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 defaultThemeVersion="124226"/>
  <workbookProtection workbookAlgorithmName="SHA-512" workbookHashValue="ZEoD7Er24jjRBXwLbui9hQE0E/g3mIt4s0AJvieLa9Tho01oi5j1YmWDDNluRrsvAunPPVyzCdpwu5XU85a+AA==" workbookSaltValue="T7nFGW74a2aFZMHlS/9Xiw==" workbookSpinCount="100000" lockStructure="1"/>
  <bookViews>
    <workbookView xWindow="0" yWindow="0" windowWidth="19320" windowHeight="12435"/>
  </bookViews>
  <sheets>
    <sheet name="Notes" sheetId="16" r:id="rId1"/>
    <sheet name="FIRE0604" sheetId="4" r:id="rId2"/>
    <sheet name="FIRE0604 (2)" sheetId="12" state="hidden" r:id="rId3"/>
    <sheet name="raw" sheetId="2" state="hidden" r:id="rId4"/>
    <sheet name="Data" sheetId="6" state="hidden" r:id="rId5"/>
    <sheet name="Datab" sheetId="7" state="hidden" r:id="rId6"/>
    <sheet name="Datac" sheetId="8" state="hidden" r:id="rId7"/>
    <sheet name="QA" sheetId="9" state="hidden" r:id="rId8"/>
    <sheet name="SQL" sheetId="10" state="hidden" r:id="rId9"/>
    <sheet name="Izzie Qa" sheetId="11" state="hidden" r:id="rId10"/>
    <sheet name="Data fires" sheetId="13" r:id="rId11"/>
    <sheet name="Data fire-related fatalities" sheetId="14" r:id="rId12"/>
    <sheet name="Data non-fatal casualties" sheetId="15" r:id="rId13"/>
  </sheets>
  <definedNames>
    <definedName name="_xlnm._FilterDatabase" localSheetId="11" hidden="1">'Data fire-related fatalities'!$A$1:$D$293</definedName>
    <definedName name="_xlnm._FilterDatabase" localSheetId="10" hidden="1">'Data fires'!$A$1:$D$753</definedName>
    <definedName name="_xlnm._FilterDatabase" localSheetId="12" hidden="1">'Data non-fatal casualties'!$A$1:$D$667</definedName>
  </definedNames>
  <calcPr calcId="171027"/>
</workbook>
</file>

<file path=xl/calcChain.xml><?xml version="1.0" encoding="utf-8"?>
<calcChain xmlns="http://schemas.openxmlformats.org/spreadsheetml/2006/main">
  <c r="A4" i="12" l="1"/>
  <c r="D63" i="12" s="1"/>
  <c r="D62" i="4" s="1"/>
  <c r="B53" i="12"/>
  <c r="B52" i="4" s="1"/>
  <c r="B51" i="12"/>
  <c r="B50" i="4" s="1"/>
  <c r="F49" i="12"/>
  <c r="F48" i="4" s="1"/>
  <c r="D49" i="12"/>
  <c r="D48" i="4" s="1"/>
  <c r="F48" i="12"/>
  <c r="F47" i="4" s="1"/>
  <c r="D48" i="12"/>
  <c r="D47" i="4" s="1"/>
  <c r="H46" i="12"/>
  <c r="H45" i="4" s="1"/>
  <c r="G46" i="12"/>
  <c r="H44" i="12"/>
  <c r="H43" i="4" s="1"/>
  <c r="G44" i="12"/>
  <c r="G43" i="4" s="1"/>
  <c r="C43" i="12"/>
  <c r="C42" i="4" s="1"/>
  <c r="B43" i="12"/>
  <c r="B42" i="4" s="1"/>
  <c r="C42" i="12"/>
  <c r="C41" i="4" s="1"/>
  <c r="B42" i="12"/>
  <c r="B41" i="4" s="1"/>
  <c r="F40" i="12"/>
  <c r="F39" i="4" s="1"/>
  <c r="D40" i="12"/>
  <c r="D39" i="4" s="1"/>
  <c r="F39" i="12"/>
  <c r="F38" i="4" s="1"/>
  <c r="D39" i="12"/>
  <c r="D38" i="4" s="1"/>
  <c r="H37" i="12"/>
  <c r="H36" i="4" s="1"/>
  <c r="G37" i="12"/>
  <c r="G36" i="4" s="1"/>
  <c r="H35" i="12"/>
  <c r="H34" i="4" s="1"/>
  <c r="G35" i="12"/>
  <c r="G34" i="4" s="1"/>
  <c r="C34" i="12"/>
  <c r="C33" i="4" s="1"/>
  <c r="B34" i="12"/>
  <c r="B33" i="4" s="1"/>
  <c r="C33" i="12"/>
  <c r="C32" i="4" s="1"/>
  <c r="B33" i="12"/>
  <c r="B32" i="4" s="1"/>
  <c r="F31" i="12"/>
  <c r="F30" i="4" s="1"/>
  <c r="D31" i="12"/>
  <c r="D30" i="4" s="1"/>
  <c r="F30" i="12"/>
  <c r="D30" i="12"/>
  <c r="H27" i="12"/>
  <c r="H26" i="4" s="1"/>
  <c r="G27" i="12"/>
  <c r="G26" i="4" s="1"/>
  <c r="H25" i="12"/>
  <c r="H24" i="4" s="1"/>
  <c r="G25" i="12"/>
  <c r="G24" i="4" s="1"/>
  <c r="C24" i="12"/>
  <c r="C23" i="4" s="1"/>
  <c r="D23" i="12"/>
  <c r="D22" i="4" s="1"/>
  <c r="C23" i="12"/>
  <c r="C22" i="4" s="1"/>
  <c r="B23" i="12"/>
  <c r="B22" i="4" s="1"/>
  <c r="F21" i="12"/>
  <c r="F20" i="4" s="1"/>
  <c r="G20" i="12"/>
  <c r="G19" i="4" s="1"/>
  <c r="F20" i="12"/>
  <c r="F19" i="4" s="1"/>
  <c r="D20" i="12"/>
  <c r="D19" i="4" s="1"/>
  <c r="H18" i="12"/>
  <c r="H17" i="4" s="1"/>
  <c r="B18" i="12"/>
  <c r="B17" i="4" s="1"/>
  <c r="H17" i="12"/>
  <c r="H16" i="4" s="1"/>
  <c r="G17" i="12"/>
  <c r="G16" i="4" s="1"/>
  <c r="C16" i="12"/>
  <c r="C15" i="4" s="1"/>
  <c r="D15" i="12"/>
  <c r="D14" i="4" s="1"/>
  <c r="C15" i="12"/>
  <c r="C14" i="4" s="1"/>
  <c r="B15" i="12"/>
  <c r="B14" i="4" s="1"/>
  <c r="F13" i="12"/>
  <c r="G11" i="12"/>
  <c r="G10" i="4" s="1"/>
  <c r="F11" i="12"/>
  <c r="F10" i="4" s="1"/>
  <c r="D11" i="12"/>
  <c r="D10" i="4" s="1"/>
  <c r="B10" i="12"/>
  <c r="B9" i="4" s="1"/>
  <c r="C51" i="12" l="1"/>
  <c r="C50" i="4" s="1"/>
  <c r="C53" i="12"/>
  <c r="C52" i="4" s="1"/>
  <c r="G54" i="12"/>
  <c r="G53" i="4" s="1"/>
  <c r="H55" i="12"/>
  <c r="H54" i="4" s="1"/>
  <c r="H54" i="12"/>
  <c r="H53" i="4" s="1"/>
  <c r="G55" i="12"/>
  <c r="G54" i="4" s="1"/>
  <c r="D58" i="12"/>
  <c r="D57" i="4" s="1"/>
  <c r="F58" i="12"/>
  <c r="F57" i="4" s="1"/>
  <c r="D59" i="12"/>
  <c r="D58" i="4" s="1"/>
  <c r="B61" i="12"/>
  <c r="B60" i="4" s="1"/>
  <c r="H64" i="12"/>
  <c r="H63" i="4" s="1"/>
  <c r="C61" i="12"/>
  <c r="C60" i="4" s="1"/>
  <c r="B62" i="12"/>
  <c r="B61" i="4" s="1"/>
  <c r="F59" i="12"/>
  <c r="F58" i="4" s="1"/>
  <c r="C62" i="12"/>
  <c r="C61" i="4" s="1"/>
  <c r="G63" i="12"/>
  <c r="G62" i="4" s="1"/>
  <c r="H63" i="12"/>
  <c r="H62" i="4" s="1"/>
  <c r="D10" i="12"/>
  <c r="D9" i="4" s="1"/>
  <c r="C11" i="12"/>
  <c r="C10" i="4" s="1"/>
  <c r="H14" i="12"/>
  <c r="H13" i="4" s="1"/>
  <c r="F17" i="12"/>
  <c r="F16" i="4" s="1"/>
  <c r="C20" i="12"/>
  <c r="C19" i="4" s="1"/>
  <c r="H22" i="12"/>
  <c r="H21" i="4" s="1"/>
  <c r="F25" i="12"/>
  <c r="F24" i="4" s="1"/>
  <c r="C30" i="12"/>
  <c r="C29" i="4" s="1"/>
  <c r="H32" i="12"/>
  <c r="H31" i="4" s="1"/>
  <c r="F35" i="12"/>
  <c r="F34" i="4" s="1"/>
  <c r="C39" i="12"/>
  <c r="C38" i="4" s="1"/>
  <c r="H41" i="12"/>
  <c r="H40" i="4" s="1"/>
  <c r="F44" i="12"/>
  <c r="F43" i="4" s="1"/>
  <c r="C48" i="12"/>
  <c r="C47" i="4" s="1"/>
  <c r="H50" i="12"/>
  <c r="H49" i="4" s="1"/>
  <c r="F54" i="12"/>
  <c r="F53" i="4" s="1"/>
  <c r="C58" i="12"/>
  <c r="C57" i="4" s="1"/>
  <c r="H60" i="12"/>
  <c r="H59" i="4" s="1"/>
  <c r="F63" i="12"/>
  <c r="F62" i="4" s="1"/>
  <c r="G13" i="12"/>
  <c r="G12" i="4" s="1"/>
  <c r="D16" i="12"/>
  <c r="D15" i="4" s="1"/>
  <c r="B19" i="12"/>
  <c r="B18" i="4" s="1"/>
  <c r="G21" i="12"/>
  <c r="G20" i="4" s="1"/>
  <c r="D24" i="12"/>
  <c r="D23" i="4" s="1"/>
  <c r="B28" i="12"/>
  <c r="B27" i="4" s="1"/>
  <c r="G31" i="12"/>
  <c r="G30" i="4" s="1"/>
  <c r="D34" i="12"/>
  <c r="D33" i="4" s="1"/>
  <c r="B38" i="12"/>
  <c r="B37" i="4" s="1"/>
  <c r="G40" i="12"/>
  <c r="G39" i="4" s="1"/>
  <c r="D43" i="12"/>
  <c r="D42" i="4" s="1"/>
  <c r="B47" i="12"/>
  <c r="B46" i="4" s="1"/>
  <c r="G49" i="12"/>
  <c r="G48" i="4" s="1"/>
  <c r="D53" i="12"/>
  <c r="D52" i="4" s="1"/>
  <c r="B57" i="12"/>
  <c r="B56" i="4" s="1"/>
  <c r="G59" i="12"/>
  <c r="G58" i="4" s="1"/>
  <c r="D62" i="12"/>
  <c r="D61" i="4" s="1"/>
  <c r="H13" i="12"/>
  <c r="H12" i="4" s="1"/>
  <c r="F16" i="12"/>
  <c r="F15" i="4" s="1"/>
  <c r="C19" i="12"/>
  <c r="C18" i="4" s="1"/>
  <c r="H21" i="12"/>
  <c r="H20" i="4" s="1"/>
  <c r="F24" i="12"/>
  <c r="F23" i="4" s="1"/>
  <c r="C28" i="12"/>
  <c r="C27" i="4" s="1"/>
  <c r="H31" i="12"/>
  <c r="H30" i="4" s="1"/>
  <c r="F34" i="12"/>
  <c r="F33" i="4" s="1"/>
  <c r="C38" i="12"/>
  <c r="C37" i="4" s="1"/>
  <c r="H40" i="12"/>
  <c r="H39" i="4" s="1"/>
  <c r="F43" i="12"/>
  <c r="F42" i="4" s="1"/>
  <c r="C47" i="12"/>
  <c r="C46" i="4" s="1"/>
  <c r="H49" i="12"/>
  <c r="H48" i="4" s="1"/>
  <c r="F53" i="12"/>
  <c r="F52" i="4" s="1"/>
  <c r="C57" i="12"/>
  <c r="C56" i="4" s="1"/>
  <c r="H59" i="12"/>
  <c r="H58" i="4" s="1"/>
  <c r="F62" i="12"/>
  <c r="F61" i="4" s="1"/>
  <c r="C10" i="12"/>
  <c r="C9" i="12" s="1"/>
  <c r="C8" i="4" s="1"/>
  <c r="B14" i="12"/>
  <c r="B13" i="4" s="1"/>
  <c r="G16" i="12"/>
  <c r="G15" i="4" s="1"/>
  <c r="D19" i="12"/>
  <c r="D18" i="4" s="1"/>
  <c r="B22" i="12"/>
  <c r="B21" i="4" s="1"/>
  <c r="G24" i="12"/>
  <c r="G23" i="4" s="1"/>
  <c r="B30" i="12"/>
  <c r="B29" i="4" s="1"/>
  <c r="G32" i="12"/>
  <c r="G31" i="4" s="1"/>
  <c r="D35" i="12"/>
  <c r="D34" i="4" s="1"/>
  <c r="B39" i="12"/>
  <c r="B38" i="4" s="1"/>
  <c r="G41" i="12"/>
  <c r="G40" i="4" s="1"/>
  <c r="D44" i="12"/>
  <c r="D43" i="4" s="1"/>
  <c r="B48" i="12"/>
  <c r="B47" i="4" s="1"/>
  <c r="G50" i="12"/>
  <c r="G49" i="4" s="1"/>
  <c r="D54" i="12"/>
  <c r="D53" i="4" s="1"/>
  <c r="B58" i="12"/>
  <c r="B57" i="4" s="1"/>
  <c r="G60" i="12"/>
  <c r="G59" i="4" s="1"/>
  <c r="F12" i="4"/>
  <c r="G64" i="12"/>
  <c r="G63" i="4" s="1"/>
  <c r="F64" i="12"/>
  <c r="F63" i="4" s="1"/>
  <c r="C63" i="12"/>
  <c r="C62" i="4" s="1"/>
  <c r="H61" i="12"/>
  <c r="H60" i="4" s="1"/>
  <c r="F60" i="12"/>
  <c r="F59" i="4" s="1"/>
  <c r="C59" i="12"/>
  <c r="C58" i="4" s="1"/>
  <c r="H57" i="12"/>
  <c r="H56" i="4" s="1"/>
  <c r="F55" i="12"/>
  <c r="F54" i="4" s="1"/>
  <c r="C54" i="12"/>
  <c r="H51" i="12"/>
  <c r="H50" i="4" s="1"/>
  <c r="F50" i="12"/>
  <c r="F49" i="4" s="1"/>
  <c r="C49" i="12"/>
  <c r="C48" i="4" s="1"/>
  <c r="H47" i="12"/>
  <c r="H46" i="4" s="1"/>
  <c r="F46" i="12"/>
  <c r="C44" i="12"/>
  <c r="C43" i="4" s="1"/>
  <c r="H42" i="12"/>
  <c r="H41" i="4" s="1"/>
  <c r="F41" i="12"/>
  <c r="F40" i="4" s="1"/>
  <c r="C40" i="12"/>
  <c r="C39" i="4" s="1"/>
  <c r="H38" i="12"/>
  <c r="H37" i="4" s="1"/>
  <c r="F37" i="12"/>
  <c r="F36" i="4" s="1"/>
  <c r="C35" i="12"/>
  <c r="C34" i="4" s="1"/>
  <c r="H33" i="12"/>
  <c r="H32" i="4" s="1"/>
  <c r="F32" i="12"/>
  <c r="F31" i="4" s="1"/>
  <c r="C31" i="12"/>
  <c r="C30" i="4" s="1"/>
  <c r="H28" i="12"/>
  <c r="F27" i="12"/>
  <c r="F26" i="4" s="1"/>
  <c r="D25" i="12"/>
  <c r="D24" i="4" s="1"/>
  <c r="B24" i="12"/>
  <c r="B23" i="4" s="1"/>
  <c r="G22" i="12"/>
  <c r="G21" i="4" s="1"/>
  <c r="D21" i="12"/>
  <c r="D20" i="4" s="1"/>
  <c r="B20" i="12"/>
  <c r="B19" i="4" s="1"/>
  <c r="G18" i="12"/>
  <c r="G17" i="4" s="1"/>
  <c r="D17" i="12"/>
  <c r="D16" i="4" s="1"/>
  <c r="B16" i="12"/>
  <c r="B15" i="4" s="1"/>
  <c r="G14" i="12"/>
  <c r="G13" i="4" s="1"/>
  <c r="D13" i="12"/>
  <c r="B11" i="12"/>
  <c r="B10" i="4" s="1"/>
  <c r="D64" i="12"/>
  <c r="D63" i="4" s="1"/>
  <c r="B63" i="12"/>
  <c r="B62" i="4" s="1"/>
  <c r="G61" i="12"/>
  <c r="G60" i="4" s="1"/>
  <c r="D60" i="12"/>
  <c r="D59" i="4" s="1"/>
  <c r="B59" i="12"/>
  <c r="B58" i="4" s="1"/>
  <c r="G57" i="12"/>
  <c r="D55" i="12"/>
  <c r="D54" i="4" s="1"/>
  <c r="B54" i="12"/>
  <c r="G51" i="12"/>
  <c r="G50" i="4" s="1"/>
  <c r="D50" i="12"/>
  <c r="D49" i="4" s="1"/>
  <c r="B49" i="12"/>
  <c r="B48" i="4" s="1"/>
  <c r="G47" i="12"/>
  <c r="G46" i="4" s="1"/>
  <c r="D46" i="12"/>
  <c r="B44" i="12"/>
  <c r="B43" i="4" s="1"/>
  <c r="G42" i="12"/>
  <c r="G41" i="4" s="1"/>
  <c r="D41" i="12"/>
  <c r="D40" i="4" s="1"/>
  <c r="B40" i="12"/>
  <c r="B39" i="4" s="1"/>
  <c r="G38" i="12"/>
  <c r="G37" i="4" s="1"/>
  <c r="D37" i="12"/>
  <c r="D36" i="4" s="1"/>
  <c r="B35" i="12"/>
  <c r="B34" i="4" s="1"/>
  <c r="G33" i="12"/>
  <c r="G32" i="4" s="1"/>
  <c r="D32" i="12"/>
  <c r="D31" i="4" s="1"/>
  <c r="B31" i="12"/>
  <c r="B30" i="4" s="1"/>
  <c r="G28" i="12"/>
  <c r="D27" i="12"/>
  <c r="C25" i="12"/>
  <c r="C24" i="4" s="1"/>
  <c r="H23" i="12"/>
  <c r="H22" i="4" s="1"/>
  <c r="F22" i="12"/>
  <c r="F21" i="4" s="1"/>
  <c r="C21" i="12"/>
  <c r="C20" i="4" s="1"/>
  <c r="H19" i="12"/>
  <c r="H18" i="4" s="1"/>
  <c r="F18" i="12"/>
  <c r="F17" i="4" s="1"/>
  <c r="C17" i="12"/>
  <c r="C16" i="4" s="1"/>
  <c r="H15" i="12"/>
  <c r="H14" i="4" s="1"/>
  <c r="F14" i="12"/>
  <c r="F13" i="4" s="1"/>
  <c r="C13" i="12"/>
  <c r="H10" i="12"/>
  <c r="C64" i="12"/>
  <c r="C63" i="4" s="1"/>
  <c r="H62" i="12"/>
  <c r="H61" i="4" s="1"/>
  <c r="F61" i="12"/>
  <c r="F60" i="4" s="1"/>
  <c r="C60" i="12"/>
  <c r="C59" i="4" s="1"/>
  <c r="H58" i="12"/>
  <c r="F57" i="12"/>
  <c r="C55" i="12"/>
  <c r="C54" i="4" s="1"/>
  <c r="H53" i="12"/>
  <c r="H52" i="4" s="1"/>
  <c r="F51" i="12"/>
  <c r="F50" i="4" s="1"/>
  <c r="C50" i="12"/>
  <c r="C49" i="4" s="1"/>
  <c r="H48" i="12"/>
  <c r="H47" i="4" s="1"/>
  <c r="F47" i="12"/>
  <c r="F46" i="4" s="1"/>
  <c r="C46" i="12"/>
  <c r="C45" i="4" s="1"/>
  <c r="H43" i="12"/>
  <c r="H42" i="4" s="1"/>
  <c r="F42" i="12"/>
  <c r="F41" i="4" s="1"/>
  <c r="C41" i="12"/>
  <c r="C40" i="4" s="1"/>
  <c r="H39" i="12"/>
  <c r="H38" i="4" s="1"/>
  <c r="F38" i="12"/>
  <c r="F37" i="4" s="1"/>
  <c r="C37" i="12"/>
  <c r="C36" i="4" s="1"/>
  <c r="H34" i="12"/>
  <c r="H33" i="4" s="1"/>
  <c r="F33" i="12"/>
  <c r="F32" i="4" s="1"/>
  <c r="C32" i="12"/>
  <c r="C31" i="4" s="1"/>
  <c r="H30" i="12"/>
  <c r="H29" i="4" s="1"/>
  <c r="F28" i="12"/>
  <c r="F27" i="4" s="1"/>
  <c r="C27" i="12"/>
  <c r="C26" i="4" s="1"/>
  <c r="B25" i="12"/>
  <c r="B24" i="4" s="1"/>
  <c r="G23" i="12"/>
  <c r="G22" i="4" s="1"/>
  <c r="D22" i="12"/>
  <c r="D21" i="4" s="1"/>
  <c r="B21" i="12"/>
  <c r="B20" i="4" s="1"/>
  <c r="G19" i="12"/>
  <c r="G18" i="4" s="1"/>
  <c r="D18" i="12"/>
  <c r="D17" i="4" s="1"/>
  <c r="B17" i="12"/>
  <c r="B16" i="4" s="1"/>
  <c r="G15" i="12"/>
  <c r="G14" i="4" s="1"/>
  <c r="D14" i="12"/>
  <c r="D13" i="4" s="1"/>
  <c r="B13" i="12"/>
  <c r="B12" i="4" s="1"/>
  <c r="G10" i="12"/>
  <c r="B64" i="12"/>
  <c r="B63" i="4" s="1"/>
  <c r="G62" i="12"/>
  <c r="G61" i="4" s="1"/>
  <c r="D61" i="12"/>
  <c r="D60" i="4" s="1"/>
  <c r="B60" i="12"/>
  <c r="B59" i="4" s="1"/>
  <c r="G58" i="12"/>
  <c r="G57" i="4" s="1"/>
  <c r="D57" i="12"/>
  <c r="D56" i="4" s="1"/>
  <c r="B55" i="12"/>
  <c r="B54" i="4" s="1"/>
  <c r="G53" i="12"/>
  <c r="D51" i="12"/>
  <c r="D50" i="4" s="1"/>
  <c r="B50" i="12"/>
  <c r="B49" i="4" s="1"/>
  <c r="G48" i="12"/>
  <c r="G47" i="4" s="1"/>
  <c r="D47" i="12"/>
  <c r="D46" i="4" s="1"/>
  <c r="B46" i="12"/>
  <c r="B45" i="4" s="1"/>
  <c r="G43" i="12"/>
  <c r="G42" i="4" s="1"/>
  <c r="D42" i="12"/>
  <c r="D41" i="4" s="1"/>
  <c r="B41" i="12"/>
  <c r="B40" i="4" s="1"/>
  <c r="G39" i="12"/>
  <c r="G38" i="4" s="1"/>
  <c r="D38" i="12"/>
  <c r="D37" i="4" s="1"/>
  <c r="B37" i="12"/>
  <c r="B36" i="4" s="1"/>
  <c r="G34" i="12"/>
  <c r="G33" i="4" s="1"/>
  <c r="D33" i="12"/>
  <c r="D32" i="4" s="1"/>
  <c r="B32" i="12"/>
  <c r="G30" i="12"/>
  <c r="D28" i="12"/>
  <c r="D27" i="4" s="1"/>
  <c r="B27" i="12"/>
  <c r="H24" i="12"/>
  <c r="H23" i="4" s="1"/>
  <c r="F23" i="12"/>
  <c r="F22" i="4" s="1"/>
  <c r="C22" i="12"/>
  <c r="C21" i="4" s="1"/>
  <c r="H20" i="12"/>
  <c r="H19" i="4" s="1"/>
  <c r="F19" i="12"/>
  <c r="F18" i="4" s="1"/>
  <c r="C18" i="12"/>
  <c r="C17" i="4" s="1"/>
  <c r="H16" i="12"/>
  <c r="H15" i="4" s="1"/>
  <c r="F15" i="12"/>
  <c r="F14" i="4" s="1"/>
  <c r="C14" i="12"/>
  <c r="C13" i="4" s="1"/>
  <c r="H11" i="12"/>
  <c r="H10" i="4" s="1"/>
  <c r="F10" i="12"/>
  <c r="D29" i="4"/>
  <c r="G45" i="4"/>
  <c r="F29" i="4"/>
  <c r="C18" i="11"/>
  <c r="C19" i="11" s="1"/>
  <c r="D18" i="11"/>
  <c r="D19" i="11" s="1"/>
  <c r="G18" i="11"/>
  <c r="G19" i="11" s="1"/>
  <c r="H18" i="11"/>
  <c r="H19" i="11" s="1"/>
  <c r="I18" i="11"/>
  <c r="I19" i="11" s="1"/>
  <c r="B18" i="11"/>
  <c r="B19" i="11" s="1"/>
  <c r="D9" i="12" l="1"/>
  <c r="D8" i="4" s="1"/>
  <c r="B9" i="12"/>
  <c r="H29" i="12"/>
  <c r="H28" i="4" s="1"/>
  <c r="B36" i="12"/>
  <c r="B35" i="4" s="1"/>
  <c r="B12" i="12"/>
  <c r="B11" i="4" s="1"/>
  <c r="C56" i="12"/>
  <c r="C55" i="4" s="1"/>
  <c r="G36" i="12"/>
  <c r="G35" i="4" s="1"/>
  <c r="H52" i="12"/>
  <c r="H51" i="4" s="1"/>
  <c r="C9" i="4"/>
  <c r="F52" i="12"/>
  <c r="F51" i="4" s="1"/>
  <c r="F29" i="12"/>
  <c r="F28" i="4" s="1"/>
  <c r="H12" i="12"/>
  <c r="H11" i="4" s="1"/>
  <c r="G29" i="12"/>
  <c r="G28" i="4" s="1"/>
  <c r="G29" i="4"/>
  <c r="D12" i="12"/>
  <c r="D11" i="4" s="1"/>
  <c r="D12" i="4"/>
  <c r="D36" i="12"/>
  <c r="D35" i="4" s="1"/>
  <c r="C26" i="12"/>
  <c r="B29" i="12"/>
  <c r="B28" i="4" s="1"/>
  <c r="B31" i="4"/>
  <c r="G56" i="12"/>
  <c r="G55" i="4" s="1"/>
  <c r="G56" i="4"/>
  <c r="D45" i="12"/>
  <c r="D44" i="4" s="1"/>
  <c r="D45" i="4"/>
  <c r="G12" i="12"/>
  <c r="G11" i="4" s="1"/>
  <c r="B45" i="12"/>
  <c r="B44" i="4" s="1"/>
  <c r="C52" i="12"/>
  <c r="C51" i="4" s="1"/>
  <c r="C53" i="4"/>
  <c r="H45" i="12"/>
  <c r="H44" i="4" s="1"/>
  <c r="F36" i="12"/>
  <c r="F35" i="4" s="1"/>
  <c r="F26" i="12"/>
  <c r="F56" i="12"/>
  <c r="F55" i="4" s="1"/>
  <c r="F56" i="4"/>
  <c r="G45" i="12"/>
  <c r="G44" i="4" s="1"/>
  <c r="C12" i="12"/>
  <c r="C11" i="4" s="1"/>
  <c r="C12" i="4"/>
  <c r="B26" i="12"/>
  <c r="B26" i="4"/>
  <c r="H56" i="12"/>
  <c r="H55" i="4" s="1"/>
  <c r="H57" i="4"/>
  <c r="D26" i="12"/>
  <c r="D25" i="4" s="1"/>
  <c r="D26" i="4"/>
  <c r="F45" i="12"/>
  <c r="F44" i="4" s="1"/>
  <c r="F45" i="4"/>
  <c r="D29" i="12"/>
  <c r="D28" i="4" s="1"/>
  <c r="F9" i="4"/>
  <c r="F9" i="12"/>
  <c r="F8" i="4" s="1"/>
  <c r="H9" i="12"/>
  <c r="H9" i="4"/>
  <c r="H27" i="4"/>
  <c r="H26" i="12"/>
  <c r="H25" i="4" s="1"/>
  <c r="H36" i="12"/>
  <c r="H35" i="4" s="1"/>
  <c r="C29" i="12"/>
  <c r="C28" i="4" s="1"/>
  <c r="B56" i="12"/>
  <c r="B55" i="4" s="1"/>
  <c r="C36" i="12"/>
  <c r="C35" i="4" s="1"/>
  <c r="D52" i="12"/>
  <c r="D56" i="12"/>
  <c r="D55" i="4" s="1"/>
  <c r="C45" i="12"/>
  <c r="C44" i="4" s="1"/>
  <c r="G52" i="12"/>
  <c r="G51" i="4" s="1"/>
  <c r="G52" i="4"/>
  <c r="G9" i="12"/>
  <c r="G9" i="4"/>
  <c r="G26" i="12"/>
  <c r="G25" i="4" s="1"/>
  <c r="G27" i="4"/>
  <c r="B52" i="12"/>
  <c r="B51" i="4" s="1"/>
  <c r="B53" i="4"/>
  <c r="F12" i="12"/>
  <c r="F11" i="4" s="1"/>
  <c r="B8" i="4" l="1"/>
  <c r="B8" i="12"/>
  <c r="B7" i="4" s="1"/>
  <c r="D8" i="12"/>
  <c r="D7" i="4" s="1"/>
  <c r="D51" i="4"/>
  <c r="H8" i="4"/>
  <c r="H8" i="12"/>
  <c r="H7" i="4" s="1"/>
  <c r="F8" i="12"/>
  <c r="F7" i="4" s="1"/>
  <c r="F25" i="4"/>
  <c r="G8" i="4"/>
  <c r="G8" i="12"/>
  <c r="G7" i="4" s="1"/>
  <c r="B25" i="4"/>
  <c r="C8" i="12"/>
  <c r="C7" i="4" s="1"/>
  <c r="C25" i="4"/>
  <c r="N176" i="2" l="1"/>
  <c r="N177" i="2"/>
  <c r="N178" i="2"/>
  <c r="N179" i="2"/>
  <c r="N180" i="2"/>
  <c r="N181" i="2"/>
  <c r="M176" i="2"/>
  <c r="M177" i="2"/>
  <c r="M178" i="2"/>
  <c r="M179" i="2"/>
  <c r="M180" i="2"/>
  <c r="M181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2" i="2"/>
  <c r="V3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2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B11" i="9" l="1"/>
  <c r="D11" i="9" s="1"/>
  <c r="J11" i="9"/>
  <c r="L11" i="9" s="1"/>
  <c r="J3" i="9"/>
  <c r="L3" i="9" s="1"/>
  <c r="J7" i="9"/>
  <c r="L7" i="9" s="1"/>
  <c r="B7" i="9" l="1"/>
  <c r="D7" i="9" s="1"/>
  <c r="B3" i="9"/>
  <c r="D3" i="9" s="1"/>
</calcChain>
</file>

<file path=xl/sharedStrings.xml><?xml version="1.0" encoding="utf-8"?>
<sst xmlns="http://schemas.openxmlformats.org/spreadsheetml/2006/main" count="13815" uniqueCount="153">
  <si>
    <t>2010/11</t>
  </si>
  <si>
    <t>2011/12</t>
  </si>
  <si>
    <t>2012/13</t>
  </si>
  <si>
    <t>2013/14</t>
  </si>
  <si>
    <t>2014/15</t>
  </si>
  <si>
    <t>Dwellings</t>
  </si>
  <si>
    <t>Other Buildings</t>
  </si>
  <si>
    <t>Total</t>
  </si>
  <si>
    <t>Food</t>
  </si>
  <si>
    <t>Food - Cooking oil or fat</t>
  </si>
  <si>
    <t>Food - Other</t>
  </si>
  <si>
    <t xml:space="preserve">Textiles, upholstery and furnishings </t>
  </si>
  <si>
    <t>Clothing/Textiles - Bedding</t>
  </si>
  <si>
    <t>Clothing/Textiles - Clothing</t>
  </si>
  <si>
    <t>Clothing/Textiles - Other textiles</t>
  </si>
  <si>
    <t>Foam, rubber, plastic - Foam - raw material only</t>
  </si>
  <si>
    <t>Foam, rubber, plastic - Plastic - raw material only</t>
  </si>
  <si>
    <t>Foam, rubber, plastic - Rubber - raw material only</t>
  </si>
  <si>
    <t>Furniture/furnishings - Bed/mattress</t>
  </si>
  <si>
    <t>Furniture/Furnishings - Floor coverings</t>
  </si>
  <si>
    <t>Furniture/Furnishings - Lampshades</t>
  </si>
  <si>
    <t>Furniture/Furnishings - Other furniture</t>
  </si>
  <si>
    <t>Furniture/Furnishings - Other/Unspecified furnishings</t>
  </si>
  <si>
    <t>Furniture/Furnishings - Upholstered furniture</t>
  </si>
  <si>
    <t>Furniture/Furnishings - Window coverings</t>
  </si>
  <si>
    <t>Paper, cardboard</t>
  </si>
  <si>
    <t>Paper/Cardboard - Household paper/Cardboard</t>
  </si>
  <si>
    <t>Paper/Cardboard - Other</t>
  </si>
  <si>
    <t>Structure and fittings</t>
  </si>
  <si>
    <t>Structural/Fixtures/Fittings - External - External fittings</t>
  </si>
  <si>
    <t>Structural/Fixtures/Fittings - External - Other</t>
  </si>
  <si>
    <t>Structural/Fixtures/Fittings - External - Roof</t>
  </si>
  <si>
    <t>Structural/Fixtures/Fittings - Internal - Internal Fittings</t>
  </si>
  <si>
    <t>Structural/Fixtures/Fittings - Internal - Other</t>
  </si>
  <si>
    <t>Structural/fixtures/fittings - Internal - Wiring insulation</t>
  </si>
  <si>
    <t>Agricultural and forestry product</t>
  </si>
  <si>
    <t>Animal - Animal products</t>
  </si>
  <si>
    <t>Vegetation - Crops</t>
  </si>
  <si>
    <t>Vegetation - Grassland/Heath/Scrub</t>
  </si>
  <si>
    <t>Vegetation - Hedge</t>
  </si>
  <si>
    <t>Vegetation - Leaves</t>
  </si>
  <si>
    <t>Vegetation - Other</t>
  </si>
  <si>
    <t>Vegetation - Straw/Stubble</t>
  </si>
  <si>
    <t>Vegetation - Trees</t>
  </si>
  <si>
    <t>Explosive Gases &amp; Chemicals</t>
  </si>
  <si>
    <t>Explosives, gas, chemicals - Chemicals in raw state</t>
  </si>
  <si>
    <t>Explosives, gas, chemicals - Explosives/Ammunition</t>
  </si>
  <si>
    <t>Explosives, gas, chemicals - Fireworks</t>
  </si>
  <si>
    <t>Explosives, gas, chemicals - Gases</t>
  </si>
  <si>
    <t>Explosives, gas, chemicals - Paint, varnish, resins, creosote</t>
  </si>
  <si>
    <t>Explosives, gas, chemicals - Petrol/Oil products</t>
  </si>
  <si>
    <t>Rubbish/Waste/Recycling</t>
  </si>
  <si>
    <t>Rubbish/Waste/Recycling - Recycling - other</t>
  </si>
  <si>
    <t>Rubbish/Waste/Recycling - Recycling - paper, cardboard</t>
  </si>
  <si>
    <t>Rubbish/Waste/Recycling - Rubbish/Waste material</t>
  </si>
  <si>
    <t>Other materials</t>
  </si>
  <si>
    <t>Wood - Garden shed</t>
  </si>
  <si>
    <t>Wood - Other wooden</t>
  </si>
  <si>
    <t>Decoration/Celebration - Christmas trees</t>
  </si>
  <si>
    <t>Decoration/Celebration - Decorations/Cards</t>
  </si>
  <si>
    <t>Other</t>
  </si>
  <si>
    <t>Not known</t>
  </si>
  <si>
    <t>None</t>
  </si>
  <si>
    <t>Unspecified</t>
  </si>
  <si>
    <t>FINANCIAL_YEAR</t>
  </si>
  <si>
    <t>LOCAT3</t>
  </si>
  <si>
    <t>CAUSE_ITEM_SPREAD_DESCRIPTION</t>
  </si>
  <si>
    <t>Total Fires</t>
  </si>
  <si>
    <t>Total Fatalities</t>
  </si>
  <si>
    <t>Select a year from the drop-down list in the orange box below:</t>
  </si>
  <si>
    <r>
      <t>Fire-related fatalities</t>
    </r>
    <r>
      <rPr>
        <vertAlign val="superscript"/>
        <sz val="11"/>
        <color theme="1"/>
        <rFont val="Calibri"/>
        <family val="2"/>
        <scheme val="minor"/>
      </rPr>
      <t>2</t>
    </r>
  </si>
  <si>
    <t>Non-fatal casualties</t>
  </si>
  <si>
    <t>General note:</t>
  </si>
  <si>
    <t>Fire data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</si>
  <si>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</si>
  <si>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</si>
  <si>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</si>
  <si>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</si>
  <si>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 xml:space="preserve">Contact: </t>
  </si>
  <si>
    <t>Material mainly responsible for the development of the fire</t>
  </si>
  <si>
    <t>Total Casualties</t>
  </si>
  <si>
    <t>Other buildings</t>
  </si>
  <si>
    <t>2015/16</t>
  </si>
  <si>
    <t>LOCATION</t>
  </si>
  <si>
    <t>Fires</t>
  </si>
  <si>
    <t>Fatalities</t>
  </si>
  <si>
    <t>Casualties</t>
  </si>
  <si>
    <r>
      <t>FIRE STATISTICS TABLE 0604: Primary fires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>, fatalities</t>
    </r>
    <r>
      <rPr>
        <b/>
        <vertAlign val="superscript"/>
        <sz val="11"/>
        <color theme="0"/>
        <rFont val="Arial Black"/>
        <family val="2"/>
      </rPr>
      <t>2</t>
    </r>
    <r>
      <rPr>
        <b/>
        <sz val="11"/>
        <color theme="0"/>
        <rFont val="Arial Black"/>
        <family val="2"/>
      </rPr>
      <t xml:space="preserve"> and non-fatal casualties in dwellings and other buildings by material mainly responsible for the development of the fire, England</t>
    </r>
  </si>
  <si>
    <r>
      <t>Primary fires</t>
    </r>
    <r>
      <rPr>
        <vertAlign val="superscript"/>
        <sz val="11"/>
        <color theme="1"/>
        <rFont val="Calibri"/>
        <family val="2"/>
        <scheme val="minor"/>
      </rPr>
      <t>1</t>
    </r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</si>
  <si>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</si>
  <si>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</si>
  <si>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</si>
  <si>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</si>
  <si>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Total dwelling fires (check each year indiv in this table drop down)</t>
  </si>
  <si>
    <t>Total other buildings fires (check each year indiv in this table drop down)</t>
  </si>
  <si>
    <t>FIRE0603</t>
  </si>
  <si>
    <t>Total dwelling fatalites (check each year indiv in this table drop down)</t>
  </si>
  <si>
    <t>Total other buildings fatalites (check each year indiv in this table drop down)</t>
  </si>
  <si>
    <t>Total dwelling non-fatal casualties (check each year indiv in this table drop down)</t>
  </si>
  <si>
    <t>Total other building non-fatal casualties (check each year indiv in this table drop down)</t>
  </si>
  <si>
    <t>FIRE0604</t>
  </si>
  <si>
    <t>--Table 0604 Fires, casualties and fatalities in dwellings and other buildings by mainly responsible for the fire in England</t>
  </si>
  <si>
    <t xml:space="preserve">--Do NOT re-run 2009/10 data as data in the excel tables has already been adjusted for missing data and must NOT be changed </t>
  </si>
  <si>
    <t>USE</t>
  </si>
  <si>
    <t>SELECT</t>
  </si>
  <si>
    <t>WHEN CAUSE_ITEM_SPREAD_DESCRIPTION IS NULL THEN 'Unspecified'</t>
  </si>
  <si>
    <t>ELSE CAUSE_ITEM_SPREAD_DESCRIPTION</t>
  </si>
  <si>
    <t>FROM</t>
  </si>
  <si>
    <t>dbo.vINCIDENT</t>
  </si>
  <si>
    <t>LEFT OUTER JOIN dbo.TblPropertyTypes ON dbo.vINCIDENT.PROPERTY_TYPE_CODE = dbo.TblPropertyTypes.PROPERTY_TYPE_CODE</t>
  </si>
  <si>
    <t>LEFT OUTER JOIN dbo.vPRIMARY_FIRE ON dbo.vINCIDENT.PUB_INCIDENT_ID = dbo.vPRIMARY_FIRE.PUB_INCIDENT_ID</t>
  </si>
  <si>
    <t>WHERE</t>
  </si>
  <si>
    <t>AND INCIDENT_STATUS_CODE &gt;55</t>
  </si>
  <si>
    <t>AND TER_FRS_ID&lt;'M'</t>
  </si>
  <si>
    <t>AND ON_ATTENDANCE_INCIDENT_CATEGORY_DESCRIPTION IN ('Fire')</t>
  </si>
  <si>
    <t>AND IS_PRIMARY_FIRE IN ('Yes')</t>
  </si>
  <si>
    <t>AND LOCAT3 IN ('Dwellings','Other buildings')</t>
  </si>
  <si>
    <t>GROUP BY</t>
  </si>
  <si>
    <t>ORDER BY</t>
  </si>
  <si>
    <t>LEFT OUTER JOIN dbo.vVICTIM ON dbo.vINCIDENT.PUB_INCIDENT_ID = dbo.vVICTIM.PUB_INCIDENT_ID</t>
  </si>
  <si>
    <t>AND VICTIM_TYPE_CODE=1 --Fatalities only</t>
  </si>
  <si>
    <t>AND WAS_FIRE_RELATED NOT IN ('No') --Fire-related fatalities only</t>
  </si>
  <si>
    <t>AND VICTIM_TYPE_CODE=2 --Non-fatal casualties only</t>
  </si>
  <si>
    <t>Row 8 = 9,1,26,29,36,45,52,56,62,63,64</t>
  </si>
  <si>
    <t>Primary fires1</t>
  </si>
  <si>
    <t>Fire-related fatalities2</t>
  </si>
  <si>
    <t>2016/17</t>
  </si>
  <si>
    <t>RTRIM(FINANCIAL_YEAR) AS 'FINANCIAL_YEAR' --Eliminate blank spaces</t>
  </si>
  <si>
    <t>,RTRIM(LOCAT3) AS 'LOCATION' --Eliminate blank spaces</t>
  </si>
  <si>
    <t>,CASE --Recode NULLs</t>
  </si>
  <si>
    <t>END AS 'CAUSE_ITEM_SPREAD_DESCRIPTION'</t>
  </si>
  <si>
    <t>,COUNT(dbo.vINCIDENT.PUB_INCIDENT_ID) AS 'Fires'</t>
  </si>
  <si>
    <t>,LOCAT3</t>
  </si>
  <si>
    <t>,CAUSE_ITEM_SPREAD_DESCRIPTION</t>
  </si>
  <si>
    <t>,COUNT(dbo.vVICTIM.VICTIM_SEQ_NO) AS 'Fatalities'</t>
  </si>
  <si>
    <t>,COUNT(dbo.vVICTIM.VICTIM_SEQ_NO) AS 'Casualties'</t>
  </si>
  <si>
    <t>FIRE STATISTICS TABLE 0604: Primary fires, fatalities and non-fatal casualties in dwellings and other buildings by material mainly responsible for the development of the fire, England</t>
  </si>
  <si>
    <t>2 Includes fatalities marked as "fire-related" but excludes fatalities marked as "not fire-related". Those where the role of fire in the fatality was "not known" are included in "fire-related". Fire-related fatalities are those that would not have otherwise occurred had there not been a fire.</t>
  </si>
  <si>
    <t xml:space="preserve">This file contains information on the number of primary fires, fatalities and non-fatal casualties in dwellings and other buildings in England by material mainly responsible for the development of the fire, 2010/11 to 2017/18.
There are four other worksheets in this file. The 'FIRE0604' worksheet shows the number of primary fires, fatalities and non-fatal casualties in dwellings and other buildings in England by material mainly responsible for the development of the fire. 'Data fires', 'Data fire-related fatalities' and 'Data non-fatal casualties' provide the raw data behind the main data table.
It is possible to create pivot tables from the data worksheet by using the insert pivot table function. </t>
  </si>
  <si>
    <t>2017/18</t>
  </si>
  <si>
    <t xml:space="preserve">The data in this table are consistent with records that reached the IRS by 10th June 2018. </t>
  </si>
  <si>
    <t>Next update: Autumn 2019</t>
  </si>
  <si>
    <t>Last updated: 6 September 2018</t>
  </si>
  <si>
    <t>FRIS_Mar18</t>
  </si>
  <si>
    <t xml:space="preserve">FINANCIAL_YEAR IN ('2010/11','2011/12','2012/13','2013/14','2014/15','2015/16','2016/17','2017/18') </t>
  </si>
  <si>
    <t>-Fires</t>
  </si>
  <si>
    <t>--Fatalities</t>
  </si>
  <si>
    <t>--Casualties</t>
  </si>
  <si>
    <t>FireStatistics@homeoffice.gov.uk</t>
  </si>
  <si>
    <t>FIRES_COUNT</t>
  </si>
  <si>
    <t>MATERIAL_MAINLY_RESPONSIBLE_FOR_THE_DEVELOPMENT_OF_THE_FIRE</t>
  </si>
  <si>
    <t>NON_FATAL_CASUALTIES_COUNT</t>
  </si>
  <si>
    <t>FATALITIES_COUNT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</si>
</sst>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1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0" fillId="3" borderId="0" xfId="0" applyFont="1" applyFill="1"/>
    <xf numFmtId="0" fontId="0" fillId="3" borderId="0" xfId="0" applyFill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0" xfId="0" applyFill="1" applyBorder="1" applyAlignment="1">
      <alignment horizontal="right" wrapText="1"/>
    </xf>
    <xf numFmtId="0" fontId="0" fillId="3" borderId="0" xfId="0" applyFill="1"/>
    <xf numFmtId="3" fontId="1" fillId="3" borderId="0" xfId="0" applyNumberFormat="1" applyFont="1" applyFill="1" applyBorder="1"/>
    <xf numFmtId="3" fontId="0" fillId="3" borderId="0" xfId="0" applyNumberFormat="1" applyFont="1" applyFill="1" applyBorder="1"/>
    <xf numFmtId="0" fontId="0" fillId="3" borderId="0" xfId="0" applyFont="1" applyFill="1" applyBorder="1"/>
    <xf numFmtId="0" fontId="0" fillId="2" borderId="0" xfId="0" applyFill="1"/>
    <xf numFmtId="0" fontId="2" fillId="3" borderId="0" xfId="0" applyFont="1" applyFill="1" applyAlignment="1">
      <alignment vertical="center" wrapText="1"/>
    </xf>
    <xf numFmtId="3" fontId="1" fillId="3" borderId="1" xfId="0" applyNumberFormat="1" applyFont="1" applyFill="1" applyBorder="1"/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3" fontId="1" fillId="3" borderId="3" xfId="0" applyNumberFormat="1" applyFont="1" applyFill="1" applyBorder="1"/>
    <xf numFmtId="0" fontId="1" fillId="3" borderId="3" xfId="0" applyFont="1" applyFill="1" applyBorder="1"/>
    <xf numFmtId="0" fontId="1" fillId="3" borderId="0" xfId="0" applyFont="1" applyFill="1" applyAlignment="1">
      <alignment vertical="center"/>
    </xf>
    <xf numFmtId="0" fontId="5" fillId="4" borderId="0" xfId="0" applyFont="1" applyFill="1" applyAlignment="1">
      <alignment horizontal="center"/>
    </xf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1" fillId="3" borderId="0" xfId="0" applyFont="1" applyFill="1"/>
    <xf numFmtId="0" fontId="7" fillId="3" borderId="0" xfId="1" applyFont="1" applyFill="1"/>
    <xf numFmtId="0" fontId="0" fillId="3" borderId="0" xfId="0" applyFill="1" applyAlignment="1">
      <alignment horizontal="right"/>
    </xf>
    <xf numFmtId="3" fontId="1" fillId="3" borderId="2" xfId="0" applyNumberFormat="1" applyFont="1" applyFill="1" applyBorder="1"/>
    <xf numFmtId="3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5" fillId="3" borderId="1" xfId="0" applyFont="1" applyFill="1" applyBorder="1"/>
    <xf numFmtId="0" fontId="0" fillId="3" borderId="4" xfId="0" applyFill="1" applyBorder="1"/>
    <xf numFmtId="0" fontId="1" fillId="3" borderId="4" xfId="0" applyFont="1" applyFill="1" applyBorder="1"/>
    <xf numFmtId="3" fontId="0" fillId="3" borderId="5" xfId="0" applyNumberFormat="1" applyFill="1" applyBorder="1"/>
    <xf numFmtId="3" fontId="5" fillId="3" borderId="5" xfId="0" applyNumberFormat="1" applyFont="1" applyFill="1" applyBorder="1"/>
    <xf numFmtId="164" fontId="1" fillId="3" borderId="0" xfId="2" applyNumberFormat="1" applyFont="1" applyFill="1" applyBorder="1"/>
    <xf numFmtId="164" fontId="8" fillId="3" borderId="0" xfId="2" applyNumberFormat="1" applyFont="1" applyFill="1" applyBorder="1"/>
    <xf numFmtId="9" fontId="3" fillId="3" borderId="0" xfId="2" applyFont="1" applyFill="1" applyAlignment="1">
      <alignment horizontal="center"/>
    </xf>
    <xf numFmtId="0" fontId="3" fillId="3" borderId="0" xfId="0" applyFont="1" applyFill="1"/>
    <xf numFmtId="0" fontId="0" fillId="0" borderId="0" xfId="0" applyAlignment="1">
      <alignment horizontal="left"/>
    </xf>
    <xf numFmtId="0" fontId="0" fillId="0" borderId="0" xfId="0" applyNumberFormat="1"/>
    <xf numFmtId="49" fontId="0" fillId="0" borderId="0" xfId="0" applyNumberFormat="1"/>
    <xf numFmtId="0" fontId="11" fillId="2" borderId="0" xfId="0" applyFont="1" applyFill="1" applyAlignment="1">
      <alignment horizontal="left" vertical="center" wrapText="1"/>
    </xf>
    <xf numFmtId="0" fontId="10" fillId="5" borderId="0" xfId="3" applyFont="1" applyFill="1" applyAlignment="1">
      <alignment horizontal="left" vertical="center" wrapText="1"/>
    </xf>
    <xf numFmtId="0" fontId="0" fillId="3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7" fillId="3" borderId="0" xfId="1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7" fillId="3" borderId="0" xfId="1" applyFill="1" applyAlignment="1">
      <alignment horizontal="right"/>
    </xf>
    <xf numFmtId="0" fontId="3" fillId="3" borderId="0" xfId="0" applyFont="1" applyFill="1" applyAlignment="1">
      <alignment horizontal="right"/>
    </xf>
  </cellXfs>
  <cellStyles count="4">
    <cellStyle name="Hyperlink" xfId="1" builtinId="8"/>
    <cellStyle name="Normal" xfId="0" builtinId="0"/>
    <cellStyle name="Normal 2 2 2" xfId="3"/>
    <cellStyle name="Percent" xfId="2" builtinId="5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si.gov.uk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ireStatistics@homeoffice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showGridLines="0" tabSelected="1" workbookViewId="0">
      <selection sqref="A1:K1"/>
    </sheetView>
  </sheetViews>
  <sheetFormatPr defaultRowHeight="15" x14ac:dyDescent="0.25"/>
  <sheetData>
    <row r="1" spans="1:11" ht="32.25" customHeight="1" x14ac:dyDescent="0.25">
      <c r="A1" s="40" t="s">
        <v>136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36.5" customHeight="1" x14ac:dyDescent="0.25">
      <c r="A2" s="41" t="s">
        <v>138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</sheetData>
  <mergeCells count="2">
    <mergeCell ref="A1:K1"/>
    <mergeCell ref="A2:K2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J26" sqref="J26"/>
    </sheetView>
  </sheetViews>
  <sheetFormatPr defaultRowHeight="15" x14ac:dyDescent="0.25"/>
  <sheetData>
    <row r="1" spans="1:9" x14ac:dyDescent="0.25">
      <c r="A1" t="s">
        <v>123</v>
      </c>
    </row>
    <row r="3" spans="1:9" x14ac:dyDescent="0.25">
      <c r="A3" t="s">
        <v>79</v>
      </c>
      <c r="B3" t="s">
        <v>124</v>
      </c>
      <c r="C3" t="s">
        <v>125</v>
      </c>
      <c r="D3" t="s">
        <v>71</v>
      </c>
      <c r="G3" t="s">
        <v>124</v>
      </c>
      <c r="H3" t="s">
        <v>125</v>
      </c>
      <c r="I3" t="s">
        <v>71</v>
      </c>
    </row>
    <row r="4" spans="1:9" x14ac:dyDescent="0.25">
      <c r="A4" t="s">
        <v>7</v>
      </c>
      <c r="B4">
        <v>32979</v>
      </c>
      <c r="C4">
        <v>229</v>
      </c>
      <c r="D4">
        <v>5761</v>
      </c>
      <c r="G4">
        <v>16017</v>
      </c>
      <c r="H4">
        <v>21</v>
      </c>
      <c r="I4">
        <v>1096</v>
      </c>
    </row>
    <row r="6" spans="1:9" x14ac:dyDescent="0.25">
      <c r="A6" t="s">
        <v>8</v>
      </c>
      <c r="B6">
        <v>7779</v>
      </c>
      <c r="C6">
        <v>12</v>
      </c>
      <c r="D6">
        <v>1522</v>
      </c>
      <c r="G6">
        <v>1257</v>
      </c>
      <c r="H6">
        <v>1</v>
      </c>
      <c r="I6">
        <v>133</v>
      </c>
    </row>
    <row r="7" spans="1:9" x14ac:dyDescent="0.25">
      <c r="A7" t="s">
        <v>11</v>
      </c>
      <c r="B7">
        <v>7864</v>
      </c>
      <c r="C7">
        <v>150</v>
      </c>
      <c r="D7">
        <v>2135</v>
      </c>
      <c r="G7">
        <v>3218</v>
      </c>
      <c r="H7">
        <v>6</v>
      </c>
      <c r="I7">
        <v>347</v>
      </c>
    </row>
    <row r="8" spans="1:9" x14ac:dyDescent="0.25">
      <c r="A8" t="s">
        <v>25</v>
      </c>
      <c r="B8">
        <v>1400</v>
      </c>
      <c r="C8">
        <v>9</v>
      </c>
      <c r="D8">
        <v>236</v>
      </c>
      <c r="G8">
        <v>1194</v>
      </c>
      <c r="H8">
        <v>1</v>
      </c>
      <c r="I8">
        <v>102</v>
      </c>
    </row>
    <row r="9" spans="1:9" x14ac:dyDescent="0.25">
      <c r="A9" t="s">
        <v>28</v>
      </c>
      <c r="B9">
        <v>4520</v>
      </c>
      <c r="C9">
        <v>7</v>
      </c>
      <c r="D9">
        <v>563</v>
      </c>
      <c r="G9">
        <v>3478</v>
      </c>
      <c r="H9">
        <v>2</v>
      </c>
      <c r="I9">
        <v>131</v>
      </c>
    </row>
    <row r="10" spans="1:9" x14ac:dyDescent="0.25">
      <c r="A10" t="s">
        <v>35</v>
      </c>
      <c r="B10">
        <v>224</v>
      </c>
      <c r="C10">
        <v>0</v>
      </c>
      <c r="D10">
        <v>29</v>
      </c>
      <c r="G10">
        <v>426</v>
      </c>
      <c r="H10">
        <v>0</v>
      </c>
      <c r="I10">
        <v>11</v>
      </c>
    </row>
    <row r="11" spans="1:9" x14ac:dyDescent="0.25">
      <c r="A11" t="s">
        <v>44</v>
      </c>
      <c r="B11">
        <v>488</v>
      </c>
      <c r="C11">
        <v>12</v>
      </c>
      <c r="D11">
        <v>139</v>
      </c>
      <c r="G11">
        <v>450</v>
      </c>
      <c r="H11">
        <v>4</v>
      </c>
      <c r="I11">
        <v>94</v>
      </c>
    </row>
    <row r="12" spans="1:9" x14ac:dyDescent="0.25">
      <c r="A12" t="s">
        <v>51</v>
      </c>
      <c r="B12">
        <v>983</v>
      </c>
      <c r="C12">
        <v>4</v>
      </c>
      <c r="D12">
        <v>103</v>
      </c>
      <c r="G12">
        <v>883</v>
      </c>
      <c r="H12">
        <v>0</v>
      </c>
      <c r="I12">
        <v>35</v>
      </c>
    </row>
    <row r="13" spans="1:9" x14ac:dyDescent="0.25">
      <c r="A13" t="s">
        <v>55</v>
      </c>
      <c r="B13">
        <v>1975</v>
      </c>
      <c r="C13">
        <v>10</v>
      </c>
      <c r="D13">
        <v>288</v>
      </c>
      <c r="G13">
        <v>2245</v>
      </c>
      <c r="H13">
        <v>3</v>
      </c>
      <c r="I13">
        <v>108</v>
      </c>
    </row>
    <row r="14" spans="1:9" x14ac:dyDescent="0.25">
      <c r="A14" t="s">
        <v>61</v>
      </c>
      <c r="B14">
        <v>859</v>
      </c>
      <c r="C14">
        <v>21</v>
      </c>
      <c r="D14">
        <v>140</v>
      </c>
      <c r="G14">
        <v>782</v>
      </c>
      <c r="H14">
        <v>4</v>
      </c>
      <c r="I14">
        <v>40</v>
      </c>
    </row>
    <row r="15" spans="1:9" x14ac:dyDescent="0.25">
      <c r="A15" t="s">
        <v>62</v>
      </c>
      <c r="B15">
        <v>5275</v>
      </c>
      <c r="C15">
        <v>4</v>
      </c>
      <c r="D15">
        <v>606</v>
      </c>
      <c r="G15">
        <v>2084</v>
      </c>
      <c r="H15">
        <v>0</v>
      </c>
      <c r="I15">
        <v>95</v>
      </c>
    </row>
    <row r="16" spans="1:9" x14ac:dyDescent="0.25">
      <c r="A16" t="s">
        <v>63</v>
      </c>
      <c r="B16">
        <v>0</v>
      </c>
      <c r="C16">
        <v>0</v>
      </c>
      <c r="D16">
        <v>0</v>
      </c>
      <c r="G16">
        <v>0</v>
      </c>
      <c r="H16">
        <v>0</v>
      </c>
      <c r="I16">
        <v>0</v>
      </c>
    </row>
    <row r="18" spans="2:9" x14ac:dyDescent="0.25">
      <c r="B18">
        <f>SUM(B6:B16)</f>
        <v>31367</v>
      </c>
      <c r="C18">
        <f t="shared" ref="C18:I18" si="0">SUM(C6:C16)</f>
        <v>229</v>
      </c>
      <c r="D18">
        <f t="shared" si="0"/>
        <v>5761</v>
      </c>
      <c r="G18">
        <f t="shared" si="0"/>
        <v>16017</v>
      </c>
      <c r="H18">
        <f t="shared" si="0"/>
        <v>21</v>
      </c>
      <c r="I18">
        <f t="shared" si="0"/>
        <v>1096</v>
      </c>
    </row>
    <row r="19" spans="2:9" x14ac:dyDescent="0.25">
      <c r="B19" t="b">
        <f>(B18=B4)</f>
        <v>0</v>
      </c>
      <c r="C19" t="b">
        <f t="shared" ref="C19:I19" si="1">(C18=C4)</f>
        <v>1</v>
      </c>
      <c r="D19" t="b">
        <f t="shared" si="1"/>
        <v>1</v>
      </c>
      <c r="G19" t="b">
        <f t="shared" si="1"/>
        <v>1</v>
      </c>
      <c r="H19" t="b">
        <f t="shared" si="1"/>
        <v>1</v>
      </c>
      <c r="I19" t="b">
        <f t="shared" si="1"/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3"/>
  <sheetViews>
    <sheetView workbookViewId="0"/>
  </sheetViews>
  <sheetFormatPr defaultRowHeight="15" x14ac:dyDescent="0.25"/>
  <cols>
    <col min="1" max="1" width="18.42578125" bestFit="1" customWidth="1"/>
    <col min="2" max="2" width="14.85546875" bestFit="1" customWidth="1"/>
    <col min="3" max="3" width="70.140625" bestFit="1" customWidth="1"/>
    <col min="4" max="4" width="15.42578125" bestFit="1" customWidth="1"/>
    <col min="7" max="7" width="13.140625" bestFit="1" customWidth="1"/>
    <col min="8" max="8" width="12" customWidth="1"/>
  </cols>
  <sheetData>
    <row r="1" spans="1:8" x14ac:dyDescent="0.25">
      <c r="A1" t="s">
        <v>64</v>
      </c>
      <c r="B1" t="s">
        <v>83</v>
      </c>
      <c r="C1" t="s">
        <v>150</v>
      </c>
      <c r="D1" t="s">
        <v>149</v>
      </c>
    </row>
    <row r="2" spans="1:8" x14ac:dyDescent="0.25">
      <c r="A2" t="s">
        <v>0</v>
      </c>
      <c r="B2" t="s">
        <v>5</v>
      </c>
      <c r="C2" t="s">
        <v>36</v>
      </c>
      <c r="D2">
        <v>194</v>
      </c>
    </row>
    <row r="3" spans="1:8" x14ac:dyDescent="0.25">
      <c r="A3" t="s">
        <v>0</v>
      </c>
      <c r="B3" t="s">
        <v>5</v>
      </c>
      <c r="C3" t="s">
        <v>12</v>
      </c>
      <c r="D3">
        <v>722</v>
      </c>
    </row>
    <row r="4" spans="1:8" x14ac:dyDescent="0.25">
      <c r="A4" t="s">
        <v>0</v>
      </c>
      <c r="B4" t="s">
        <v>5</v>
      </c>
      <c r="C4" t="s">
        <v>13</v>
      </c>
      <c r="D4">
        <v>1369</v>
      </c>
    </row>
    <row r="5" spans="1:8" x14ac:dyDescent="0.25">
      <c r="A5" t="s">
        <v>0</v>
      </c>
      <c r="B5" t="s">
        <v>5</v>
      </c>
      <c r="C5" t="s">
        <v>14</v>
      </c>
      <c r="D5">
        <v>1219</v>
      </c>
    </row>
    <row r="6" spans="1:8" x14ac:dyDescent="0.25">
      <c r="A6" t="s">
        <v>0</v>
      </c>
      <c r="B6" t="s">
        <v>5</v>
      </c>
      <c r="C6" t="s">
        <v>58</v>
      </c>
      <c r="D6">
        <v>13</v>
      </c>
      <c r="G6" s="37"/>
      <c r="H6" s="38"/>
    </row>
    <row r="7" spans="1:8" x14ac:dyDescent="0.25">
      <c r="A7" t="s">
        <v>0</v>
      </c>
      <c r="B7" t="s">
        <v>5</v>
      </c>
      <c r="C7" t="s">
        <v>59</v>
      </c>
      <c r="D7">
        <v>36</v>
      </c>
      <c r="G7" s="37"/>
      <c r="H7" s="38"/>
    </row>
    <row r="8" spans="1:8" x14ac:dyDescent="0.25">
      <c r="A8" t="s">
        <v>0</v>
      </c>
      <c r="B8" t="s">
        <v>5</v>
      </c>
      <c r="C8" t="s">
        <v>45</v>
      </c>
      <c r="D8">
        <v>13</v>
      </c>
      <c r="G8" s="37"/>
      <c r="H8" s="38"/>
    </row>
    <row r="9" spans="1:8" x14ac:dyDescent="0.25">
      <c r="A9" t="s">
        <v>0</v>
      </c>
      <c r="B9" t="s">
        <v>5</v>
      </c>
      <c r="C9" t="s">
        <v>46</v>
      </c>
      <c r="D9">
        <v>1</v>
      </c>
      <c r="G9" s="37"/>
      <c r="H9" s="38"/>
    </row>
    <row r="10" spans="1:8" x14ac:dyDescent="0.25">
      <c r="A10" t="s">
        <v>0</v>
      </c>
      <c r="B10" t="s">
        <v>5</v>
      </c>
      <c r="C10" t="s">
        <v>47</v>
      </c>
      <c r="D10">
        <v>72</v>
      </c>
      <c r="G10" s="37"/>
      <c r="H10" s="38"/>
    </row>
    <row r="11" spans="1:8" x14ac:dyDescent="0.25">
      <c r="A11" t="s">
        <v>0</v>
      </c>
      <c r="B11" t="s">
        <v>5</v>
      </c>
      <c r="C11" t="s">
        <v>48</v>
      </c>
      <c r="D11">
        <v>253</v>
      </c>
      <c r="G11" s="37"/>
      <c r="H11" s="38"/>
    </row>
    <row r="12" spans="1:8" x14ac:dyDescent="0.25">
      <c r="A12" t="s">
        <v>0</v>
      </c>
      <c r="B12" t="s">
        <v>5</v>
      </c>
      <c r="C12" t="s">
        <v>49</v>
      </c>
      <c r="D12">
        <v>32</v>
      </c>
      <c r="G12" s="37"/>
      <c r="H12" s="38"/>
    </row>
    <row r="13" spans="1:8" x14ac:dyDescent="0.25">
      <c r="A13" t="s">
        <v>0</v>
      </c>
      <c r="B13" t="s">
        <v>5</v>
      </c>
      <c r="C13" t="s">
        <v>50</v>
      </c>
      <c r="D13">
        <v>401</v>
      </c>
      <c r="G13" s="37"/>
      <c r="H13" s="38"/>
    </row>
    <row r="14" spans="1:8" x14ac:dyDescent="0.25">
      <c r="A14" t="s">
        <v>0</v>
      </c>
      <c r="B14" t="s">
        <v>5</v>
      </c>
      <c r="C14" t="s">
        <v>15</v>
      </c>
      <c r="D14">
        <v>204</v>
      </c>
    </row>
    <row r="15" spans="1:8" x14ac:dyDescent="0.25">
      <c r="A15" t="s">
        <v>0</v>
      </c>
      <c r="B15" t="s">
        <v>5</v>
      </c>
      <c r="C15" t="s">
        <v>16</v>
      </c>
      <c r="D15">
        <v>2194</v>
      </c>
    </row>
    <row r="16" spans="1:8" x14ac:dyDescent="0.25">
      <c r="A16" t="s">
        <v>0</v>
      </c>
      <c r="B16" t="s">
        <v>5</v>
      </c>
      <c r="C16" t="s">
        <v>17</v>
      </c>
      <c r="D16">
        <v>194</v>
      </c>
    </row>
    <row r="17" spans="1:4" x14ac:dyDescent="0.25">
      <c r="A17" t="s">
        <v>0</v>
      </c>
      <c r="B17" t="s">
        <v>5</v>
      </c>
      <c r="C17" t="s">
        <v>9</v>
      </c>
      <c r="D17">
        <v>5373</v>
      </c>
    </row>
    <row r="18" spans="1:4" x14ac:dyDescent="0.25">
      <c r="A18" t="s">
        <v>0</v>
      </c>
      <c r="B18" t="s">
        <v>5</v>
      </c>
      <c r="C18" t="s">
        <v>10</v>
      </c>
      <c r="D18">
        <v>4815</v>
      </c>
    </row>
    <row r="19" spans="1:4" x14ac:dyDescent="0.25">
      <c r="A19" t="s">
        <v>0</v>
      </c>
      <c r="B19" t="s">
        <v>5</v>
      </c>
      <c r="C19" t="s">
        <v>18</v>
      </c>
      <c r="D19">
        <v>793</v>
      </c>
    </row>
    <row r="20" spans="1:4" x14ac:dyDescent="0.25">
      <c r="A20" t="s">
        <v>0</v>
      </c>
      <c r="B20" t="s">
        <v>5</v>
      </c>
      <c r="C20" t="s">
        <v>19</v>
      </c>
      <c r="D20">
        <v>416</v>
      </c>
    </row>
    <row r="21" spans="1:4" x14ac:dyDescent="0.25">
      <c r="A21" t="s">
        <v>0</v>
      </c>
      <c r="B21" t="s">
        <v>5</v>
      </c>
      <c r="C21" t="s">
        <v>20</v>
      </c>
      <c r="D21">
        <v>12</v>
      </c>
    </row>
    <row r="22" spans="1:4" x14ac:dyDescent="0.25">
      <c r="A22" t="s">
        <v>0</v>
      </c>
      <c r="B22" t="s">
        <v>5</v>
      </c>
      <c r="C22" t="s">
        <v>21</v>
      </c>
      <c r="D22">
        <v>548</v>
      </c>
    </row>
    <row r="23" spans="1:4" x14ac:dyDescent="0.25">
      <c r="A23" t="s">
        <v>0</v>
      </c>
      <c r="B23" t="s">
        <v>5</v>
      </c>
      <c r="C23" t="s">
        <v>22</v>
      </c>
      <c r="D23">
        <v>471</v>
      </c>
    </row>
    <row r="24" spans="1:4" x14ac:dyDescent="0.25">
      <c r="A24" t="s">
        <v>0</v>
      </c>
      <c r="B24" t="s">
        <v>5</v>
      </c>
      <c r="C24" t="s">
        <v>23</v>
      </c>
      <c r="D24">
        <v>892</v>
      </c>
    </row>
    <row r="25" spans="1:4" x14ac:dyDescent="0.25">
      <c r="A25" t="s">
        <v>0</v>
      </c>
      <c r="B25" t="s">
        <v>5</v>
      </c>
      <c r="C25" t="s">
        <v>24</v>
      </c>
      <c r="D25">
        <v>442</v>
      </c>
    </row>
    <row r="26" spans="1:4" x14ac:dyDescent="0.25">
      <c r="A26" t="s">
        <v>0</v>
      </c>
      <c r="B26" t="s">
        <v>5</v>
      </c>
      <c r="C26" t="s">
        <v>62</v>
      </c>
      <c r="D26">
        <v>3353</v>
      </c>
    </row>
    <row r="27" spans="1:4" x14ac:dyDescent="0.25">
      <c r="A27" t="s">
        <v>0</v>
      </c>
      <c r="B27" t="s">
        <v>5</v>
      </c>
      <c r="C27" t="s">
        <v>61</v>
      </c>
      <c r="D27">
        <v>985</v>
      </c>
    </row>
    <row r="28" spans="1:4" x14ac:dyDescent="0.25">
      <c r="A28" t="s">
        <v>0</v>
      </c>
      <c r="B28" t="s">
        <v>5</v>
      </c>
      <c r="C28" t="s">
        <v>60</v>
      </c>
      <c r="D28">
        <v>1623</v>
      </c>
    </row>
    <row r="29" spans="1:4" x14ac:dyDescent="0.25">
      <c r="A29" t="s">
        <v>0</v>
      </c>
      <c r="B29" t="s">
        <v>5</v>
      </c>
      <c r="C29" t="s">
        <v>26</v>
      </c>
      <c r="D29">
        <v>1345</v>
      </c>
    </row>
    <row r="30" spans="1:4" x14ac:dyDescent="0.25">
      <c r="A30" t="s">
        <v>0</v>
      </c>
      <c r="B30" t="s">
        <v>5</v>
      </c>
      <c r="C30" t="s">
        <v>27</v>
      </c>
      <c r="D30">
        <v>375</v>
      </c>
    </row>
    <row r="31" spans="1:4" x14ac:dyDescent="0.25">
      <c r="A31" t="s">
        <v>0</v>
      </c>
      <c r="B31" t="s">
        <v>5</v>
      </c>
      <c r="C31" t="s">
        <v>52</v>
      </c>
      <c r="D31">
        <v>78</v>
      </c>
    </row>
    <row r="32" spans="1:4" x14ac:dyDescent="0.25">
      <c r="A32" t="s">
        <v>0</v>
      </c>
      <c r="B32" t="s">
        <v>5</v>
      </c>
      <c r="C32" t="s">
        <v>53</v>
      </c>
      <c r="D32">
        <v>220</v>
      </c>
    </row>
    <row r="33" spans="1:4" x14ac:dyDescent="0.25">
      <c r="A33" t="s">
        <v>0</v>
      </c>
      <c r="B33" t="s">
        <v>5</v>
      </c>
      <c r="C33" t="s">
        <v>54</v>
      </c>
      <c r="D33">
        <v>1230</v>
      </c>
    </row>
    <row r="34" spans="1:4" x14ac:dyDescent="0.25">
      <c r="A34" t="s">
        <v>0</v>
      </c>
      <c r="B34" t="s">
        <v>5</v>
      </c>
      <c r="C34" t="s">
        <v>29</v>
      </c>
      <c r="D34">
        <v>628</v>
      </c>
    </row>
    <row r="35" spans="1:4" x14ac:dyDescent="0.25">
      <c r="A35" t="s">
        <v>0</v>
      </c>
      <c r="B35" t="s">
        <v>5</v>
      </c>
      <c r="C35" t="s">
        <v>30</v>
      </c>
      <c r="D35">
        <v>157</v>
      </c>
    </row>
    <row r="36" spans="1:4" x14ac:dyDescent="0.25">
      <c r="A36" t="s">
        <v>0</v>
      </c>
      <c r="B36" t="s">
        <v>5</v>
      </c>
      <c r="C36" t="s">
        <v>31</v>
      </c>
      <c r="D36">
        <v>294</v>
      </c>
    </row>
    <row r="37" spans="1:4" x14ac:dyDescent="0.25">
      <c r="A37" t="s">
        <v>0</v>
      </c>
      <c r="B37" t="s">
        <v>5</v>
      </c>
      <c r="C37" t="s">
        <v>32</v>
      </c>
      <c r="D37">
        <v>1485</v>
      </c>
    </row>
    <row r="38" spans="1:4" x14ac:dyDescent="0.25">
      <c r="A38" t="s">
        <v>0</v>
      </c>
      <c r="B38" t="s">
        <v>5</v>
      </c>
      <c r="C38" t="s">
        <v>33</v>
      </c>
      <c r="D38">
        <v>487</v>
      </c>
    </row>
    <row r="39" spans="1:4" x14ac:dyDescent="0.25">
      <c r="A39" t="s">
        <v>0</v>
      </c>
      <c r="B39" t="s">
        <v>5</v>
      </c>
      <c r="C39" t="s">
        <v>34</v>
      </c>
      <c r="D39">
        <v>2444</v>
      </c>
    </row>
    <row r="40" spans="1:4" x14ac:dyDescent="0.25">
      <c r="A40" t="s">
        <v>0</v>
      </c>
      <c r="B40" t="s">
        <v>5</v>
      </c>
      <c r="C40" t="s">
        <v>63</v>
      </c>
      <c r="D40">
        <v>1</v>
      </c>
    </row>
    <row r="41" spans="1:4" x14ac:dyDescent="0.25">
      <c r="A41" t="s">
        <v>0</v>
      </c>
      <c r="B41" t="s">
        <v>5</v>
      </c>
      <c r="C41" t="s">
        <v>37</v>
      </c>
      <c r="D41">
        <v>4</v>
      </c>
    </row>
    <row r="42" spans="1:4" x14ac:dyDescent="0.25">
      <c r="A42" t="s">
        <v>0</v>
      </c>
      <c r="B42" t="s">
        <v>5</v>
      </c>
      <c r="C42" t="s">
        <v>38</v>
      </c>
      <c r="D42">
        <v>5</v>
      </c>
    </row>
    <row r="43" spans="1:4" x14ac:dyDescent="0.25">
      <c r="A43" t="s">
        <v>0</v>
      </c>
      <c r="B43" t="s">
        <v>5</v>
      </c>
      <c r="C43" t="s">
        <v>39</v>
      </c>
      <c r="D43">
        <v>16</v>
      </c>
    </row>
    <row r="44" spans="1:4" x14ac:dyDescent="0.25">
      <c r="A44" t="s">
        <v>0</v>
      </c>
      <c r="B44" t="s">
        <v>5</v>
      </c>
      <c r="C44" t="s">
        <v>40</v>
      </c>
      <c r="D44">
        <v>20</v>
      </c>
    </row>
    <row r="45" spans="1:4" x14ac:dyDescent="0.25">
      <c r="A45" t="s">
        <v>0</v>
      </c>
      <c r="B45" t="s">
        <v>5</v>
      </c>
      <c r="C45" t="s">
        <v>41</v>
      </c>
      <c r="D45">
        <v>53</v>
      </c>
    </row>
    <row r="46" spans="1:4" x14ac:dyDescent="0.25">
      <c r="A46" t="s">
        <v>0</v>
      </c>
      <c r="B46" t="s">
        <v>5</v>
      </c>
      <c r="C46" t="s">
        <v>42</v>
      </c>
      <c r="D46">
        <v>13</v>
      </c>
    </row>
    <row r="47" spans="1:4" x14ac:dyDescent="0.25">
      <c r="A47" t="s">
        <v>0</v>
      </c>
      <c r="B47" t="s">
        <v>5</v>
      </c>
      <c r="C47" t="s">
        <v>43</v>
      </c>
      <c r="D47">
        <v>17</v>
      </c>
    </row>
    <row r="48" spans="1:4" x14ac:dyDescent="0.25">
      <c r="A48" t="s">
        <v>0</v>
      </c>
      <c r="B48" t="s">
        <v>5</v>
      </c>
      <c r="C48" t="s">
        <v>56</v>
      </c>
      <c r="D48">
        <v>58</v>
      </c>
    </row>
    <row r="49" spans="1:4" x14ac:dyDescent="0.25">
      <c r="A49" t="s">
        <v>0</v>
      </c>
      <c r="B49" t="s">
        <v>5</v>
      </c>
      <c r="C49" t="s">
        <v>57</v>
      </c>
      <c r="D49">
        <v>1032</v>
      </c>
    </row>
    <row r="50" spans="1:4" x14ac:dyDescent="0.25">
      <c r="A50" t="s">
        <v>0</v>
      </c>
      <c r="B50" t="s">
        <v>81</v>
      </c>
      <c r="C50" t="s">
        <v>36</v>
      </c>
      <c r="D50">
        <v>70</v>
      </c>
    </row>
    <row r="51" spans="1:4" x14ac:dyDescent="0.25">
      <c r="A51" t="s">
        <v>0</v>
      </c>
      <c r="B51" t="s">
        <v>81</v>
      </c>
      <c r="C51" t="s">
        <v>12</v>
      </c>
      <c r="D51">
        <v>259</v>
      </c>
    </row>
    <row r="52" spans="1:4" x14ac:dyDescent="0.25">
      <c r="A52" t="s">
        <v>0</v>
      </c>
      <c r="B52" t="s">
        <v>81</v>
      </c>
      <c r="C52" t="s">
        <v>13</v>
      </c>
      <c r="D52">
        <v>396</v>
      </c>
    </row>
    <row r="53" spans="1:4" x14ac:dyDescent="0.25">
      <c r="A53" t="s">
        <v>0</v>
      </c>
      <c r="B53" t="s">
        <v>81</v>
      </c>
      <c r="C53" t="s">
        <v>14</v>
      </c>
      <c r="D53">
        <v>488</v>
      </c>
    </row>
    <row r="54" spans="1:4" x14ac:dyDescent="0.25">
      <c r="A54" t="s">
        <v>0</v>
      </c>
      <c r="B54" t="s">
        <v>81</v>
      </c>
      <c r="C54" t="s">
        <v>58</v>
      </c>
      <c r="D54">
        <v>5</v>
      </c>
    </row>
    <row r="55" spans="1:4" x14ac:dyDescent="0.25">
      <c r="A55" t="s">
        <v>0</v>
      </c>
      <c r="B55" t="s">
        <v>81</v>
      </c>
      <c r="C55" t="s">
        <v>59</v>
      </c>
      <c r="D55">
        <v>9</v>
      </c>
    </row>
    <row r="56" spans="1:4" x14ac:dyDescent="0.25">
      <c r="A56" t="s">
        <v>0</v>
      </c>
      <c r="B56" t="s">
        <v>81</v>
      </c>
      <c r="C56" t="s">
        <v>45</v>
      </c>
      <c r="D56">
        <v>45</v>
      </c>
    </row>
    <row r="57" spans="1:4" x14ac:dyDescent="0.25">
      <c r="A57" t="s">
        <v>0</v>
      </c>
      <c r="B57" t="s">
        <v>81</v>
      </c>
      <c r="C57" t="s">
        <v>46</v>
      </c>
      <c r="D57">
        <v>5</v>
      </c>
    </row>
    <row r="58" spans="1:4" x14ac:dyDescent="0.25">
      <c r="A58" t="s">
        <v>0</v>
      </c>
      <c r="B58" t="s">
        <v>81</v>
      </c>
      <c r="C58" t="s">
        <v>47</v>
      </c>
      <c r="D58">
        <v>36</v>
      </c>
    </row>
    <row r="59" spans="1:4" x14ac:dyDescent="0.25">
      <c r="A59" t="s">
        <v>0</v>
      </c>
      <c r="B59" t="s">
        <v>81</v>
      </c>
      <c r="C59" t="s">
        <v>48</v>
      </c>
      <c r="D59">
        <v>165</v>
      </c>
    </row>
    <row r="60" spans="1:4" x14ac:dyDescent="0.25">
      <c r="A60" t="s">
        <v>0</v>
      </c>
      <c r="B60" t="s">
        <v>81</v>
      </c>
      <c r="C60" t="s">
        <v>49</v>
      </c>
      <c r="D60">
        <v>91</v>
      </c>
    </row>
    <row r="61" spans="1:4" x14ac:dyDescent="0.25">
      <c r="A61" t="s">
        <v>0</v>
      </c>
      <c r="B61" t="s">
        <v>81</v>
      </c>
      <c r="C61" t="s">
        <v>50</v>
      </c>
      <c r="D61">
        <v>430</v>
      </c>
    </row>
    <row r="62" spans="1:4" x14ac:dyDescent="0.25">
      <c r="A62" t="s">
        <v>0</v>
      </c>
      <c r="B62" t="s">
        <v>81</v>
      </c>
      <c r="C62" t="s">
        <v>15</v>
      </c>
      <c r="D62">
        <v>147</v>
      </c>
    </row>
    <row r="63" spans="1:4" x14ac:dyDescent="0.25">
      <c r="A63" t="s">
        <v>0</v>
      </c>
      <c r="B63" t="s">
        <v>81</v>
      </c>
      <c r="C63" t="s">
        <v>16</v>
      </c>
      <c r="D63">
        <v>1193</v>
      </c>
    </row>
    <row r="64" spans="1:4" x14ac:dyDescent="0.25">
      <c r="A64" t="s">
        <v>0</v>
      </c>
      <c r="B64" t="s">
        <v>81</v>
      </c>
      <c r="C64" t="s">
        <v>17</v>
      </c>
      <c r="D64">
        <v>225</v>
      </c>
    </row>
    <row r="65" spans="1:4" x14ac:dyDescent="0.25">
      <c r="A65" t="s">
        <v>0</v>
      </c>
      <c r="B65" t="s">
        <v>81</v>
      </c>
      <c r="C65" t="s">
        <v>9</v>
      </c>
      <c r="D65">
        <v>1014</v>
      </c>
    </row>
    <row r="66" spans="1:4" x14ac:dyDescent="0.25">
      <c r="A66" t="s">
        <v>0</v>
      </c>
      <c r="B66" t="s">
        <v>81</v>
      </c>
      <c r="C66" t="s">
        <v>10</v>
      </c>
      <c r="D66">
        <v>848</v>
      </c>
    </row>
    <row r="67" spans="1:4" x14ac:dyDescent="0.25">
      <c r="A67" t="s">
        <v>0</v>
      </c>
      <c r="B67" t="s">
        <v>81</v>
      </c>
      <c r="C67" t="s">
        <v>18</v>
      </c>
      <c r="D67">
        <v>198</v>
      </c>
    </row>
    <row r="68" spans="1:4" x14ac:dyDescent="0.25">
      <c r="A68" t="s">
        <v>0</v>
      </c>
      <c r="B68" t="s">
        <v>81</v>
      </c>
      <c r="C68" t="s">
        <v>19</v>
      </c>
      <c r="D68">
        <v>97</v>
      </c>
    </row>
    <row r="69" spans="1:4" x14ac:dyDescent="0.25">
      <c r="A69" t="s">
        <v>0</v>
      </c>
      <c r="B69" t="s">
        <v>81</v>
      </c>
      <c r="C69" t="s">
        <v>20</v>
      </c>
      <c r="D69">
        <v>12</v>
      </c>
    </row>
    <row r="70" spans="1:4" x14ac:dyDescent="0.25">
      <c r="A70" t="s">
        <v>0</v>
      </c>
      <c r="B70" t="s">
        <v>81</v>
      </c>
      <c r="C70" t="s">
        <v>21</v>
      </c>
      <c r="D70">
        <v>211</v>
      </c>
    </row>
    <row r="71" spans="1:4" x14ac:dyDescent="0.25">
      <c r="A71" t="s">
        <v>0</v>
      </c>
      <c r="B71" t="s">
        <v>81</v>
      </c>
      <c r="C71" t="s">
        <v>22</v>
      </c>
      <c r="D71">
        <v>211</v>
      </c>
    </row>
    <row r="72" spans="1:4" x14ac:dyDescent="0.25">
      <c r="A72" t="s">
        <v>0</v>
      </c>
      <c r="B72" t="s">
        <v>81</v>
      </c>
      <c r="C72" t="s">
        <v>23</v>
      </c>
      <c r="D72">
        <v>298</v>
      </c>
    </row>
    <row r="73" spans="1:4" x14ac:dyDescent="0.25">
      <c r="A73" t="s">
        <v>0</v>
      </c>
      <c r="B73" t="s">
        <v>81</v>
      </c>
      <c r="C73" t="s">
        <v>24</v>
      </c>
      <c r="D73">
        <v>48</v>
      </c>
    </row>
    <row r="74" spans="1:4" x14ac:dyDescent="0.25">
      <c r="A74" t="s">
        <v>0</v>
      </c>
      <c r="B74" t="s">
        <v>81</v>
      </c>
      <c r="C74" t="s">
        <v>62</v>
      </c>
      <c r="D74">
        <v>1735</v>
      </c>
    </row>
    <row r="75" spans="1:4" x14ac:dyDescent="0.25">
      <c r="A75" t="s">
        <v>0</v>
      </c>
      <c r="B75" t="s">
        <v>81</v>
      </c>
      <c r="C75" t="s">
        <v>61</v>
      </c>
      <c r="D75">
        <v>936</v>
      </c>
    </row>
    <row r="76" spans="1:4" x14ac:dyDescent="0.25">
      <c r="A76" t="s">
        <v>0</v>
      </c>
      <c r="B76" t="s">
        <v>81</v>
      </c>
      <c r="C76" t="s">
        <v>60</v>
      </c>
      <c r="D76">
        <v>941</v>
      </c>
    </row>
    <row r="77" spans="1:4" x14ac:dyDescent="0.25">
      <c r="A77" t="s">
        <v>0</v>
      </c>
      <c r="B77" t="s">
        <v>81</v>
      </c>
      <c r="C77" t="s">
        <v>26</v>
      </c>
      <c r="D77">
        <v>883</v>
      </c>
    </row>
    <row r="78" spans="1:4" x14ac:dyDescent="0.25">
      <c r="A78" t="s">
        <v>0</v>
      </c>
      <c r="B78" t="s">
        <v>81</v>
      </c>
      <c r="C78" t="s">
        <v>27</v>
      </c>
      <c r="D78">
        <v>586</v>
      </c>
    </row>
    <row r="79" spans="1:4" x14ac:dyDescent="0.25">
      <c r="A79" t="s">
        <v>0</v>
      </c>
      <c r="B79" t="s">
        <v>81</v>
      </c>
      <c r="C79" t="s">
        <v>52</v>
      </c>
      <c r="D79">
        <v>109</v>
      </c>
    </row>
    <row r="80" spans="1:4" x14ac:dyDescent="0.25">
      <c r="A80" t="s">
        <v>0</v>
      </c>
      <c r="B80" t="s">
        <v>81</v>
      </c>
      <c r="C80" t="s">
        <v>53</v>
      </c>
      <c r="D80">
        <v>293</v>
      </c>
    </row>
    <row r="81" spans="1:4" x14ac:dyDescent="0.25">
      <c r="A81" t="s">
        <v>0</v>
      </c>
      <c r="B81" t="s">
        <v>81</v>
      </c>
      <c r="C81" t="s">
        <v>54</v>
      </c>
      <c r="D81">
        <v>1204</v>
      </c>
    </row>
    <row r="82" spans="1:4" x14ac:dyDescent="0.25">
      <c r="A82" t="s">
        <v>0</v>
      </c>
      <c r="B82" t="s">
        <v>81</v>
      </c>
      <c r="C82" t="s">
        <v>29</v>
      </c>
      <c r="D82">
        <v>643</v>
      </c>
    </row>
    <row r="83" spans="1:4" x14ac:dyDescent="0.25">
      <c r="A83" t="s">
        <v>0</v>
      </c>
      <c r="B83" t="s">
        <v>81</v>
      </c>
      <c r="C83" t="s">
        <v>30</v>
      </c>
      <c r="D83">
        <v>170</v>
      </c>
    </row>
    <row r="84" spans="1:4" x14ac:dyDescent="0.25">
      <c r="A84" t="s">
        <v>0</v>
      </c>
      <c r="B84" t="s">
        <v>81</v>
      </c>
      <c r="C84" t="s">
        <v>31</v>
      </c>
      <c r="D84">
        <v>307</v>
      </c>
    </row>
    <row r="85" spans="1:4" x14ac:dyDescent="0.25">
      <c r="A85" t="s">
        <v>0</v>
      </c>
      <c r="B85" t="s">
        <v>81</v>
      </c>
      <c r="C85" t="s">
        <v>32</v>
      </c>
      <c r="D85">
        <v>1135</v>
      </c>
    </row>
    <row r="86" spans="1:4" x14ac:dyDescent="0.25">
      <c r="A86" t="s">
        <v>0</v>
      </c>
      <c r="B86" t="s">
        <v>81</v>
      </c>
      <c r="C86" t="s">
        <v>33</v>
      </c>
      <c r="D86">
        <v>317</v>
      </c>
    </row>
    <row r="87" spans="1:4" x14ac:dyDescent="0.25">
      <c r="A87" t="s">
        <v>0</v>
      </c>
      <c r="B87" t="s">
        <v>81</v>
      </c>
      <c r="C87" t="s">
        <v>34</v>
      </c>
      <c r="D87">
        <v>2103</v>
      </c>
    </row>
    <row r="88" spans="1:4" x14ac:dyDescent="0.25">
      <c r="A88" t="s">
        <v>0</v>
      </c>
      <c r="B88" t="s">
        <v>81</v>
      </c>
      <c r="C88" t="s">
        <v>37</v>
      </c>
      <c r="D88">
        <v>43</v>
      </c>
    </row>
    <row r="89" spans="1:4" x14ac:dyDescent="0.25">
      <c r="A89" t="s">
        <v>0</v>
      </c>
      <c r="B89" t="s">
        <v>81</v>
      </c>
      <c r="C89" t="s">
        <v>38</v>
      </c>
      <c r="D89">
        <v>34</v>
      </c>
    </row>
    <row r="90" spans="1:4" x14ac:dyDescent="0.25">
      <c r="A90" t="s">
        <v>0</v>
      </c>
      <c r="B90" t="s">
        <v>81</v>
      </c>
      <c r="C90" t="s">
        <v>39</v>
      </c>
      <c r="D90">
        <v>37</v>
      </c>
    </row>
    <row r="91" spans="1:4" x14ac:dyDescent="0.25">
      <c r="A91" t="s">
        <v>0</v>
      </c>
      <c r="B91" t="s">
        <v>81</v>
      </c>
      <c r="C91" t="s">
        <v>40</v>
      </c>
      <c r="D91">
        <v>32</v>
      </c>
    </row>
    <row r="92" spans="1:4" x14ac:dyDescent="0.25">
      <c r="A92" t="s">
        <v>0</v>
      </c>
      <c r="B92" t="s">
        <v>81</v>
      </c>
      <c r="C92" t="s">
        <v>41</v>
      </c>
      <c r="D92">
        <v>78</v>
      </c>
    </row>
    <row r="93" spans="1:4" x14ac:dyDescent="0.25">
      <c r="A93" t="s">
        <v>0</v>
      </c>
      <c r="B93" t="s">
        <v>81</v>
      </c>
      <c r="C93" t="s">
        <v>42</v>
      </c>
      <c r="D93">
        <v>276</v>
      </c>
    </row>
    <row r="94" spans="1:4" x14ac:dyDescent="0.25">
      <c r="A94" t="s">
        <v>0</v>
      </c>
      <c r="B94" t="s">
        <v>81</v>
      </c>
      <c r="C94" t="s">
        <v>43</v>
      </c>
      <c r="D94">
        <v>59</v>
      </c>
    </row>
    <row r="95" spans="1:4" x14ac:dyDescent="0.25">
      <c r="A95" t="s">
        <v>0</v>
      </c>
      <c r="B95" t="s">
        <v>81</v>
      </c>
      <c r="C95" t="s">
        <v>56</v>
      </c>
      <c r="D95">
        <v>1183</v>
      </c>
    </row>
    <row r="96" spans="1:4" x14ac:dyDescent="0.25">
      <c r="A96" t="s">
        <v>0</v>
      </c>
      <c r="B96" t="s">
        <v>81</v>
      </c>
      <c r="C96" t="s">
        <v>57</v>
      </c>
      <c r="D96">
        <v>1157</v>
      </c>
    </row>
    <row r="97" spans="1:4" x14ac:dyDescent="0.25">
      <c r="A97" t="s">
        <v>1</v>
      </c>
      <c r="B97" t="s">
        <v>5</v>
      </c>
      <c r="C97" t="s">
        <v>36</v>
      </c>
      <c r="D97">
        <v>140</v>
      </c>
    </row>
    <row r="98" spans="1:4" x14ac:dyDescent="0.25">
      <c r="A98" t="s">
        <v>1</v>
      </c>
      <c r="B98" t="s">
        <v>5</v>
      </c>
      <c r="C98" t="s">
        <v>12</v>
      </c>
      <c r="D98">
        <v>694</v>
      </c>
    </row>
    <row r="99" spans="1:4" x14ac:dyDescent="0.25">
      <c r="A99" t="s">
        <v>1</v>
      </c>
      <c r="B99" t="s">
        <v>5</v>
      </c>
      <c r="C99" t="s">
        <v>13</v>
      </c>
      <c r="D99">
        <v>1233</v>
      </c>
    </row>
    <row r="100" spans="1:4" x14ac:dyDescent="0.25">
      <c r="A100" t="s">
        <v>1</v>
      </c>
      <c r="B100" t="s">
        <v>5</v>
      </c>
      <c r="C100" t="s">
        <v>14</v>
      </c>
      <c r="D100">
        <v>1212</v>
      </c>
    </row>
    <row r="101" spans="1:4" x14ac:dyDescent="0.25">
      <c r="A101" t="s">
        <v>1</v>
      </c>
      <c r="B101" t="s">
        <v>5</v>
      </c>
      <c r="C101" t="s">
        <v>58</v>
      </c>
      <c r="D101">
        <v>11</v>
      </c>
    </row>
    <row r="102" spans="1:4" x14ac:dyDescent="0.25">
      <c r="A102" t="s">
        <v>1</v>
      </c>
      <c r="B102" t="s">
        <v>5</v>
      </c>
      <c r="C102" t="s">
        <v>59</v>
      </c>
      <c r="D102">
        <v>25</v>
      </c>
    </row>
    <row r="103" spans="1:4" x14ac:dyDescent="0.25">
      <c r="A103" t="s">
        <v>1</v>
      </c>
      <c r="B103" t="s">
        <v>5</v>
      </c>
      <c r="C103" t="s">
        <v>45</v>
      </c>
      <c r="D103">
        <v>5</v>
      </c>
    </row>
    <row r="104" spans="1:4" x14ac:dyDescent="0.25">
      <c r="A104" t="s">
        <v>1</v>
      </c>
      <c r="B104" t="s">
        <v>5</v>
      </c>
      <c r="C104" t="s">
        <v>46</v>
      </c>
      <c r="D104">
        <v>3</v>
      </c>
    </row>
    <row r="105" spans="1:4" x14ac:dyDescent="0.25">
      <c r="A105" t="s">
        <v>1</v>
      </c>
      <c r="B105" t="s">
        <v>5</v>
      </c>
      <c r="C105" t="s">
        <v>47</v>
      </c>
      <c r="D105">
        <v>87</v>
      </c>
    </row>
    <row r="106" spans="1:4" x14ac:dyDescent="0.25">
      <c r="A106" t="s">
        <v>1</v>
      </c>
      <c r="B106" t="s">
        <v>5</v>
      </c>
      <c r="C106" t="s">
        <v>48</v>
      </c>
      <c r="D106">
        <v>221</v>
      </c>
    </row>
    <row r="107" spans="1:4" x14ac:dyDescent="0.25">
      <c r="A107" t="s">
        <v>1</v>
      </c>
      <c r="B107" t="s">
        <v>5</v>
      </c>
      <c r="C107" t="s">
        <v>49</v>
      </c>
      <c r="D107">
        <v>51</v>
      </c>
    </row>
    <row r="108" spans="1:4" x14ac:dyDescent="0.25">
      <c r="A108" t="s">
        <v>1</v>
      </c>
      <c r="B108" t="s">
        <v>5</v>
      </c>
      <c r="C108" t="s">
        <v>50</v>
      </c>
      <c r="D108">
        <v>371</v>
      </c>
    </row>
    <row r="109" spans="1:4" x14ac:dyDescent="0.25">
      <c r="A109" t="s">
        <v>1</v>
      </c>
      <c r="B109" t="s">
        <v>5</v>
      </c>
      <c r="C109" t="s">
        <v>15</v>
      </c>
      <c r="D109">
        <v>210</v>
      </c>
    </row>
    <row r="110" spans="1:4" x14ac:dyDescent="0.25">
      <c r="A110" t="s">
        <v>1</v>
      </c>
      <c r="B110" t="s">
        <v>5</v>
      </c>
      <c r="C110" t="s">
        <v>16</v>
      </c>
      <c r="D110">
        <v>2198</v>
      </c>
    </row>
    <row r="111" spans="1:4" x14ac:dyDescent="0.25">
      <c r="A111" t="s">
        <v>1</v>
      </c>
      <c r="B111" t="s">
        <v>5</v>
      </c>
      <c r="C111" t="s">
        <v>17</v>
      </c>
      <c r="D111">
        <v>172</v>
      </c>
    </row>
    <row r="112" spans="1:4" x14ac:dyDescent="0.25">
      <c r="A112" t="s">
        <v>1</v>
      </c>
      <c r="B112" t="s">
        <v>5</v>
      </c>
      <c r="C112" t="s">
        <v>9</v>
      </c>
      <c r="D112">
        <v>5239</v>
      </c>
    </row>
    <row r="113" spans="1:4" x14ac:dyDescent="0.25">
      <c r="A113" t="s">
        <v>1</v>
      </c>
      <c r="B113" t="s">
        <v>5</v>
      </c>
      <c r="C113" t="s">
        <v>10</v>
      </c>
      <c r="D113">
        <v>4800</v>
      </c>
    </row>
    <row r="114" spans="1:4" x14ac:dyDescent="0.25">
      <c r="A114" t="s">
        <v>1</v>
      </c>
      <c r="B114" t="s">
        <v>5</v>
      </c>
      <c r="C114" t="s">
        <v>18</v>
      </c>
      <c r="D114">
        <v>780</v>
      </c>
    </row>
    <row r="115" spans="1:4" x14ac:dyDescent="0.25">
      <c r="A115" t="s">
        <v>1</v>
      </c>
      <c r="B115" t="s">
        <v>5</v>
      </c>
      <c r="C115" t="s">
        <v>19</v>
      </c>
      <c r="D115">
        <v>392</v>
      </c>
    </row>
    <row r="116" spans="1:4" x14ac:dyDescent="0.25">
      <c r="A116" t="s">
        <v>1</v>
      </c>
      <c r="B116" t="s">
        <v>5</v>
      </c>
      <c r="C116" t="s">
        <v>20</v>
      </c>
      <c r="D116">
        <v>18</v>
      </c>
    </row>
    <row r="117" spans="1:4" x14ac:dyDescent="0.25">
      <c r="A117" t="s">
        <v>1</v>
      </c>
      <c r="B117" t="s">
        <v>5</v>
      </c>
      <c r="C117" t="s">
        <v>21</v>
      </c>
      <c r="D117">
        <v>500</v>
      </c>
    </row>
    <row r="118" spans="1:4" x14ac:dyDescent="0.25">
      <c r="A118" t="s">
        <v>1</v>
      </c>
      <c r="B118" t="s">
        <v>5</v>
      </c>
      <c r="C118" t="s">
        <v>22</v>
      </c>
      <c r="D118">
        <v>448</v>
      </c>
    </row>
    <row r="119" spans="1:4" x14ac:dyDescent="0.25">
      <c r="A119" t="s">
        <v>1</v>
      </c>
      <c r="B119" t="s">
        <v>5</v>
      </c>
      <c r="C119" t="s">
        <v>23</v>
      </c>
      <c r="D119">
        <v>784</v>
      </c>
    </row>
    <row r="120" spans="1:4" x14ac:dyDescent="0.25">
      <c r="A120" t="s">
        <v>1</v>
      </c>
      <c r="B120" t="s">
        <v>5</v>
      </c>
      <c r="C120" t="s">
        <v>24</v>
      </c>
      <c r="D120">
        <v>444</v>
      </c>
    </row>
    <row r="121" spans="1:4" x14ac:dyDescent="0.25">
      <c r="A121" t="s">
        <v>1</v>
      </c>
      <c r="B121" t="s">
        <v>5</v>
      </c>
      <c r="C121" t="s">
        <v>62</v>
      </c>
      <c r="D121">
        <v>3217</v>
      </c>
    </row>
    <row r="122" spans="1:4" x14ac:dyDescent="0.25">
      <c r="A122" t="s">
        <v>1</v>
      </c>
      <c r="B122" t="s">
        <v>5</v>
      </c>
      <c r="C122" t="s">
        <v>61</v>
      </c>
      <c r="D122">
        <v>897</v>
      </c>
    </row>
    <row r="123" spans="1:4" x14ac:dyDescent="0.25">
      <c r="A123" t="s">
        <v>1</v>
      </c>
      <c r="B123" t="s">
        <v>5</v>
      </c>
      <c r="C123" t="s">
        <v>60</v>
      </c>
      <c r="D123">
        <v>1420</v>
      </c>
    </row>
    <row r="124" spans="1:4" x14ac:dyDescent="0.25">
      <c r="A124" t="s">
        <v>1</v>
      </c>
      <c r="B124" t="s">
        <v>5</v>
      </c>
      <c r="C124" t="s">
        <v>26</v>
      </c>
      <c r="D124">
        <v>1269</v>
      </c>
    </row>
    <row r="125" spans="1:4" x14ac:dyDescent="0.25">
      <c r="A125" t="s">
        <v>1</v>
      </c>
      <c r="B125" t="s">
        <v>5</v>
      </c>
      <c r="C125" t="s">
        <v>27</v>
      </c>
      <c r="D125">
        <v>352</v>
      </c>
    </row>
    <row r="126" spans="1:4" x14ac:dyDescent="0.25">
      <c r="A126" t="s">
        <v>1</v>
      </c>
      <c r="B126" t="s">
        <v>5</v>
      </c>
      <c r="C126" t="s">
        <v>52</v>
      </c>
      <c r="D126">
        <v>78</v>
      </c>
    </row>
    <row r="127" spans="1:4" x14ac:dyDescent="0.25">
      <c r="A127" t="s">
        <v>1</v>
      </c>
      <c r="B127" t="s">
        <v>5</v>
      </c>
      <c r="C127" t="s">
        <v>53</v>
      </c>
      <c r="D127">
        <v>209</v>
      </c>
    </row>
    <row r="128" spans="1:4" x14ac:dyDescent="0.25">
      <c r="A128" t="s">
        <v>1</v>
      </c>
      <c r="B128" t="s">
        <v>5</v>
      </c>
      <c r="C128" t="s">
        <v>54</v>
      </c>
      <c r="D128">
        <v>1274</v>
      </c>
    </row>
    <row r="129" spans="1:4" x14ac:dyDescent="0.25">
      <c r="A129" t="s">
        <v>1</v>
      </c>
      <c r="B129" t="s">
        <v>5</v>
      </c>
      <c r="C129" t="s">
        <v>29</v>
      </c>
      <c r="D129">
        <v>693</v>
      </c>
    </row>
    <row r="130" spans="1:4" x14ac:dyDescent="0.25">
      <c r="A130" t="s">
        <v>1</v>
      </c>
      <c r="B130" t="s">
        <v>5</v>
      </c>
      <c r="C130" t="s">
        <v>30</v>
      </c>
      <c r="D130">
        <v>129</v>
      </c>
    </row>
    <row r="131" spans="1:4" x14ac:dyDescent="0.25">
      <c r="A131" t="s">
        <v>1</v>
      </c>
      <c r="B131" t="s">
        <v>5</v>
      </c>
      <c r="C131" t="s">
        <v>31</v>
      </c>
      <c r="D131">
        <v>301</v>
      </c>
    </row>
    <row r="132" spans="1:4" x14ac:dyDescent="0.25">
      <c r="A132" t="s">
        <v>1</v>
      </c>
      <c r="B132" t="s">
        <v>5</v>
      </c>
      <c r="C132" t="s">
        <v>32</v>
      </c>
      <c r="D132">
        <v>1604</v>
      </c>
    </row>
    <row r="133" spans="1:4" x14ac:dyDescent="0.25">
      <c r="A133" t="s">
        <v>1</v>
      </c>
      <c r="B133" t="s">
        <v>5</v>
      </c>
      <c r="C133" t="s">
        <v>33</v>
      </c>
      <c r="D133">
        <v>424</v>
      </c>
    </row>
    <row r="134" spans="1:4" x14ac:dyDescent="0.25">
      <c r="A134" t="s">
        <v>1</v>
      </c>
      <c r="B134" t="s">
        <v>5</v>
      </c>
      <c r="C134" t="s">
        <v>34</v>
      </c>
      <c r="D134">
        <v>2273</v>
      </c>
    </row>
    <row r="135" spans="1:4" x14ac:dyDescent="0.25">
      <c r="A135" t="s">
        <v>1</v>
      </c>
      <c r="B135" t="s">
        <v>5</v>
      </c>
      <c r="C135" t="s">
        <v>37</v>
      </c>
      <c r="D135">
        <v>5</v>
      </c>
    </row>
    <row r="136" spans="1:4" x14ac:dyDescent="0.25">
      <c r="A136" t="s">
        <v>1</v>
      </c>
      <c r="B136" t="s">
        <v>5</v>
      </c>
      <c r="C136" t="s">
        <v>38</v>
      </c>
      <c r="D136">
        <v>7</v>
      </c>
    </row>
    <row r="137" spans="1:4" x14ac:dyDescent="0.25">
      <c r="A137" t="s">
        <v>1</v>
      </c>
      <c r="B137" t="s">
        <v>5</v>
      </c>
      <c r="C137" t="s">
        <v>39</v>
      </c>
      <c r="D137">
        <v>21</v>
      </c>
    </row>
    <row r="138" spans="1:4" x14ac:dyDescent="0.25">
      <c r="A138" t="s">
        <v>1</v>
      </c>
      <c r="B138" t="s">
        <v>5</v>
      </c>
      <c r="C138" t="s">
        <v>40</v>
      </c>
      <c r="D138">
        <v>18</v>
      </c>
    </row>
    <row r="139" spans="1:4" x14ac:dyDescent="0.25">
      <c r="A139" t="s">
        <v>1</v>
      </c>
      <c r="B139" t="s">
        <v>5</v>
      </c>
      <c r="C139" t="s">
        <v>41</v>
      </c>
      <c r="D139">
        <v>64</v>
      </c>
    </row>
    <row r="140" spans="1:4" x14ac:dyDescent="0.25">
      <c r="A140" t="s">
        <v>1</v>
      </c>
      <c r="B140" t="s">
        <v>5</v>
      </c>
      <c r="C140" t="s">
        <v>42</v>
      </c>
      <c r="D140">
        <v>9</v>
      </c>
    </row>
    <row r="141" spans="1:4" x14ac:dyDescent="0.25">
      <c r="A141" t="s">
        <v>1</v>
      </c>
      <c r="B141" t="s">
        <v>5</v>
      </c>
      <c r="C141" t="s">
        <v>43</v>
      </c>
      <c r="D141">
        <v>35</v>
      </c>
    </row>
    <row r="142" spans="1:4" x14ac:dyDescent="0.25">
      <c r="A142" t="s">
        <v>1</v>
      </c>
      <c r="B142" t="s">
        <v>5</v>
      </c>
      <c r="C142" t="s">
        <v>56</v>
      </c>
      <c r="D142">
        <v>82</v>
      </c>
    </row>
    <row r="143" spans="1:4" x14ac:dyDescent="0.25">
      <c r="A143" t="s">
        <v>1</v>
      </c>
      <c r="B143" t="s">
        <v>5</v>
      </c>
      <c r="C143" t="s">
        <v>57</v>
      </c>
      <c r="D143">
        <v>984</v>
      </c>
    </row>
    <row r="144" spans="1:4" x14ac:dyDescent="0.25">
      <c r="A144" t="s">
        <v>1</v>
      </c>
      <c r="B144" t="s">
        <v>81</v>
      </c>
      <c r="C144" t="s">
        <v>36</v>
      </c>
      <c r="D144">
        <v>44</v>
      </c>
    </row>
    <row r="145" spans="1:4" x14ac:dyDescent="0.25">
      <c r="A145" t="s">
        <v>1</v>
      </c>
      <c r="B145" t="s">
        <v>81</v>
      </c>
      <c r="C145" t="s">
        <v>12</v>
      </c>
      <c r="D145">
        <v>254</v>
      </c>
    </row>
    <row r="146" spans="1:4" x14ac:dyDescent="0.25">
      <c r="A146" t="s">
        <v>1</v>
      </c>
      <c r="B146" t="s">
        <v>81</v>
      </c>
      <c r="C146" t="s">
        <v>13</v>
      </c>
      <c r="D146">
        <v>382</v>
      </c>
    </row>
    <row r="147" spans="1:4" x14ac:dyDescent="0.25">
      <c r="A147" t="s">
        <v>1</v>
      </c>
      <c r="B147" t="s">
        <v>81</v>
      </c>
      <c r="C147" t="s">
        <v>14</v>
      </c>
      <c r="D147">
        <v>484</v>
      </c>
    </row>
    <row r="148" spans="1:4" x14ac:dyDescent="0.25">
      <c r="A148" t="s">
        <v>1</v>
      </c>
      <c r="B148" t="s">
        <v>81</v>
      </c>
      <c r="C148" t="s">
        <v>58</v>
      </c>
      <c r="D148">
        <v>3</v>
      </c>
    </row>
    <row r="149" spans="1:4" x14ac:dyDescent="0.25">
      <c r="A149" t="s">
        <v>1</v>
      </c>
      <c r="B149" t="s">
        <v>81</v>
      </c>
      <c r="C149" t="s">
        <v>59</v>
      </c>
      <c r="D149">
        <v>7</v>
      </c>
    </row>
    <row r="150" spans="1:4" x14ac:dyDescent="0.25">
      <c r="A150" t="s">
        <v>1</v>
      </c>
      <c r="B150" t="s">
        <v>81</v>
      </c>
      <c r="C150" t="s">
        <v>45</v>
      </c>
      <c r="D150">
        <v>39</v>
      </c>
    </row>
    <row r="151" spans="1:4" x14ac:dyDescent="0.25">
      <c r="A151" t="s">
        <v>1</v>
      </c>
      <c r="B151" t="s">
        <v>81</v>
      </c>
      <c r="C151" t="s">
        <v>46</v>
      </c>
      <c r="D151">
        <v>1</v>
      </c>
    </row>
    <row r="152" spans="1:4" x14ac:dyDescent="0.25">
      <c r="A152" t="s">
        <v>1</v>
      </c>
      <c r="B152" t="s">
        <v>81</v>
      </c>
      <c r="C152" t="s">
        <v>47</v>
      </c>
      <c r="D152">
        <v>18</v>
      </c>
    </row>
    <row r="153" spans="1:4" x14ac:dyDescent="0.25">
      <c r="A153" t="s">
        <v>1</v>
      </c>
      <c r="B153" t="s">
        <v>81</v>
      </c>
      <c r="C153" t="s">
        <v>48</v>
      </c>
      <c r="D153">
        <v>147</v>
      </c>
    </row>
    <row r="154" spans="1:4" x14ac:dyDescent="0.25">
      <c r="A154" t="s">
        <v>1</v>
      </c>
      <c r="B154" t="s">
        <v>81</v>
      </c>
      <c r="C154" t="s">
        <v>49</v>
      </c>
      <c r="D154">
        <v>93</v>
      </c>
    </row>
    <row r="155" spans="1:4" x14ac:dyDescent="0.25">
      <c r="A155" t="s">
        <v>1</v>
      </c>
      <c r="B155" t="s">
        <v>81</v>
      </c>
      <c r="C155" t="s">
        <v>50</v>
      </c>
      <c r="D155">
        <v>398</v>
      </c>
    </row>
    <row r="156" spans="1:4" x14ac:dyDescent="0.25">
      <c r="A156" t="s">
        <v>1</v>
      </c>
      <c r="B156" t="s">
        <v>81</v>
      </c>
      <c r="C156" t="s">
        <v>15</v>
      </c>
      <c r="D156">
        <v>128</v>
      </c>
    </row>
    <row r="157" spans="1:4" x14ac:dyDescent="0.25">
      <c r="A157" t="s">
        <v>1</v>
      </c>
      <c r="B157" t="s">
        <v>81</v>
      </c>
      <c r="C157" t="s">
        <v>16</v>
      </c>
      <c r="D157">
        <v>1163</v>
      </c>
    </row>
    <row r="158" spans="1:4" x14ac:dyDescent="0.25">
      <c r="A158" t="s">
        <v>1</v>
      </c>
      <c r="B158" t="s">
        <v>81</v>
      </c>
      <c r="C158" t="s">
        <v>17</v>
      </c>
      <c r="D158">
        <v>205</v>
      </c>
    </row>
    <row r="159" spans="1:4" x14ac:dyDescent="0.25">
      <c r="A159" t="s">
        <v>1</v>
      </c>
      <c r="B159" t="s">
        <v>81</v>
      </c>
      <c r="C159" t="s">
        <v>9</v>
      </c>
      <c r="D159">
        <v>976</v>
      </c>
    </row>
    <row r="160" spans="1:4" x14ac:dyDescent="0.25">
      <c r="A160" t="s">
        <v>1</v>
      </c>
      <c r="B160" t="s">
        <v>81</v>
      </c>
      <c r="C160" t="s">
        <v>10</v>
      </c>
      <c r="D160">
        <v>710</v>
      </c>
    </row>
    <row r="161" spans="1:4" x14ac:dyDescent="0.25">
      <c r="A161" t="s">
        <v>1</v>
      </c>
      <c r="B161" t="s">
        <v>81</v>
      </c>
      <c r="C161" t="s">
        <v>18</v>
      </c>
      <c r="D161">
        <v>223</v>
      </c>
    </row>
    <row r="162" spans="1:4" x14ac:dyDescent="0.25">
      <c r="A162" t="s">
        <v>1</v>
      </c>
      <c r="B162" t="s">
        <v>81</v>
      </c>
      <c r="C162" t="s">
        <v>19</v>
      </c>
      <c r="D162">
        <v>109</v>
      </c>
    </row>
    <row r="163" spans="1:4" x14ac:dyDescent="0.25">
      <c r="A163" t="s">
        <v>1</v>
      </c>
      <c r="B163" t="s">
        <v>81</v>
      </c>
      <c r="C163" t="s">
        <v>20</v>
      </c>
      <c r="D163">
        <v>10</v>
      </c>
    </row>
    <row r="164" spans="1:4" x14ac:dyDescent="0.25">
      <c r="A164" t="s">
        <v>1</v>
      </c>
      <c r="B164" t="s">
        <v>81</v>
      </c>
      <c r="C164" t="s">
        <v>21</v>
      </c>
      <c r="D164">
        <v>209</v>
      </c>
    </row>
    <row r="165" spans="1:4" x14ac:dyDescent="0.25">
      <c r="A165" t="s">
        <v>1</v>
      </c>
      <c r="B165" t="s">
        <v>81</v>
      </c>
      <c r="C165" t="s">
        <v>22</v>
      </c>
      <c r="D165">
        <v>190</v>
      </c>
    </row>
    <row r="166" spans="1:4" x14ac:dyDescent="0.25">
      <c r="A166" t="s">
        <v>1</v>
      </c>
      <c r="B166" t="s">
        <v>81</v>
      </c>
      <c r="C166" t="s">
        <v>23</v>
      </c>
      <c r="D166">
        <v>258</v>
      </c>
    </row>
    <row r="167" spans="1:4" x14ac:dyDescent="0.25">
      <c r="A167" t="s">
        <v>1</v>
      </c>
      <c r="B167" t="s">
        <v>81</v>
      </c>
      <c r="C167" t="s">
        <v>24</v>
      </c>
      <c r="D167">
        <v>61</v>
      </c>
    </row>
    <row r="168" spans="1:4" x14ac:dyDescent="0.25">
      <c r="A168" t="s">
        <v>1</v>
      </c>
      <c r="B168" t="s">
        <v>81</v>
      </c>
      <c r="C168" t="s">
        <v>62</v>
      </c>
      <c r="D168">
        <v>1637</v>
      </c>
    </row>
    <row r="169" spans="1:4" x14ac:dyDescent="0.25">
      <c r="A169" t="s">
        <v>1</v>
      </c>
      <c r="B169" t="s">
        <v>81</v>
      </c>
      <c r="C169" t="s">
        <v>61</v>
      </c>
      <c r="D169">
        <v>944</v>
      </c>
    </row>
    <row r="170" spans="1:4" x14ac:dyDescent="0.25">
      <c r="A170" t="s">
        <v>1</v>
      </c>
      <c r="B170" t="s">
        <v>81</v>
      </c>
      <c r="C170" t="s">
        <v>60</v>
      </c>
      <c r="D170">
        <v>889</v>
      </c>
    </row>
    <row r="171" spans="1:4" x14ac:dyDescent="0.25">
      <c r="A171" t="s">
        <v>1</v>
      </c>
      <c r="B171" t="s">
        <v>81</v>
      </c>
      <c r="C171" t="s">
        <v>26</v>
      </c>
      <c r="D171">
        <v>885</v>
      </c>
    </row>
    <row r="172" spans="1:4" x14ac:dyDescent="0.25">
      <c r="A172" t="s">
        <v>1</v>
      </c>
      <c r="B172" t="s">
        <v>81</v>
      </c>
      <c r="C172" t="s">
        <v>27</v>
      </c>
      <c r="D172">
        <v>556</v>
      </c>
    </row>
    <row r="173" spans="1:4" x14ac:dyDescent="0.25">
      <c r="A173" t="s">
        <v>1</v>
      </c>
      <c r="B173" t="s">
        <v>81</v>
      </c>
      <c r="C173" t="s">
        <v>52</v>
      </c>
      <c r="D173">
        <v>124</v>
      </c>
    </row>
    <row r="174" spans="1:4" x14ac:dyDescent="0.25">
      <c r="A174" t="s">
        <v>1</v>
      </c>
      <c r="B174" t="s">
        <v>81</v>
      </c>
      <c r="C174" t="s">
        <v>53</v>
      </c>
      <c r="D174">
        <v>273</v>
      </c>
    </row>
    <row r="175" spans="1:4" x14ac:dyDescent="0.25">
      <c r="A175" t="s">
        <v>1</v>
      </c>
      <c r="B175" t="s">
        <v>81</v>
      </c>
      <c r="C175" t="s">
        <v>54</v>
      </c>
      <c r="D175">
        <v>1183</v>
      </c>
    </row>
    <row r="176" spans="1:4" x14ac:dyDescent="0.25">
      <c r="A176" t="s">
        <v>1</v>
      </c>
      <c r="B176" t="s">
        <v>81</v>
      </c>
      <c r="C176" t="s">
        <v>29</v>
      </c>
      <c r="D176">
        <v>752</v>
      </c>
    </row>
    <row r="177" spans="1:4" x14ac:dyDescent="0.25">
      <c r="A177" t="s">
        <v>1</v>
      </c>
      <c r="B177" t="s">
        <v>81</v>
      </c>
      <c r="C177" t="s">
        <v>30</v>
      </c>
      <c r="D177">
        <v>168</v>
      </c>
    </row>
    <row r="178" spans="1:4" x14ac:dyDescent="0.25">
      <c r="A178" t="s">
        <v>1</v>
      </c>
      <c r="B178" t="s">
        <v>81</v>
      </c>
      <c r="C178" t="s">
        <v>31</v>
      </c>
      <c r="D178">
        <v>293</v>
      </c>
    </row>
    <row r="179" spans="1:4" x14ac:dyDescent="0.25">
      <c r="A179" t="s">
        <v>1</v>
      </c>
      <c r="B179" t="s">
        <v>81</v>
      </c>
      <c r="C179" t="s">
        <v>32</v>
      </c>
      <c r="D179">
        <v>1233</v>
      </c>
    </row>
    <row r="180" spans="1:4" x14ac:dyDescent="0.25">
      <c r="A180" t="s">
        <v>1</v>
      </c>
      <c r="B180" t="s">
        <v>81</v>
      </c>
      <c r="C180" t="s">
        <v>33</v>
      </c>
      <c r="D180">
        <v>321</v>
      </c>
    </row>
    <row r="181" spans="1:4" x14ac:dyDescent="0.25">
      <c r="A181" t="s">
        <v>1</v>
      </c>
      <c r="B181" t="s">
        <v>81</v>
      </c>
      <c r="C181" t="s">
        <v>34</v>
      </c>
      <c r="D181">
        <v>1946</v>
      </c>
    </row>
    <row r="182" spans="1:4" x14ac:dyDescent="0.25">
      <c r="A182" t="s">
        <v>1</v>
      </c>
      <c r="B182" t="s">
        <v>81</v>
      </c>
      <c r="C182" t="s">
        <v>37</v>
      </c>
      <c r="D182">
        <v>39</v>
      </c>
    </row>
    <row r="183" spans="1:4" x14ac:dyDescent="0.25">
      <c r="A183" t="s">
        <v>1</v>
      </c>
      <c r="B183" t="s">
        <v>81</v>
      </c>
      <c r="C183" t="s">
        <v>38</v>
      </c>
      <c r="D183">
        <v>28</v>
      </c>
    </row>
    <row r="184" spans="1:4" x14ac:dyDescent="0.25">
      <c r="A184" t="s">
        <v>1</v>
      </c>
      <c r="B184" t="s">
        <v>81</v>
      </c>
      <c r="C184" t="s">
        <v>39</v>
      </c>
      <c r="D184">
        <v>64</v>
      </c>
    </row>
    <row r="185" spans="1:4" x14ac:dyDescent="0.25">
      <c r="A185" t="s">
        <v>1</v>
      </c>
      <c r="B185" t="s">
        <v>81</v>
      </c>
      <c r="C185" t="s">
        <v>40</v>
      </c>
      <c r="D185">
        <v>61</v>
      </c>
    </row>
    <row r="186" spans="1:4" x14ac:dyDescent="0.25">
      <c r="A186" t="s">
        <v>1</v>
      </c>
      <c r="B186" t="s">
        <v>81</v>
      </c>
      <c r="C186" t="s">
        <v>41</v>
      </c>
      <c r="D186">
        <v>64</v>
      </c>
    </row>
    <row r="187" spans="1:4" x14ac:dyDescent="0.25">
      <c r="A187" t="s">
        <v>1</v>
      </c>
      <c r="B187" t="s">
        <v>81</v>
      </c>
      <c r="C187" t="s">
        <v>42</v>
      </c>
      <c r="D187">
        <v>266</v>
      </c>
    </row>
    <row r="188" spans="1:4" x14ac:dyDescent="0.25">
      <c r="A188" t="s">
        <v>1</v>
      </c>
      <c r="B188" t="s">
        <v>81</v>
      </c>
      <c r="C188" t="s">
        <v>43</v>
      </c>
      <c r="D188">
        <v>80</v>
      </c>
    </row>
    <row r="189" spans="1:4" x14ac:dyDescent="0.25">
      <c r="A189" t="s">
        <v>1</v>
      </c>
      <c r="B189" t="s">
        <v>81</v>
      </c>
      <c r="C189" t="s">
        <v>56</v>
      </c>
      <c r="D189">
        <v>1318</v>
      </c>
    </row>
    <row r="190" spans="1:4" x14ac:dyDescent="0.25">
      <c r="A190" t="s">
        <v>1</v>
      </c>
      <c r="B190" t="s">
        <v>81</v>
      </c>
      <c r="C190" t="s">
        <v>57</v>
      </c>
      <c r="D190">
        <v>1099</v>
      </c>
    </row>
    <row r="191" spans="1:4" x14ac:dyDescent="0.25">
      <c r="A191" t="s">
        <v>2</v>
      </c>
      <c r="B191" t="s">
        <v>5</v>
      </c>
      <c r="C191" t="s">
        <v>36</v>
      </c>
      <c r="D191">
        <v>156</v>
      </c>
    </row>
    <row r="192" spans="1:4" x14ac:dyDescent="0.25">
      <c r="A192" t="s">
        <v>2</v>
      </c>
      <c r="B192" t="s">
        <v>5</v>
      </c>
      <c r="C192" t="s">
        <v>12</v>
      </c>
      <c r="D192">
        <v>576</v>
      </c>
    </row>
    <row r="193" spans="1:4" x14ac:dyDescent="0.25">
      <c r="A193" t="s">
        <v>2</v>
      </c>
      <c r="B193" t="s">
        <v>5</v>
      </c>
      <c r="C193" t="s">
        <v>13</v>
      </c>
      <c r="D193">
        <v>1255</v>
      </c>
    </row>
    <row r="194" spans="1:4" x14ac:dyDescent="0.25">
      <c r="A194" t="s">
        <v>2</v>
      </c>
      <c r="B194" t="s">
        <v>5</v>
      </c>
      <c r="C194" t="s">
        <v>14</v>
      </c>
      <c r="D194">
        <v>1243</v>
      </c>
    </row>
    <row r="195" spans="1:4" x14ac:dyDescent="0.25">
      <c r="A195" t="s">
        <v>2</v>
      </c>
      <c r="B195" t="s">
        <v>5</v>
      </c>
      <c r="C195" t="s">
        <v>58</v>
      </c>
      <c r="D195">
        <v>13</v>
      </c>
    </row>
    <row r="196" spans="1:4" x14ac:dyDescent="0.25">
      <c r="A196" t="s">
        <v>2</v>
      </c>
      <c r="B196" t="s">
        <v>5</v>
      </c>
      <c r="C196" t="s">
        <v>59</v>
      </c>
      <c r="D196">
        <v>33</v>
      </c>
    </row>
    <row r="197" spans="1:4" x14ac:dyDescent="0.25">
      <c r="A197" t="s">
        <v>2</v>
      </c>
      <c r="B197" t="s">
        <v>5</v>
      </c>
      <c r="C197" t="s">
        <v>45</v>
      </c>
      <c r="D197">
        <v>3</v>
      </c>
    </row>
    <row r="198" spans="1:4" x14ac:dyDescent="0.25">
      <c r="A198" t="s">
        <v>2</v>
      </c>
      <c r="B198" t="s">
        <v>5</v>
      </c>
      <c r="C198" t="s">
        <v>46</v>
      </c>
      <c r="D198">
        <v>1</v>
      </c>
    </row>
    <row r="199" spans="1:4" x14ac:dyDescent="0.25">
      <c r="A199" t="s">
        <v>2</v>
      </c>
      <c r="B199" t="s">
        <v>5</v>
      </c>
      <c r="C199" t="s">
        <v>47</v>
      </c>
      <c r="D199">
        <v>37</v>
      </c>
    </row>
    <row r="200" spans="1:4" x14ac:dyDescent="0.25">
      <c r="A200" t="s">
        <v>2</v>
      </c>
      <c r="B200" t="s">
        <v>5</v>
      </c>
      <c r="C200" t="s">
        <v>48</v>
      </c>
      <c r="D200">
        <v>193</v>
      </c>
    </row>
    <row r="201" spans="1:4" x14ac:dyDescent="0.25">
      <c r="A201" t="s">
        <v>2</v>
      </c>
      <c r="B201" t="s">
        <v>5</v>
      </c>
      <c r="C201" t="s">
        <v>49</v>
      </c>
      <c r="D201">
        <v>36</v>
      </c>
    </row>
    <row r="202" spans="1:4" x14ac:dyDescent="0.25">
      <c r="A202" t="s">
        <v>2</v>
      </c>
      <c r="B202" t="s">
        <v>5</v>
      </c>
      <c r="C202" t="s">
        <v>50</v>
      </c>
      <c r="D202">
        <v>276</v>
      </c>
    </row>
    <row r="203" spans="1:4" x14ac:dyDescent="0.25">
      <c r="A203" t="s">
        <v>2</v>
      </c>
      <c r="B203" t="s">
        <v>5</v>
      </c>
      <c r="C203" t="s">
        <v>15</v>
      </c>
      <c r="D203">
        <v>221</v>
      </c>
    </row>
    <row r="204" spans="1:4" x14ac:dyDescent="0.25">
      <c r="A204" t="s">
        <v>2</v>
      </c>
      <c r="B204" t="s">
        <v>5</v>
      </c>
      <c r="C204" t="s">
        <v>16</v>
      </c>
      <c r="D204">
        <v>2261</v>
      </c>
    </row>
    <row r="205" spans="1:4" x14ac:dyDescent="0.25">
      <c r="A205" t="s">
        <v>2</v>
      </c>
      <c r="B205" t="s">
        <v>5</v>
      </c>
      <c r="C205" t="s">
        <v>17</v>
      </c>
      <c r="D205">
        <v>199</v>
      </c>
    </row>
    <row r="206" spans="1:4" x14ac:dyDescent="0.25">
      <c r="A206" t="s">
        <v>2</v>
      </c>
      <c r="B206" t="s">
        <v>5</v>
      </c>
      <c r="C206" t="s">
        <v>9</v>
      </c>
      <c r="D206">
        <v>4741</v>
      </c>
    </row>
    <row r="207" spans="1:4" x14ac:dyDescent="0.25">
      <c r="A207" t="s">
        <v>2</v>
      </c>
      <c r="B207" t="s">
        <v>5</v>
      </c>
      <c r="C207" t="s">
        <v>10</v>
      </c>
      <c r="D207">
        <v>4550</v>
      </c>
    </row>
    <row r="208" spans="1:4" x14ac:dyDescent="0.25">
      <c r="A208" t="s">
        <v>2</v>
      </c>
      <c r="B208" t="s">
        <v>5</v>
      </c>
      <c r="C208" t="s">
        <v>18</v>
      </c>
      <c r="D208">
        <v>697</v>
      </c>
    </row>
    <row r="209" spans="1:4" x14ac:dyDescent="0.25">
      <c r="A209" t="s">
        <v>2</v>
      </c>
      <c r="B209" t="s">
        <v>5</v>
      </c>
      <c r="C209" t="s">
        <v>19</v>
      </c>
      <c r="D209">
        <v>417</v>
      </c>
    </row>
    <row r="210" spans="1:4" x14ac:dyDescent="0.25">
      <c r="A210" t="s">
        <v>2</v>
      </c>
      <c r="B210" t="s">
        <v>5</v>
      </c>
      <c r="C210" t="s">
        <v>20</v>
      </c>
      <c r="D210">
        <v>22</v>
      </c>
    </row>
    <row r="211" spans="1:4" x14ac:dyDescent="0.25">
      <c r="A211" t="s">
        <v>2</v>
      </c>
      <c r="B211" t="s">
        <v>5</v>
      </c>
      <c r="C211" t="s">
        <v>21</v>
      </c>
      <c r="D211">
        <v>445</v>
      </c>
    </row>
    <row r="212" spans="1:4" x14ac:dyDescent="0.25">
      <c r="A212" t="s">
        <v>2</v>
      </c>
      <c r="B212" t="s">
        <v>5</v>
      </c>
      <c r="C212" t="s">
        <v>22</v>
      </c>
      <c r="D212">
        <v>407</v>
      </c>
    </row>
    <row r="213" spans="1:4" x14ac:dyDescent="0.25">
      <c r="A213" t="s">
        <v>2</v>
      </c>
      <c r="B213" t="s">
        <v>5</v>
      </c>
      <c r="C213" t="s">
        <v>23</v>
      </c>
      <c r="D213">
        <v>691</v>
      </c>
    </row>
    <row r="214" spans="1:4" x14ac:dyDescent="0.25">
      <c r="A214" t="s">
        <v>2</v>
      </c>
      <c r="B214" t="s">
        <v>5</v>
      </c>
      <c r="C214" t="s">
        <v>24</v>
      </c>
      <c r="D214">
        <v>394</v>
      </c>
    </row>
    <row r="215" spans="1:4" x14ac:dyDescent="0.25">
      <c r="A215" t="s">
        <v>2</v>
      </c>
      <c r="B215" t="s">
        <v>5</v>
      </c>
      <c r="C215" t="s">
        <v>62</v>
      </c>
      <c r="D215">
        <v>3469</v>
      </c>
    </row>
    <row r="216" spans="1:4" x14ac:dyDescent="0.25">
      <c r="A216" t="s">
        <v>2</v>
      </c>
      <c r="B216" t="s">
        <v>5</v>
      </c>
      <c r="C216" t="s">
        <v>61</v>
      </c>
      <c r="D216">
        <v>892</v>
      </c>
    </row>
    <row r="217" spans="1:4" x14ac:dyDescent="0.25">
      <c r="A217" t="s">
        <v>2</v>
      </c>
      <c r="B217" t="s">
        <v>5</v>
      </c>
      <c r="C217" t="s">
        <v>60</v>
      </c>
      <c r="D217">
        <v>1194</v>
      </c>
    </row>
    <row r="218" spans="1:4" x14ac:dyDescent="0.25">
      <c r="A218" t="s">
        <v>2</v>
      </c>
      <c r="B218" t="s">
        <v>5</v>
      </c>
      <c r="C218" t="s">
        <v>26</v>
      </c>
      <c r="D218">
        <v>1154</v>
      </c>
    </row>
    <row r="219" spans="1:4" x14ac:dyDescent="0.25">
      <c r="A219" t="s">
        <v>2</v>
      </c>
      <c r="B219" t="s">
        <v>5</v>
      </c>
      <c r="C219" t="s">
        <v>27</v>
      </c>
      <c r="D219">
        <v>313</v>
      </c>
    </row>
    <row r="220" spans="1:4" x14ac:dyDescent="0.25">
      <c r="A220" t="s">
        <v>2</v>
      </c>
      <c r="B220" t="s">
        <v>5</v>
      </c>
      <c r="C220" t="s">
        <v>52</v>
      </c>
      <c r="D220">
        <v>58</v>
      </c>
    </row>
    <row r="221" spans="1:4" x14ac:dyDescent="0.25">
      <c r="A221" t="s">
        <v>2</v>
      </c>
      <c r="B221" t="s">
        <v>5</v>
      </c>
      <c r="C221" t="s">
        <v>53</v>
      </c>
      <c r="D221">
        <v>199</v>
      </c>
    </row>
    <row r="222" spans="1:4" x14ac:dyDescent="0.25">
      <c r="A222" t="s">
        <v>2</v>
      </c>
      <c r="B222" t="s">
        <v>5</v>
      </c>
      <c r="C222" t="s">
        <v>54</v>
      </c>
      <c r="D222">
        <v>924</v>
      </c>
    </row>
    <row r="223" spans="1:4" x14ac:dyDescent="0.25">
      <c r="A223" t="s">
        <v>2</v>
      </c>
      <c r="B223" t="s">
        <v>5</v>
      </c>
      <c r="C223" t="s">
        <v>29</v>
      </c>
      <c r="D223">
        <v>511</v>
      </c>
    </row>
    <row r="224" spans="1:4" x14ac:dyDescent="0.25">
      <c r="A224" t="s">
        <v>2</v>
      </c>
      <c r="B224" t="s">
        <v>5</v>
      </c>
      <c r="C224" t="s">
        <v>30</v>
      </c>
      <c r="D224">
        <v>95</v>
      </c>
    </row>
    <row r="225" spans="1:4" x14ac:dyDescent="0.25">
      <c r="A225" t="s">
        <v>2</v>
      </c>
      <c r="B225" t="s">
        <v>5</v>
      </c>
      <c r="C225" t="s">
        <v>31</v>
      </c>
      <c r="D225">
        <v>272</v>
      </c>
    </row>
    <row r="226" spans="1:4" x14ac:dyDescent="0.25">
      <c r="A226" t="s">
        <v>2</v>
      </c>
      <c r="B226" t="s">
        <v>5</v>
      </c>
      <c r="C226" t="s">
        <v>32</v>
      </c>
      <c r="D226">
        <v>1546</v>
      </c>
    </row>
    <row r="227" spans="1:4" x14ac:dyDescent="0.25">
      <c r="A227" t="s">
        <v>2</v>
      </c>
      <c r="B227" t="s">
        <v>5</v>
      </c>
      <c r="C227" t="s">
        <v>33</v>
      </c>
      <c r="D227">
        <v>434</v>
      </c>
    </row>
    <row r="228" spans="1:4" x14ac:dyDescent="0.25">
      <c r="A228" t="s">
        <v>2</v>
      </c>
      <c r="B228" t="s">
        <v>5</v>
      </c>
      <c r="C228" t="s">
        <v>34</v>
      </c>
      <c r="D228">
        <v>2365</v>
      </c>
    </row>
    <row r="229" spans="1:4" x14ac:dyDescent="0.25">
      <c r="A229" t="s">
        <v>2</v>
      </c>
      <c r="B229" t="s">
        <v>5</v>
      </c>
      <c r="C229" t="s">
        <v>37</v>
      </c>
      <c r="D229">
        <v>5</v>
      </c>
    </row>
    <row r="230" spans="1:4" x14ac:dyDescent="0.25">
      <c r="A230" t="s">
        <v>2</v>
      </c>
      <c r="B230" t="s">
        <v>5</v>
      </c>
      <c r="C230" t="s">
        <v>38</v>
      </c>
      <c r="D230">
        <v>3</v>
      </c>
    </row>
    <row r="231" spans="1:4" x14ac:dyDescent="0.25">
      <c r="A231" t="s">
        <v>2</v>
      </c>
      <c r="B231" t="s">
        <v>5</v>
      </c>
      <c r="C231" t="s">
        <v>39</v>
      </c>
      <c r="D231">
        <v>7</v>
      </c>
    </row>
    <row r="232" spans="1:4" x14ac:dyDescent="0.25">
      <c r="A232" t="s">
        <v>2</v>
      </c>
      <c r="B232" t="s">
        <v>5</v>
      </c>
      <c r="C232" t="s">
        <v>40</v>
      </c>
      <c r="D232">
        <v>16</v>
      </c>
    </row>
    <row r="233" spans="1:4" x14ac:dyDescent="0.25">
      <c r="A233" t="s">
        <v>2</v>
      </c>
      <c r="B233" t="s">
        <v>5</v>
      </c>
      <c r="C233" t="s">
        <v>41</v>
      </c>
      <c r="D233">
        <v>49</v>
      </c>
    </row>
    <row r="234" spans="1:4" x14ac:dyDescent="0.25">
      <c r="A234" t="s">
        <v>2</v>
      </c>
      <c r="B234" t="s">
        <v>5</v>
      </c>
      <c r="C234" t="s">
        <v>42</v>
      </c>
      <c r="D234">
        <v>11</v>
      </c>
    </row>
    <row r="235" spans="1:4" x14ac:dyDescent="0.25">
      <c r="A235" t="s">
        <v>2</v>
      </c>
      <c r="B235" t="s">
        <v>5</v>
      </c>
      <c r="C235" t="s">
        <v>43</v>
      </c>
      <c r="D235">
        <v>14</v>
      </c>
    </row>
    <row r="236" spans="1:4" x14ac:dyDescent="0.25">
      <c r="A236" t="s">
        <v>2</v>
      </c>
      <c r="B236" t="s">
        <v>5</v>
      </c>
      <c r="C236" t="s">
        <v>56</v>
      </c>
      <c r="D236">
        <v>32</v>
      </c>
    </row>
    <row r="237" spans="1:4" x14ac:dyDescent="0.25">
      <c r="A237" t="s">
        <v>2</v>
      </c>
      <c r="B237" t="s">
        <v>5</v>
      </c>
      <c r="C237" t="s">
        <v>57</v>
      </c>
      <c r="D237">
        <v>865</v>
      </c>
    </row>
    <row r="238" spans="1:4" x14ac:dyDescent="0.25">
      <c r="A238" t="s">
        <v>2</v>
      </c>
      <c r="B238" t="s">
        <v>81</v>
      </c>
      <c r="C238" t="s">
        <v>36</v>
      </c>
      <c r="D238">
        <v>31</v>
      </c>
    </row>
    <row r="239" spans="1:4" x14ac:dyDescent="0.25">
      <c r="A239" t="s">
        <v>2</v>
      </c>
      <c r="B239" t="s">
        <v>81</v>
      </c>
      <c r="C239" t="s">
        <v>12</v>
      </c>
      <c r="D239">
        <v>250</v>
      </c>
    </row>
    <row r="240" spans="1:4" x14ac:dyDescent="0.25">
      <c r="A240" t="s">
        <v>2</v>
      </c>
      <c r="B240" t="s">
        <v>81</v>
      </c>
      <c r="C240" t="s">
        <v>13</v>
      </c>
      <c r="D240">
        <v>373</v>
      </c>
    </row>
    <row r="241" spans="1:4" x14ac:dyDescent="0.25">
      <c r="A241" t="s">
        <v>2</v>
      </c>
      <c r="B241" t="s">
        <v>81</v>
      </c>
      <c r="C241" t="s">
        <v>14</v>
      </c>
      <c r="D241">
        <v>391</v>
      </c>
    </row>
    <row r="242" spans="1:4" x14ac:dyDescent="0.25">
      <c r="A242" t="s">
        <v>2</v>
      </c>
      <c r="B242" t="s">
        <v>81</v>
      </c>
      <c r="C242" t="s">
        <v>59</v>
      </c>
      <c r="D242">
        <v>13</v>
      </c>
    </row>
    <row r="243" spans="1:4" x14ac:dyDescent="0.25">
      <c r="A243" t="s">
        <v>2</v>
      </c>
      <c r="B243" t="s">
        <v>81</v>
      </c>
      <c r="C243" t="s">
        <v>45</v>
      </c>
      <c r="D243">
        <v>25</v>
      </c>
    </row>
    <row r="244" spans="1:4" x14ac:dyDescent="0.25">
      <c r="A244" t="s">
        <v>2</v>
      </c>
      <c r="B244" t="s">
        <v>81</v>
      </c>
      <c r="C244" t="s">
        <v>46</v>
      </c>
      <c r="D244">
        <v>2</v>
      </c>
    </row>
    <row r="245" spans="1:4" x14ac:dyDescent="0.25">
      <c r="A245" t="s">
        <v>2</v>
      </c>
      <c r="B245" t="s">
        <v>81</v>
      </c>
      <c r="C245" t="s">
        <v>47</v>
      </c>
      <c r="D245">
        <v>12</v>
      </c>
    </row>
    <row r="246" spans="1:4" x14ac:dyDescent="0.25">
      <c r="A246" t="s">
        <v>2</v>
      </c>
      <c r="B246" t="s">
        <v>81</v>
      </c>
      <c r="C246" t="s">
        <v>48</v>
      </c>
      <c r="D246">
        <v>125</v>
      </c>
    </row>
    <row r="247" spans="1:4" x14ac:dyDescent="0.25">
      <c r="A247" t="s">
        <v>2</v>
      </c>
      <c r="B247" t="s">
        <v>81</v>
      </c>
      <c r="C247" t="s">
        <v>49</v>
      </c>
      <c r="D247">
        <v>72</v>
      </c>
    </row>
    <row r="248" spans="1:4" x14ac:dyDescent="0.25">
      <c r="A248" t="s">
        <v>2</v>
      </c>
      <c r="B248" t="s">
        <v>81</v>
      </c>
      <c r="C248" t="s">
        <v>50</v>
      </c>
      <c r="D248">
        <v>304</v>
      </c>
    </row>
    <row r="249" spans="1:4" x14ac:dyDescent="0.25">
      <c r="A249" t="s">
        <v>2</v>
      </c>
      <c r="B249" t="s">
        <v>81</v>
      </c>
      <c r="C249" t="s">
        <v>15</v>
      </c>
      <c r="D249">
        <v>112</v>
      </c>
    </row>
    <row r="250" spans="1:4" x14ac:dyDescent="0.25">
      <c r="A250" t="s">
        <v>2</v>
      </c>
      <c r="B250" t="s">
        <v>81</v>
      </c>
      <c r="C250" t="s">
        <v>16</v>
      </c>
      <c r="D250">
        <v>1111</v>
      </c>
    </row>
    <row r="251" spans="1:4" x14ac:dyDescent="0.25">
      <c r="A251" t="s">
        <v>2</v>
      </c>
      <c r="B251" t="s">
        <v>81</v>
      </c>
      <c r="C251" t="s">
        <v>17</v>
      </c>
      <c r="D251">
        <v>147</v>
      </c>
    </row>
    <row r="252" spans="1:4" x14ac:dyDescent="0.25">
      <c r="A252" t="s">
        <v>2</v>
      </c>
      <c r="B252" t="s">
        <v>81</v>
      </c>
      <c r="C252" t="s">
        <v>9</v>
      </c>
      <c r="D252">
        <v>886</v>
      </c>
    </row>
    <row r="253" spans="1:4" x14ac:dyDescent="0.25">
      <c r="A253" t="s">
        <v>2</v>
      </c>
      <c r="B253" t="s">
        <v>81</v>
      </c>
      <c r="C253" t="s">
        <v>10</v>
      </c>
      <c r="D253">
        <v>648</v>
      </c>
    </row>
    <row r="254" spans="1:4" x14ac:dyDescent="0.25">
      <c r="A254" t="s">
        <v>2</v>
      </c>
      <c r="B254" t="s">
        <v>81</v>
      </c>
      <c r="C254" t="s">
        <v>18</v>
      </c>
      <c r="D254">
        <v>200</v>
      </c>
    </row>
    <row r="255" spans="1:4" x14ac:dyDescent="0.25">
      <c r="A255" t="s">
        <v>2</v>
      </c>
      <c r="B255" t="s">
        <v>81</v>
      </c>
      <c r="C255" t="s">
        <v>19</v>
      </c>
      <c r="D255">
        <v>72</v>
      </c>
    </row>
    <row r="256" spans="1:4" x14ac:dyDescent="0.25">
      <c r="A256" t="s">
        <v>2</v>
      </c>
      <c r="B256" t="s">
        <v>81</v>
      </c>
      <c r="C256" t="s">
        <v>20</v>
      </c>
      <c r="D256">
        <v>12</v>
      </c>
    </row>
    <row r="257" spans="1:4" x14ac:dyDescent="0.25">
      <c r="A257" t="s">
        <v>2</v>
      </c>
      <c r="B257" t="s">
        <v>81</v>
      </c>
      <c r="C257" t="s">
        <v>21</v>
      </c>
      <c r="D257">
        <v>161</v>
      </c>
    </row>
    <row r="258" spans="1:4" x14ac:dyDescent="0.25">
      <c r="A258" t="s">
        <v>2</v>
      </c>
      <c r="B258" t="s">
        <v>81</v>
      </c>
      <c r="C258" t="s">
        <v>22</v>
      </c>
      <c r="D258">
        <v>171</v>
      </c>
    </row>
    <row r="259" spans="1:4" x14ac:dyDescent="0.25">
      <c r="A259" t="s">
        <v>2</v>
      </c>
      <c r="B259" t="s">
        <v>81</v>
      </c>
      <c r="C259" t="s">
        <v>23</v>
      </c>
      <c r="D259">
        <v>201</v>
      </c>
    </row>
    <row r="260" spans="1:4" x14ac:dyDescent="0.25">
      <c r="A260" t="s">
        <v>2</v>
      </c>
      <c r="B260" t="s">
        <v>81</v>
      </c>
      <c r="C260" t="s">
        <v>24</v>
      </c>
      <c r="D260">
        <v>42</v>
      </c>
    </row>
    <row r="261" spans="1:4" x14ac:dyDescent="0.25">
      <c r="A261" t="s">
        <v>2</v>
      </c>
      <c r="B261" t="s">
        <v>81</v>
      </c>
      <c r="C261" t="s">
        <v>62</v>
      </c>
      <c r="D261">
        <v>1576</v>
      </c>
    </row>
    <row r="262" spans="1:4" x14ac:dyDescent="0.25">
      <c r="A262" t="s">
        <v>2</v>
      </c>
      <c r="B262" t="s">
        <v>81</v>
      </c>
      <c r="C262" t="s">
        <v>61</v>
      </c>
      <c r="D262">
        <v>729</v>
      </c>
    </row>
    <row r="263" spans="1:4" x14ac:dyDescent="0.25">
      <c r="A263" t="s">
        <v>2</v>
      </c>
      <c r="B263" t="s">
        <v>81</v>
      </c>
      <c r="C263" t="s">
        <v>60</v>
      </c>
      <c r="D263">
        <v>687</v>
      </c>
    </row>
    <row r="264" spans="1:4" x14ac:dyDescent="0.25">
      <c r="A264" t="s">
        <v>2</v>
      </c>
      <c r="B264" t="s">
        <v>81</v>
      </c>
      <c r="C264" t="s">
        <v>26</v>
      </c>
      <c r="D264">
        <v>753</v>
      </c>
    </row>
    <row r="265" spans="1:4" x14ac:dyDescent="0.25">
      <c r="A265" t="s">
        <v>2</v>
      </c>
      <c r="B265" t="s">
        <v>81</v>
      </c>
      <c r="C265" t="s">
        <v>27</v>
      </c>
      <c r="D265">
        <v>458</v>
      </c>
    </row>
    <row r="266" spans="1:4" x14ac:dyDescent="0.25">
      <c r="A266" t="s">
        <v>2</v>
      </c>
      <c r="B266" t="s">
        <v>81</v>
      </c>
      <c r="C266" t="s">
        <v>52</v>
      </c>
      <c r="D266">
        <v>78</v>
      </c>
    </row>
    <row r="267" spans="1:4" x14ac:dyDescent="0.25">
      <c r="A267" t="s">
        <v>2</v>
      </c>
      <c r="B267" t="s">
        <v>81</v>
      </c>
      <c r="C267" t="s">
        <v>53</v>
      </c>
      <c r="D267">
        <v>206</v>
      </c>
    </row>
    <row r="268" spans="1:4" x14ac:dyDescent="0.25">
      <c r="A268" t="s">
        <v>2</v>
      </c>
      <c r="B268" t="s">
        <v>81</v>
      </c>
      <c r="C268" t="s">
        <v>54</v>
      </c>
      <c r="D268">
        <v>832</v>
      </c>
    </row>
    <row r="269" spans="1:4" x14ac:dyDescent="0.25">
      <c r="A269" t="s">
        <v>2</v>
      </c>
      <c r="B269" t="s">
        <v>81</v>
      </c>
      <c r="C269" t="s">
        <v>29</v>
      </c>
      <c r="D269">
        <v>443</v>
      </c>
    </row>
    <row r="270" spans="1:4" x14ac:dyDescent="0.25">
      <c r="A270" t="s">
        <v>2</v>
      </c>
      <c r="B270" t="s">
        <v>81</v>
      </c>
      <c r="C270" t="s">
        <v>30</v>
      </c>
      <c r="D270">
        <v>145</v>
      </c>
    </row>
    <row r="271" spans="1:4" x14ac:dyDescent="0.25">
      <c r="A271" t="s">
        <v>2</v>
      </c>
      <c r="B271" t="s">
        <v>81</v>
      </c>
      <c r="C271" t="s">
        <v>31</v>
      </c>
      <c r="D271">
        <v>222</v>
      </c>
    </row>
    <row r="272" spans="1:4" x14ac:dyDescent="0.25">
      <c r="A272" t="s">
        <v>2</v>
      </c>
      <c r="B272" t="s">
        <v>81</v>
      </c>
      <c r="C272" t="s">
        <v>32</v>
      </c>
      <c r="D272">
        <v>1104</v>
      </c>
    </row>
    <row r="273" spans="1:4" x14ac:dyDescent="0.25">
      <c r="A273" t="s">
        <v>2</v>
      </c>
      <c r="B273" t="s">
        <v>81</v>
      </c>
      <c r="C273" t="s">
        <v>33</v>
      </c>
      <c r="D273">
        <v>250</v>
      </c>
    </row>
    <row r="274" spans="1:4" x14ac:dyDescent="0.25">
      <c r="A274" t="s">
        <v>2</v>
      </c>
      <c r="B274" t="s">
        <v>81</v>
      </c>
      <c r="C274" t="s">
        <v>34</v>
      </c>
      <c r="D274">
        <v>1874</v>
      </c>
    </row>
    <row r="275" spans="1:4" x14ac:dyDescent="0.25">
      <c r="A275" t="s">
        <v>2</v>
      </c>
      <c r="B275" t="s">
        <v>81</v>
      </c>
      <c r="C275" t="s">
        <v>37</v>
      </c>
      <c r="D275">
        <v>27</v>
      </c>
    </row>
    <row r="276" spans="1:4" x14ac:dyDescent="0.25">
      <c r="A276" t="s">
        <v>2</v>
      </c>
      <c r="B276" t="s">
        <v>81</v>
      </c>
      <c r="C276" t="s">
        <v>38</v>
      </c>
      <c r="D276">
        <v>3</v>
      </c>
    </row>
    <row r="277" spans="1:4" x14ac:dyDescent="0.25">
      <c r="A277" t="s">
        <v>2</v>
      </c>
      <c r="B277" t="s">
        <v>81</v>
      </c>
      <c r="C277" t="s">
        <v>39</v>
      </c>
      <c r="D277">
        <v>15</v>
      </c>
    </row>
    <row r="278" spans="1:4" x14ac:dyDescent="0.25">
      <c r="A278" t="s">
        <v>2</v>
      </c>
      <c r="B278" t="s">
        <v>81</v>
      </c>
      <c r="C278" t="s">
        <v>40</v>
      </c>
      <c r="D278">
        <v>30</v>
      </c>
    </row>
    <row r="279" spans="1:4" x14ac:dyDescent="0.25">
      <c r="A279" t="s">
        <v>2</v>
      </c>
      <c r="B279" t="s">
        <v>81</v>
      </c>
      <c r="C279" t="s">
        <v>41</v>
      </c>
      <c r="D279">
        <v>47</v>
      </c>
    </row>
    <row r="280" spans="1:4" x14ac:dyDescent="0.25">
      <c r="A280" t="s">
        <v>2</v>
      </c>
      <c r="B280" t="s">
        <v>81</v>
      </c>
      <c r="C280" t="s">
        <v>42</v>
      </c>
      <c r="D280">
        <v>191</v>
      </c>
    </row>
    <row r="281" spans="1:4" x14ac:dyDescent="0.25">
      <c r="A281" t="s">
        <v>2</v>
      </c>
      <c r="B281" t="s">
        <v>81</v>
      </c>
      <c r="C281" t="s">
        <v>43</v>
      </c>
      <c r="D281">
        <v>26</v>
      </c>
    </row>
    <row r="282" spans="1:4" x14ac:dyDescent="0.25">
      <c r="A282" t="s">
        <v>2</v>
      </c>
      <c r="B282" t="s">
        <v>81</v>
      </c>
      <c r="C282" t="s">
        <v>56</v>
      </c>
      <c r="D282">
        <v>656</v>
      </c>
    </row>
    <row r="283" spans="1:4" x14ac:dyDescent="0.25">
      <c r="A283" t="s">
        <v>2</v>
      </c>
      <c r="B283" t="s">
        <v>81</v>
      </c>
      <c r="C283" t="s">
        <v>57</v>
      </c>
      <c r="D283">
        <v>793</v>
      </c>
    </row>
    <row r="284" spans="1:4" x14ac:dyDescent="0.25">
      <c r="A284" t="s">
        <v>3</v>
      </c>
      <c r="B284" t="s">
        <v>5</v>
      </c>
      <c r="C284" t="s">
        <v>36</v>
      </c>
      <c r="D284">
        <v>122</v>
      </c>
    </row>
    <row r="285" spans="1:4" x14ac:dyDescent="0.25">
      <c r="A285" t="s">
        <v>3</v>
      </c>
      <c r="B285" t="s">
        <v>5</v>
      </c>
      <c r="C285" t="s">
        <v>12</v>
      </c>
      <c r="D285">
        <v>539</v>
      </c>
    </row>
    <row r="286" spans="1:4" x14ac:dyDescent="0.25">
      <c r="A286" t="s">
        <v>3</v>
      </c>
      <c r="B286" t="s">
        <v>5</v>
      </c>
      <c r="C286" t="s">
        <v>13</v>
      </c>
      <c r="D286">
        <v>1157</v>
      </c>
    </row>
    <row r="287" spans="1:4" x14ac:dyDescent="0.25">
      <c r="A287" t="s">
        <v>3</v>
      </c>
      <c r="B287" t="s">
        <v>5</v>
      </c>
      <c r="C287" t="s">
        <v>14</v>
      </c>
      <c r="D287">
        <v>1109</v>
      </c>
    </row>
    <row r="288" spans="1:4" x14ac:dyDescent="0.25">
      <c r="A288" t="s">
        <v>3</v>
      </c>
      <c r="B288" t="s">
        <v>5</v>
      </c>
      <c r="C288" t="s">
        <v>58</v>
      </c>
      <c r="D288">
        <v>10</v>
      </c>
    </row>
    <row r="289" spans="1:4" x14ac:dyDescent="0.25">
      <c r="A289" t="s">
        <v>3</v>
      </c>
      <c r="B289" t="s">
        <v>5</v>
      </c>
      <c r="C289" t="s">
        <v>59</v>
      </c>
      <c r="D289">
        <v>36</v>
      </c>
    </row>
    <row r="290" spans="1:4" x14ac:dyDescent="0.25">
      <c r="A290" t="s">
        <v>3</v>
      </c>
      <c r="B290" t="s">
        <v>5</v>
      </c>
      <c r="C290" t="s">
        <v>45</v>
      </c>
      <c r="D290">
        <v>6</v>
      </c>
    </row>
    <row r="291" spans="1:4" x14ac:dyDescent="0.25">
      <c r="A291" t="s">
        <v>3</v>
      </c>
      <c r="B291" t="s">
        <v>5</v>
      </c>
      <c r="C291" t="s">
        <v>46</v>
      </c>
      <c r="D291">
        <v>1</v>
      </c>
    </row>
    <row r="292" spans="1:4" x14ac:dyDescent="0.25">
      <c r="A292" t="s">
        <v>3</v>
      </c>
      <c r="B292" t="s">
        <v>5</v>
      </c>
      <c r="C292" t="s">
        <v>47</v>
      </c>
      <c r="D292">
        <v>30</v>
      </c>
    </row>
    <row r="293" spans="1:4" x14ac:dyDescent="0.25">
      <c r="A293" t="s">
        <v>3</v>
      </c>
      <c r="B293" t="s">
        <v>5</v>
      </c>
      <c r="C293" t="s">
        <v>48</v>
      </c>
      <c r="D293">
        <v>200</v>
      </c>
    </row>
    <row r="294" spans="1:4" x14ac:dyDescent="0.25">
      <c r="A294" t="s">
        <v>3</v>
      </c>
      <c r="B294" t="s">
        <v>5</v>
      </c>
      <c r="C294" t="s">
        <v>49</v>
      </c>
      <c r="D294">
        <v>45</v>
      </c>
    </row>
    <row r="295" spans="1:4" x14ac:dyDescent="0.25">
      <c r="A295" t="s">
        <v>3</v>
      </c>
      <c r="B295" t="s">
        <v>5</v>
      </c>
      <c r="C295" t="s">
        <v>50</v>
      </c>
      <c r="D295">
        <v>230</v>
      </c>
    </row>
    <row r="296" spans="1:4" x14ac:dyDescent="0.25">
      <c r="A296" t="s">
        <v>3</v>
      </c>
      <c r="B296" t="s">
        <v>5</v>
      </c>
      <c r="C296" t="s">
        <v>15</v>
      </c>
      <c r="D296">
        <v>197</v>
      </c>
    </row>
    <row r="297" spans="1:4" x14ac:dyDescent="0.25">
      <c r="A297" t="s">
        <v>3</v>
      </c>
      <c r="B297" t="s">
        <v>5</v>
      </c>
      <c r="C297" t="s">
        <v>16</v>
      </c>
      <c r="D297">
        <v>2163</v>
      </c>
    </row>
    <row r="298" spans="1:4" x14ac:dyDescent="0.25">
      <c r="A298" t="s">
        <v>3</v>
      </c>
      <c r="B298" t="s">
        <v>5</v>
      </c>
      <c r="C298" t="s">
        <v>17</v>
      </c>
      <c r="D298">
        <v>175</v>
      </c>
    </row>
    <row r="299" spans="1:4" x14ac:dyDescent="0.25">
      <c r="A299" t="s">
        <v>3</v>
      </c>
      <c r="B299" t="s">
        <v>5</v>
      </c>
      <c r="C299" t="s">
        <v>9</v>
      </c>
      <c r="D299">
        <v>4316</v>
      </c>
    </row>
    <row r="300" spans="1:4" x14ac:dyDescent="0.25">
      <c r="A300" t="s">
        <v>3</v>
      </c>
      <c r="B300" t="s">
        <v>5</v>
      </c>
      <c r="C300" t="s">
        <v>10</v>
      </c>
      <c r="D300">
        <v>4155</v>
      </c>
    </row>
    <row r="301" spans="1:4" x14ac:dyDescent="0.25">
      <c r="A301" t="s">
        <v>3</v>
      </c>
      <c r="B301" t="s">
        <v>5</v>
      </c>
      <c r="C301" t="s">
        <v>18</v>
      </c>
      <c r="D301">
        <v>619</v>
      </c>
    </row>
    <row r="302" spans="1:4" x14ac:dyDescent="0.25">
      <c r="A302" t="s">
        <v>3</v>
      </c>
      <c r="B302" t="s">
        <v>5</v>
      </c>
      <c r="C302" t="s">
        <v>19</v>
      </c>
      <c r="D302">
        <v>345</v>
      </c>
    </row>
    <row r="303" spans="1:4" x14ac:dyDescent="0.25">
      <c r="A303" t="s">
        <v>3</v>
      </c>
      <c r="B303" t="s">
        <v>5</v>
      </c>
      <c r="C303" t="s">
        <v>20</v>
      </c>
      <c r="D303">
        <v>19</v>
      </c>
    </row>
    <row r="304" spans="1:4" x14ac:dyDescent="0.25">
      <c r="A304" t="s">
        <v>3</v>
      </c>
      <c r="B304" t="s">
        <v>5</v>
      </c>
      <c r="C304" t="s">
        <v>21</v>
      </c>
      <c r="D304">
        <v>407</v>
      </c>
    </row>
    <row r="305" spans="1:4" x14ac:dyDescent="0.25">
      <c r="A305" t="s">
        <v>3</v>
      </c>
      <c r="B305" t="s">
        <v>5</v>
      </c>
      <c r="C305" t="s">
        <v>22</v>
      </c>
      <c r="D305">
        <v>352</v>
      </c>
    </row>
    <row r="306" spans="1:4" x14ac:dyDescent="0.25">
      <c r="A306" t="s">
        <v>3</v>
      </c>
      <c r="B306" t="s">
        <v>5</v>
      </c>
      <c r="C306" t="s">
        <v>23</v>
      </c>
      <c r="D306">
        <v>611</v>
      </c>
    </row>
    <row r="307" spans="1:4" x14ac:dyDescent="0.25">
      <c r="A307" t="s">
        <v>3</v>
      </c>
      <c r="B307" t="s">
        <v>5</v>
      </c>
      <c r="C307" t="s">
        <v>24</v>
      </c>
      <c r="D307">
        <v>342</v>
      </c>
    </row>
    <row r="308" spans="1:4" x14ac:dyDescent="0.25">
      <c r="A308" t="s">
        <v>3</v>
      </c>
      <c r="B308" t="s">
        <v>5</v>
      </c>
      <c r="C308" t="s">
        <v>62</v>
      </c>
      <c r="D308">
        <v>4235</v>
      </c>
    </row>
    <row r="309" spans="1:4" x14ac:dyDescent="0.25">
      <c r="A309" t="s">
        <v>3</v>
      </c>
      <c r="B309" t="s">
        <v>5</v>
      </c>
      <c r="C309" t="s">
        <v>61</v>
      </c>
      <c r="D309">
        <v>839</v>
      </c>
    </row>
    <row r="310" spans="1:4" x14ac:dyDescent="0.25">
      <c r="A310" t="s">
        <v>3</v>
      </c>
      <c r="B310" t="s">
        <v>5</v>
      </c>
      <c r="C310" t="s">
        <v>60</v>
      </c>
      <c r="D310">
        <v>1145</v>
      </c>
    </row>
    <row r="311" spans="1:4" x14ac:dyDescent="0.25">
      <c r="A311" t="s">
        <v>3</v>
      </c>
      <c r="B311" t="s">
        <v>5</v>
      </c>
      <c r="C311" t="s">
        <v>26</v>
      </c>
      <c r="D311">
        <v>1083</v>
      </c>
    </row>
    <row r="312" spans="1:4" x14ac:dyDescent="0.25">
      <c r="A312" t="s">
        <v>3</v>
      </c>
      <c r="B312" t="s">
        <v>5</v>
      </c>
      <c r="C312" t="s">
        <v>27</v>
      </c>
      <c r="D312">
        <v>280</v>
      </c>
    </row>
    <row r="313" spans="1:4" x14ac:dyDescent="0.25">
      <c r="A313" t="s">
        <v>3</v>
      </c>
      <c r="B313" t="s">
        <v>5</v>
      </c>
      <c r="C313" t="s">
        <v>52</v>
      </c>
      <c r="D313">
        <v>58</v>
      </c>
    </row>
    <row r="314" spans="1:4" x14ac:dyDescent="0.25">
      <c r="A314" t="s">
        <v>3</v>
      </c>
      <c r="B314" t="s">
        <v>5</v>
      </c>
      <c r="C314" t="s">
        <v>53</v>
      </c>
      <c r="D314">
        <v>182</v>
      </c>
    </row>
    <row r="315" spans="1:4" x14ac:dyDescent="0.25">
      <c r="A315" t="s">
        <v>3</v>
      </c>
      <c r="B315" t="s">
        <v>5</v>
      </c>
      <c r="C315" t="s">
        <v>54</v>
      </c>
      <c r="D315">
        <v>828</v>
      </c>
    </row>
    <row r="316" spans="1:4" x14ac:dyDescent="0.25">
      <c r="A316" t="s">
        <v>3</v>
      </c>
      <c r="B316" t="s">
        <v>5</v>
      </c>
      <c r="C316" t="s">
        <v>29</v>
      </c>
      <c r="D316">
        <v>518</v>
      </c>
    </row>
    <row r="317" spans="1:4" x14ac:dyDescent="0.25">
      <c r="A317" t="s">
        <v>3</v>
      </c>
      <c r="B317" t="s">
        <v>5</v>
      </c>
      <c r="C317" t="s">
        <v>30</v>
      </c>
      <c r="D317">
        <v>113</v>
      </c>
    </row>
    <row r="318" spans="1:4" x14ac:dyDescent="0.25">
      <c r="A318" t="s">
        <v>3</v>
      </c>
      <c r="B318" t="s">
        <v>5</v>
      </c>
      <c r="C318" t="s">
        <v>31</v>
      </c>
      <c r="D318">
        <v>314</v>
      </c>
    </row>
    <row r="319" spans="1:4" x14ac:dyDescent="0.25">
      <c r="A319" t="s">
        <v>3</v>
      </c>
      <c r="B319" t="s">
        <v>5</v>
      </c>
      <c r="C319" t="s">
        <v>32</v>
      </c>
      <c r="D319">
        <v>1479</v>
      </c>
    </row>
    <row r="320" spans="1:4" x14ac:dyDescent="0.25">
      <c r="A320" t="s">
        <v>3</v>
      </c>
      <c r="B320" t="s">
        <v>5</v>
      </c>
      <c r="C320" t="s">
        <v>33</v>
      </c>
      <c r="D320">
        <v>376</v>
      </c>
    </row>
    <row r="321" spans="1:4" x14ac:dyDescent="0.25">
      <c r="A321" t="s">
        <v>3</v>
      </c>
      <c r="B321" t="s">
        <v>5</v>
      </c>
      <c r="C321" t="s">
        <v>34</v>
      </c>
      <c r="D321">
        <v>2232</v>
      </c>
    </row>
    <row r="322" spans="1:4" x14ac:dyDescent="0.25">
      <c r="A322" t="s">
        <v>3</v>
      </c>
      <c r="B322" t="s">
        <v>5</v>
      </c>
      <c r="C322" t="s">
        <v>37</v>
      </c>
      <c r="D322">
        <v>3</v>
      </c>
    </row>
    <row r="323" spans="1:4" x14ac:dyDescent="0.25">
      <c r="A323" t="s">
        <v>3</v>
      </c>
      <c r="B323" t="s">
        <v>5</v>
      </c>
      <c r="C323" t="s">
        <v>38</v>
      </c>
      <c r="D323">
        <v>3</v>
      </c>
    </row>
    <row r="324" spans="1:4" x14ac:dyDescent="0.25">
      <c r="A324" t="s">
        <v>3</v>
      </c>
      <c r="B324" t="s">
        <v>5</v>
      </c>
      <c r="C324" t="s">
        <v>39</v>
      </c>
      <c r="D324">
        <v>20</v>
      </c>
    </row>
    <row r="325" spans="1:4" x14ac:dyDescent="0.25">
      <c r="A325" t="s">
        <v>3</v>
      </c>
      <c r="B325" t="s">
        <v>5</v>
      </c>
      <c r="C325" t="s">
        <v>40</v>
      </c>
      <c r="D325">
        <v>21</v>
      </c>
    </row>
    <row r="326" spans="1:4" x14ac:dyDescent="0.25">
      <c r="A326" t="s">
        <v>3</v>
      </c>
      <c r="B326" t="s">
        <v>5</v>
      </c>
      <c r="C326" t="s">
        <v>41</v>
      </c>
      <c r="D326">
        <v>45</v>
      </c>
    </row>
    <row r="327" spans="1:4" x14ac:dyDescent="0.25">
      <c r="A327" t="s">
        <v>3</v>
      </c>
      <c r="B327" t="s">
        <v>5</v>
      </c>
      <c r="C327" t="s">
        <v>42</v>
      </c>
      <c r="D327">
        <v>14</v>
      </c>
    </row>
    <row r="328" spans="1:4" x14ac:dyDescent="0.25">
      <c r="A328" t="s">
        <v>3</v>
      </c>
      <c r="B328" t="s">
        <v>5</v>
      </c>
      <c r="C328" t="s">
        <v>43</v>
      </c>
      <c r="D328">
        <v>11</v>
      </c>
    </row>
    <row r="329" spans="1:4" x14ac:dyDescent="0.25">
      <c r="A329" t="s">
        <v>3</v>
      </c>
      <c r="B329" t="s">
        <v>5</v>
      </c>
      <c r="C329" t="s">
        <v>56</v>
      </c>
      <c r="D329">
        <v>57</v>
      </c>
    </row>
    <row r="330" spans="1:4" x14ac:dyDescent="0.25">
      <c r="A330" t="s">
        <v>3</v>
      </c>
      <c r="B330" t="s">
        <v>5</v>
      </c>
      <c r="C330" t="s">
        <v>57</v>
      </c>
      <c r="D330">
        <v>866</v>
      </c>
    </row>
    <row r="331" spans="1:4" x14ac:dyDescent="0.25">
      <c r="A331" t="s">
        <v>3</v>
      </c>
      <c r="B331" t="s">
        <v>81</v>
      </c>
      <c r="C331" t="s">
        <v>36</v>
      </c>
      <c r="D331">
        <v>41</v>
      </c>
    </row>
    <row r="332" spans="1:4" x14ac:dyDescent="0.25">
      <c r="A332" t="s">
        <v>3</v>
      </c>
      <c r="B332" t="s">
        <v>81</v>
      </c>
      <c r="C332" t="s">
        <v>12</v>
      </c>
      <c r="D332">
        <v>222</v>
      </c>
    </row>
    <row r="333" spans="1:4" x14ac:dyDescent="0.25">
      <c r="A333" t="s">
        <v>3</v>
      </c>
      <c r="B333" t="s">
        <v>81</v>
      </c>
      <c r="C333" t="s">
        <v>13</v>
      </c>
      <c r="D333">
        <v>352</v>
      </c>
    </row>
    <row r="334" spans="1:4" x14ac:dyDescent="0.25">
      <c r="A334" t="s">
        <v>3</v>
      </c>
      <c r="B334" t="s">
        <v>81</v>
      </c>
      <c r="C334" t="s">
        <v>14</v>
      </c>
      <c r="D334">
        <v>442</v>
      </c>
    </row>
    <row r="335" spans="1:4" x14ac:dyDescent="0.25">
      <c r="A335" t="s">
        <v>3</v>
      </c>
      <c r="B335" t="s">
        <v>81</v>
      </c>
      <c r="C335" t="s">
        <v>58</v>
      </c>
      <c r="D335">
        <v>5</v>
      </c>
    </row>
    <row r="336" spans="1:4" x14ac:dyDescent="0.25">
      <c r="A336" t="s">
        <v>3</v>
      </c>
      <c r="B336" t="s">
        <v>81</v>
      </c>
      <c r="C336" t="s">
        <v>59</v>
      </c>
      <c r="D336">
        <v>3</v>
      </c>
    </row>
    <row r="337" spans="1:4" x14ac:dyDescent="0.25">
      <c r="A337" t="s">
        <v>3</v>
      </c>
      <c r="B337" t="s">
        <v>81</v>
      </c>
      <c r="C337" t="s">
        <v>45</v>
      </c>
      <c r="D337">
        <v>27</v>
      </c>
    </row>
    <row r="338" spans="1:4" x14ac:dyDescent="0.25">
      <c r="A338" t="s">
        <v>3</v>
      </c>
      <c r="B338" t="s">
        <v>81</v>
      </c>
      <c r="C338" t="s">
        <v>46</v>
      </c>
      <c r="D338">
        <v>5</v>
      </c>
    </row>
    <row r="339" spans="1:4" x14ac:dyDescent="0.25">
      <c r="A339" t="s">
        <v>3</v>
      </c>
      <c r="B339" t="s">
        <v>81</v>
      </c>
      <c r="C339" t="s">
        <v>47</v>
      </c>
      <c r="D339">
        <v>6</v>
      </c>
    </row>
    <row r="340" spans="1:4" x14ac:dyDescent="0.25">
      <c r="A340" t="s">
        <v>3</v>
      </c>
      <c r="B340" t="s">
        <v>81</v>
      </c>
      <c r="C340" t="s">
        <v>48</v>
      </c>
      <c r="D340">
        <v>110</v>
      </c>
    </row>
    <row r="341" spans="1:4" x14ac:dyDescent="0.25">
      <c r="A341" t="s">
        <v>3</v>
      </c>
      <c r="B341" t="s">
        <v>81</v>
      </c>
      <c r="C341" t="s">
        <v>49</v>
      </c>
      <c r="D341">
        <v>82</v>
      </c>
    </row>
    <row r="342" spans="1:4" x14ac:dyDescent="0.25">
      <c r="A342" t="s">
        <v>3</v>
      </c>
      <c r="B342" t="s">
        <v>81</v>
      </c>
      <c r="C342" t="s">
        <v>50</v>
      </c>
      <c r="D342">
        <v>289</v>
      </c>
    </row>
    <row r="343" spans="1:4" x14ac:dyDescent="0.25">
      <c r="A343" t="s">
        <v>3</v>
      </c>
      <c r="B343" t="s">
        <v>81</v>
      </c>
      <c r="C343" t="s">
        <v>15</v>
      </c>
      <c r="D343">
        <v>128</v>
      </c>
    </row>
    <row r="344" spans="1:4" x14ac:dyDescent="0.25">
      <c r="A344" t="s">
        <v>3</v>
      </c>
      <c r="B344" t="s">
        <v>81</v>
      </c>
      <c r="C344" t="s">
        <v>16</v>
      </c>
      <c r="D344">
        <v>1062</v>
      </c>
    </row>
    <row r="345" spans="1:4" x14ac:dyDescent="0.25">
      <c r="A345" t="s">
        <v>3</v>
      </c>
      <c r="B345" t="s">
        <v>81</v>
      </c>
      <c r="C345" t="s">
        <v>17</v>
      </c>
      <c r="D345">
        <v>192</v>
      </c>
    </row>
    <row r="346" spans="1:4" x14ac:dyDescent="0.25">
      <c r="A346" t="s">
        <v>3</v>
      </c>
      <c r="B346" t="s">
        <v>81</v>
      </c>
      <c r="C346" t="s">
        <v>9</v>
      </c>
      <c r="D346">
        <v>816</v>
      </c>
    </row>
    <row r="347" spans="1:4" x14ac:dyDescent="0.25">
      <c r="A347" t="s">
        <v>3</v>
      </c>
      <c r="B347" t="s">
        <v>81</v>
      </c>
      <c r="C347" t="s">
        <v>10</v>
      </c>
      <c r="D347">
        <v>537</v>
      </c>
    </row>
    <row r="348" spans="1:4" x14ac:dyDescent="0.25">
      <c r="A348" t="s">
        <v>3</v>
      </c>
      <c r="B348" t="s">
        <v>81</v>
      </c>
      <c r="C348" t="s">
        <v>18</v>
      </c>
      <c r="D348">
        <v>169</v>
      </c>
    </row>
    <row r="349" spans="1:4" x14ac:dyDescent="0.25">
      <c r="A349" t="s">
        <v>3</v>
      </c>
      <c r="B349" t="s">
        <v>81</v>
      </c>
      <c r="C349" t="s">
        <v>19</v>
      </c>
      <c r="D349">
        <v>72</v>
      </c>
    </row>
    <row r="350" spans="1:4" x14ac:dyDescent="0.25">
      <c r="A350" t="s">
        <v>3</v>
      </c>
      <c r="B350" t="s">
        <v>81</v>
      </c>
      <c r="C350" t="s">
        <v>20</v>
      </c>
      <c r="D350">
        <v>14</v>
      </c>
    </row>
    <row r="351" spans="1:4" x14ac:dyDescent="0.25">
      <c r="A351" t="s">
        <v>3</v>
      </c>
      <c r="B351" t="s">
        <v>81</v>
      </c>
      <c r="C351" t="s">
        <v>21</v>
      </c>
      <c r="D351">
        <v>150</v>
      </c>
    </row>
    <row r="352" spans="1:4" x14ac:dyDescent="0.25">
      <c r="A352" t="s">
        <v>3</v>
      </c>
      <c r="B352" t="s">
        <v>81</v>
      </c>
      <c r="C352" t="s">
        <v>22</v>
      </c>
      <c r="D352">
        <v>142</v>
      </c>
    </row>
    <row r="353" spans="1:4" x14ac:dyDescent="0.25">
      <c r="A353" t="s">
        <v>3</v>
      </c>
      <c r="B353" t="s">
        <v>81</v>
      </c>
      <c r="C353" t="s">
        <v>23</v>
      </c>
      <c r="D353">
        <v>190</v>
      </c>
    </row>
    <row r="354" spans="1:4" x14ac:dyDescent="0.25">
      <c r="A354" t="s">
        <v>3</v>
      </c>
      <c r="B354" t="s">
        <v>81</v>
      </c>
      <c r="C354" t="s">
        <v>24</v>
      </c>
      <c r="D354">
        <v>47</v>
      </c>
    </row>
    <row r="355" spans="1:4" x14ac:dyDescent="0.25">
      <c r="A355" t="s">
        <v>3</v>
      </c>
      <c r="B355" t="s">
        <v>81</v>
      </c>
      <c r="C355" t="s">
        <v>62</v>
      </c>
      <c r="D355">
        <v>1740</v>
      </c>
    </row>
    <row r="356" spans="1:4" x14ac:dyDescent="0.25">
      <c r="A356" t="s">
        <v>3</v>
      </c>
      <c r="B356" t="s">
        <v>81</v>
      </c>
      <c r="C356" t="s">
        <v>61</v>
      </c>
      <c r="D356">
        <v>780</v>
      </c>
    </row>
    <row r="357" spans="1:4" x14ac:dyDescent="0.25">
      <c r="A357" t="s">
        <v>3</v>
      </c>
      <c r="B357" t="s">
        <v>81</v>
      </c>
      <c r="C357" t="s">
        <v>60</v>
      </c>
      <c r="D357">
        <v>701</v>
      </c>
    </row>
    <row r="358" spans="1:4" x14ac:dyDescent="0.25">
      <c r="A358" t="s">
        <v>3</v>
      </c>
      <c r="B358" t="s">
        <v>81</v>
      </c>
      <c r="C358" t="s">
        <v>26</v>
      </c>
      <c r="D358">
        <v>740</v>
      </c>
    </row>
    <row r="359" spans="1:4" x14ac:dyDescent="0.25">
      <c r="A359" t="s">
        <v>3</v>
      </c>
      <c r="B359" t="s">
        <v>81</v>
      </c>
      <c r="C359" t="s">
        <v>27</v>
      </c>
      <c r="D359">
        <v>405</v>
      </c>
    </row>
    <row r="360" spans="1:4" x14ac:dyDescent="0.25">
      <c r="A360" t="s">
        <v>3</v>
      </c>
      <c r="B360" t="s">
        <v>81</v>
      </c>
      <c r="C360" t="s">
        <v>52</v>
      </c>
      <c r="D360">
        <v>99</v>
      </c>
    </row>
    <row r="361" spans="1:4" x14ac:dyDescent="0.25">
      <c r="A361" t="s">
        <v>3</v>
      </c>
      <c r="B361" t="s">
        <v>81</v>
      </c>
      <c r="C361" t="s">
        <v>53</v>
      </c>
      <c r="D361">
        <v>195</v>
      </c>
    </row>
    <row r="362" spans="1:4" x14ac:dyDescent="0.25">
      <c r="A362" t="s">
        <v>3</v>
      </c>
      <c r="B362" t="s">
        <v>81</v>
      </c>
      <c r="C362" t="s">
        <v>54</v>
      </c>
      <c r="D362">
        <v>762</v>
      </c>
    </row>
    <row r="363" spans="1:4" x14ac:dyDescent="0.25">
      <c r="A363" t="s">
        <v>3</v>
      </c>
      <c r="B363" t="s">
        <v>81</v>
      </c>
      <c r="C363" t="s">
        <v>29</v>
      </c>
      <c r="D363">
        <v>516</v>
      </c>
    </row>
    <row r="364" spans="1:4" x14ac:dyDescent="0.25">
      <c r="A364" t="s">
        <v>3</v>
      </c>
      <c r="B364" t="s">
        <v>81</v>
      </c>
      <c r="C364" t="s">
        <v>30</v>
      </c>
      <c r="D364">
        <v>124</v>
      </c>
    </row>
    <row r="365" spans="1:4" x14ac:dyDescent="0.25">
      <c r="A365" t="s">
        <v>3</v>
      </c>
      <c r="B365" t="s">
        <v>81</v>
      </c>
      <c r="C365" t="s">
        <v>31</v>
      </c>
      <c r="D365">
        <v>288</v>
      </c>
    </row>
    <row r="366" spans="1:4" x14ac:dyDescent="0.25">
      <c r="A366" t="s">
        <v>3</v>
      </c>
      <c r="B366" t="s">
        <v>81</v>
      </c>
      <c r="C366" t="s">
        <v>32</v>
      </c>
      <c r="D366">
        <v>963</v>
      </c>
    </row>
    <row r="367" spans="1:4" x14ac:dyDescent="0.25">
      <c r="A367" t="s">
        <v>3</v>
      </c>
      <c r="B367" t="s">
        <v>81</v>
      </c>
      <c r="C367" t="s">
        <v>33</v>
      </c>
      <c r="D367">
        <v>257</v>
      </c>
    </row>
    <row r="368" spans="1:4" x14ac:dyDescent="0.25">
      <c r="A368" t="s">
        <v>3</v>
      </c>
      <c r="B368" t="s">
        <v>81</v>
      </c>
      <c r="C368" t="s">
        <v>34</v>
      </c>
      <c r="D368">
        <v>1683</v>
      </c>
    </row>
    <row r="369" spans="1:4" x14ac:dyDescent="0.25">
      <c r="A369" t="s">
        <v>3</v>
      </c>
      <c r="B369" t="s">
        <v>81</v>
      </c>
      <c r="C369" t="s">
        <v>37</v>
      </c>
      <c r="D369">
        <v>33</v>
      </c>
    </row>
    <row r="370" spans="1:4" x14ac:dyDescent="0.25">
      <c r="A370" t="s">
        <v>3</v>
      </c>
      <c r="B370" t="s">
        <v>81</v>
      </c>
      <c r="C370" t="s">
        <v>38</v>
      </c>
      <c r="D370">
        <v>16</v>
      </c>
    </row>
    <row r="371" spans="1:4" x14ac:dyDescent="0.25">
      <c r="A371" t="s">
        <v>3</v>
      </c>
      <c r="B371" t="s">
        <v>81</v>
      </c>
      <c r="C371" t="s">
        <v>39</v>
      </c>
      <c r="D371">
        <v>32</v>
      </c>
    </row>
    <row r="372" spans="1:4" x14ac:dyDescent="0.25">
      <c r="A372" t="s">
        <v>3</v>
      </c>
      <c r="B372" t="s">
        <v>81</v>
      </c>
      <c r="C372" t="s">
        <v>40</v>
      </c>
      <c r="D372">
        <v>31</v>
      </c>
    </row>
    <row r="373" spans="1:4" x14ac:dyDescent="0.25">
      <c r="A373" t="s">
        <v>3</v>
      </c>
      <c r="B373" t="s">
        <v>81</v>
      </c>
      <c r="C373" t="s">
        <v>41</v>
      </c>
      <c r="D373">
        <v>42</v>
      </c>
    </row>
    <row r="374" spans="1:4" x14ac:dyDescent="0.25">
      <c r="A374" t="s">
        <v>3</v>
      </c>
      <c r="B374" t="s">
        <v>81</v>
      </c>
      <c r="C374" t="s">
        <v>42</v>
      </c>
      <c r="D374">
        <v>198</v>
      </c>
    </row>
    <row r="375" spans="1:4" x14ac:dyDescent="0.25">
      <c r="A375" t="s">
        <v>3</v>
      </c>
      <c r="B375" t="s">
        <v>81</v>
      </c>
      <c r="C375" t="s">
        <v>43</v>
      </c>
      <c r="D375">
        <v>50</v>
      </c>
    </row>
    <row r="376" spans="1:4" x14ac:dyDescent="0.25">
      <c r="A376" t="s">
        <v>3</v>
      </c>
      <c r="B376" t="s">
        <v>81</v>
      </c>
      <c r="C376" t="s">
        <v>56</v>
      </c>
      <c r="D376">
        <v>922</v>
      </c>
    </row>
    <row r="377" spans="1:4" x14ac:dyDescent="0.25">
      <c r="A377" t="s">
        <v>3</v>
      </c>
      <c r="B377" t="s">
        <v>81</v>
      </c>
      <c r="C377" t="s">
        <v>57</v>
      </c>
      <c r="D377">
        <v>843</v>
      </c>
    </row>
    <row r="378" spans="1:4" x14ac:dyDescent="0.25">
      <c r="A378" t="s">
        <v>4</v>
      </c>
      <c r="B378" t="s">
        <v>5</v>
      </c>
      <c r="C378" t="s">
        <v>36</v>
      </c>
      <c r="D378">
        <v>104</v>
      </c>
    </row>
    <row r="379" spans="1:4" x14ac:dyDescent="0.25">
      <c r="A379" t="s">
        <v>4</v>
      </c>
      <c r="B379" t="s">
        <v>5</v>
      </c>
      <c r="C379" t="s">
        <v>12</v>
      </c>
      <c r="D379">
        <v>497</v>
      </c>
    </row>
    <row r="380" spans="1:4" x14ac:dyDescent="0.25">
      <c r="A380" t="s">
        <v>4</v>
      </c>
      <c r="B380" t="s">
        <v>5</v>
      </c>
      <c r="C380" t="s">
        <v>13</v>
      </c>
      <c r="D380">
        <v>1132</v>
      </c>
    </row>
    <row r="381" spans="1:4" x14ac:dyDescent="0.25">
      <c r="A381" t="s">
        <v>4</v>
      </c>
      <c r="B381" t="s">
        <v>5</v>
      </c>
      <c r="C381" t="s">
        <v>14</v>
      </c>
      <c r="D381">
        <v>1073</v>
      </c>
    </row>
    <row r="382" spans="1:4" x14ac:dyDescent="0.25">
      <c r="A382" t="s">
        <v>4</v>
      </c>
      <c r="B382" t="s">
        <v>5</v>
      </c>
      <c r="C382" t="s">
        <v>58</v>
      </c>
      <c r="D382">
        <v>11</v>
      </c>
    </row>
    <row r="383" spans="1:4" x14ac:dyDescent="0.25">
      <c r="A383" t="s">
        <v>4</v>
      </c>
      <c r="B383" t="s">
        <v>5</v>
      </c>
      <c r="C383" t="s">
        <v>59</v>
      </c>
      <c r="D383">
        <v>28</v>
      </c>
    </row>
    <row r="384" spans="1:4" x14ac:dyDescent="0.25">
      <c r="A384" t="s">
        <v>4</v>
      </c>
      <c r="B384" t="s">
        <v>5</v>
      </c>
      <c r="C384" t="s">
        <v>45</v>
      </c>
      <c r="D384">
        <v>11</v>
      </c>
    </row>
    <row r="385" spans="1:4" x14ac:dyDescent="0.25">
      <c r="A385" t="s">
        <v>4</v>
      </c>
      <c r="B385" t="s">
        <v>5</v>
      </c>
      <c r="C385" t="s">
        <v>46</v>
      </c>
      <c r="D385">
        <v>4</v>
      </c>
    </row>
    <row r="386" spans="1:4" x14ac:dyDescent="0.25">
      <c r="A386" t="s">
        <v>4</v>
      </c>
      <c r="B386" t="s">
        <v>5</v>
      </c>
      <c r="C386" t="s">
        <v>47</v>
      </c>
      <c r="D386">
        <v>25</v>
      </c>
    </row>
    <row r="387" spans="1:4" x14ac:dyDescent="0.25">
      <c r="A387" t="s">
        <v>4</v>
      </c>
      <c r="B387" t="s">
        <v>5</v>
      </c>
      <c r="C387" t="s">
        <v>48</v>
      </c>
      <c r="D387">
        <v>186</v>
      </c>
    </row>
    <row r="388" spans="1:4" x14ac:dyDescent="0.25">
      <c r="A388" t="s">
        <v>4</v>
      </c>
      <c r="B388" t="s">
        <v>5</v>
      </c>
      <c r="C388" t="s">
        <v>49</v>
      </c>
      <c r="D388">
        <v>34</v>
      </c>
    </row>
    <row r="389" spans="1:4" x14ac:dyDescent="0.25">
      <c r="A389" t="s">
        <v>4</v>
      </c>
      <c r="B389" t="s">
        <v>5</v>
      </c>
      <c r="C389" t="s">
        <v>50</v>
      </c>
      <c r="D389">
        <v>248</v>
      </c>
    </row>
    <row r="390" spans="1:4" x14ac:dyDescent="0.25">
      <c r="A390" t="s">
        <v>4</v>
      </c>
      <c r="B390" t="s">
        <v>5</v>
      </c>
      <c r="C390" t="s">
        <v>15</v>
      </c>
      <c r="D390">
        <v>189</v>
      </c>
    </row>
    <row r="391" spans="1:4" x14ac:dyDescent="0.25">
      <c r="A391" t="s">
        <v>4</v>
      </c>
      <c r="B391" t="s">
        <v>5</v>
      </c>
      <c r="C391" t="s">
        <v>16</v>
      </c>
      <c r="D391">
        <v>2102</v>
      </c>
    </row>
    <row r="392" spans="1:4" x14ac:dyDescent="0.25">
      <c r="A392" t="s">
        <v>4</v>
      </c>
      <c r="B392" t="s">
        <v>5</v>
      </c>
      <c r="C392" t="s">
        <v>17</v>
      </c>
      <c r="D392">
        <v>192</v>
      </c>
    </row>
    <row r="393" spans="1:4" x14ac:dyDescent="0.25">
      <c r="A393" t="s">
        <v>4</v>
      </c>
      <c r="B393" t="s">
        <v>5</v>
      </c>
      <c r="C393" t="s">
        <v>9</v>
      </c>
      <c r="D393">
        <v>4230</v>
      </c>
    </row>
    <row r="394" spans="1:4" x14ac:dyDescent="0.25">
      <c r="A394" t="s">
        <v>4</v>
      </c>
      <c r="B394" t="s">
        <v>5</v>
      </c>
      <c r="C394" t="s">
        <v>10</v>
      </c>
      <c r="D394">
        <v>3861</v>
      </c>
    </row>
    <row r="395" spans="1:4" x14ac:dyDescent="0.25">
      <c r="A395" t="s">
        <v>4</v>
      </c>
      <c r="B395" t="s">
        <v>5</v>
      </c>
      <c r="C395" t="s">
        <v>18</v>
      </c>
      <c r="D395">
        <v>570</v>
      </c>
    </row>
    <row r="396" spans="1:4" x14ac:dyDescent="0.25">
      <c r="A396" t="s">
        <v>4</v>
      </c>
      <c r="B396" t="s">
        <v>5</v>
      </c>
      <c r="C396" t="s">
        <v>19</v>
      </c>
      <c r="D396">
        <v>326</v>
      </c>
    </row>
    <row r="397" spans="1:4" x14ac:dyDescent="0.25">
      <c r="A397" t="s">
        <v>4</v>
      </c>
      <c r="B397" t="s">
        <v>5</v>
      </c>
      <c r="C397" t="s">
        <v>20</v>
      </c>
      <c r="D397">
        <v>19</v>
      </c>
    </row>
    <row r="398" spans="1:4" x14ac:dyDescent="0.25">
      <c r="A398" t="s">
        <v>4</v>
      </c>
      <c r="B398" t="s">
        <v>5</v>
      </c>
      <c r="C398" t="s">
        <v>21</v>
      </c>
      <c r="D398">
        <v>433</v>
      </c>
    </row>
    <row r="399" spans="1:4" x14ac:dyDescent="0.25">
      <c r="A399" t="s">
        <v>4</v>
      </c>
      <c r="B399" t="s">
        <v>5</v>
      </c>
      <c r="C399" t="s">
        <v>22</v>
      </c>
      <c r="D399">
        <v>364</v>
      </c>
    </row>
    <row r="400" spans="1:4" x14ac:dyDescent="0.25">
      <c r="A400" t="s">
        <v>4</v>
      </c>
      <c r="B400" t="s">
        <v>5</v>
      </c>
      <c r="C400" t="s">
        <v>23</v>
      </c>
      <c r="D400">
        <v>548</v>
      </c>
    </row>
    <row r="401" spans="1:4" x14ac:dyDescent="0.25">
      <c r="A401" t="s">
        <v>4</v>
      </c>
      <c r="B401" t="s">
        <v>5</v>
      </c>
      <c r="C401" t="s">
        <v>24</v>
      </c>
      <c r="D401">
        <v>362</v>
      </c>
    </row>
    <row r="402" spans="1:4" x14ac:dyDescent="0.25">
      <c r="A402" t="s">
        <v>4</v>
      </c>
      <c r="B402" t="s">
        <v>5</v>
      </c>
      <c r="C402" t="s">
        <v>62</v>
      </c>
      <c r="D402">
        <v>4895</v>
      </c>
    </row>
    <row r="403" spans="1:4" x14ac:dyDescent="0.25">
      <c r="A403" t="s">
        <v>4</v>
      </c>
      <c r="B403" t="s">
        <v>5</v>
      </c>
      <c r="C403" t="s">
        <v>61</v>
      </c>
      <c r="D403">
        <v>986</v>
      </c>
    </row>
    <row r="404" spans="1:4" x14ac:dyDescent="0.25">
      <c r="A404" t="s">
        <v>4</v>
      </c>
      <c r="B404" t="s">
        <v>5</v>
      </c>
      <c r="C404" t="s">
        <v>60</v>
      </c>
      <c r="D404">
        <v>1036</v>
      </c>
    </row>
    <row r="405" spans="1:4" x14ac:dyDescent="0.25">
      <c r="A405" t="s">
        <v>4</v>
      </c>
      <c r="B405" t="s">
        <v>5</v>
      </c>
      <c r="C405" t="s">
        <v>26</v>
      </c>
      <c r="D405">
        <v>1025</v>
      </c>
    </row>
    <row r="406" spans="1:4" x14ac:dyDescent="0.25">
      <c r="A406" t="s">
        <v>4</v>
      </c>
      <c r="B406" t="s">
        <v>5</v>
      </c>
      <c r="C406" t="s">
        <v>27</v>
      </c>
      <c r="D406">
        <v>258</v>
      </c>
    </row>
    <row r="407" spans="1:4" x14ac:dyDescent="0.25">
      <c r="A407" t="s">
        <v>4</v>
      </c>
      <c r="B407" t="s">
        <v>5</v>
      </c>
      <c r="C407" t="s">
        <v>52</v>
      </c>
      <c r="D407">
        <v>50</v>
      </c>
    </row>
    <row r="408" spans="1:4" x14ac:dyDescent="0.25">
      <c r="A408" t="s">
        <v>4</v>
      </c>
      <c r="B408" t="s">
        <v>5</v>
      </c>
      <c r="C408" t="s">
        <v>53</v>
      </c>
      <c r="D408">
        <v>165</v>
      </c>
    </row>
    <row r="409" spans="1:4" x14ac:dyDescent="0.25">
      <c r="A409" t="s">
        <v>4</v>
      </c>
      <c r="B409" t="s">
        <v>5</v>
      </c>
      <c r="C409" t="s">
        <v>54</v>
      </c>
      <c r="D409">
        <v>732</v>
      </c>
    </row>
    <row r="410" spans="1:4" x14ac:dyDescent="0.25">
      <c r="A410" t="s">
        <v>4</v>
      </c>
      <c r="B410" t="s">
        <v>5</v>
      </c>
      <c r="C410" t="s">
        <v>29</v>
      </c>
      <c r="D410">
        <v>500</v>
      </c>
    </row>
    <row r="411" spans="1:4" x14ac:dyDescent="0.25">
      <c r="A411" t="s">
        <v>4</v>
      </c>
      <c r="B411" t="s">
        <v>5</v>
      </c>
      <c r="C411" t="s">
        <v>30</v>
      </c>
      <c r="D411">
        <v>112</v>
      </c>
    </row>
    <row r="412" spans="1:4" x14ac:dyDescent="0.25">
      <c r="A412" t="s">
        <v>4</v>
      </c>
      <c r="B412" t="s">
        <v>5</v>
      </c>
      <c r="C412" t="s">
        <v>31</v>
      </c>
      <c r="D412">
        <v>279</v>
      </c>
    </row>
    <row r="413" spans="1:4" x14ac:dyDescent="0.25">
      <c r="A413" t="s">
        <v>4</v>
      </c>
      <c r="B413" t="s">
        <v>5</v>
      </c>
      <c r="C413" t="s">
        <v>32</v>
      </c>
      <c r="D413">
        <v>1346</v>
      </c>
    </row>
    <row r="414" spans="1:4" x14ac:dyDescent="0.25">
      <c r="A414" t="s">
        <v>4</v>
      </c>
      <c r="B414" t="s">
        <v>5</v>
      </c>
      <c r="C414" t="s">
        <v>33</v>
      </c>
      <c r="D414">
        <v>330</v>
      </c>
    </row>
    <row r="415" spans="1:4" x14ac:dyDescent="0.25">
      <c r="A415" t="s">
        <v>4</v>
      </c>
      <c r="B415" t="s">
        <v>5</v>
      </c>
      <c r="C415" t="s">
        <v>34</v>
      </c>
      <c r="D415">
        <v>2096</v>
      </c>
    </row>
    <row r="416" spans="1:4" x14ac:dyDescent="0.25">
      <c r="A416" t="s">
        <v>4</v>
      </c>
      <c r="B416" t="s">
        <v>5</v>
      </c>
      <c r="C416" t="s">
        <v>37</v>
      </c>
      <c r="D416">
        <v>4</v>
      </c>
    </row>
    <row r="417" spans="1:4" x14ac:dyDescent="0.25">
      <c r="A417" t="s">
        <v>4</v>
      </c>
      <c r="B417" t="s">
        <v>5</v>
      </c>
      <c r="C417" t="s">
        <v>38</v>
      </c>
      <c r="D417">
        <v>3</v>
      </c>
    </row>
    <row r="418" spans="1:4" x14ac:dyDescent="0.25">
      <c r="A418" t="s">
        <v>4</v>
      </c>
      <c r="B418" t="s">
        <v>5</v>
      </c>
      <c r="C418" t="s">
        <v>39</v>
      </c>
      <c r="D418">
        <v>18</v>
      </c>
    </row>
    <row r="419" spans="1:4" x14ac:dyDescent="0.25">
      <c r="A419" t="s">
        <v>4</v>
      </c>
      <c r="B419" t="s">
        <v>5</v>
      </c>
      <c r="C419" t="s">
        <v>40</v>
      </c>
      <c r="D419">
        <v>16</v>
      </c>
    </row>
    <row r="420" spans="1:4" x14ac:dyDescent="0.25">
      <c r="A420" t="s">
        <v>4</v>
      </c>
      <c r="B420" t="s">
        <v>5</v>
      </c>
      <c r="C420" t="s">
        <v>41</v>
      </c>
      <c r="D420">
        <v>41</v>
      </c>
    </row>
    <row r="421" spans="1:4" x14ac:dyDescent="0.25">
      <c r="A421" t="s">
        <v>4</v>
      </c>
      <c r="B421" t="s">
        <v>5</v>
      </c>
      <c r="C421" t="s">
        <v>42</v>
      </c>
      <c r="D421">
        <v>14</v>
      </c>
    </row>
    <row r="422" spans="1:4" x14ac:dyDescent="0.25">
      <c r="A422" t="s">
        <v>4</v>
      </c>
      <c r="B422" t="s">
        <v>5</v>
      </c>
      <c r="C422" t="s">
        <v>43</v>
      </c>
      <c r="D422">
        <v>30</v>
      </c>
    </row>
    <row r="423" spans="1:4" x14ac:dyDescent="0.25">
      <c r="A423" t="s">
        <v>4</v>
      </c>
      <c r="B423" t="s">
        <v>5</v>
      </c>
      <c r="C423" t="s">
        <v>56</v>
      </c>
      <c r="D423">
        <v>45</v>
      </c>
    </row>
    <row r="424" spans="1:4" x14ac:dyDescent="0.25">
      <c r="A424" t="s">
        <v>4</v>
      </c>
      <c r="B424" t="s">
        <v>5</v>
      </c>
      <c r="C424" t="s">
        <v>57</v>
      </c>
      <c r="D424">
        <v>801</v>
      </c>
    </row>
    <row r="425" spans="1:4" x14ac:dyDescent="0.25">
      <c r="A425" t="s">
        <v>4</v>
      </c>
      <c r="B425" t="s">
        <v>81</v>
      </c>
      <c r="C425" t="s">
        <v>36</v>
      </c>
      <c r="D425">
        <v>33</v>
      </c>
    </row>
    <row r="426" spans="1:4" x14ac:dyDescent="0.25">
      <c r="A426" t="s">
        <v>4</v>
      </c>
      <c r="B426" t="s">
        <v>81</v>
      </c>
      <c r="C426" t="s">
        <v>12</v>
      </c>
      <c r="D426">
        <v>272</v>
      </c>
    </row>
    <row r="427" spans="1:4" x14ac:dyDescent="0.25">
      <c r="A427" t="s">
        <v>4</v>
      </c>
      <c r="B427" t="s">
        <v>81</v>
      </c>
      <c r="C427" t="s">
        <v>13</v>
      </c>
      <c r="D427">
        <v>358</v>
      </c>
    </row>
    <row r="428" spans="1:4" x14ac:dyDescent="0.25">
      <c r="A428" t="s">
        <v>4</v>
      </c>
      <c r="B428" t="s">
        <v>81</v>
      </c>
      <c r="C428" t="s">
        <v>14</v>
      </c>
      <c r="D428">
        <v>446</v>
      </c>
    </row>
    <row r="429" spans="1:4" x14ac:dyDescent="0.25">
      <c r="A429" t="s">
        <v>4</v>
      </c>
      <c r="B429" t="s">
        <v>81</v>
      </c>
      <c r="C429" t="s">
        <v>58</v>
      </c>
      <c r="D429">
        <v>3</v>
      </c>
    </row>
    <row r="430" spans="1:4" x14ac:dyDescent="0.25">
      <c r="A430" t="s">
        <v>4</v>
      </c>
      <c r="B430" t="s">
        <v>81</v>
      </c>
      <c r="C430" t="s">
        <v>59</v>
      </c>
      <c r="D430">
        <v>2</v>
      </c>
    </row>
    <row r="431" spans="1:4" x14ac:dyDescent="0.25">
      <c r="A431" t="s">
        <v>4</v>
      </c>
      <c r="B431" t="s">
        <v>81</v>
      </c>
      <c r="C431" t="s">
        <v>45</v>
      </c>
      <c r="D431">
        <v>32</v>
      </c>
    </row>
    <row r="432" spans="1:4" x14ac:dyDescent="0.25">
      <c r="A432" t="s">
        <v>4</v>
      </c>
      <c r="B432" t="s">
        <v>81</v>
      </c>
      <c r="C432" t="s">
        <v>46</v>
      </c>
      <c r="D432">
        <v>1</v>
      </c>
    </row>
    <row r="433" spans="1:4" x14ac:dyDescent="0.25">
      <c r="A433" t="s">
        <v>4</v>
      </c>
      <c r="B433" t="s">
        <v>81</v>
      </c>
      <c r="C433" t="s">
        <v>47</v>
      </c>
      <c r="D433">
        <v>13</v>
      </c>
    </row>
    <row r="434" spans="1:4" x14ac:dyDescent="0.25">
      <c r="A434" t="s">
        <v>4</v>
      </c>
      <c r="B434" t="s">
        <v>81</v>
      </c>
      <c r="C434" t="s">
        <v>48</v>
      </c>
      <c r="D434">
        <v>109</v>
      </c>
    </row>
    <row r="435" spans="1:4" x14ac:dyDescent="0.25">
      <c r="A435" t="s">
        <v>4</v>
      </c>
      <c r="B435" t="s">
        <v>81</v>
      </c>
      <c r="C435" t="s">
        <v>49</v>
      </c>
      <c r="D435">
        <v>67</v>
      </c>
    </row>
    <row r="436" spans="1:4" x14ac:dyDescent="0.25">
      <c r="A436" t="s">
        <v>4</v>
      </c>
      <c r="B436" t="s">
        <v>81</v>
      </c>
      <c r="C436" t="s">
        <v>50</v>
      </c>
      <c r="D436">
        <v>296</v>
      </c>
    </row>
    <row r="437" spans="1:4" x14ac:dyDescent="0.25">
      <c r="A437" t="s">
        <v>4</v>
      </c>
      <c r="B437" t="s">
        <v>81</v>
      </c>
      <c r="C437" t="s">
        <v>15</v>
      </c>
      <c r="D437">
        <v>120</v>
      </c>
    </row>
    <row r="438" spans="1:4" x14ac:dyDescent="0.25">
      <c r="A438" t="s">
        <v>4</v>
      </c>
      <c r="B438" t="s">
        <v>81</v>
      </c>
      <c r="C438" t="s">
        <v>16</v>
      </c>
      <c r="D438">
        <v>1049</v>
      </c>
    </row>
    <row r="439" spans="1:4" x14ac:dyDescent="0.25">
      <c r="A439" t="s">
        <v>4</v>
      </c>
      <c r="B439" t="s">
        <v>81</v>
      </c>
      <c r="C439" t="s">
        <v>17</v>
      </c>
      <c r="D439">
        <v>171</v>
      </c>
    </row>
    <row r="440" spans="1:4" x14ac:dyDescent="0.25">
      <c r="A440" t="s">
        <v>4</v>
      </c>
      <c r="B440" t="s">
        <v>81</v>
      </c>
      <c r="C440" t="s">
        <v>9</v>
      </c>
      <c r="D440">
        <v>863</v>
      </c>
    </row>
    <row r="441" spans="1:4" x14ac:dyDescent="0.25">
      <c r="A441" t="s">
        <v>4</v>
      </c>
      <c r="B441" t="s">
        <v>81</v>
      </c>
      <c r="C441" t="s">
        <v>10</v>
      </c>
      <c r="D441">
        <v>490</v>
      </c>
    </row>
    <row r="442" spans="1:4" x14ac:dyDescent="0.25">
      <c r="A442" t="s">
        <v>4</v>
      </c>
      <c r="B442" t="s">
        <v>81</v>
      </c>
      <c r="C442" t="s">
        <v>18</v>
      </c>
      <c r="D442">
        <v>172</v>
      </c>
    </row>
    <row r="443" spans="1:4" x14ac:dyDescent="0.25">
      <c r="A443" t="s">
        <v>4</v>
      </c>
      <c r="B443" t="s">
        <v>81</v>
      </c>
      <c r="C443" t="s">
        <v>19</v>
      </c>
      <c r="D443">
        <v>52</v>
      </c>
    </row>
    <row r="444" spans="1:4" x14ac:dyDescent="0.25">
      <c r="A444" t="s">
        <v>4</v>
      </c>
      <c r="B444" t="s">
        <v>81</v>
      </c>
      <c r="C444" t="s">
        <v>20</v>
      </c>
      <c r="D444">
        <v>9</v>
      </c>
    </row>
    <row r="445" spans="1:4" x14ac:dyDescent="0.25">
      <c r="A445" t="s">
        <v>4</v>
      </c>
      <c r="B445" t="s">
        <v>81</v>
      </c>
      <c r="C445" t="s">
        <v>21</v>
      </c>
      <c r="D445">
        <v>148</v>
      </c>
    </row>
    <row r="446" spans="1:4" x14ac:dyDescent="0.25">
      <c r="A446" t="s">
        <v>4</v>
      </c>
      <c r="B446" t="s">
        <v>81</v>
      </c>
      <c r="C446" t="s">
        <v>22</v>
      </c>
      <c r="D446">
        <v>144</v>
      </c>
    </row>
    <row r="447" spans="1:4" x14ac:dyDescent="0.25">
      <c r="A447" t="s">
        <v>4</v>
      </c>
      <c r="B447" t="s">
        <v>81</v>
      </c>
      <c r="C447" t="s">
        <v>23</v>
      </c>
      <c r="D447">
        <v>140</v>
      </c>
    </row>
    <row r="448" spans="1:4" x14ac:dyDescent="0.25">
      <c r="A448" t="s">
        <v>4</v>
      </c>
      <c r="B448" t="s">
        <v>81</v>
      </c>
      <c r="C448" t="s">
        <v>24</v>
      </c>
      <c r="D448">
        <v>44</v>
      </c>
    </row>
    <row r="449" spans="1:4" x14ac:dyDescent="0.25">
      <c r="A449" t="s">
        <v>4</v>
      </c>
      <c r="B449" t="s">
        <v>81</v>
      </c>
      <c r="C449" t="s">
        <v>62</v>
      </c>
      <c r="D449">
        <v>1907</v>
      </c>
    </row>
    <row r="450" spans="1:4" x14ac:dyDescent="0.25">
      <c r="A450" t="s">
        <v>4</v>
      </c>
      <c r="B450" t="s">
        <v>81</v>
      </c>
      <c r="C450" t="s">
        <v>61</v>
      </c>
      <c r="D450">
        <v>809</v>
      </c>
    </row>
    <row r="451" spans="1:4" x14ac:dyDescent="0.25">
      <c r="A451" t="s">
        <v>4</v>
      </c>
      <c r="B451" t="s">
        <v>81</v>
      </c>
      <c r="C451" t="s">
        <v>60</v>
      </c>
      <c r="D451">
        <v>569</v>
      </c>
    </row>
    <row r="452" spans="1:4" x14ac:dyDescent="0.25">
      <c r="A452" t="s">
        <v>4</v>
      </c>
      <c r="B452" t="s">
        <v>81</v>
      </c>
      <c r="C452" t="s">
        <v>26</v>
      </c>
      <c r="D452">
        <v>689</v>
      </c>
    </row>
    <row r="453" spans="1:4" x14ac:dyDescent="0.25">
      <c r="A453" t="s">
        <v>4</v>
      </c>
      <c r="B453" t="s">
        <v>81</v>
      </c>
      <c r="C453" t="s">
        <v>27</v>
      </c>
      <c r="D453">
        <v>370</v>
      </c>
    </row>
    <row r="454" spans="1:4" x14ac:dyDescent="0.25">
      <c r="A454" t="s">
        <v>4</v>
      </c>
      <c r="B454" t="s">
        <v>81</v>
      </c>
      <c r="C454" t="s">
        <v>52</v>
      </c>
      <c r="D454">
        <v>62</v>
      </c>
    </row>
    <row r="455" spans="1:4" x14ac:dyDescent="0.25">
      <c r="A455" t="s">
        <v>4</v>
      </c>
      <c r="B455" t="s">
        <v>81</v>
      </c>
      <c r="C455" t="s">
        <v>53</v>
      </c>
      <c r="D455">
        <v>167</v>
      </c>
    </row>
    <row r="456" spans="1:4" x14ac:dyDescent="0.25">
      <c r="A456" t="s">
        <v>4</v>
      </c>
      <c r="B456" t="s">
        <v>81</v>
      </c>
      <c r="C456" t="s">
        <v>54</v>
      </c>
      <c r="D456">
        <v>616</v>
      </c>
    </row>
    <row r="457" spans="1:4" x14ac:dyDescent="0.25">
      <c r="A457" t="s">
        <v>4</v>
      </c>
      <c r="B457" t="s">
        <v>81</v>
      </c>
      <c r="C457" t="s">
        <v>29</v>
      </c>
      <c r="D457">
        <v>486</v>
      </c>
    </row>
    <row r="458" spans="1:4" x14ac:dyDescent="0.25">
      <c r="A458" t="s">
        <v>4</v>
      </c>
      <c r="B458" t="s">
        <v>81</v>
      </c>
      <c r="C458" t="s">
        <v>30</v>
      </c>
      <c r="D458">
        <v>111</v>
      </c>
    </row>
    <row r="459" spans="1:4" x14ac:dyDescent="0.25">
      <c r="A459" t="s">
        <v>4</v>
      </c>
      <c r="B459" t="s">
        <v>81</v>
      </c>
      <c r="C459" t="s">
        <v>31</v>
      </c>
      <c r="D459">
        <v>270</v>
      </c>
    </row>
    <row r="460" spans="1:4" x14ac:dyDescent="0.25">
      <c r="A460" t="s">
        <v>4</v>
      </c>
      <c r="B460" t="s">
        <v>81</v>
      </c>
      <c r="C460" t="s">
        <v>32</v>
      </c>
      <c r="D460">
        <v>902</v>
      </c>
    </row>
    <row r="461" spans="1:4" x14ac:dyDescent="0.25">
      <c r="A461" t="s">
        <v>4</v>
      </c>
      <c r="B461" t="s">
        <v>81</v>
      </c>
      <c r="C461" t="s">
        <v>33</v>
      </c>
      <c r="D461">
        <v>194</v>
      </c>
    </row>
    <row r="462" spans="1:4" x14ac:dyDescent="0.25">
      <c r="A462" t="s">
        <v>4</v>
      </c>
      <c r="B462" t="s">
        <v>81</v>
      </c>
      <c r="C462" t="s">
        <v>34</v>
      </c>
      <c r="D462">
        <v>1526</v>
      </c>
    </row>
    <row r="463" spans="1:4" x14ac:dyDescent="0.25">
      <c r="A463" t="s">
        <v>4</v>
      </c>
      <c r="B463" t="s">
        <v>81</v>
      </c>
      <c r="C463" t="s">
        <v>37</v>
      </c>
      <c r="D463">
        <v>25</v>
      </c>
    </row>
    <row r="464" spans="1:4" x14ac:dyDescent="0.25">
      <c r="A464" t="s">
        <v>4</v>
      </c>
      <c r="B464" t="s">
        <v>81</v>
      </c>
      <c r="C464" t="s">
        <v>38</v>
      </c>
      <c r="D464">
        <v>5</v>
      </c>
    </row>
    <row r="465" spans="1:4" x14ac:dyDescent="0.25">
      <c r="A465" t="s">
        <v>4</v>
      </c>
      <c r="B465" t="s">
        <v>81</v>
      </c>
      <c r="C465" t="s">
        <v>39</v>
      </c>
      <c r="D465">
        <v>31</v>
      </c>
    </row>
    <row r="466" spans="1:4" x14ac:dyDescent="0.25">
      <c r="A466" t="s">
        <v>4</v>
      </c>
      <c r="B466" t="s">
        <v>81</v>
      </c>
      <c r="C466" t="s">
        <v>40</v>
      </c>
      <c r="D466">
        <v>32</v>
      </c>
    </row>
    <row r="467" spans="1:4" x14ac:dyDescent="0.25">
      <c r="A467" t="s">
        <v>4</v>
      </c>
      <c r="B467" t="s">
        <v>81</v>
      </c>
      <c r="C467" t="s">
        <v>41</v>
      </c>
      <c r="D467">
        <v>50</v>
      </c>
    </row>
    <row r="468" spans="1:4" x14ac:dyDescent="0.25">
      <c r="A468" t="s">
        <v>4</v>
      </c>
      <c r="B468" t="s">
        <v>81</v>
      </c>
      <c r="C468" t="s">
        <v>42</v>
      </c>
      <c r="D468">
        <v>196</v>
      </c>
    </row>
    <row r="469" spans="1:4" x14ac:dyDescent="0.25">
      <c r="A469" t="s">
        <v>4</v>
      </c>
      <c r="B469" t="s">
        <v>81</v>
      </c>
      <c r="C469" t="s">
        <v>43</v>
      </c>
      <c r="D469">
        <v>37</v>
      </c>
    </row>
    <row r="470" spans="1:4" x14ac:dyDescent="0.25">
      <c r="A470" t="s">
        <v>4</v>
      </c>
      <c r="B470" t="s">
        <v>81</v>
      </c>
      <c r="C470" t="s">
        <v>56</v>
      </c>
      <c r="D470">
        <v>735</v>
      </c>
    </row>
    <row r="471" spans="1:4" x14ac:dyDescent="0.25">
      <c r="A471" t="s">
        <v>4</v>
      </c>
      <c r="B471" t="s">
        <v>81</v>
      </c>
      <c r="C471" t="s">
        <v>57</v>
      </c>
      <c r="D471">
        <v>737</v>
      </c>
    </row>
    <row r="472" spans="1:4" x14ac:dyDescent="0.25">
      <c r="A472" t="s">
        <v>82</v>
      </c>
      <c r="B472" t="s">
        <v>5</v>
      </c>
      <c r="C472" t="s">
        <v>36</v>
      </c>
      <c r="D472">
        <v>109</v>
      </c>
    </row>
    <row r="473" spans="1:4" x14ac:dyDescent="0.25">
      <c r="A473" t="s">
        <v>82</v>
      </c>
      <c r="B473" t="s">
        <v>5</v>
      </c>
      <c r="C473" t="s">
        <v>12</v>
      </c>
      <c r="D473">
        <v>584</v>
      </c>
    </row>
    <row r="474" spans="1:4" x14ac:dyDescent="0.25">
      <c r="A474" t="s">
        <v>82</v>
      </c>
      <c r="B474" t="s">
        <v>5</v>
      </c>
      <c r="C474" t="s">
        <v>13</v>
      </c>
      <c r="D474">
        <v>1153</v>
      </c>
    </row>
    <row r="475" spans="1:4" x14ac:dyDescent="0.25">
      <c r="A475" t="s">
        <v>82</v>
      </c>
      <c r="B475" t="s">
        <v>5</v>
      </c>
      <c r="C475" t="s">
        <v>14</v>
      </c>
      <c r="D475">
        <v>1116</v>
      </c>
    </row>
    <row r="476" spans="1:4" x14ac:dyDescent="0.25">
      <c r="A476" t="s">
        <v>82</v>
      </c>
      <c r="B476" t="s">
        <v>5</v>
      </c>
      <c r="C476" t="s">
        <v>58</v>
      </c>
      <c r="D476">
        <v>7</v>
      </c>
    </row>
    <row r="477" spans="1:4" x14ac:dyDescent="0.25">
      <c r="A477" t="s">
        <v>82</v>
      </c>
      <c r="B477" t="s">
        <v>5</v>
      </c>
      <c r="C477" t="s">
        <v>59</v>
      </c>
      <c r="D477">
        <v>22</v>
      </c>
    </row>
    <row r="478" spans="1:4" x14ac:dyDescent="0.25">
      <c r="A478" t="s">
        <v>82</v>
      </c>
      <c r="B478" t="s">
        <v>5</v>
      </c>
      <c r="C478" t="s">
        <v>45</v>
      </c>
      <c r="D478">
        <v>8</v>
      </c>
    </row>
    <row r="479" spans="1:4" x14ac:dyDescent="0.25">
      <c r="A479" t="s">
        <v>82</v>
      </c>
      <c r="B479" t="s">
        <v>5</v>
      </c>
      <c r="C479" t="s">
        <v>46</v>
      </c>
      <c r="D479">
        <v>1</v>
      </c>
    </row>
    <row r="480" spans="1:4" x14ac:dyDescent="0.25">
      <c r="A480" t="s">
        <v>82</v>
      </c>
      <c r="B480" t="s">
        <v>5</v>
      </c>
      <c r="C480" t="s">
        <v>47</v>
      </c>
      <c r="D480">
        <v>26</v>
      </c>
    </row>
    <row r="481" spans="1:4" x14ac:dyDescent="0.25">
      <c r="A481" t="s">
        <v>82</v>
      </c>
      <c r="B481" t="s">
        <v>5</v>
      </c>
      <c r="C481" t="s">
        <v>48</v>
      </c>
      <c r="D481">
        <v>167</v>
      </c>
    </row>
    <row r="482" spans="1:4" x14ac:dyDescent="0.25">
      <c r="A482" t="s">
        <v>82</v>
      </c>
      <c r="B482" t="s">
        <v>5</v>
      </c>
      <c r="C482" t="s">
        <v>49</v>
      </c>
      <c r="D482">
        <v>47</v>
      </c>
    </row>
    <row r="483" spans="1:4" x14ac:dyDescent="0.25">
      <c r="A483" t="s">
        <v>82</v>
      </c>
      <c r="B483" t="s">
        <v>5</v>
      </c>
      <c r="C483" t="s">
        <v>50</v>
      </c>
      <c r="D483">
        <v>239</v>
      </c>
    </row>
    <row r="484" spans="1:4" x14ac:dyDescent="0.25">
      <c r="A484" t="s">
        <v>82</v>
      </c>
      <c r="B484" t="s">
        <v>5</v>
      </c>
      <c r="C484" t="s">
        <v>15</v>
      </c>
      <c r="D484">
        <v>184</v>
      </c>
    </row>
    <row r="485" spans="1:4" x14ac:dyDescent="0.25">
      <c r="A485" t="s">
        <v>82</v>
      </c>
      <c r="B485" t="s">
        <v>5</v>
      </c>
      <c r="C485" t="s">
        <v>16</v>
      </c>
      <c r="D485">
        <v>1981</v>
      </c>
    </row>
    <row r="486" spans="1:4" x14ac:dyDescent="0.25">
      <c r="A486" t="s">
        <v>82</v>
      </c>
      <c r="B486" t="s">
        <v>5</v>
      </c>
      <c r="C486" t="s">
        <v>17</v>
      </c>
      <c r="D486">
        <v>172</v>
      </c>
    </row>
    <row r="487" spans="1:4" x14ac:dyDescent="0.25">
      <c r="A487" t="s">
        <v>82</v>
      </c>
      <c r="B487" t="s">
        <v>5</v>
      </c>
      <c r="C487" t="s">
        <v>9</v>
      </c>
      <c r="D487">
        <v>4137</v>
      </c>
    </row>
    <row r="488" spans="1:4" x14ac:dyDescent="0.25">
      <c r="A488" t="s">
        <v>82</v>
      </c>
      <c r="B488" t="s">
        <v>5</v>
      </c>
      <c r="C488" t="s">
        <v>10</v>
      </c>
      <c r="D488">
        <v>3644</v>
      </c>
    </row>
    <row r="489" spans="1:4" x14ac:dyDescent="0.25">
      <c r="A489" t="s">
        <v>82</v>
      </c>
      <c r="B489" t="s">
        <v>5</v>
      </c>
      <c r="C489" t="s">
        <v>18</v>
      </c>
      <c r="D489">
        <v>619</v>
      </c>
    </row>
    <row r="490" spans="1:4" x14ac:dyDescent="0.25">
      <c r="A490" t="s">
        <v>82</v>
      </c>
      <c r="B490" t="s">
        <v>5</v>
      </c>
      <c r="C490" t="s">
        <v>19</v>
      </c>
      <c r="D490">
        <v>326</v>
      </c>
    </row>
    <row r="491" spans="1:4" x14ac:dyDescent="0.25">
      <c r="A491" t="s">
        <v>82</v>
      </c>
      <c r="B491" t="s">
        <v>5</v>
      </c>
      <c r="C491" t="s">
        <v>20</v>
      </c>
      <c r="D491">
        <v>24</v>
      </c>
    </row>
    <row r="492" spans="1:4" x14ac:dyDescent="0.25">
      <c r="A492" t="s">
        <v>82</v>
      </c>
      <c r="B492" t="s">
        <v>5</v>
      </c>
      <c r="C492" t="s">
        <v>21</v>
      </c>
      <c r="D492">
        <v>435</v>
      </c>
    </row>
    <row r="493" spans="1:4" x14ac:dyDescent="0.25">
      <c r="A493" t="s">
        <v>82</v>
      </c>
      <c r="B493" t="s">
        <v>5</v>
      </c>
      <c r="C493" t="s">
        <v>22</v>
      </c>
      <c r="D493">
        <v>360</v>
      </c>
    </row>
    <row r="494" spans="1:4" x14ac:dyDescent="0.25">
      <c r="A494" t="s">
        <v>82</v>
      </c>
      <c r="B494" t="s">
        <v>5</v>
      </c>
      <c r="C494" t="s">
        <v>23</v>
      </c>
      <c r="D494">
        <v>545</v>
      </c>
    </row>
    <row r="495" spans="1:4" x14ac:dyDescent="0.25">
      <c r="A495" t="s">
        <v>82</v>
      </c>
      <c r="B495" t="s">
        <v>5</v>
      </c>
      <c r="C495" t="s">
        <v>24</v>
      </c>
      <c r="D495">
        <v>365</v>
      </c>
    </row>
    <row r="496" spans="1:4" x14ac:dyDescent="0.25">
      <c r="A496" t="s">
        <v>82</v>
      </c>
      <c r="B496" t="s">
        <v>5</v>
      </c>
      <c r="C496" t="s">
        <v>62</v>
      </c>
      <c r="D496">
        <v>5278</v>
      </c>
    </row>
    <row r="497" spans="1:4" x14ac:dyDescent="0.25">
      <c r="A497" t="s">
        <v>82</v>
      </c>
      <c r="B497" t="s">
        <v>5</v>
      </c>
      <c r="C497" t="s">
        <v>61</v>
      </c>
      <c r="D497">
        <v>857</v>
      </c>
    </row>
    <row r="498" spans="1:4" x14ac:dyDescent="0.25">
      <c r="A498" t="s">
        <v>82</v>
      </c>
      <c r="B498" t="s">
        <v>5</v>
      </c>
      <c r="C498" t="s">
        <v>60</v>
      </c>
      <c r="D498">
        <v>1037</v>
      </c>
    </row>
    <row r="499" spans="1:4" x14ac:dyDescent="0.25">
      <c r="A499" t="s">
        <v>82</v>
      </c>
      <c r="B499" t="s">
        <v>5</v>
      </c>
      <c r="C499" t="s">
        <v>26</v>
      </c>
      <c r="D499">
        <v>1133</v>
      </c>
    </row>
    <row r="500" spans="1:4" x14ac:dyDescent="0.25">
      <c r="A500" t="s">
        <v>82</v>
      </c>
      <c r="B500" t="s">
        <v>5</v>
      </c>
      <c r="C500" t="s">
        <v>27</v>
      </c>
      <c r="D500">
        <v>267</v>
      </c>
    </row>
    <row r="501" spans="1:4" x14ac:dyDescent="0.25">
      <c r="A501" t="s">
        <v>82</v>
      </c>
      <c r="B501" t="s">
        <v>5</v>
      </c>
      <c r="C501" t="s">
        <v>52</v>
      </c>
      <c r="D501">
        <v>61</v>
      </c>
    </row>
    <row r="502" spans="1:4" x14ac:dyDescent="0.25">
      <c r="A502" t="s">
        <v>82</v>
      </c>
      <c r="B502" t="s">
        <v>5</v>
      </c>
      <c r="C502" t="s">
        <v>53</v>
      </c>
      <c r="D502">
        <v>169</v>
      </c>
    </row>
    <row r="503" spans="1:4" x14ac:dyDescent="0.25">
      <c r="A503" t="s">
        <v>82</v>
      </c>
      <c r="B503" t="s">
        <v>5</v>
      </c>
      <c r="C503" t="s">
        <v>54</v>
      </c>
      <c r="D503">
        <v>753</v>
      </c>
    </row>
    <row r="504" spans="1:4" x14ac:dyDescent="0.25">
      <c r="A504" t="s">
        <v>82</v>
      </c>
      <c r="B504" t="s">
        <v>5</v>
      </c>
      <c r="C504" t="s">
        <v>29</v>
      </c>
      <c r="D504">
        <v>503</v>
      </c>
    </row>
    <row r="505" spans="1:4" x14ac:dyDescent="0.25">
      <c r="A505" t="s">
        <v>82</v>
      </c>
      <c r="B505" t="s">
        <v>5</v>
      </c>
      <c r="C505" t="s">
        <v>30</v>
      </c>
      <c r="D505">
        <v>116</v>
      </c>
    </row>
    <row r="506" spans="1:4" x14ac:dyDescent="0.25">
      <c r="A506" t="s">
        <v>82</v>
      </c>
      <c r="B506" t="s">
        <v>5</v>
      </c>
      <c r="C506" t="s">
        <v>31</v>
      </c>
      <c r="D506">
        <v>265</v>
      </c>
    </row>
    <row r="507" spans="1:4" x14ac:dyDescent="0.25">
      <c r="A507" t="s">
        <v>82</v>
      </c>
      <c r="B507" t="s">
        <v>5</v>
      </c>
      <c r="C507" t="s">
        <v>32</v>
      </c>
      <c r="D507">
        <v>1335</v>
      </c>
    </row>
    <row r="508" spans="1:4" x14ac:dyDescent="0.25">
      <c r="A508" t="s">
        <v>82</v>
      </c>
      <c r="B508" t="s">
        <v>5</v>
      </c>
      <c r="C508" t="s">
        <v>33</v>
      </c>
      <c r="D508">
        <v>346</v>
      </c>
    </row>
    <row r="509" spans="1:4" x14ac:dyDescent="0.25">
      <c r="A509" t="s">
        <v>82</v>
      </c>
      <c r="B509" t="s">
        <v>5</v>
      </c>
      <c r="C509" t="s">
        <v>34</v>
      </c>
      <c r="D509">
        <v>1960</v>
      </c>
    </row>
    <row r="510" spans="1:4" x14ac:dyDescent="0.25">
      <c r="A510" t="s">
        <v>82</v>
      </c>
      <c r="B510" t="s">
        <v>5</v>
      </c>
      <c r="C510" t="s">
        <v>37</v>
      </c>
      <c r="D510">
        <v>2</v>
      </c>
    </row>
    <row r="511" spans="1:4" x14ac:dyDescent="0.25">
      <c r="A511" t="s">
        <v>82</v>
      </c>
      <c r="B511" t="s">
        <v>5</v>
      </c>
      <c r="C511" t="s">
        <v>38</v>
      </c>
      <c r="D511">
        <v>5</v>
      </c>
    </row>
    <row r="512" spans="1:4" x14ac:dyDescent="0.25">
      <c r="A512" t="s">
        <v>82</v>
      </c>
      <c r="B512" t="s">
        <v>5</v>
      </c>
      <c r="C512" t="s">
        <v>39</v>
      </c>
      <c r="D512">
        <v>18</v>
      </c>
    </row>
    <row r="513" spans="1:4" x14ac:dyDescent="0.25">
      <c r="A513" t="s">
        <v>82</v>
      </c>
      <c r="B513" t="s">
        <v>5</v>
      </c>
      <c r="C513" t="s">
        <v>40</v>
      </c>
      <c r="D513">
        <v>16</v>
      </c>
    </row>
    <row r="514" spans="1:4" x14ac:dyDescent="0.25">
      <c r="A514" t="s">
        <v>82</v>
      </c>
      <c r="B514" t="s">
        <v>5</v>
      </c>
      <c r="C514" t="s">
        <v>41</v>
      </c>
      <c r="D514">
        <v>46</v>
      </c>
    </row>
    <row r="515" spans="1:4" x14ac:dyDescent="0.25">
      <c r="A515" t="s">
        <v>82</v>
      </c>
      <c r="B515" t="s">
        <v>5</v>
      </c>
      <c r="C515" t="s">
        <v>42</v>
      </c>
      <c r="D515">
        <v>7</v>
      </c>
    </row>
    <row r="516" spans="1:4" x14ac:dyDescent="0.25">
      <c r="A516" t="s">
        <v>82</v>
      </c>
      <c r="B516" t="s">
        <v>5</v>
      </c>
      <c r="C516" t="s">
        <v>43</v>
      </c>
      <c r="D516">
        <v>21</v>
      </c>
    </row>
    <row r="517" spans="1:4" x14ac:dyDescent="0.25">
      <c r="A517" t="s">
        <v>82</v>
      </c>
      <c r="B517" t="s">
        <v>5</v>
      </c>
      <c r="C517" t="s">
        <v>56</v>
      </c>
      <c r="D517">
        <v>72</v>
      </c>
    </row>
    <row r="518" spans="1:4" x14ac:dyDescent="0.25">
      <c r="A518" t="s">
        <v>82</v>
      </c>
      <c r="B518" t="s">
        <v>5</v>
      </c>
      <c r="C518" t="s">
        <v>57</v>
      </c>
      <c r="D518">
        <v>833</v>
      </c>
    </row>
    <row r="519" spans="1:4" x14ac:dyDescent="0.25">
      <c r="A519" t="s">
        <v>82</v>
      </c>
      <c r="B519" t="s">
        <v>81</v>
      </c>
      <c r="C519" t="s">
        <v>36</v>
      </c>
      <c r="D519">
        <v>26</v>
      </c>
    </row>
    <row r="520" spans="1:4" x14ac:dyDescent="0.25">
      <c r="A520" t="s">
        <v>82</v>
      </c>
      <c r="B520" t="s">
        <v>81</v>
      </c>
      <c r="C520" t="s">
        <v>12</v>
      </c>
      <c r="D520">
        <v>378</v>
      </c>
    </row>
    <row r="521" spans="1:4" x14ac:dyDescent="0.25">
      <c r="A521" t="s">
        <v>82</v>
      </c>
      <c r="B521" t="s">
        <v>81</v>
      </c>
      <c r="C521" t="s">
        <v>13</v>
      </c>
      <c r="D521">
        <v>421</v>
      </c>
    </row>
    <row r="522" spans="1:4" x14ac:dyDescent="0.25">
      <c r="A522" t="s">
        <v>82</v>
      </c>
      <c r="B522" t="s">
        <v>81</v>
      </c>
      <c r="C522" t="s">
        <v>14</v>
      </c>
      <c r="D522">
        <v>430</v>
      </c>
    </row>
    <row r="523" spans="1:4" x14ac:dyDescent="0.25">
      <c r="A523" t="s">
        <v>82</v>
      </c>
      <c r="B523" t="s">
        <v>81</v>
      </c>
      <c r="C523" t="s">
        <v>58</v>
      </c>
      <c r="D523">
        <v>1</v>
      </c>
    </row>
    <row r="524" spans="1:4" x14ac:dyDescent="0.25">
      <c r="A524" t="s">
        <v>82</v>
      </c>
      <c r="B524" t="s">
        <v>81</v>
      </c>
      <c r="C524" t="s">
        <v>59</v>
      </c>
      <c r="D524">
        <v>5</v>
      </c>
    </row>
    <row r="525" spans="1:4" x14ac:dyDescent="0.25">
      <c r="A525" t="s">
        <v>82</v>
      </c>
      <c r="B525" t="s">
        <v>81</v>
      </c>
      <c r="C525" t="s">
        <v>45</v>
      </c>
      <c r="D525">
        <v>22</v>
      </c>
    </row>
    <row r="526" spans="1:4" x14ac:dyDescent="0.25">
      <c r="A526" t="s">
        <v>82</v>
      </c>
      <c r="B526" t="s">
        <v>81</v>
      </c>
      <c r="C526" t="s">
        <v>46</v>
      </c>
      <c r="D526">
        <v>3</v>
      </c>
    </row>
    <row r="527" spans="1:4" x14ac:dyDescent="0.25">
      <c r="A527" t="s">
        <v>82</v>
      </c>
      <c r="B527" t="s">
        <v>81</v>
      </c>
      <c r="C527" t="s">
        <v>47</v>
      </c>
      <c r="D527">
        <v>10</v>
      </c>
    </row>
    <row r="528" spans="1:4" x14ac:dyDescent="0.25">
      <c r="A528" t="s">
        <v>82</v>
      </c>
      <c r="B528" t="s">
        <v>81</v>
      </c>
      <c r="C528" t="s">
        <v>48</v>
      </c>
      <c r="D528">
        <v>98</v>
      </c>
    </row>
    <row r="529" spans="1:4" x14ac:dyDescent="0.25">
      <c r="A529" t="s">
        <v>82</v>
      </c>
      <c r="B529" t="s">
        <v>81</v>
      </c>
      <c r="C529" t="s">
        <v>49</v>
      </c>
      <c r="D529">
        <v>65</v>
      </c>
    </row>
    <row r="530" spans="1:4" x14ac:dyDescent="0.25">
      <c r="A530" t="s">
        <v>82</v>
      </c>
      <c r="B530" t="s">
        <v>81</v>
      </c>
      <c r="C530" t="s">
        <v>50</v>
      </c>
      <c r="D530">
        <v>253</v>
      </c>
    </row>
    <row r="531" spans="1:4" x14ac:dyDescent="0.25">
      <c r="A531" t="s">
        <v>82</v>
      </c>
      <c r="B531" t="s">
        <v>81</v>
      </c>
      <c r="C531" t="s">
        <v>15</v>
      </c>
      <c r="D531">
        <v>122</v>
      </c>
    </row>
    <row r="532" spans="1:4" x14ac:dyDescent="0.25">
      <c r="A532" t="s">
        <v>82</v>
      </c>
      <c r="B532" t="s">
        <v>81</v>
      </c>
      <c r="C532" t="s">
        <v>16</v>
      </c>
      <c r="D532">
        <v>988</v>
      </c>
    </row>
    <row r="533" spans="1:4" x14ac:dyDescent="0.25">
      <c r="A533" t="s">
        <v>82</v>
      </c>
      <c r="B533" t="s">
        <v>81</v>
      </c>
      <c r="C533" t="s">
        <v>17</v>
      </c>
      <c r="D533">
        <v>153</v>
      </c>
    </row>
    <row r="534" spans="1:4" x14ac:dyDescent="0.25">
      <c r="A534" t="s">
        <v>82</v>
      </c>
      <c r="B534" t="s">
        <v>81</v>
      </c>
      <c r="C534" t="s">
        <v>9</v>
      </c>
      <c r="D534">
        <v>816</v>
      </c>
    </row>
    <row r="535" spans="1:4" x14ac:dyDescent="0.25">
      <c r="A535" t="s">
        <v>82</v>
      </c>
      <c r="B535" t="s">
        <v>81</v>
      </c>
      <c r="C535" t="s">
        <v>10</v>
      </c>
      <c r="D535">
        <v>440</v>
      </c>
    </row>
    <row r="536" spans="1:4" x14ac:dyDescent="0.25">
      <c r="A536" t="s">
        <v>82</v>
      </c>
      <c r="B536" t="s">
        <v>81</v>
      </c>
      <c r="C536" t="s">
        <v>18</v>
      </c>
      <c r="D536">
        <v>226</v>
      </c>
    </row>
    <row r="537" spans="1:4" x14ac:dyDescent="0.25">
      <c r="A537" t="s">
        <v>82</v>
      </c>
      <c r="B537" t="s">
        <v>81</v>
      </c>
      <c r="C537" t="s">
        <v>19</v>
      </c>
      <c r="D537">
        <v>64</v>
      </c>
    </row>
    <row r="538" spans="1:4" x14ac:dyDescent="0.25">
      <c r="A538" t="s">
        <v>82</v>
      </c>
      <c r="B538" t="s">
        <v>81</v>
      </c>
      <c r="C538" t="s">
        <v>20</v>
      </c>
      <c r="D538">
        <v>9</v>
      </c>
    </row>
    <row r="539" spans="1:4" x14ac:dyDescent="0.25">
      <c r="A539" t="s">
        <v>82</v>
      </c>
      <c r="B539" t="s">
        <v>81</v>
      </c>
      <c r="C539" t="s">
        <v>21</v>
      </c>
      <c r="D539">
        <v>133</v>
      </c>
    </row>
    <row r="540" spans="1:4" x14ac:dyDescent="0.25">
      <c r="A540" t="s">
        <v>82</v>
      </c>
      <c r="B540" t="s">
        <v>81</v>
      </c>
      <c r="C540" t="s">
        <v>22</v>
      </c>
      <c r="D540">
        <v>131</v>
      </c>
    </row>
    <row r="541" spans="1:4" x14ac:dyDescent="0.25">
      <c r="A541" t="s">
        <v>82</v>
      </c>
      <c r="B541" t="s">
        <v>81</v>
      </c>
      <c r="C541" t="s">
        <v>23</v>
      </c>
      <c r="D541">
        <v>138</v>
      </c>
    </row>
    <row r="542" spans="1:4" x14ac:dyDescent="0.25">
      <c r="A542" t="s">
        <v>82</v>
      </c>
      <c r="B542" t="s">
        <v>81</v>
      </c>
      <c r="C542" t="s">
        <v>24</v>
      </c>
      <c r="D542">
        <v>27</v>
      </c>
    </row>
    <row r="543" spans="1:4" x14ac:dyDescent="0.25">
      <c r="A543" t="s">
        <v>82</v>
      </c>
      <c r="B543" t="s">
        <v>81</v>
      </c>
      <c r="C543" t="s">
        <v>62</v>
      </c>
      <c r="D543">
        <v>2083</v>
      </c>
    </row>
    <row r="544" spans="1:4" x14ac:dyDescent="0.25">
      <c r="A544" t="s">
        <v>82</v>
      </c>
      <c r="B544" t="s">
        <v>81</v>
      </c>
      <c r="C544" t="s">
        <v>61</v>
      </c>
      <c r="D544">
        <v>785</v>
      </c>
    </row>
    <row r="545" spans="1:4" x14ac:dyDescent="0.25">
      <c r="A545" t="s">
        <v>82</v>
      </c>
      <c r="B545" t="s">
        <v>81</v>
      </c>
      <c r="C545" t="s">
        <v>60</v>
      </c>
      <c r="D545">
        <v>565</v>
      </c>
    </row>
    <row r="546" spans="1:4" x14ac:dyDescent="0.25">
      <c r="A546" t="s">
        <v>82</v>
      </c>
      <c r="B546" t="s">
        <v>81</v>
      </c>
      <c r="C546" t="s">
        <v>26</v>
      </c>
      <c r="D546">
        <v>836</v>
      </c>
    </row>
    <row r="547" spans="1:4" x14ac:dyDescent="0.25">
      <c r="A547" t="s">
        <v>82</v>
      </c>
      <c r="B547" t="s">
        <v>81</v>
      </c>
      <c r="C547" t="s">
        <v>27</v>
      </c>
      <c r="D547">
        <v>361</v>
      </c>
    </row>
    <row r="548" spans="1:4" x14ac:dyDescent="0.25">
      <c r="A548" t="s">
        <v>82</v>
      </c>
      <c r="B548" t="s">
        <v>81</v>
      </c>
      <c r="C548" t="s">
        <v>52</v>
      </c>
      <c r="D548">
        <v>82</v>
      </c>
    </row>
    <row r="549" spans="1:4" x14ac:dyDescent="0.25">
      <c r="A549" t="s">
        <v>82</v>
      </c>
      <c r="B549" t="s">
        <v>81</v>
      </c>
      <c r="C549" t="s">
        <v>53</v>
      </c>
      <c r="D549">
        <v>171</v>
      </c>
    </row>
    <row r="550" spans="1:4" x14ac:dyDescent="0.25">
      <c r="A550" t="s">
        <v>82</v>
      </c>
      <c r="B550" t="s">
        <v>81</v>
      </c>
      <c r="C550" t="s">
        <v>54</v>
      </c>
      <c r="D550">
        <v>632</v>
      </c>
    </row>
    <row r="551" spans="1:4" x14ac:dyDescent="0.25">
      <c r="A551" t="s">
        <v>82</v>
      </c>
      <c r="B551" t="s">
        <v>81</v>
      </c>
      <c r="C551" t="s">
        <v>29</v>
      </c>
      <c r="D551">
        <v>490</v>
      </c>
    </row>
    <row r="552" spans="1:4" x14ac:dyDescent="0.25">
      <c r="A552" t="s">
        <v>82</v>
      </c>
      <c r="B552" t="s">
        <v>81</v>
      </c>
      <c r="C552" t="s">
        <v>30</v>
      </c>
      <c r="D552">
        <v>106</v>
      </c>
    </row>
    <row r="553" spans="1:4" x14ac:dyDescent="0.25">
      <c r="A553" t="s">
        <v>82</v>
      </c>
      <c r="B553" t="s">
        <v>81</v>
      </c>
      <c r="C553" t="s">
        <v>31</v>
      </c>
      <c r="D553">
        <v>220</v>
      </c>
    </row>
    <row r="554" spans="1:4" x14ac:dyDescent="0.25">
      <c r="A554" t="s">
        <v>82</v>
      </c>
      <c r="B554" t="s">
        <v>81</v>
      </c>
      <c r="C554" t="s">
        <v>32</v>
      </c>
      <c r="D554">
        <v>992</v>
      </c>
    </row>
    <row r="555" spans="1:4" x14ac:dyDescent="0.25">
      <c r="A555" t="s">
        <v>82</v>
      </c>
      <c r="B555" t="s">
        <v>81</v>
      </c>
      <c r="C555" t="s">
        <v>33</v>
      </c>
      <c r="D555">
        <v>235</v>
      </c>
    </row>
    <row r="556" spans="1:4" x14ac:dyDescent="0.25">
      <c r="A556" t="s">
        <v>82</v>
      </c>
      <c r="B556" t="s">
        <v>81</v>
      </c>
      <c r="C556" t="s">
        <v>34</v>
      </c>
      <c r="D556">
        <v>1433</v>
      </c>
    </row>
    <row r="557" spans="1:4" x14ac:dyDescent="0.25">
      <c r="A557" t="s">
        <v>82</v>
      </c>
      <c r="B557" t="s">
        <v>81</v>
      </c>
      <c r="C557" t="s">
        <v>37</v>
      </c>
      <c r="D557">
        <v>41</v>
      </c>
    </row>
    <row r="558" spans="1:4" x14ac:dyDescent="0.25">
      <c r="A558" t="s">
        <v>82</v>
      </c>
      <c r="B558" t="s">
        <v>81</v>
      </c>
      <c r="C558" t="s">
        <v>38</v>
      </c>
      <c r="D558">
        <v>14</v>
      </c>
    </row>
    <row r="559" spans="1:4" x14ac:dyDescent="0.25">
      <c r="A559" t="s">
        <v>82</v>
      </c>
      <c r="B559" t="s">
        <v>81</v>
      </c>
      <c r="C559" t="s">
        <v>39</v>
      </c>
      <c r="D559">
        <v>26</v>
      </c>
    </row>
    <row r="560" spans="1:4" x14ac:dyDescent="0.25">
      <c r="A560" t="s">
        <v>82</v>
      </c>
      <c r="B560" t="s">
        <v>81</v>
      </c>
      <c r="C560" t="s">
        <v>40</v>
      </c>
      <c r="D560">
        <v>37</v>
      </c>
    </row>
    <row r="561" spans="1:4" x14ac:dyDescent="0.25">
      <c r="A561" t="s">
        <v>82</v>
      </c>
      <c r="B561" t="s">
        <v>81</v>
      </c>
      <c r="C561" t="s">
        <v>41</v>
      </c>
      <c r="D561">
        <v>42</v>
      </c>
    </row>
    <row r="562" spans="1:4" x14ac:dyDescent="0.25">
      <c r="A562" t="s">
        <v>82</v>
      </c>
      <c r="B562" t="s">
        <v>81</v>
      </c>
      <c r="C562" t="s">
        <v>42</v>
      </c>
      <c r="D562">
        <v>197</v>
      </c>
    </row>
    <row r="563" spans="1:4" x14ac:dyDescent="0.25">
      <c r="A563" t="s">
        <v>82</v>
      </c>
      <c r="B563" t="s">
        <v>81</v>
      </c>
      <c r="C563" t="s">
        <v>43</v>
      </c>
      <c r="D563">
        <v>43</v>
      </c>
    </row>
    <row r="564" spans="1:4" x14ac:dyDescent="0.25">
      <c r="A564" t="s">
        <v>82</v>
      </c>
      <c r="B564" t="s">
        <v>81</v>
      </c>
      <c r="C564" t="s">
        <v>56</v>
      </c>
      <c r="D564">
        <v>850</v>
      </c>
    </row>
    <row r="565" spans="1:4" x14ac:dyDescent="0.25">
      <c r="A565" t="s">
        <v>82</v>
      </c>
      <c r="B565" t="s">
        <v>81</v>
      </c>
      <c r="C565" t="s">
        <v>57</v>
      </c>
      <c r="D565">
        <v>824</v>
      </c>
    </row>
    <row r="566" spans="1:4" x14ac:dyDescent="0.25">
      <c r="A566" t="s">
        <v>126</v>
      </c>
      <c r="B566" t="s">
        <v>5</v>
      </c>
      <c r="C566" t="s">
        <v>36</v>
      </c>
      <c r="D566">
        <v>81</v>
      </c>
    </row>
    <row r="567" spans="1:4" x14ac:dyDescent="0.25">
      <c r="A567" t="s">
        <v>126</v>
      </c>
      <c r="B567" t="s">
        <v>5</v>
      </c>
      <c r="C567" t="s">
        <v>12</v>
      </c>
      <c r="D567">
        <v>546</v>
      </c>
    </row>
    <row r="568" spans="1:4" x14ac:dyDescent="0.25">
      <c r="A568" t="s">
        <v>126</v>
      </c>
      <c r="B568" t="s">
        <v>5</v>
      </c>
      <c r="C568" t="s">
        <v>13</v>
      </c>
      <c r="D568">
        <v>1148</v>
      </c>
    </row>
    <row r="569" spans="1:4" x14ac:dyDescent="0.25">
      <c r="A569" t="s">
        <v>126</v>
      </c>
      <c r="B569" t="s">
        <v>5</v>
      </c>
      <c r="C569" t="s">
        <v>14</v>
      </c>
      <c r="D569">
        <v>1019</v>
      </c>
    </row>
    <row r="570" spans="1:4" x14ac:dyDescent="0.25">
      <c r="A570" t="s">
        <v>126</v>
      </c>
      <c r="B570" t="s">
        <v>5</v>
      </c>
      <c r="C570" t="s">
        <v>58</v>
      </c>
      <c r="D570">
        <v>5</v>
      </c>
    </row>
    <row r="571" spans="1:4" x14ac:dyDescent="0.25">
      <c r="A571" t="s">
        <v>126</v>
      </c>
      <c r="B571" t="s">
        <v>5</v>
      </c>
      <c r="C571" t="s">
        <v>59</v>
      </c>
      <c r="D571">
        <v>23</v>
      </c>
    </row>
    <row r="572" spans="1:4" x14ac:dyDescent="0.25">
      <c r="A572" t="s">
        <v>126</v>
      </c>
      <c r="B572" t="s">
        <v>5</v>
      </c>
      <c r="C572" t="s">
        <v>45</v>
      </c>
      <c r="D572">
        <v>13</v>
      </c>
    </row>
    <row r="573" spans="1:4" x14ac:dyDescent="0.25">
      <c r="A573" t="s">
        <v>126</v>
      </c>
      <c r="B573" t="s">
        <v>5</v>
      </c>
      <c r="C573" t="s">
        <v>46</v>
      </c>
      <c r="D573">
        <v>1</v>
      </c>
    </row>
    <row r="574" spans="1:4" x14ac:dyDescent="0.25">
      <c r="A574" t="s">
        <v>126</v>
      </c>
      <c r="B574" t="s">
        <v>5</v>
      </c>
      <c r="C574" t="s">
        <v>47</v>
      </c>
      <c r="D574">
        <v>20</v>
      </c>
    </row>
    <row r="575" spans="1:4" x14ac:dyDescent="0.25">
      <c r="A575" t="s">
        <v>126</v>
      </c>
      <c r="B575" t="s">
        <v>5</v>
      </c>
      <c r="C575" t="s">
        <v>48</v>
      </c>
      <c r="D575">
        <v>166</v>
      </c>
    </row>
    <row r="576" spans="1:4" x14ac:dyDescent="0.25">
      <c r="A576" t="s">
        <v>126</v>
      </c>
      <c r="B576" t="s">
        <v>5</v>
      </c>
      <c r="C576" t="s">
        <v>49</v>
      </c>
      <c r="D576">
        <v>37</v>
      </c>
    </row>
    <row r="577" spans="1:4" x14ac:dyDescent="0.25">
      <c r="A577" t="s">
        <v>126</v>
      </c>
      <c r="B577" t="s">
        <v>5</v>
      </c>
      <c r="C577" t="s">
        <v>50</v>
      </c>
      <c r="D577">
        <v>282</v>
      </c>
    </row>
    <row r="578" spans="1:4" x14ac:dyDescent="0.25">
      <c r="A578" t="s">
        <v>126</v>
      </c>
      <c r="B578" t="s">
        <v>5</v>
      </c>
      <c r="C578" t="s">
        <v>15</v>
      </c>
      <c r="D578">
        <v>172</v>
      </c>
    </row>
    <row r="579" spans="1:4" x14ac:dyDescent="0.25">
      <c r="A579" t="s">
        <v>126</v>
      </c>
      <c r="B579" t="s">
        <v>5</v>
      </c>
      <c r="C579" t="s">
        <v>16</v>
      </c>
      <c r="D579">
        <v>2040</v>
      </c>
    </row>
    <row r="580" spans="1:4" x14ac:dyDescent="0.25">
      <c r="A580" t="s">
        <v>126</v>
      </c>
      <c r="B580" t="s">
        <v>5</v>
      </c>
      <c r="C580" t="s">
        <v>17</v>
      </c>
      <c r="D580">
        <v>164</v>
      </c>
    </row>
    <row r="581" spans="1:4" x14ac:dyDescent="0.25">
      <c r="A581" t="s">
        <v>126</v>
      </c>
      <c r="B581" t="s">
        <v>5</v>
      </c>
      <c r="C581" t="s">
        <v>9</v>
      </c>
      <c r="D581">
        <v>3541</v>
      </c>
    </row>
    <row r="582" spans="1:4" x14ac:dyDescent="0.25">
      <c r="A582" t="s">
        <v>126</v>
      </c>
      <c r="B582" t="s">
        <v>5</v>
      </c>
      <c r="C582" t="s">
        <v>10</v>
      </c>
      <c r="D582">
        <v>3320</v>
      </c>
    </row>
    <row r="583" spans="1:4" x14ac:dyDescent="0.25">
      <c r="A583" t="s">
        <v>126</v>
      </c>
      <c r="B583" t="s">
        <v>5</v>
      </c>
      <c r="C583" t="s">
        <v>18</v>
      </c>
      <c r="D583">
        <v>584</v>
      </c>
    </row>
    <row r="584" spans="1:4" x14ac:dyDescent="0.25">
      <c r="A584" t="s">
        <v>126</v>
      </c>
      <c r="B584" t="s">
        <v>5</v>
      </c>
      <c r="C584" t="s">
        <v>19</v>
      </c>
      <c r="D584">
        <v>302</v>
      </c>
    </row>
    <row r="585" spans="1:4" x14ac:dyDescent="0.25">
      <c r="A585" t="s">
        <v>126</v>
      </c>
      <c r="B585" t="s">
        <v>5</v>
      </c>
      <c r="C585" t="s">
        <v>20</v>
      </c>
      <c r="D585">
        <v>17</v>
      </c>
    </row>
    <row r="586" spans="1:4" x14ac:dyDescent="0.25">
      <c r="A586" t="s">
        <v>126</v>
      </c>
      <c r="B586" t="s">
        <v>5</v>
      </c>
      <c r="C586" t="s">
        <v>21</v>
      </c>
      <c r="D586">
        <v>432</v>
      </c>
    </row>
    <row r="587" spans="1:4" x14ac:dyDescent="0.25">
      <c r="A587" t="s">
        <v>126</v>
      </c>
      <c r="B587" t="s">
        <v>5</v>
      </c>
      <c r="C587" t="s">
        <v>22</v>
      </c>
      <c r="D587">
        <v>379</v>
      </c>
    </row>
    <row r="588" spans="1:4" x14ac:dyDescent="0.25">
      <c r="A588" t="s">
        <v>126</v>
      </c>
      <c r="B588" t="s">
        <v>5</v>
      </c>
      <c r="C588" t="s">
        <v>23</v>
      </c>
      <c r="D588">
        <v>524</v>
      </c>
    </row>
    <row r="589" spans="1:4" x14ac:dyDescent="0.25">
      <c r="A589" t="s">
        <v>126</v>
      </c>
      <c r="B589" t="s">
        <v>5</v>
      </c>
      <c r="C589" t="s">
        <v>24</v>
      </c>
      <c r="D589">
        <v>330</v>
      </c>
    </row>
    <row r="590" spans="1:4" x14ac:dyDescent="0.25">
      <c r="A590" t="s">
        <v>126</v>
      </c>
      <c r="B590" t="s">
        <v>5</v>
      </c>
      <c r="C590" t="s">
        <v>62</v>
      </c>
      <c r="D590">
        <v>5794</v>
      </c>
    </row>
    <row r="591" spans="1:4" x14ac:dyDescent="0.25">
      <c r="A591" t="s">
        <v>126</v>
      </c>
      <c r="B591" t="s">
        <v>5</v>
      </c>
      <c r="C591" t="s">
        <v>61</v>
      </c>
      <c r="D591">
        <v>850</v>
      </c>
    </row>
    <row r="592" spans="1:4" x14ac:dyDescent="0.25">
      <c r="A592" t="s">
        <v>126</v>
      </c>
      <c r="B592" t="s">
        <v>5</v>
      </c>
      <c r="C592" t="s">
        <v>60</v>
      </c>
      <c r="D592">
        <v>1034</v>
      </c>
    </row>
    <row r="593" spans="1:4" x14ac:dyDescent="0.25">
      <c r="A593" t="s">
        <v>126</v>
      </c>
      <c r="B593" t="s">
        <v>5</v>
      </c>
      <c r="C593" t="s">
        <v>26</v>
      </c>
      <c r="D593">
        <v>1056</v>
      </c>
    </row>
    <row r="594" spans="1:4" x14ac:dyDescent="0.25">
      <c r="A594" t="s">
        <v>126</v>
      </c>
      <c r="B594" t="s">
        <v>5</v>
      </c>
      <c r="C594" t="s">
        <v>27</v>
      </c>
      <c r="D594">
        <v>247</v>
      </c>
    </row>
    <row r="595" spans="1:4" x14ac:dyDescent="0.25">
      <c r="A595" t="s">
        <v>126</v>
      </c>
      <c r="B595" t="s">
        <v>5</v>
      </c>
      <c r="C595" t="s">
        <v>52</v>
      </c>
      <c r="D595">
        <v>39</v>
      </c>
    </row>
    <row r="596" spans="1:4" x14ac:dyDescent="0.25">
      <c r="A596" t="s">
        <v>126</v>
      </c>
      <c r="B596" t="s">
        <v>5</v>
      </c>
      <c r="C596" t="s">
        <v>53</v>
      </c>
      <c r="D596">
        <v>168</v>
      </c>
    </row>
    <row r="597" spans="1:4" x14ac:dyDescent="0.25">
      <c r="A597" t="s">
        <v>126</v>
      </c>
      <c r="B597" t="s">
        <v>5</v>
      </c>
      <c r="C597" t="s">
        <v>54</v>
      </c>
      <c r="D597">
        <v>767</v>
      </c>
    </row>
    <row r="598" spans="1:4" x14ac:dyDescent="0.25">
      <c r="A598" t="s">
        <v>126</v>
      </c>
      <c r="B598" t="s">
        <v>5</v>
      </c>
      <c r="C598" t="s">
        <v>29</v>
      </c>
      <c r="D598">
        <v>482</v>
      </c>
    </row>
    <row r="599" spans="1:4" x14ac:dyDescent="0.25">
      <c r="A599" t="s">
        <v>126</v>
      </c>
      <c r="B599" t="s">
        <v>5</v>
      </c>
      <c r="C599" t="s">
        <v>30</v>
      </c>
      <c r="D599">
        <v>109</v>
      </c>
    </row>
    <row r="600" spans="1:4" x14ac:dyDescent="0.25">
      <c r="A600" t="s">
        <v>126</v>
      </c>
      <c r="B600" t="s">
        <v>5</v>
      </c>
      <c r="C600" t="s">
        <v>31</v>
      </c>
      <c r="D600">
        <v>233</v>
      </c>
    </row>
    <row r="601" spans="1:4" x14ac:dyDescent="0.25">
      <c r="A601" t="s">
        <v>126</v>
      </c>
      <c r="B601" t="s">
        <v>5</v>
      </c>
      <c r="C601" t="s">
        <v>32</v>
      </c>
      <c r="D601">
        <v>1403</v>
      </c>
    </row>
    <row r="602" spans="1:4" x14ac:dyDescent="0.25">
      <c r="A602" t="s">
        <v>126</v>
      </c>
      <c r="B602" t="s">
        <v>5</v>
      </c>
      <c r="C602" t="s">
        <v>33</v>
      </c>
      <c r="D602">
        <v>314</v>
      </c>
    </row>
    <row r="603" spans="1:4" x14ac:dyDescent="0.25">
      <c r="A603" t="s">
        <v>126</v>
      </c>
      <c r="B603" t="s">
        <v>5</v>
      </c>
      <c r="C603" t="s">
        <v>34</v>
      </c>
      <c r="D603">
        <v>1778</v>
      </c>
    </row>
    <row r="604" spans="1:4" x14ac:dyDescent="0.25">
      <c r="A604" t="s">
        <v>126</v>
      </c>
      <c r="B604" t="s">
        <v>5</v>
      </c>
      <c r="C604" t="s">
        <v>37</v>
      </c>
      <c r="D604">
        <v>4</v>
      </c>
    </row>
    <row r="605" spans="1:4" x14ac:dyDescent="0.25">
      <c r="A605" t="s">
        <v>126</v>
      </c>
      <c r="B605" t="s">
        <v>5</v>
      </c>
      <c r="C605" t="s">
        <v>38</v>
      </c>
      <c r="D605">
        <v>3</v>
      </c>
    </row>
    <row r="606" spans="1:4" x14ac:dyDescent="0.25">
      <c r="A606" t="s">
        <v>126</v>
      </c>
      <c r="B606" t="s">
        <v>5</v>
      </c>
      <c r="C606" t="s">
        <v>39</v>
      </c>
      <c r="D606">
        <v>25</v>
      </c>
    </row>
    <row r="607" spans="1:4" x14ac:dyDescent="0.25">
      <c r="A607" t="s">
        <v>126</v>
      </c>
      <c r="B607" t="s">
        <v>5</v>
      </c>
      <c r="C607" t="s">
        <v>40</v>
      </c>
      <c r="D607">
        <v>27</v>
      </c>
    </row>
    <row r="608" spans="1:4" x14ac:dyDescent="0.25">
      <c r="A608" t="s">
        <v>126</v>
      </c>
      <c r="B608" t="s">
        <v>5</v>
      </c>
      <c r="C608" t="s">
        <v>41</v>
      </c>
      <c r="D608">
        <v>31</v>
      </c>
    </row>
    <row r="609" spans="1:4" x14ac:dyDescent="0.25">
      <c r="A609" t="s">
        <v>126</v>
      </c>
      <c r="B609" t="s">
        <v>5</v>
      </c>
      <c r="C609" t="s">
        <v>42</v>
      </c>
      <c r="D609">
        <v>23</v>
      </c>
    </row>
    <row r="610" spans="1:4" x14ac:dyDescent="0.25">
      <c r="A610" t="s">
        <v>126</v>
      </c>
      <c r="B610" t="s">
        <v>5</v>
      </c>
      <c r="C610" t="s">
        <v>43</v>
      </c>
      <c r="D610">
        <v>26</v>
      </c>
    </row>
    <row r="611" spans="1:4" x14ac:dyDescent="0.25">
      <c r="A611" t="s">
        <v>126</v>
      </c>
      <c r="B611" t="s">
        <v>5</v>
      </c>
      <c r="C611" t="s">
        <v>56</v>
      </c>
      <c r="D611">
        <v>61</v>
      </c>
    </row>
    <row r="612" spans="1:4" x14ac:dyDescent="0.25">
      <c r="A612" t="s">
        <v>126</v>
      </c>
      <c r="B612" t="s">
        <v>5</v>
      </c>
      <c r="C612" t="s">
        <v>57</v>
      </c>
      <c r="D612">
        <v>723</v>
      </c>
    </row>
    <row r="613" spans="1:4" x14ac:dyDescent="0.25">
      <c r="A613" t="s">
        <v>126</v>
      </c>
      <c r="B613" t="s">
        <v>81</v>
      </c>
      <c r="C613" t="s">
        <v>36</v>
      </c>
      <c r="D613">
        <v>26</v>
      </c>
    </row>
    <row r="614" spans="1:4" x14ac:dyDescent="0.25">
      <c r="A614" t="s">
        <v>126</v>
      </c>
      <c r="B614" t="s">
        <v>81</v>
      </c>
      <c r="C614" t="s">
        <v>12</v>
      </c>
      <c r="D614">
        <v>421</v>
      </c>
    </row>
    <row r="615" spans="1:4" x14ac:dyDescent="0.25">
      <c r="A615" t="s">
        <v>126</v>
      </c>
      <c r="B615" t="s">
        <v>81</v>
      </c>
      <c r="C615" t="s">
        <v>13</v>
      </c>
      <c r="D615">
        <v>424</v>
      </c>
    </row>
    <row r="616" spans="1:4" x14ac:dyDescent="0.25">
      <c r="A616" t="s">
        <v>126</v>
      </c>
      <c r="B616" t="s">
        <v>81</v>
      </c>
      <c r="C616" t="s">
        <v>14</v>
      </c>
      <c r="D616">
        <v>385</v>
      </c>
    </row>
    <row r="617" spans="1:4" x14ac:dyDescent="0.25">
      <c r="A617" t="s">
        <v>126</v>
      </c>
      <c r="B617" t="s">
        <v>81</v>
      </c>
      <c r="C617" t="s">
        <v>58</v>
      </c>
      <c r="D617">
        <v>1</v>
      </c>
    </row>
    <row r="618" spans="1:4" x14ac:dyDescent="0.25">
      <c r="A618" t="s">
        <v>126</v>
      </c>
      <c r="B618" t="s">
        <v>81</v>
      </c>
      <c r="C618" t="s">
        <v>59</v>
      </c>
      <c r="D618">
        <v>8</v>
      </c>
    </row>
    <row r="619" spans="1:4" x14ac:dyDescent="0.25">
      <c r="A619" t="s">
        <v>126</v>
      </c>
      <c r="B619" t="s">
        <v>81</v>
      </c>
      <c r="C619" t="s">
        <v>45</v>
      </c>
      <c r="D619">
        <v>17</v>
      </c>
    </row>
    <row r="620" spans="1:4" x14ac:dyDescent="0.25">
      <c r="A620" t="s">
        <v>126</v>
      </c>
      <c r="B620" t="s">
        <v>81</v>
      </c>
      <c r="C620" t="s">
        <v>46</v>
      </c>
      <c r="D620">
        <v>1</v>
      </c>
    </row>
    <row r="621" spans="1:4" x14ac:dyDescent="0.25">
      <c r="A621" t="s">
        <v>126</v>
      </c>
      <c r="B621" t="s">
        <v>81</v>
      </c>
      <c r="C621" t="s">
        <v>47</v>
      </c>
      <c r="D621">
        <v>13</v>
      </c>
    </row>
    <row r="622" spans="1:4" x14ac:dyDescent="0.25">
      <c r="A622" t="s">
        <v>126</v>
      </c>
      <c r="B622" t="s">
        <v>81</v>
      </c>
      <c r="C622" t="s">
        <v>48</v>
      </c>
      <c r="D622">
        <v>103</v>
      </c>
    </row>
    <row r="623" spans="1:4" x14ac:dyDescent="0.25">
      <c r="A623" t="s">
        <v>126</v>
      </c>
      <c r="B623" t="s">
        <v>81</v>
      </c>
      <c r="C623" t="s">
        <v>49</v>
      </c>
      <c r="D623">
        <v>63</v>
      </c>
    </row>
    <row r="624" spans="1:4" x14ac:dyDescent="0.25">
      <c r="A624" t="s">
        <v>126</v>
      </c>
      <c r="B624" t="s">
        <v>81</v>
      </c>
      <c r="C624" t="s">
        <v>50</v>
      </c>
      <c r="D624">
        <v>263</v>
      </c>
    </row>
    <row r="625" spans="1:4" x14ac:dyDescent="0.25">
      <c r="A625" t="s">
        <v>126</v>
      </c>
      <c r="B625" t="s">
        <v>81</v>
      </c>
      <c r="C625" t="s">
        <v>15</v>
      </c>
      <c r="D625">
        <v>97</v>
      </c>
    </row>
    <row r="626" spans="1:4" x14ac:dyDescent="0.25">
      <c r="A626" t="s">
        <v>126</v>
      </c>
      <c r="B626" t="s">
        <v>81</v>
      </c>
      <c r="C626" t="s">
        <v>16</v>
      </c>
      <c r="D626">
        <v>950</v>
      </c>
    </row>
    <row r="627" spans="1:4" x14ac:dyDescent="0.25">
      <c r="A627" t="s">
        <v>126</v>
      </c>
      <c r="B627" t="s">
        <v>81</v>
      </c>
      <c r="C627" t="s">
        <v>17</v>
      </c>
      <c r="D627">
        <v>165</v>
      </c>
    </row>
    <row r="628" spans="1:4" x14ac:dyDescent="0.25">
      <c r="A628" t="s">
        <v>126</v>
      </c>
      <c r="B628" t="s">
        <v>81</v>
      </c>
      <c r="C628" t="s">
        <v>9</v>
      </c>
      <c r="D628">
        <v>795</v>
      </c>
    </row>
    <row r="629" spans="1:4" x14ac:dyDescent="0.25">
      <c r="A629" t="s">
        <v>126</v>
      </c>
      <c r="B629" t="s">
        <v>81</v>
      </c>
      <c r="C629" t="s">
        <v>10</v>
      </c>
      <c r="D629">
        <v>415</v>
      </c>
    </row>
    <row r="630" spans="1:4" x14ac:dyDescent="0.25">
      <c r="A630" t="s">
        <v>126</v>
      </c>
      <c r="B630" t="s">
        <v>81</v>
      </c>
      <c r="C630" t="s">
        <v>18</v>
      </c>
      <c r="D630">
        <v>187</v>
      </c>
    </row>
    <row r="631" spans="1:4" x14ac:dyDescent="0.25">
      <c r="A631" t="s">
        <v>126</v>
      </c>
      <c r="B631" t="s">
        <v>81</v>
      </c>
      <c r="C631" t="s">
        <v>19</v>
      </c>
      <c r="D631">
        <v>67</v>
      </c>
    </row>
    <row r="632" spans="1:4" x14ac:dyDescent="0.25">
      <c r="A632" t="s">
        <v>126</v>
      </c>
      <c r="B632" t="s">
        <v>81</v>
      </c>
      <c r="C632" t="s">
        <v>20</v>
      </c>
      <c r="D632">
        <v>12</v>
      </c>
    </row>
    <row r="633" spans="1:4" x14ac:dyDescent="0.25">
      <c r="A633" t="s">
        <v>126</v>
      </c>
      <c r="B633" t="s">
        <v>81</v>
      </c>
      <c r="C633" t="s">
        <v>21</v>
      </c>
      <c r="D633">
        <v>164</v>
      </c>
    </row>
    <row r="634" spans="1:4" x14ac:dyDescent="0.25">
      <c r="A634" t="s">
        <v>126</v>
      </c>
      <c r="B634" t="s">
        <v>81</v>
      </c>
      <c r="C634" t="s">
        <v>22</v>
      </c>
      <c r="D634">
        <v>154</v>
      </c>
    </row>
    <row r="635" spans="1:4" x14ac:dyDescent="0.25">
      <c r="A635" t="s">
        <v>126</v>
      </c>
      <c r="B635" t="s">
        <v>81</v>
      </c>
      <c r="C635" t="s">
        <v>23</v>
      </c>
      <c r="D635">
        <v>140</v>
      </c>
    </row>
    <row r="636" spans="1:4" x14ac:dyDescent="0.25">
      <c r="A636" t="s">
        <v>126</v>
      </c>
      <c r="B636" t="s">
        <v>81</v>
      </c>
      <c r="C636" t="s">
        <v>24</v>
      </c>
      <c r="D636">
        <v>27</v>
      </c>
    </row>
    <row r="637" spans="1:4" x14ac:dyDescent="0.25">
      <c r="A637" t="s">
        <v>126</v>
      </c>
      <c r="B637" t="s">
        <v>81</v>
      </c>
      <c r="C637" t="s">
        <v>62</v>
      </c>
      <c r="D637">
        <v>2336</v>
      </c>
    </row>
    <row r="638" spans="1:4" x14ac:dyDescent="0.25">
      <c r="A638" t="s">
        <v>126</v>
      </c>
      <c r="B638" t="s">
        <v>81</v>
      </c>
      <c r="C638" t="s">
        <v>61</v>
      </c>
      <c r="D638">
        <v>753</v>
      </c>
    </row>
    <row r="639" spans="1:4" x14ac:dyDescent="0.25">
      <c r="A639" t="s">
        <v>126</v>
      </c>
      <c r="B639" t="s">
        <v>81</v>
      </c>
      <c r="C639" t="s">
        <v>60</v>
      </c>
      <c r="D639">
        <v>524</v>
      </c>
    </row>
    <row r="640" spans="1:4" x14ac:dyDescent="0.25">
      <c r="A640" t="s">
        <v>126</v>
      </c>
      <c r="B640" t="s">
        <v>81</v>
      </c>
      <c r="C640" t="s">
        <v>26</v>
      </c>
      <c r="D640">
        <v>827</v>
      </c>
    </row>
    <row r="641" spans="1:4" x14ac:dyDescent="0.25">
      <c r="A641" t="s">
        <v>126</v>
      </c>
      <c r="B641" t="s">
        <v>81</v>
      </c>
      <c r="C641" t="s">
        <v>27</v>
      </c>
      <c r="D641">
        <v>334</v>
      </c>
    </row>
    <row r="642" spans="1:4" x14ac:dyDescent="0.25">
      <c r="A642" t="s">
        <v>126</v>
      </c>
      <c r="B642" t="s">
        <v>81</v>
      </c>
      <c r="C642" t="s">
        <v>52</v>
      </c>
      <c r="D642">
        <v>87</v>
      </c>
    </row>
    <row r="643" spans="1:4" x14ac:dyDescent="0.25">
      <c r="A643" t="s">
        <v>126</v>
      </c>
      <c r="B643" t="s">
        <v>81</v>
      </c>
      <c r="C643" t="s">
        <v>53</v>
      </c>
      <c r="D643">
        <v>229</v>
      </c>
    </row>
    <row r="644" spans="1:4" x14ac:dyDescent="0.25">
      <c r="A644" t="s">
        <v>126</v>
      </c>
      <c r="B644" t="s">
        <v>81</v>
      </c>
      <c r="C644" t="s">
        <v>54</v>
      </c>
      <c r="D644">
        <v>671</v>
      </c>
    </row>
    <row r="645" spans="1:4" x14ac:dyDescent="0.25">
      <c r="A645" t="s">
        <v>126</v>
      </c>
      <c r="B645" t="s">
        <v>81</v>
      </c>
      <c r="C645" t="s">
        <v>29</v>
      </c>
      <c r="D645">
        <v>463</v>
      </c>
    </row>
    <row r="646" spans="1:4" x14ac:dyDescent="0.25">
      <c r="A646" t="s">
        <v>126</v>
      </c>
      <c r="B646" t="s">
        <v>81</v>
      </c>
      <c r="C646" t="s">
        <v>30</v>
      </c>
      <c r="D646">
        <v>107</v>
      </c>
    </row>
    <row r="647" spans="1:4" x14ac:dyDescent="0.25">
      <c r="A647" t="s">
        <v>126</v>
      </c>
      <c r="B647" t="s">
        <v>81</v>
      </c>
      <c r="C647" t="s">
        <v>31</v>
      </c>
      <c r="D647">
        <v>213</v>
      </c>
    </row>
    <row r="648" spans="1:4" x14ac:dyDescent="0.25">
      <c r="A648" t="s">
        <v>126</v>
      </c>
      <c r="B648" t="s">
        <v>81</v>
      </c>
      <c r="C648" t="s">
        <v>32</v>
      </c>
      <c r="D648">
        <v>1021</v>
      </c>
    </row>
    <row r="649" spans="1:4" x14ac:dyDescent="0.25">
      <c r="A649" t="s">
        <v>126</v>
      </c>
      <c r="B649" t="s">
        <v>81</v>
      </c>
      <c r="C649" t="s">
        <v>33</v>
      </c>
      <c r="D649">
        <v>193</v>
      </c>
    </row>
    <row r="650" spans="1:4" x14ac:dyDescent="0.25">
      <c r="A650" t="s">
        <v>126</v>
      </c>
      <c r="B650" t="s">
        <v>81</v>
      </c>
      <c r="C650" t="s">
        <v>34</v>
      </c>
      <c r="D650">
        <v>1280</v>
      </c>
    </row>
    <row r="651" spans="1:4" x14ac:dyDescent="0.25">
      <c r="A651" t="s">
        <v>126</v>
      </c>
      <c r="B651" t="s">
        <v>81</v>
      </c>
      <c r="C651" t="s">
        <v>37</v>
      </c>
      <c r="D651">
        <v>24</v>
      </c>
    </row>
    <row r="652" spans="1:4" x14ac:dyDescent="0.25">
      <c r="A652" t="s">
        <v>126</v>
      </c>
      <c r="B652" t="s">
        <v>81</v>
      </c>
      <c r="C652" t="s">
        <v>38</v>
      </c>
      <c r="D652">
        <v>11</v>
      </c>
    </row>
    <row r="653" spans="1:4" x14ac:dyDescent="0.25">
      <c r="A653" t="s">
        <v>126</v>
      </c>
      <c r="B653" t="s">
        <v>81</v>
      </c>
      <c r="C653" t="s">
        <v>39</v>
      </c>
      <c r="D653">
        <v>26</v>
      </c>
    </row>
    <row r="654" spans="1:4" x14ac:dyDescent="0.25">
      <c r="A654" t="s">
        <v>126</v>
      </c>
      <c r="B654" t="s">
        <v>81</v>
      </c>
      <c r="C654" t="s">
        <v>40</v>
      </c>
      <c r="D654">
        <v>30</v>
      </c>
    </row>
    <row r="655" spans="1:4" x14ac:dyDescent="0.25">
      <c r="A655" t="s">
        <v>126</v>
      </c>
      <c r="B655" t="s">
        <v>81</v>
      </c>
      <c r="C655" t="s">
        <v>41</v>
      </c>
      <c r="D655">
        <v>40</v>
      </c>
    </row>
    <row r="656" spans="1:4" x14ac:dyDescent="0.25">
      <c r="A656" t="s">
        <v>126</v>
      </c>
      <c r="B656" t="s">
        <v>81</v>
      </c>
      <c r="C656" t="s">
        <v>42</v>
      </c>
      <c r="D656">
        <v>208</v>
      </c>
    </row>
    <row r="657" spans="1:4" x14ac:dyDescent="0.25">
      <c r="A657" t="s">
        <v>126</v>
      </c>
      <c r="B657" t="s">
        <v>81</v>
      </c>
      <c r="C657" t="s">
        <v>43</v>
      </c>
      <c r="D657">
        <v>54</v>
      </c>
    </row>
    <row r="658" spans="1:4" x14ac:dyDescent="0.25">
      <c r="A658" t="s">
        <v>126</v>
      </c>
      <c r="B658" t="s">
        <v>81</v>
      </c>
      <c r="C658" t="s">
        <v>56</v>
      </c>
      <c r="D658">
        <v>755</v>
      </c>
    </row>
    <row r="659" spans="1:4" x14ac:dyDescent="0.25">
      <c r="A659" t="s">
        <v>126</v>
      </c>
      <c r="B659" t="s">
        <v>81</v>
      </c>
      <c r="C659" t="s">
        <v>57</v>
      </c>
      <c r="D659">
        <v>775</v>
      </c>
    </row>
    <row r="660" spans="1:4" x14ac:dyDescent="0.25">
      <c r="A660" t="s">
        <v>139</v>
      </c>
      <c r="B660" t="s">
        <v>5</v>
      </c>
      <c r="C660" t="s">
        <v>36</v>
      </c>
      <c r="D660">
        <v>54</v>
      </c>
    </row>
    <row r="661" spans="1:4" x14ac:dyDescent="0.25">
      <c r="A661" t="s">
        <v>139</v>
      </c>
      <c r="B661" t="s">
        <v>5</v>
      </c>
      <c r="C661" t="s">
        <v>12</v>
      </c>
      <c r="D661">
        <v>541</v>
      </c>
    </row>
    <row r="662" spans="1:4" x14ac:dyDescent="0.25">
      <c r="A662" t="s">
        <v>139</v>
      </c>
      <c r="B662" t="s">
        <v>5</v>
      </c>
      <c r="C662" t="s">
        <v>13</v>
      </c>
      <c r="D662">
        <v>1092</v>
      </c>
    </row>
    <row r="663" spans="1:4" x14ac:dyDescent="0.25">
      <c r="A663" t="s">
        <v>139</v>
      </c>
      <c r="B663" t="s">
        <v>5</v>
      </c>
      <c r="C663" t="s">
        <v>14</v>
      </c>
      <c r="D663">
        <v>1094</v>
      </c>
    </row>
    <row r="664" spans="1:4" x14ac:dyDescent="0.25">
      <c r="A664" t="s">
        <v>139</v>
      </c>
      <c r="B664" t="s">
        <v>5</v>
      </c>
      <c r="C664" t="s">
        <v>58</v>
      </c>
      <c r="D664">
        <v>12</v>
      </c>
    </row>
    <row r="665" spans="1:4" x14ac:dyDescent="0.25">
      <c r="A665" t="s">
        <v>139</v>
      </c>
      <c r="B665" t="s">
        <v>5</v>
      </c>
      <c r="C665" t="s">
        <v>59</v>
      </c>
      <c r="D665">
        <v>26</v>
      </c>
    </row>
    <row r="666" spans="1:4" x14ac:dyDescent="0.25">
      <c r="A666" t="s">
        <v>139</v>
      </c>
      <c r="B666" t="s">
        <v>5</v>
      </c>
      <c r="C666" t="s">
        <v>45</v>
      </c>
      <c r="D666">
        <v>6</v>
      </c>
    </row>
    <row r="667" spans="1:4" x14ac:dyDescent="0.25">
      <c r="A667" t="s">
        <v>139</v>
      </c>
      <c r="B667" t="s">
        <v>5</v>
      </c>
      <c r="C667" t="s">
        <v>46</v>
      </c>
      <c r="D667">
        <v>3</v>
      </c>
    </row>
    <row r="668" spans="1:4" x14ac:dyDescent="0.25">
      <c r="A668" t="s">
        <v>139</v>
      </c>
      <c r="B668" t="s">
        <v>5</v>
      </c>
      <c r="C668" t="s">
        <v>47</v>
      </c>
      <c r="D668">
        <v>36</v>
      </c>
    </row>
    <row r="669" spans="1:4" x14ac:dyDescent="0.25">
      <c r="A669" t="s">
        <v>139</v>
      </c>
      <c r="B669" t="s">
        <v>5</v>
      </c>
      <c r="C669" t="s">
        <v>48</v>
      </c>
      <c r="D669">
        <v>171</v>
      </c>
    </row>
    <row r="670" spans="1:4" x14ac:dyDescent="0.25">
      <c r="A670" t="s">
        <v>139</v>
      </c>
      <c r="B670" t="s">
        <v>5</v>
      </c>
      <c r="C670" t="s">
        <v>49</v>
      </c>
      <c r="D670">
        <v>29</v>
      </c>
    </row>
    <row r="671" spans="1:4" x14ac:dyDescent="0.25">
      <c r="A671" t="s">
        <v>139</v>
      </c>
      <c r="B671" t="s">
        <v>5</v>
      </c>
      <c r="C671" t="s">
        <v>50</v>
      </c>
      <c r="D671">
        <v>252</v>
      </c>
    </row>
    <row r="672" spans="1:4" x14ac:dyDescent="0.25">
      <c r="A672" t="s">
        <v>139</v>
      </c>
      <c r="B672" t="s">
        <v>5</v>
      </c>
      <c r="C672" t="s">
        <v>15</v>
      </c>
      <c r="D672">
        <v>168</v>
      </c>
    </row>
    <row r="673" spans="1:4" x14ac:dyDescent="0.25">
      <c r="A673" t="s">
        <v>139</v>
      </c>
      <c r="B673" t="s">
        <v>5</v>
      </c>
      <c r="C673" t="s">
        <v>16</v>
      </c>
      <c r="D673">
        <v>1928</v>
      </c>
    </row>
    <row r="674" spans="1:4" x14ac:dyDescent="0.25">
      <c r="A674" t="s">
        <v>139</v>
      </c>
      <c r="B674" t="s">
        <v>5</v>
      </c>
      <c r="C674" t="s">
        <v>17</v>
      </c>
      <c r="D674">
        <v>182</v>
      </c>
    </row>
    <row r="675" spans="1:4" x14ac:dyDescent="0.25">
      <c r="A675" t="s">
        <v>139</v>
      </c>
      <c r="B675" t="s">
        <v>5</v>
      </c>
      <c r="C675" t="s">
        <v>9</v>
      </c>
      <c r="D675">
        <v>3403</v>
      </c>
    </row>
    <row r="676" spans="1:4" x14ac:dyDescent="0.25">
      <c r="A676" t="s">
        <v>139</v>
      </c>
      <c r="B676" t="s">
        <v>5</v>
      </c>
      <c r="C676" t="s">
        <v>10</v>
      </c>
      <c r="D676">
        <v>3162</v>
      </c>
    </row>
    <row r="677" spans="1:4" x14ac:dyDescent="0.25">
      <c r="A677" t="s">
        <v>139</v>
      </c>
      <c r="B677" t="s">
        <v>5</v>
      </c>
      <c r="C677" t="s">
        <v>18</v>
      </c>
      <c r="D677">
        <v>577</v>
      </c>
    </row>
    <row r="678" spans="1:4" x14ac:dyDescent="0.25">
      <c r="A678" t="s">
        <v>139</v>
      </c>
      <c r="B678" t="s">
        <v>5</v>
      </c>
      <c r="C678" t="s">
        <v>19</v>
      </c>
      <c r="D678">
        <v>334</v>
      </c>
    </row>
    <row r="679" spans="1:4" x14ac:dyDescent="0.25">
      <c r="A679" t="s">
        <v>139</v>
      </c>
      <c r="B679" t="s">
        <v>5</v>
      </c>
      <c r="C679" t="s">
        <v>20</v>
      </c>
      <c r="D679">
        <v>20</v>
      </c>
    </row>
    <row r="680" spans="1:4" x14ac:dyDescent="0.25">
      <c r="A680" t="s">
        <v>139</v>
      </c>
      <c r="B680" t="s">
        <v>5</v>
      </c>
      <c r="C680" t="s">
        <v>21</v>
      </c>
      <c r="D680">
        <v>437</v>
      </c>
    </row>
    <row r="681" spans="1:4" x14ac:dyDescent="0.25">
      <c r="A681" t="s">
        <v>139</v>
      </c>
      <c r="B681" t="s">
        <v>5</v>
      </c>
      <c r="C681" t="s">
        <v>22</v>
      </c>
      <c r="D681">
        <v>337</v>
      </c>
    </row>
    <row r="682" spans="1:4" x14ac:dyDescent="0.25">
      <c r="A682" t="s">
        <v>139</v>
      </c>
      <c r="B682" t="s">
        <v>5</v>
      </c>
      <c r="C682" t="s">
        <v>23</v>
      </c>
      <c r="D682">
        <v>506</v>
      </c>
    </row>
    <row r="683" spans="1:4" x14ac:dyDescent="0.25">
      <c r="A683" t="s">
        <v>139</v>
      </c>
      <c r="B683" t="s">
        <v>5</v>
      </c>
      <c r="C683" t="s">
        <v>24</v>
      </c>
      <c r="D683">
        <v>333</v>
      </c>
    </row>
    <row r="684" spans="1:4" x14ac:dyDescent="0.25">
      <c r="A684" t="s">
        <v>139</v>
      </c>
      <c r="B684" t="s">
        <v>5</v>
      </c>
      <c r="C684" t="s">
        <v>62</v>
      </c>
      <c r="D684">
        <v>6234</v>
      </c>
    </row>
    <row r="685" spans="1:4" x14ac:dyDescent="0.25">
      <c r="A685" t="s">
        <v>139</v>
      </c>
      <c r="B685" t="s">
        <v>5</v>
      </c>
      <c r="C685" t="s">
        <v>61</v>
      </c>
      <c r="D685">
        <v>972</v>
      </c>
    </row>
    <row r="686" spans="1:4" x14ac:dyDescent="0.25">
      <c r="A686" t="s">
        <v>139</v>
      </c>
      <c r="B686" t="s">
        <v>5</v>
      </c>
      <c r="C686" t="s">
        <v>60</v>
      </c>
      <c r="D686">
        <v>1026</v>
      </c>
    </row>
    <row r="687" spans="1:4" x14ac:dyDescent="0.25">
      <c r="A687" t="s">
        <v>139</v>
      </c>
      <c r="B687" t="s">
        <v>5</v>
      </c>
      <c r="C687" t="s">
        <v>26</v>
      </c>
      <c r="D687">
        <v>1059</v>
      </c>
    </row>
    <row r="688" spans="1:4" x14ac:dyDescent="0.25">
      <c r="A688" t="s">
        <v>139</v>
      </c>
      <c r="B688" t="s">
        <v>5</v>
      </c>
      <c r="C688" t="s">
        <v>27</v>
      </c>
      <c r="D688">
        <v>256</v>
      </c>
    </row>
    <row r="689" spans="1:4" x14ac:dyDescent="0.25">
      <c r="A689" t="s">
        <v>139</v>
      </c>
      <c r="B689" t="s">
        <v>5</v>
      </c>
      <c r="C689" t="s">
        <v>52</v>
      </c>
      <c r="D689">
        <v>66</v>
      </c>
    </row>
    <row r="690" spans="1:4" x14ac:dyDescent="0.25">
      <c r="A690" t="s">
        <v>139</v>
      </c>
      <c r="B690" t="s">
        <v>5</v>
      </c>
      <c r="C690" t="s">
        <v>53</v>
      </c>
      <c r="D690">
        <v>186</v>
      </c>
    </row>
    <row r="691" spans="1:4" x14ac:dyDescent="0.25">
      <c r="A691" t="s">
        <v>139</v>
      </c>
      <c r="B691" t="s">
        <v>5</v>
      </c>
      <c r="C691" t="s">
        <v>54</v>
      </c>
      <c r="D691">
        <v>768</v>
      </c>
    </row>
    <row r="692" spans="1:4" x14ac:dyDescent="0.25">
      <c r="A692" t="s">
        <v>139</v>
      </c>
      <c r="B692" t="s">
        <v>5</v>
      </c>
      <c r="C692" t="s">
        <v>29</v>
      </c>
      <c r="D692">
        <v>520</v>
      </c>
    </row>
    <row r="693" spans="1:4" x14ac:dyDescent="0.25">
      <c r="A693" t="s">
        <v>139</v>
      </c>
      <c r="B693" t="s">
        <v>5</v>
      </c>
      <c r="C693" t="s">
        <v>30</v>
      </c>
      <c r="D693">
        <v>115</v>
      </c>
    </row>
    <row r="694" spans="1:4" x14ac:dyDescent="0.25">
      <c r="A694" t="s">
        <v>139</v>
      </c>
      <c r="B694" t="s">
        <v>5</v>
      </c>
      <c r="C694" t="s">
        <v>31</v>
      </c>
      <c r="D694">
        <v>257</v>
      </c>
    </row>
    <row r="695" spans="1:4" x14ac:dyDescent="0.25">
      <c r="A695" t="s">
        <v>139</v>
      </c>
      <c r="B695" t="s">
        <v>5</v>
      </c>
      <c r="C695" t="s">
        <v>32</v>
      </c>
      <c r="D695">
        <v>1407</v>
      </c>
    </row>
    <row r="696" spans="1:4" x14ac:dyDescent="0.25">
      <c r="A696" t="s">
        <v>139</v>
      </c>
      <c r="B696" t="s">
        <v>5</v>
      </c>
      <c r="C696" t="s">
        <v>33</v>
      </c>
      <c r="D696">
        <v>339</v>
      </c>
    </row>
    <row r="697" spans="1:4" x14ac:dyDescent="0.25">
      <c r="A697" t="s">
        <v>139</v>
      </c>
      <c r="B697" t="s">
        <v>5</v>
      </c>
      <c r="C697" t="s">
        <v>34</v>
      </c>
      <c r="D697">
        <v>1843</v>
      </c>
    </row>
    <row r="698" spans="1:4" x14ac:dyDescent="0.25">
      <c r="A698" t="s">
        <v>139</v>
      </c>
      <c r="B698" t="s">
        <v>5</v>
      </c>
      <c r="C698" t="s">
        <v>37</v>
      </c>
      <c r="D698">
        <v>4</v>
      </c>
    </row>
    <row r="699" spans="1:4" x14ac:dyDescent="0.25">
      <c r="A699" t="s">
        <v>139</v>
      </c>
      <c r="B699" t="s">
        <v>5</v>
      </c>
      <c r="C699" t="s">
        <v>38</v>
      </c>
      <c r="D699">
        <v>10</v>
      </c>
    </row>
    <row r="700" spans="1:4" x14ac:dyDescent="0.25">
      <c r="A700" t="s">
        <v>139</v>
      </c>
      <c r="B700" t="s">
        <v>5</v>
      </c>
      <c r="C700" t="s">
        <v>39</v>
      </c>
      <c r="D700">
        <v>12</v>
      </c>
    </row>
    <row r="701" spans="1:4" x14ac:dyDescent="0.25">
      <c r="A701" t="s">
        <v>139</v>
      </c>
      <c r="B701" t="s">
        <v>5</v>
      </c>
      <c r="C701" t="s">
        <v>40</v>
      </c>
      <c r="D701">
        <v>15</v>
      </c>
    </row>
    <row r="702" spans="1:4" x14ac:dyDescent="0.25">
      <c r="A702" t="s">
        <v>139</v>
      </c>
      <c r="B702" t="s">
        <v>5</v>
      </c>
      <c r="C702" t="s">
        <v>41</v>
      </c>
      <c r="D702">
        <v>44</v>
      </c>
    </row>
    <row r="703" spans="1:4" x14ac:dyDescent="0.25">
      <c r="A703" t="s">
        <v>139</v>
      </c>
      <c r="B703" t="s">
        <v>5</v>
      </c>
      <c r="C703" t="s">
        <v>42</v>
      </c>
      <c r="D703">
        <v>18</v>
      </c>
    </row>
    <row r="704" spans="1:4" x14ac:dyDescent="0.25">
      <c r="A704" t="s">
        <v>139</v>
      </c>
      <c r="B704" t="s">
        <v>5</v>
      </c>
      <c r="C704" t="s">
        <v>43</v>
      </c>
      <c r="D704">
        <v>26</v>
      </c>
    </row>
    <row r="705" spans="1:4" x14ac:dyDescent="0.25">
      <c r="A705" t="s">
        <v>139</v>
      </c>
      <c r="B705" t="s">
        <v>5</v>
      </c>
      <c r="C705" t="s">
        <v>56</v>
      </c>
      <c r="D705">
        <v>64</v>
      </c>
    </row>
    <row r="706" spans="1:4" x14ac:dyDescent="0.25">
      <c r="A706" t="s">
        <v>139</v>
      </c>
      <c r="B706" t="s">
        <v>5</v>
      </c>
      <c r="C706" t="s">
        <v>57</v>
      </c>
      <c r="D706">
        <v>800</v>
      </c>
    </row>
    <row r="707" spans="1:4" x14ac:dyDescent="0.25">
      <c r="A707" t="s">
        <v>139</v>
      </c>
      <c r="B707" t="s">
        <v>81</v>
      </c>
      <c r="C707" t="s">
        <v>36</v>
      </c>
      <c r="D707">
        <v>24</v>
      </c>
    </row>
    <row r="708" spans="1:4" x14ac:dyDescent="0.25">
      <c r="A708" t="s">
        <v>139</v>
      </c>
      <c r="B708" t="s">
        <v>81</v>
      </c>
      <c r="C708" t="s">
        <v>12</v>
      </c>
      <c r="D708">
        <v>348</v>
      </c>
    </row>
    <row r="709" spans="1:4" x14ac:dyDescent="0.25">
      <c r="A709" t="s">
        <v>139</v>
      </c>
      <c r="B709" t="s">
        <v>81</v>
      </c>
      <c r="C709" t="s">
        <v>13</v>
      </c>
      <c r="D709">
        <v>369</v>
      </c>
    </row>
    <row r="710" spans="1:4" x14ac:dyDescent="0.25">
      <c r="A710" t="s">
        <v>139</v>
      </c>
      <c r="B710" t="s">
        <v>81</v>
      </c>
      <c r="C710" t="s">
        <v>14</v>
      </c>
      <c r="D710">
        <v>364</v>
      </c>
    </row>
    <row r="711" spans="1:4" x14ac:dyDescent="0.25">
      <c r="A711" t="s">
        <v>139</v>
      </c>
      <c r="B711" t="s">
        <v>81</v>
      </c>
      <c r="C711" t="s">
        <v>58</v>
      </c>
      <c r="D711">
        <v>3</v>
      </c>
    </row>
    <row r="712" spans="1:4" x14ac:dyDescent="0.25">
      <c r="A712" t="s">
        <v>139</v>
      </c>
      <c r="B712" t="s">
        <v>81</v>
      </c>
      <c r="C712" t="s">
        <v>59</v>
      </c>
      <c r="D712">
        <v>4</v>
      </c>
    </row>
    <row r="713" spans="1:4" x14ac:dyDescent="0.25">
      <c r="A713" t="s">
        <v>139</v>
      </c>
      <c r="B713" t="s">
        <v>81</v>
      </c>
      <c r="C713" t="s">
        <v>45</v>
      </c>
      <c r="D713">
        <v>14</v>
      </c>
    </row>
    <row r="714" spans="1:4" x14ac:dyDescent="0.25">
      <c r="A714" t="s">
        <v>139</v>
      </c>
      <c r="B714" t="s">
        <v>81</v>
      </c>
      <c r="C714" t="s">
        <v>46</v>
      </c>
      <c r="D714">
        <v>4</v>
      </c>
    </row>
    <row r="715" spans="1:4" x14ac:dyDescent="0.25">
      <c r="A715" t="s">
        <v>139</v>
      </c>
      <c r="B715" t="s">
        <v>81</v>
      </c>
      <c r="C715" t="s">
        <v>47</v>
      </c>
      <c r="D715">
        <v>15</v>
      </c>
    </row>
    <row r="716" spans="1:4" x14ac:dyDescent="0.25">
      <c r="A716" t="s">
        <v>139</v>
      </c>
      <c r="B716" t="s">
        <v>81</v>
      </c>
      <c r="C716" t="s">
        <v>48</v>
      </c>
      <c r="D716">
        <v>82</v>
      </c>
    </row>
    <row r="717" spans="1:4" x14ac:dyDescent="0.25">
      <c r="A717" t="s">
        <v>139</v>
      </c>
      <c r="B717" t="s">
        <v>81</v>
      </c>
      <c r="C717" t="s">
        <v>49</v>
      </c>
      <c r="D717">
        <v>61</v>
      </c>
    </row>
    <row r="718" spans="1:4" x14ac:dyDescent="0.25">
      <c r="A718" t="s">
        <v>139</v>
      </c>
      <c r="B718" t="s">
        <v>81</v>
      </c>
      <c r="C718" t="s">
        <v>50</v>
      </c>
      <c r="D718">
        <v>292</v>
      </c>
    </row>
    <row r="719" spans="1:4" x14ac:dyDescent="0.25">
      <c r="A719" t="s">
        <v>139</v>
      </c>
      <c r="B719" t="s">
        <v>81</v>
      </c>
      <c r="C719" t="s">
        <v>15</v>
      </c>
      <c r="D719">
        <v>95</v>
      </c>
    </row>
    <row r="720" spans="1:4" x14ac:dyDescent="0.25">
      <c r="A720" t="s">
        <v>139</v>
      </c>
      <c r="B720" t="s">
        <v>81</v>
      </c>
      <c r="C720" t="s">
        <v>16</v>
      </c>
      <c r="D720">
        <v>899</v>
      </c>
    </row>
    <row r="721" spans="1:4" x14ac:dyDescent="0.25">
      <c r="A721" t="s">
        <v>139</v>
      </c>
      <c r="B721" t="s">
        <v>81</v>
      </c>
      <c r="C721" t="s">
        <v>17</v>
      </c>
      <c r="D721">
        <v>167</v>
      </c>
    </row>
    <row r="722" spans="1:4" x14ac:dyDescent="0.25">
      <c r="A722" t="s">
        <v>139</v>
      </c>
      <c r="B722" t="s">
        <v>81</v>
      </c>
      <c r="C722" t="s">
        <v>9</v>
      </c>
      <c r="D722">
        <v>760</v>
      </c>
    </row>
    <row r="723" spans="1:4" x14ac:dyDescent="0.25">
      <c r="A723" t="s">
        <v>139</v>
      </c>
      <c r="B723" t="s">
        <v>81</v>
      </c>
      <c r="C723" t="s">
        <v>10</v>
      </c>
      <c r="D723">
        <v>375</v>
      </c>
    </row>
    <row r="724" spans="1:4" x14ac:dyDescent="0.25">
      <c r="A724" t="s">
        <v>139</v>
      </c>
      <c r="B724" t="s">
        <v>81</v>
      </c>
      <c r="C724" t="s">
        <v>18</v>
      </c>
      <c r="D724">
        <v>184</v>
      </c>
    </row>
    <row r="725" spans="1:4" x14ac:dyDescent="0.25">
      <c r="A725" t="s">
        <v>139</v>
      </c>
      <c r="B725" t="s">
        <v>81</v>
      </c>
      <c r="C725" t="s">
        <v>19</v>
      </c>
      <c r="D725">
        <v>65</v>
      </c>
    </row>
    <row r="726" spans="1:4" x14ac:dyDescent="0.25">
      <c r="A726" t="s">
        <v>139</v>
      </c>
      <c r="B726" t="s">
        <v>81</v>
      </c>
      <c r="C726" t="s">
        <v>20</v>
      </c>
      <c r="D726">
        <v>13</v>
      </c>
    </row>
    <row r="727" spans="1:4" x14ac:dyDescent="0.25">
      <c r="A727" t="s">
        <v>139</v>
      </c>
      <c r="B727" t="s">
        <v>81</v>
      </c>
      <c r="C727" t="s">
        <v>21</v>
      </c>
      <c r="D727">
        <v>132</v>
      </c>
    </row>
    <row r="728" spans="1:4" x14ac:dyDescent="0.25">
      <c r="A728" t="s">
        <v>139</v>
      </c>
      <c r="B728" t="s">
        <v>81</v>
      </c>
      <c r="C728" t="s">
        <v>22</v>
      </c>
      <c r="D728">
        <v>127</v>
      </c>
    </row>
    <row r="729" spans="1:4" x14ac:dyDescent="0.25">
      <c r="A729" t="s">
        <v>139</v>
      </c>
      <c r="B729" t="s">
        <v>81</v>
      </c>
      <c r="C729" t="s">
        <v>23</v>
      </c>
      <c r="D729">
        <v>149</v>
      </c>
    </row>
    <row r="730" spans="1:4" x14ac:dyDescent="0.25">
      <c r="A730" t="s">
        <v>139</v>
      </c>
      <c r="B730" t="s">
        <v>81</v>
      </c>
      <c r="C730" t="s">
        <v>24</v>
      </c>
      <c r="D730">
        <v>35</v>
      </c>
    </row>
    <row r="731" spans="1:4" x14ac:dyDescent="0.25">
      <c r="A731" t="s">
        <v>139</v>
      </c>
      <c r="B731" t="s">
        <v>81</v>
      </c>
      <c r="C731" t="s">
        <v>62</v>
      </c>
      <c r="D731">
        <v>2389</v>
      </c>
    </row>
    <row r="732" spans="1:4" x14ac:dyDescent="0.25">
      <c r="A732" t="s">
        <v>139</v>
      </c>
      <c r="B732" t="s">
        <v>81</v>
      </c>
      <c r="C732" t="s">
        <v>61</v>
      </c>
      <c r="D732">
        <v>814</v>
      </c>
    </row>
    <row r="733" spans="1:4" x14ac:dyDescent="0.25">
      <c r="A733" t="s">
        <v>139</v>
      </c>
      <c r="B733" t="s">
        <v>81</v>
      </c>
      <c r="C733" t="s">
        <v>60</v>
      </c>
      <c r="D733">
        <v>575</v>
      </c>
    </row>
    <row r="734" spans="1:4" x14ac:dyDescent="0.25">
      <c r="A734" t="s">
        <v>139</v>
      </c>
      <c r="B734" t="s">
        <v>81</v>
      </c>
      <c r="C734" t="s">
        <v>26</v>
      </c>
      <c r="D734">
        <v>793</v>
      </c>
    </row>
    <row r="735" spans="1:4" x14ac:dyDescent="0.25">
      <c r="A735" t="s">
        <v>139</v>
      </c>
      <c r="B735" t="s">
        <v>81</v>
      </c>
      <c r="C735" t="s">
        <v>27</v>
      </c>
      <c r="D735">
        <v>328</v>
      </c>
    </row>
    <row r="736" spans="1:4" x14ac:dyDescent="0.25">
      <c r="A736" t="s">
        <v>139</v>
      </c>
      <c r="B736" t="s">
        <v>81</v>
      </c>
      <c r="C736" t="s">
        <v>52</v>
      </c>
      <c r="D736">
        <v>86</v>
      </c>
    </row>
    <row r="737" spans="1:4" x14ac:dyDescent="0.25">
      <c r="A737" t="s">
        <v>139</v>
      </c>
      <c r="B737" t="s">
        <v>81</v>
      </c>
      <c r="C737" t="s">
        <v>53</v>
      </c>
      <c r="D737">
        <v>201</v>
      </c>
    </row>
    <row r="738" spans="1:4" x14ac:dyDescent="0.25">
      <c r="A738" t="s">
        <v>139</v>
      </c>
      <c r="B738" t="s">
        <v>81</v>
      </c>
      <c r="C738" t="s">
        <v>54</v>
      </c>
      <c r="D738">
        <v>652</v>
      </c>
    </row>
    <row r="739" spans="1:4" x14ac:dyDescent="0.25">
      <c r="A739" t="s">
        <v>139</v>
      </c>
      <c r="B739" t="s">
        <v>81</v>
      </c>
      <c r="C739" t="s">
        <v>29</v>
      </c>
      <c r="D739">
        <v>489</v>
      </c>
    </row>
    <row r="740" spans="1:4" x14ac:dyDescent="0.25">
      <c r="A740" t="s">
        <v>139</v>
      </c>
      <c r="B740" t="s">
        <v>81</v>
      </c>
      <c r="C740" t="s">
        <v>30</v>
      </c>
      <c r="D740">
        <v>110</v>
      </c>
    </row>
    <row r="741" spans="1:4" x14ac:dyDescent="0.25">
      <c r="A741" t="s">
        <v>139</v>
      </c>
      <c r="B741" t="s">
        <v>81</v>
      </c>
      <c r="C741" t="s">
        <v>31</v>
      </c>
      <c r="D741">
        <v>262</v>
      </c>
    </row>
    <row r="742" spans="1:4" x14ac:dyDescent="0.25">
      <c r="A742" t="s">
        <v>139</v>
      </c>
      <c r="B742" t="s">
        <v>81</v>
      </c>
      <c r="C742" t="s">
        <v>32</v>
      </c>
      <c r="D742">
        <v>981</v>
      </c>
    </row>
    <row r="743" spans="1:4" x14ac:dyDescent="0.25">
      <c r="A743" t="s">
        <v>139</v>
      </c>
      <c r="B743" t="s">
        <v>81</v>
      </c>
      <c r="C743" t="s">
        <v>33</v>
      </c>
      <c r="D743">
        <v>206</v>
      </c>
    </row>
    <row r="744" spans="1:4" x14ac:dyDescent="0.25">
      <c r="A744" t="s">
        <v>139</v>
      </c>
      <c r="B744" t="s">
        <v>81</v>
      </c>
      <c r="C744" t="s">
        <v>34</v>
      </c>
      <c r="D744">
        <v>1218</v>
      </c>
    </row>
    <row r="745" spans="1:4" x14ac:dyDescent="0.25">
      <c r="A745" t="s">
        <v>139</v>
      </c>
      <c r="B745" t="s">
        <v>81</v>
      </c>
      <c r="C745" t="s">
        <v>37</v>
      </c>
      <c r="D745">
        <v>30</v>
      </c>
    </row>
    <row r="746" spans="1:4" x14ac:dyDescent="0.25">
      <c r="A746" t="s">
        <v>139</v>
      </c>
      <c r="B746" t="s">
        <v>81</v>
      </c>
      <c r="C746" t="s">
        <v>38</v>
      </c>
      <c r="D746">
        <v>10</v>
      </c>
    </row>
    <row r="747" spans="1:4" x14ac:dyDescent="0.25">
      <c r="A747" t="s">
        <v>139</v>
      </c>
      <c r="B747" t="s">
        <v>81</v>
      </c>
      <c r="C747" t="s">
        <v>39</v>
      </c>
      <c r="D747">
        <v>27</v>
      </c>
    </row>
    <row r="748" spans="1:4" x14ac:dyDescent="0.25">
      <c r="A748" t="s">
        <v>139</v>
      </c>
      <c r="B748" t="s">
        <v>81</v>
      </c>
      <c r="C748" t="s">
        <v>40</v>
      </c>
      <c r="D748">
        <v>36</v>
      </c>
    </row>
    <row r="749" spans="1:4" x14ac:dyDescent="0.25">
      <c r="A749" t="s">
        <v>139</v>
      </c>
      <c r="B749" t="s">
        <v>81</v>
      </c>
      <c r="C749" t="s">
        <v>41</v>
      </c>
      <c r="D749">
        <v>47</v>
      </c>
    </row>
    <row r="750" spans="1:4" x14ac:dyDescent="0.25">
      <c r="A750" t="s">
        <v>139</v>
      </c>
      <c r="B750" t="s">
        <v>81</v>
      </c>
      <c r="C750" t="s">
        <v>42</v>
      </c>
      <c r="D750">
        <v>186</v>
      </c>
    </row>
    <row r="751" spans="1:4" x14ac:dyDescent="0.25">
      <c r="A751" t="s">
        <v>139</v>
      </c>
      <c r="B751" t="s">
        <v>81</v>
      </c>
      <c r="C751" t="s">
        <v>43</v>
      </c>
      <c r="D751">
        <v>45</v>
      </c>
    </row>
    <row r="752" spans="1:4" x14ac:dyDescent="0.25">
      <c r="A752" t="s">
        <v>139</v>
      </c>
      <c r="B752" t="s">
        <v>81</v>
      </c>
      <c r="C752" t="s">
        <v>56</v>
      </c>
      <c r="D752">
        <v>745</v>
      </c>
    </row>
    <row r="753" spans="1:4" x14ac:dyDescent="0.25">
      <c r="A753" t="s">
        <v>139</v>
      </c>
      <c r="B753" t="s">
        <v>81</v>
      </c>
      <c r="C753" t="s">
        <v>57</v>
      </c>
      <c r="D753">
        <v>766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3"/>
  <sheetViews>
    <sheetView workbookViewId="0"/>
  </sheetViews>
  <sheetFormatPr defaultRowHeight="15" x14ac:dyDescent="0.25"/>
  <cols>
    <col min="1" max="1" width="18.42578125" bestFit="1" customWidth="1"/>
    <col min="2" max="2" width="14.85546875" bestFit="1" customWidth="1"/>
    <col min="3" max="3" width="70.140625" bestFit="1" customWidth="1"/>
    <col min="4" max="4" width="20.42578125" bestFit="1" customWidth="1"/>
  </cols>
  <sheetData>
    <row r="1" spans="1:4" x14ac:dyDescent="0.25">
      <c r="A1" t="s">
        <v>64</v>
      </c>
      <c r="B1" t="s">
        <v>83</v>
      </c>
      <c r="C1" t="s">
        <v>150</v>
      </c>
      <c r="D1" t="s">
        <v>152</v>
      </c>
    </row>
    <row r="2" spans="1:4" x14ac:dyDescent="0.25">
      <c r="A2" t="s">
        <v>0</v>
      </c>
      <c r="B2" t="s">
        <v>5</v>
      </c>
      <c r="C2" t="s">
        <v>12</v>
      </c>
      <c r="D2">
        <v>15</v>
      </c>
    </row>
    <row r="3" spans="1:4" x14ac:dyDescent="0.25">
      <c r="A3" t="s">
        <v>0</v>
      </c>
      <c r="B3" t="s">
        <v>5</v>
      </c>
      <c r="C3" t="s">
        <v>13</v>
      </c>
      <c r="D3">
        <v>29</v>
      </c>
    </row>
    <row r="4" spans="1:4" x14ac:dyDescent="0.25">
      <c r="A4" t="s">
        <v>0</v>
      </c>
      <c r="B4" t="s">
        <v>5</v>
      </c>
      <c r="C4" t="s">
        <v>14</v>
      </c>
      <c r="D4">
        <v>8</v>
      </c>
    </row>
    <row r="5" spans="1:4" x14ac:dyDescent="0.25">
      <c r="A5" t="s">
        <v>0</v>
      </c>
      <c r="B5" t="s">
        <v>5</v>
      </c>
      <c r="C5" t="s">
        <v>48</v>
      </c>
      <c r="D5">
        <v>2</v>
      </c>
    </row>
    <row r="6" spans="1:4" x14ac:dyDescent="0.25">
      <c r="A6" t="s">
        <v>0</v>
      </c>
      <c r="B6" t="s">
        <v>5</v>
      </c>
      <c r="C6" t="s">
        <v>50</v>
      </c>
      <c r="D6">
        <v>13</v>
      </c>
    </row>
    <row r="7" spans="1:4" x14ac:dyDescent="0.25">
      <c r="A7" t="s">
        <v>0</v>
      </c>
      <c r="B7" t="s">
        <v>5</v>
      </c>
      <c r="C7" t="s">
        <v>15</v>
      </c>
      <c r="D7">
        <v>2</v>
      </c>
    </row>
    <row r="8" spans="1:4" x14ac:dyDescent="0.25">
      <c r="A8" t="s">
        <v>0</v>
      </c>
      <c r="B8" t="s">
        <v>5</v>
      </c>
      <c r="C8" t="s">
        <v>16</v>
      </c>
      <c r="D8">
        <v>3</v>
      </c>
    </row>
    <row r="9" spans="1:4" x14ac:dyDescent="0.25">
      <c r="A9" t="s">
        <v>0</v>
      </c>
      <c r="B9" t="s">
        <v>5</v>
      </c>
      <c r="C9" t="s">
        <v>17</v>
      </c>
      <c r="D9">
        <v>1</v>
      </c>
    </row>
    <row r="10" spans="1:4" x14ac:dyDescent="0.25">
      <c r="A10" t="s">
        <v>0</v>
      </c>
      <c r="B10" t="s">
        <v>5</v>
      </c>
      <c r="C10" t="s">
        <v>9</v>
      </c>
      <c r="D10">
        <v>7</v>
      </c>
    </row>
    <row r="11" spans="1:4" x14ac:dyDescent="0.25">
      <c r="A11" t="s">
        <v>0</v>
      </c>
      <c r="B11" t="s">
        <v>5</v>
      </c>
      <c r="C11" t="s">
        <v>10</v>
      </c>
      <c r="D11">
        <v>2</v>
      </c>
    </row>
    <row r="12" spans="1:4" x14ac:dyDescent="0.25">
      <c r="A12" t="s">
        <v>0</v>
      </c>
      <c r="B12" t="s">
        <v>5</v>
      </c>
      <c r="C12" t="s">
        <v>18</v>
      </c>
      <c r="D12">
        <v>34</v>
      </c>
    </row>
    <row r="13" spans="1:4" x14ac:dyDescent="0.25">
      <c r="A13" t="s">
        <v>0</v>
      </c>
      <c r="B13" t="s">
        <v>5</v>
      </c>
      <c r="C13" t="s">
        <v>19</v>
      </c>
      <c r="D13">
        <v>1</v>
      </c>
    </row>
    <row r="14" spans="1:4" x14ac:dyDescent="0.25">
      <c r="A14" t="s">
        <v>0</v>
      </c>
      <c r="B14" t="s">
        <v>5</v>
      </c>
      <c r="C14" t="s">
        <v>21</v>
      </c>
      <c r="D14">
        <v>12</v>
      </c>
    </row>
    <row r="15" spans="1:4" x14ac:dyDescent="0.25">
      <c r="A15" t="s">
        <v>0</v>
      </c>
      <c r="B15" t="s">
        <v>5</v>
      </c>
      <c r="C15" t="s">
        <v>22</v>
      </c>
      <c r="D15">
        <v>11</v>
      </c>
    </row>
    <row r="16" spans="1:4" x14ac:dyDescent="0.25">
      <c r="A16" t="s">
        <v>0</v>
      </c>
      <c r="B16" t="s">
        <v>5</v>
      </c>
      <c r="C16" t="s">
        <v>23</v>
      </c>
      <c r="D16">
        <v>44</v>
      </c>
    </row>
    <row r="17" spans="1:4" x14ac:dyDescent="0.25">
      <c r="A17" t="s">
        <v>0</v>
      </c>
      <c r="B17" t="s">
        <v>5</v>
      </c>
      <c r="C17" t="s">
        <v>24</v>
      </c>
      <c r="D17">
        <v>2</v>
      </c>
    </row>
    <row r="18" spans="1:4" x14ac:dyDescent="0.25">
      <c r="A18" t="s">
        <v>0</v>
      </c>
      <c r="B18" t="s">
        <v>5</v>
      </c>
      <c r="C18" t="s">
        <v>62</v>
      </c>
      <c r="D18">
        <v>4</v>
      </c>
    </row>
    <row r="19" spans="1:4" x14ac:dyDescent="0.25">
      <c r="A19" t="s">
        <v>0</v>
      </c>
      <c r="B19" t="s">
        <v>5</v>
      </c>
      <c r="C19" t="s">
        <v>61</v>
      </c>
      <c r="D19">
        <v>31</v>
      </c>
    </row>
    <row r="20" spans="1:4" x14ac:dyDescent="0.25">
      <c r="A20" t="s">
        <v>0</v>
      </c>
      <c r="B20" t="s">
        <v>5</v>
      </c>
      <c r="C20" t="s">
        <v>60</v>
      </c>
      <c r="D20">
        <v>15</v>
      </c>
    </row>
    <row r="21" spans="1:4" x14ac:dyDescent="0.25">
      <c r="A21" t="s">
        <v>0</v>
      </c>
      <c r="B21" t="s">
        <v>5</v>
      </c>
      <c r="C21" t="s">
        <v>26</v>
      </c>
      <c r="D21">
        <v>1</v>
      </c>
    </row>
    <row r="22" spans="1:4" x14ac:dyDescent="0.25">
      <c r="A22" t="s">
        <v>0</v>
      </c>
      <c r="B22" t="s">
        <v>5</v>
      </c>
      <c r="C22" t="s">
        <v>54</v>
      </c>
      <c r="D22">
        <v>2</v>
      </c>
    </row>
    <row r="23" spans="1:4" x14ac:dyDescent="0.25">
      <c r="A23" t="s">
        <v>0</v>
      </c>
      <c r="B23" t="s">
        <v>5</v>
      </c>
      <c r="C23" t="s">
        <v>30</v>
      </c>
      <c r="D23">
        <v>1</v>
      </c>
    </row>
    <row r="24" spans="1:4" x14ac:dyDescent="0.25">
      <c r="A24" t="s">
        <v>0</v>
      </c>
      <c r="B24" t="s">
        <v>5</v>
      </c>
      <c r="C24" t="s">
        <v>32</v>
      </c>
      <c r="D24">
        <v>9</v>
      </c>
    </row>
    <row r="25" spans="1:4" x14ac:dyDescent="0.25">
      <c r="A25" t="s">
        <v>0</v>
      </c>
      <c r="B25" t="s">
        <v>5</v>
      </c>
      <c r="C25" t="s">
        <v>33</v>
      </c>
      <c r="D25">
        <v>1</v>
      </c>
    </row>
    <row r="26" spans="1:4" x14ac:dyDescent="0.25">
      <c r="A26" t="s">
        <v>0</v>
      </c>
      <c r="B26" t="s">
        <v>5</v>
      </c>
      <c r="C26" t="s">
        <v>43</v>
      </c>
      <c r="D26">
        <v>1</v>
      </c>
    </row>
    <row r="27" spans="1:4" x14ac:dyDescent="0.25">
      <c r="A27" t="s">
        <v>0</v>
      </c>
      <c r="B27" t="s">
        <v>5</v>
      </c>
      <c r="C27" t="s">
        <v>57</v>
      </c>
      <c r="D27">
        <v>4</v>
      </c>
    </row>
    <row r="28" spans="1:4" x14ac:dyDescent="0.25">
      <c r="A28" t="s">
        <v>0</v>
      </c>
      <c r="B28" t="s">
        <v>81</v>
      </c>
      <c r="C28" t="s">
        <v>12</v>
      </c>
      <c r="D28">
        <v>1</v>
      </c>
    </row>
    <row r="29" spans="1:4" x14ac:dyDescent="0.25">
      <c r="A29" t="s">
        <v>0</v>
      </c>
      <c r="B29" t="s">
        <v>81</v>
      </c>
      <c r="C29" t="s">
        <v>13</v>
      </c>
      <c r="D29">
        <v>1</v>
      </c>
    </row>
    <row r="30" spans="1:4" x14ac:dyDescent="0.25">
      <c r="A30" t="s">
        <v>0</v>
      </c>
      <c r="B30" t="s">
        <v>81</v>
      </c>
      <c r="C30" t="s">
        <v>48</v>
      </c>
      <c r="D30">
        <v>1</v>
      </c>
    </row>
    <row r="31" spans="1:4" x14ac:dyDescent="0.25">
      <c r="A31" t="s">
        <v>0</v>
      </c>
      <c r="B31" t="s">
        <v>81</v>
      </c>
      <c r="C31" t="s">
        <v>50</v>
      </c>
      <c r="D31">
        <v>3</v>
      </c>
    </row>
    <row r="32" spans="1:4" x14ac:dyDescent="0.25">
      <c r="A32" t="s">
        <v>0</v>
      </c>
      <c r="B32" t="s">
        <v>81</v>
      </c>
      <c r="C32" t="s">
        <v>18</v>
      </c>
      <c r="D32">
        <v>4</v>
      </c>
    </row>
    <row r="33" spans="1:4" x14ac:dyDescent="0.25">
      <c r="A33" t="s">
        <v>0</v>
      </c>
      <c r="B33" t="s">
        <v>81</v>
      </c>
      <c r="C33" t="s">
        <v>61</v>
      </c>
      <c r="D33">
        <v>3</v>
      </c>
    </row>
    <row r="34" spans="1:4" x14ac:dyDescent="0.25">
      <c r="A34" t="s">
        <v>0</v>
      </c>
      <c r="B34" t="s">
        <v>81</v>
      </c>
      <c r="C34" t="s">
        <v>60</v>
      </c>
      <c r="D34">
        <v>2</v>
      </c>
    </row>
    <row r="35" spans="1:4" x14ac:dyDescent="0.25">
      <c r="A35" t="s">
        <v>0</v>
      </c>
      <c r="B35" t="s">
        <v>81</v>
      </c>
      <c r="C35" t="s">
        <v>32</v>
      </c>
      <c r="D35">
        <v>2</v>
      </c>
    </row>
    <row r="36" spans="1:4" x14ac:dyDescent="0.25">
      <c r="A36" t="s">
        <v>0</v>
      </c>
      <c r="B36" t="s">
        <v>81</v>
      </c>
      <c r="C36" t="s">
        <v>56</v>
      </c>
      <c r="D36">
        <v>1</v>
      </c>
    </row>
    <row r="37" spans="1:4" x14ac:dyDescent="0.25">
      <c r="A37" t="s">
        <v>1</v>
      </c>
      <c r="B37" t="s">
        <v>5</v>
      </c>
      <c r="C37" t="s">
        <v>12</v>
      </c>
      <c r="D37">
        <v>16</v>
      </c>
    </row>
    <row r="38" spans="1:4" x14ac:dyDescent="0.25">
      <c r="A38" t="s">
        <v>1</v>
      </c>
      <c r="B38" t="s">
        <v>5</v>
      </c>
      <c r="C38" t="s">
        <v>13</v>
      </c>
      <c r="D38">
        <v>19</v>
      </c>
    </row>
    <row r="39" spans="1:4" x14ac:dyDescent="0.25">
      <c r="A39" t="s">
        <v>1</v>
      </c>
      <c r="B39" t="s">
        <v>5</v>
      </c>
      <c r="C39" t="s">
        <v>14</v>
      </c>
      <c r="D39">
        <v>10</v>
      </c>
    </row>
    <row r="40" spans="1:4" x14ac:dyDescent="0.25">
      <c r="A40" t="s">
        <v>1</v>
      </c>
      <c r="B40" t="s">
        <v>5</v>
      </c>
      <c r="C40" t="s">
        <v>48</v>
      </c>
      <c r="D40">
        <v>3</v>
      </c>
    </row>
    <row r="41" spans="1:4" x14ac:dyDescent="0.25">
      <c r="A41" t="s">
        <v>1</v>
      </c>
      <c r="B41" t="s">
        <v>5</v>
      </c>
      <c r="C41" t="s">
        <v>49</v>
      </c>
      <c r="D41">
        <v>1</v>
      </c>
    </row>
    <row r="42" spans="1:4" x14ac:dyDescent="0.25">
      <c r="A42" t="s">
        <v>1</v>
      </c>
      <c r="B42" t="s">
        <v>5</v>
      </c>
      <c r="C42" t="s">
        <v>50</v>
      </c>
      <c r="D42">
        <v>13</v>
      </c>
    </row>
    <row r="43" spans="1:4" x14ac:dyDescent="0.25">
      <c r="A43" t="s">
        <v>1</v>
      </c>
      <c r="B43" t="s">
        <v>5</v>
      </c>
      <c r="C43" t="s">
        <v>15</v>
      </c>
      <c r="D43">
        <v>3</v>
      </c>
    </row>
    <row r="44" spans="1:4" x14ac:dyDescent="0.25">
      <c r="A44" t="s">
        <v>1</v>
      </c>
      <c r="B44" t="s">
        <v>5</v>
      </c>
      <c r="C44" t="s">
        <v>16</v>
      </c>
      <c r="D44">
        <v>5</v>
      </c>
    </row>
    <row r="45" spans="1:4" x14ac:dyDescent="0.25">
      <c r="A45" t="s">
        <v>1</v>
      </c>
      <c r="B45" t="s">
        <v>5</v>
      </c>
      <c r="C45" t="s">
        <v>9</v>
      </c>
      <c r="D45">
        <v>5</v>
      </c>
    </row>
    <row r="46" spans="1:4" x14ac:dyDescent="0.25">
      <c r="A46" t="s">
        <v>1</v>
      </c>
      <c r="B46" t="s">
        <v>5</v>
      </c>
      <c r="C46" t="s">
        <v>10</v>
      </c>
      <c r="D46">
        <v>3</v>
      </c>
    </row>
    <row r="47" spans="1:4" x14ac:dyDescent="0.25">
      <c r="A47" t="s">
        <v>1</v>
      </c>
      <c r="B47" t="s">
        <v>5</v>
      </c>
      <c r="C47" t="s">
        <v>18</v>
      </c>
      <c r="D47">
        <v>19</v>
      </c>
    </row>
    <row r="48" spans="1:4" x14ac:dyDescent="0.25">
      <c r="A48" t="s">
        <v>1</v>
      </c>
      <c r="B48" t="s">
        <v>5</v>
      </c>
      <c r="C48" t="s">
        <v>19</v>
      </c>
      <c r="D48">
        <v>4</v>
      </c>
    </row>
    <row r="49" spans="1:4" x14ac:dyDescent="0.25">
      <c r="A49" t="s">
        <v>1</v>
      </c>
      <c r="B49" t="s">
        <v>5</v>
      </c>
      <c r="C49" t="s">
        <v>21</v>
      </c>
      <c r="D49">
        <v>10</v>
      </c>
    </row>
    <row r="50" spans="1:4" x14ac:dyDescent="0.25">
      <c r="A50" t="s">
        <v>1</v>
      </c>
      <c r="B50" t="s">
        <v>5</v>
      </c>
      <c r="C50" t="s">
        <v>22</v>
      </c>
      <c r="D50">
        <v>17</v>
      </c>
    </row>
    <row r="51" spans="1:4" x14ac:dyDescent="0.25">
      <c r="A51" t="s">
        <v>1</v>
      </c>
      <c r="B51" t="s">
        <v>5</v>
      </c>
      <c r="C51" t="s">
        <v>23</v>
      </c>
      <c r="D51">
        <v>38</v>
      </c>
    </row>
    <row r="52" spans="1:4" x14ac:dyDescent="0.25">
      <c r="A52" t="s">
        <v>1</v>
      </c>
      <c r="B52" t="s">
        <v>5</v>
      </c>
      <c r="C52" t="s">
        <v>62</v>
      </c>
      <c r="D52">
        <v>7</v>
      </c>
    </row>
    <row r="53" spans="1:4" x14ac:dyDescent="0.25">
      <c r="A53" t="s">
        <v>1</v>
      </c>
      <c r="B53" t="s">
        <v>5</v>
      </c>
      <c r="C53" t="s">
        <v>61</v>
      </c>
      <c r="D53">
        <v>14</v>
      </c>
    </row>
    <row r="54" spans="1:4" x14ac:dyDescent="0.25">
      <c r="A54" t="s">
        <v>1</v>
      </c>
      <c r="B54" t="s">
        <v>5</v>
      </c>
      <c r="C54" t="s">
        <v>60</v>
      </c>
      <c r="D54">
        <v>14</v>
      </c>
    </row>
    <row r="55" spans="1:4" x14ac:dyDescent="0.25">
      <c r="A55" t="s">
        <v>1</v>
      </c>
      <c r="B55" t="s">
        <v>5</v>
      </c>
      <c r="C55" t="s">
        <v>26</v>
      </c>
      <c r="D55">
        <v>7</v>
      </c>
    </row>
    <row r="56" spans="1:4" x14ac:dyDescent="0.25">
      <c r="A56" t="s">
        <v>1</v>
      </c>
      <c r="B56" t="s">
        <v>5</v>
      </c>
      <c r="C56" t="s">
        <v>27</v>
      </c>
      <c r="D56">
        <v>1</v>
      </c>
    </row>
    <row r="57" spans="1:4" x14ac:dyDescent="0.25">
      <c r="A57" t="s">
        <v>1</v>
      </c>
      <c r="B57" t="s">
        <v>5</v>
      </c>
      <c r="C57" t="s">
        <v>53</v>
      </c>
      <c r="D57">
        <v>2</v>
      </c>
    </row>
    <row r="58" spans="1:4" x14ac:dyDescent="0.25">
      <c r="A58" t="s">
        <v>1</v>
      </c>
      <c r="B58" t="s">
        <v>5</v>
      </c>
      <c r="C58" t="s">
        <v>54</v>
      </c>
      <c r="D58">
        <v>4</v>
      </c>
    </row>
    <row r="59" spans="1:4" x14ac:dyDescent="0.25">
      <c r="A59" t="s">
        <v>1</v>
      </c>
      <c r="B59" t="s">
        <v>5</v>
      </c>
      <c r="C59" t="s">
        <v>31</v>
      </c>
      <c r="D59">
        <v>1</v>
      </c>
    </row>
    <row r="60" spans="1:4" x14ac:dyDescent="0.25">
      <c r="A60" t="s">
        <v>1</v>
      </c>
      <c r="B60" t="s">
        <v>5</v>
      </c>
      <c r="C60" t="s">
        <v>32</v>
      </c>
      <c r="D60">
        <v>10</v>
      </c>
    </row>
    <row r="61" spans="1:4" x14ac:dyDescent="0.25">
      <c r="A61" t="s">
        <v>1</v>
      </c>
      <c r="B61" t="s">
        <v>5</v>
      </c>
      <c r="C61" t="s">
        <v>33</v>
      </c>
      <c r="D61">
        <v>4</v>
      </c>
    </row>
    <row r="62" spans="1:4" x14ac:dyDescent="0.25">
      <c r="A62" t="s">
        <v>1</v>
      </c>
      <c r="B62" t="s">
        <v>5</v>
      </c>
      <c r="C62" t="s">
        <v>34</v>
      </c>
      <c r="D62">
        <v>1</v>
      </c>
    </row>
    <row r="63" spans="1:4" x14ac:dyDescent="0.25">
      <c r="A63" t="s">
        <v>1</v>
      </c>
      <c r="B63" t="s">
        <v>5</v>
      </c>
      <c r="C63" t="s">
        <v>57</v>
      </c>
      <c r="D63">
        <v>2</v>
      </c>
    </row>
    <row r="64" spans="1:4" x14ac:dyDescent="0.25">
      <c r="A64" t="s">
        <v>1</v>
      </c>
      <c r="B64" t="s">
        <v>81</v>
      </c>
      <c r="C64" t="s">
        <v>12</v>
      </c>
      <c r="D64">
        <v>1</v>
      </c>
    </row>
    <row r="65" spans="1:4" x14ac:dyDescent="0.25">
      <c r="A65" t="s">
        <v>1</v>
      </c>
      <c r="B65" t="s">
        <v>81</v>
      </c>
      <c r="C65" t="s">
        <v>13</v>
      </c>
      <c r="D65">
        <v>3</v>
      </c>
    </row>
    <row r="66" spans="1:4" x14ac:dyDescent="0.25">
      <c r="A66" t="s">
        <v>1</v>
      </c>
      <c r="B66" t="s">
        <v>81</v>
      </c>
      <c r="C66" t="s">
        <v>14</v>
      </c>
      <c r="D66">
        <v>1</v>
      </c>
    </row>
    <row r="67" spans="1:4" x14ac:dyDescent="0.25">
      <c r="A67" t="s">
        <v>1</v>
      </c>
      <c r="B67" t="s">
        <v>81</v>
      </c>
      <c r="C67" t="s">
        <v>45</v>
      </c>
      <c r="D67">
        <v>6</v>
      </c>
    </row>
    <row r="68" spans="1:4" x14ac:dyDescent="0.25">
      <c r="A68" t="s">
        <v>1</v>
      </c>
      <c r="B68" t="s">
        <v>81</v>
      </c>
      <c r="C68" t="s">
        <v>50</v>
      </c>
      <c r="D68">
        <v>2</v>
      </c>
    </row>
    <row r="69" spans="1:4" x14ac:dyDescent="0.25">
      <c r="A69" t="s">
        <v>1</v>
      </c>
      <c r="B69" t="s">
        <v>81</v>
      </c>
      <c r="C69" t="s">
        <v>19</v>
      </c>
      <c r="D69">
        <v>1</v>
      </c>
    </row>
    <row r="70" spans="1:4" x14ac:dyDescent="0.25">
      <c r="A70" t="s">
        <v>1</v>
      </c>
      <c r="B70" t="s">
        <v>81</v>
      </c>
      <c r="C70" t="s">
        <v>60</v>
      </c>
      <c r="D70">
        <v>1</v>
      </c>
    </row>
    <row r="71" spans="1:4" x14ac:dyDescent="0.25">
      <c r="A71" t="s">
        <v>1</v>
      </c>
      <c r="B71" t="s">
        <v>81</v>
      </c>
      <c r="C71" t="s">
        <v>54</v>
      </c>
      <c r="D71">
        <v>1</v>
      </c>
    </row>
    <row r="72" spans="1:4" x14ac:dyDescent="0.25">
      <c r="A72" t="s">
        <v>1</v>
      </c>
      <c r="B72" t="s">
        <v>81</v>
      </c>
      <c r="C72" t="s">
        <v>29</v>
      </c>
      <c r="D72">
        <v>1</v>
      </c>
    </row>
    <row r="73" spans="1:4" x14ac:dyDescent="0.25">
      <c r="A73" t="s">
        <v>1</v>
      </c>
      <c r="B73" t="s">
        <v>81</v>
      </c>
      <c r="C73" t="s">
        <v>32</v>
      </c>
      <c r="D73">
        <v>1</v>
      </c>
    </row>
    <row r="74" spans="1:4" x14ac:dyDescent="0.25">
      <c r="A74" t="s">
        <v>1</v>
      </c>
      <c r="B74" t="s">
        <v>81</v>
      </c>
      <c r="C74" t="s">
        <v>42</v>
      </c>
      <c r="D74">
        <v>1</v>
      </c>
    </row>
    <row r="75" spans="1:4" x14ac:dyDescent="0.25">
      <c r="A75" t="s">
        <v>2</v>
      </c>
      <c r="B75" t="s">
        <v>5</v>
      </c>
      <c r="C75" t="s">
        <v>36</v>
      </c>
      <c r="D75">
        <v>1</v>
      </c>
    </row>
    <row r="76" spans="1:4" x14ac:dyDescent="0.25">
      <c r="A76" t="s">
        <v>2</v>
      </c>
      <c r="B76" t="s">
        <v>5</v>
      </c>
      <c r="C76" t="s">
        <v>12</v>
      </c>
      <c r="D76">
        <v>16</v>
      </c>
    </row>
    <row r="77" spans="1:4" x14ac:dyDescent="0.25">
      <c r="A77" t="s">
        <v>2</v>
      </c>
      <c r="B77" t="s">
        <v>5</v>
      </c>
      <c r="C77" t="s">
        <v>13</v>
      </c>
      <c r="D77">
        <v>27</v>
      </c>
    </row>
    <row r="78" spans="1:4" x14ac:dyDescent="0.25">
      <c r="A78" t="s">
        <v>2</v>
      </c>
      <c r="B78" t="s">
        <v>5</v>
      </c>
      <c r="C78" t="s">
        <v>14</v>
      </c>
      <c r="D78">
        <v>7</v>
      </c>
    </row>
    <row r="79" spans="1:4" x14ac:dyDescent="0.25">
      <c r="A79" t="s">
        <v>2</v>
      </c>
      <c r="B79" t="s">
        <v>5</v>
      </c>
      <c r="C79" t="s">
        <v>48</v>
      </c>
      <c r="D79">
        <v>4</v>
      </c>
    </row>
    <row r="80" spans="1:4" x14ac:dyDescent="0.25">
      <c r="A80" t="s">
        <v>2</v>
      </c>
      <c r="B80" t="s">
        <v>5</v>
      </c>
      <c r="C80" t="s">
        <v>50</v>
      </c>
      <c r="D80">
        <v>14</v>
      </c>
    </row>
    <row r="81" spans="1:4" x14ac:dyDescent="0.25">
      <c r="A81" t="s">
        <v>2</v>
      </c>
      <c r="B81" t="s">
        <v>5</v>
      </c>
      <c r="C81" t="s">
        <v>15</v>
      </c>
      <c r="D81">
        <v>3</v>
      </c>
    </row>
    <row r="82" spans="1:4" x14ac:dyDescent="0.25">
      <c r="A82" t="s">
        <v>2</v>
      </c>
      <c r="B82" t="s">
        <v>5</v>
      </c>
      <c r="C82" t="s">
        <v>16</v>
      </c>
      <c r="D82">
        <v>3</v>
      </c>
    </row>
    <row r="83" spans="1:4" x14ac:dyDescent="0.25">
      <c r="A83" t="s">
        <v>2</v>
      </c>
      <c r="B83" t="s">
        <v>5</v>
      </c>
      <c r="C83" t="s">
        <v>9</v>
      </c>
      <c r="D83">
        <v>2</v>
      </c>
    </row>
    <row r="84" spans="1:4" x14ac:dyDescent="0.25">
      <c r="A84" t="s">
        <v>2</v>
      </c>
      <c r="B84" t="s">
        <v>5</v>
      </c>
      <c r="C84" t="s">
        <v>10</v>
      </c>
      <c r="D84">
        <v>1</v>
      </c>
    </row>
    <row r="85" spans="1:4" x14ac:dyDescent="0.25">
      <c r="A85" t="s">
        <v>2</v>
      </c>
      <c r="B85" t="s">
        <v>5</v>
      </c>
      <c r="C85" t="s">
        <v>18</v>
      </c>
      <c r="D85">
        <v>17</v>
      </c>
    </row>
    <row r="86" spans="1:4" x14ac:dyDescent="0.25">
      <c r="A86" t="s">
        <v>2</v>
      </c>
      <c r="B86" t="s">
        <v>5</v>
      </c>
      <c r="C86" t="s">
        <v>19</v>
      </c>
      <c r="D86">
        <v>2</v>
      </c>
    </row>
    <row r="87" spans="1:4" x14ac:dyDescent="0.25">
      <c r="A87" t="s">
        <v>2</v>
      </c>
      <c r="B87" t="s">
        <v>5</v>
      </c>
      <c r="C87" t="s">
        <v>21</v>
      </c>
      <c r="D87">
        <v>8</v>
      </c>
    </row>
    <row r="88" spans="1:4" x14ac:dyDescent="0.25">
      <c r="A88" t="s">
        <v>2</v>
      </c>
      <c r="B88" t="s">
        <v>5</v>
      </c>
      <c r="C88" t="s">
        <v>22</v>
      </c>
      <c r="D88">
        <v>7</v>
      </c>
    </row>
    <row r="89" spans="1:4" x14ac:dyDescent="0.25">
      <c r="A89" t="s">
        <v>2</v>
      </c>
      <c r="B89" t="s">
        <v>5</v>
      </c>
      <c r="C89" t="s">
        <v>23</v>
      </c>
      <c r="D89">
        <v>36</v>
      </c>
    </row>
    <row r="90" spans="1:4" x14ac:dyDescent="0.25">
      <c r="A90" t="s">
        <v>2</v>
      </c>
      <c r="B90" t="s">
        <v>5</v>
      </c>
      <c r="C90" t="s">
        <v>24</v>
      </c>
      <c r="D90">
        <v>2</v>
      </c>
    </row>
    <row r="91" spans="1:4" x14ac:dyDescent="0.25">
      <c r="A91" t="s">
        <v>2</v>
      </c>
      <c r="B91" t="s">
        <v>5</v>
      </c>
      <c r="C91" t="s">
        <v>62</v>
      </c>
      <c r="D91">
        <v>3</v>
      </c>
    </row>
    <row r="92" spans="1:4" x14ac:dyDescent="0.25">
      <c r="A92" t="s">
        <v>2</v>
      </c>
      <c r="B92" t="s">
        <v>5</v>
      </c>
      <c r="C92" t="s">
        <v>61</v>
      </c>
      <c r="D92">
        <v>16</v>
      </c>
    </row>
    <row r="93" spans="1:4" x14ac:dyDescent="0.25">
      <c r="A93" t="s">
        <v>2</v>
      </c>
      <c r="B93" t="s">
        <v>5</v>
      </c>
      <c r="C93" t="s">
        <v>60</v>
      </c>
      <c r="D93">
        <v>12</v>
      </c>
    </row>
    <row r="94" spans="1:4" x14ac:dyDescent="0.25">
      <c r="A94" t="s">
        <v>2</v>
      </c>
      <c r="B94" t="s">
        <v>5</v>
      </c>
      <c r="C94" t="s">
        <v>26</v>
      </c>
      <c r="D94">
        <v>9</v>
      </c>
    </row>
    <row r="95" spans="1:4" x14ac:dyDescent="0.25">
      <c r="A95" t="s">
        <v>2</v>
      </c>
      <c r="B95" t="s">
        <v>5</v>
      </c>
      <c r="C95" t="s">
        <v>54</v>
      </c>
      <c r="D95">
        <v>3</v>
      </c>
    </row>
    <row r="96" spans="1:4" x14ac:dyDescent="0.25">
      <c r="A96" t="s">
        <v>2</v>
      </c>
      <c r="B96" t="s">
        <v>5</v>
      </c>
      <c r="C96" t="s">
        <v>29</v>
      </c>
      <c r="D96">
        <v>1</v>
      </c>
    </row>
    <row r="97" spans="1:4" x14ac:dyDescent="0.25">
      <c r="A97" t="s">
        <v>2</v>
      </c>
      <c r="B97" t="s">
        <v>5</v>
      </c>
      <c r="C97" t="s">
        <v>32</v>
      </c>
      <c r="D97">
        <v>13</v>
      </c>
    </row>
    <row r="98" spans="1:4" x14ac:dyDescent="0.25">
      <c r="A98" t="s">
        <v>2</v>
      </c>
      <c r="B98" t="s">
        <v>5</v>
      </c>
      <c r="C98" t="s">
        <v>33</v>
      </c>
      <c r="D98">
        <v>2</v>
      </c>
    </row>
    <row r="99" spans="1:4" x14ac:dyDescent="0.25">
      <c r="A99" t="s">
        <v>2</v>
      </c>
      <c r="B99" t="s">
        <v>5</v>
      </c>
      <c r="C99" t="s">
        <v>57</v>
      </c>
      <c r="D99">
        <v>1</v>
      </c>
    </row>
    <row r="100" spans="1:4" x14ac:dyDescent="0.25">
      <c r="A100" t="s">
        <v>2</v>
      </c>
      <c r="B100" t="s">
        <v>81</v>
      </c>
      <c r="C100" t="s">
        <v>12</v>
      </c>
      <c r="D100">
        <v>1</v>
      </c>
    </row>
    <row r="101" spans="1:4" x14ac:dyDescent="0.25">
      <c r="A101" t="s">
        <v>2</v>
      </c>
      <c r="B101" t="s">
        <v>81</v>
      </c>
      <c r="C101" t="s">
        <v>13</v>
      </c>
      <c r="D101">
        <v>2</v>
      </c>
    </row>
    <row r="102" spans="1:4" x14ac:dyDescent="0.25">
      <c r="A102" t="s">
        <v>2</v>
      </c>
      <c r="B102" t="s">
        <v>81</v>
      </c>
      <c r="C102" t="s">
        <v>48</v>
      </c>
      <c r="D102">
        <v>1</v>
      </c>
    </row>
    <row r="103" spans="1:4" x14ac:dyDescent="0.25">
      <c r="A103" t="s">
        <v>2</v>
      </c>
      <c r="B103" t="s">
        <v>81</v>
      </c>
      <c r="C103" t="s">
        <v>50</v>
      </c>
      <c r="D103">
        <v>6</v>
      </c>
    </row>
    <row r="104" spans="1:4" x14ac:dyDescent="0.25">
      <c r="A104" t="s">
        <v>2</v>
      </c>
      <c r="B104" t="s">
        <v>81</v>
      </c>
      <c r="C104" t="s">
        <v>22</v>
      </c>
      <c r="D104">
        <v>2</v>
      </c>
    </row>
    <row r="105" spans="1:4" x14ac:dyDescent="0.25">
      <c r="A105" t="s">
        <v>2</v>
      </c>
      <c r="B105" t="s">
        <v>81</v>
      </c>
      <c r="C105" t="s">
        <v>23</v>
      </c>
      <c r="D105">
        <v>1</v>
      </c>
    </row>
    <row r="106" spans="1:4" x14ac:dyDescent="0.25">
      <c r="A106" t="s">
        <v>2</v>
      </c>
      <c r="B106" t="s">
        <v>81</v>
      </c>
      <c r="C106" t="s">
        <v>54</v>
      </c>
      <c r="D106">
        <v>1</v>
      </c>
    </row>
    <row r="107" spans="1:4" x14ac:dyDescent="0.25">
      <c r="A107" t="s">
        <v>2</v>
      </c>
      <c r="B107" t="s">
        <v>81</v>
      </c>
      <c r="C107" t="s">
        <v>32</v>
      </c>
      <c r="D107">
        <v>1</v>
      </c>
    </row>
    <row r="108" spans="1:4" x14ac:dyDescent="0.25">
      <c r="A108" t="s">
        <v>2</v>
      </c>
      <c r="B108" t="s">
        <v>81</v>
      </c>
      <c r="C108" t="s">
        <v>57</v>
      </c>
      <c r="D108">
        <v>1</v>
      </c>
    </row>
    <row r="109" spans="1:4" x14ac:dyDescent="0.25">
      <c r="A109" t="s">
        <v>3</v>
      </c>
      <c r="B109" t="s">
        <v>5</v>
      </c>
      <c r="C109" t="s">
        <v>12</v>
      </c>
      <c r="D109">
        <v>14</v>
      </c>
    </row>
    <row r="110" spans="1:4" x14ac:dyDescent="0.25">
      <c r="A110" t="s">
        <v>3</v>
      </c>
      <c r="B110" t="s">
        <v>5</v>
      </c>
      <c r="C110" t="s">
        <v>13</v>
      </c>
      <c r="D110">
        <v>26</v>
      </c>
    </row>
    <row r="111" spans="1:4" x14ac:dyDescent="0.25">
      <c r="A111" t="s">
        <v>3</v>
      </c>
      <c r="B111" t="s">
        <v>5</v>
      </c>
      <c r="C111" t="s">
        <v>14</v>
      </c>
      <c r="D111">
        <v>6</v>
      </c>
    </row>
    <row r="112" spans="1:4" x14ac:dyDescent="0.25">
      <c r="A112" t="s">
        <v>3</v>
      </c>
      <c r="B112" t="s">
        <v>5</v>
      </c>
      <c r="C112" t="s">
        <v>48</v>
      </c>
      <c r="D112">
        <v>6</v>
      </c>
    </row>
    <row r="113" spans="1:4" x14ac:dyDescent="0.25">
      <c r="A113" t="s">
        <v>3</v>
      </c>
      <c r="B113" t="s">
        <v>5</v>
      </c>
      <c r="C113" t="s">
        <v>50</v>
      </c>
      <c r="D113">
        <v>12</v>
      </c>
    </row>
    <row r="114" spans="1:4" x14ac:dyDescent="0.25">
      <c r="A114" t="s">
        <v>3</v>
      </c>
      <c r="B114" t="s">
        <v>5</v>
      </c>
      <c r="C114" t="s">
        <v>15</v>
      </c>
      <c r="D114">
        <v>1</v>
      </c>
    </row>
    <row r="115" spans="1:4" x14ac:dyDescent="0.25">
      <c r="A115" t="s">
        <v>3</v>
      </c>
      <c r="B115" t="s">
        <v>5</v>
      </c>
      <c r="C115" t="s">
        <v>16</v>
      </c>
      <c r="D115">
        <v>3</v>
      </c>
    </row>
    <row r="116" spans="1:4" x14ac:dyDescent="0.25">
      <c r="A116" t="s">
        <v>3</v>
      </c>
      <c r="B116" t="s">
        <v>5</v>
      </c>
      <c r="C116" t="s">
        <v>9</v>
      </c>
      <c r="D116">
        <v>5</v>
      </c>
    </row>
    <row r="117" spans="1:4" x14ac:dyDescent="0.25">
      <c r="A117" t="s">
        <v>3</v>
      </c>
      <c r="B117" t="s">
        <v>5</v>
      </c>
      <c r="C117" t="s">
        <v>18</v>
      </c>
      <c r="D117">
        <v>26</v>
      </c>
    </row>
    <row r="118" spans="1:4" x14ac:dyDescent="0.25">
      <c r="A118" t="s">
        <v>3</v>
      </c>
      <c r="B118" t="s">
        <v>5</v>
      </c>
      <c r="C118" t="s">
        <v>19</v>
      </c>
      <c r="D118">
        <v>5</v>
      </c>
    </row>
    <row r="119" spans="1:4" x14ac:dyDescent="0.25">
      <c r="A119" t="s">
        <v>3</v>
      </c>
      <c r="B119" t="s">
        <v>5</v>
      </c>
      <c r="C119" t="s">
        <v>21</v>
      </c>
      <c r="D119">
        <v>6</v>
      </c>
    </row>
    <row r="120" spans="1:4" x14ac:dyDescent="0.25">
      <c r="A120" t="s">
        <v>3</v>
      </c>
      <c r="B120" t="s">
        <v>5</v>
      </c>
      <c r="C120" t="s">
        <v>22</v>
      </c>
      <c r="D120">
        <v>6</v>
      </c>
    </row>
    <row r="121" spans="1:4" x14ac:dyDescent="0.25">
      <c r="A121" t="s">
        <v>3</v>
      </c>
      <c r="B121" t="s">
        <v>5</v>
      </c>
      <c r="C121" t="s">
        <v>23</v>
      </c>
      <c r="D121">
        <v>39</v>
      </c>
    </row>
    <row r="122" spans="1:4" x14ac:dyDescent="0.25">
      <c r="A122" t="s">
        <v>3</v>
      </c>
      <c r="B122" t="s">
        <v>5</v>
      </c>
      <c r="C122" t="s">
        <v>24</v>
      </c>
      <c r="D122">
        <v>1</v>
      </c>
    </row>
    <row r="123" spans="1:4" x14ac:dyDescent="0.25">
      <c r="A123" t="s">
        <v>3</v>
      </c>
      <c r="B123" t="s">
        <v>5</v>
      </c>
      <c r="C123" t="s">
        <v>62</v>
      </c>
      <c r="D123">
        <v>2</v>
      </c>
    </row>
    <row r="124" spans="1:4" x14ac:dyDescent="0.25">
      <c r="A124" t="s">
        <v>3</v>
      </c>
      <c r="B124" t="s">
        <v>5</v>
      </c>
      <c r="C124" t="s">
        <v>61</v>
      </c>
      <c r="D124">
        <v>15</v>
      </c>
    </row>
    <row r="125" spans="1:4" x14ac:dyDescent="0.25">
      <c r="A125" t="s">
        <v>3</v>
      </c>
      <c r="B125" t="s">
        <v>5</v>
      </c>
      <c r="C125" t="s">
        <v>60</v>
      </c>
      <c r="D125">
        <v>7</v>
      </c>
    </row>
    <row r="126" spans="1:4" x14ac:dyDescent="0.25">
      <c r="A126" t="s">
        <v>3</v>
      </c>
      <c r="B126" t="s">
        <v>5</v>
      </c>
      <c r="C126" t="s">
        <v>26</v>
      </c>
      <c r="D126">
        <v>2</v>
      </c>
    </row>
    <row r="127" spans="1:4" x14ac:dyDescent="0.25">
      <c r="A127" t="s">
        <v>3</v>
      </c>
      <c r="B127" t="s">
        <v>5</v>
      </c>
      <c r="C127" t="s">
        <v>27</v>
      </c>
      <c r="D127">
        <v>1</v>
      </c>
    </row>
    <row r="128" spans="1:4" x14ac:dyDescent="0.25">
      <c r="A128" t="s">
        <v>3</v>
      </c>
      <c r="B128" t="s">
        <v>5</v>
      </c>
      <c r="C128" t="s">
        <v>52</v>
      </c>
      <c r="D128">
        <v>1</v>
      </c>
    </row>
    <row r="129" spans="1:4" x14ac:dyDescent="0.25">
      <c r="A129" t="s">
        <v>3</v>
      </c>
      <c r="B129" t="s">
        <v>5</v>
      </c>
      <c r="C129" t="s">
        <v>53</v>
      </c>
      <c r="D129">
        <v>1</v>
      </c>
    </row>
    <row r="130" spans="1:4" x14ac:dyDescent="0.25">
      <c r="A130" t="s">
        <v>3</v>
      </c>
      <c r="B130" t="s">
        <v>5</v>
      </c>
      <c r="C130" t="s">
        <v>54</v>
      </c>
      <c r="D130">
        <v>4</v>
      </c>
    </row>
    <row r="131" spans="1:4" x14ac:dyDescent="0.25">
      <c r="A131" t="s">
        <v>3</v>
      </c>
      <c r="B131" t="s">
        <v>5</v>
      </c>
      <c r="C131" t="s">
        <v>32</v>
      </c>
      <c r="D131">
        <v>22</v>
      </c>
    </row>
    <row r="132" spans="1:4" x14ac:dyDescent="0.25">
      <c r="A132" t="s">
        <v>3</v>
      </c>
      <c r="B132" t="s">
        <v>5</v>
      </c>
      <c r="C132" t="s">
        <v>33</v>
      </c>
      <c r="D132">
        <v>2</v>
      </c>
    </row>
    <row r="133" spans="1:4" x14ac:dyDescent="0.25">
      <c r="A133" t="s">
        <v>3</v>
      </c>
      <c r="B133" t="s">
        <v>5</v>
      </c>
      <c r="C133" t="s">
        <v>34</v>
      </c>
      <c r="D133">
        <v>2</v>
      </c>
    </row>
    <row r="134" spans="1:4" x14ac:dyDescent="0.25">
      <c r="A134" t="s">
        <v>3</v>
      </c>
      <c r="B134" t="s">
        <v>5</v>
      </c>
      <c r="C134" t="s">
        <v>57</v>
      </c>
      <c r="D134">
        <v>2</v>
      </c>
    </row>
    <row r="135" spans="1:4" x14ac:dyDescent="0.25">
      <c r="A135" t="s">
        <v>3</v>
      </c>
      <c r="B135" t="s">
        <v>81</v>
      </c>
      <c r="C135" t="s">
        <v>12</v>
      </c>
      <c r="D135">
        <v>1</v>
      </c>
    </row>
    <row r="136" spans="1:4" x14ac:dyDescent="0.25">
      <c r="A136" t="s">
        <v>3</v>
      </c>
      <c r="B136" t="s">
        <v>81</v>
      </c>
      <c r="C136" t="s">
        <v>13</v>
      </c>
      <c r="D136">
        <v>5</v>
      </c>
    </row>
    <row r="137" spans="1:4" x14ac:dyDescent="0.25">
      <c r="A137" t="s">
        <v>3</v>
      </c>
      <c r="B137" t="s">
        <v>81</v>
      </c>
      <c r="C137" t="s">
        <v>14</v>
      </c>
      <c r="D137">
        <v>1</v>
      </c>
    </row>
    <row r="138" spans="1:4" x14ac:dyDescent="0.25">
      <c r="A138" t="s">
        <v>3</v>
      </c>
      <c r="B138" t="s">
        <v>81</v>
      </c>
      <c r="C138" t="s">
        <v>17</v>
      </c>
      <c r="D138">
        <v>1</v>
      </c>
    </row>
    <row r="139" spans="1:4" x14ac:dyDescent="0.25">
      <c r="A139" t="s">
        <v>3</v>
      </c>
      <c r="B139" t="s">
        <v>81</v>
      </c>
      <c r="C139" t="s">
        <v>18</v>
      </c>
      <c r="D139">
        <v>2</v>
      </c>
    </row>
    <row r="140" spans="1:4" x14ac:dyDescent="0.25">
      <c r="A140" t="s">
        <v>3</v>
      </c>
      <c r="B140" t="s">
        <v>81</v>
      </c>
      <c r="C140" t="s">
        <v>21</v>
      </c>
      <c r="D140">
        <v>1</v>
      </c>
    </row>
    <row r="141" spans="1:4" x14ac:dyDescent="0.25">
      <c r="A141" t="s">
        <v>3</v>
      </c>
      <c r="B141" t="s">
        <v>81</v>
      </c>
      <c r="C141" t="s">
        <v>23</v>
      </c>
      <c r="D141">
        <v>1</v>
      </c>
    </row>
    <row r="142" spans="1:4" x14ac:dyDescent="0.25">
      <c r="A142" t="s">
        <v>3</v>
      </c>
      <c r="B142" t="s">
        <v>81</v>
      </c>
      <c r="C142" t="s">
        <v>62</v>
      </c>
      <c r="D142">
        <v>2</v>
      </c>
    </row>
    <row r="143" spans="1:4" x14ac:dyDescent="0.25">
      <c r="A143" t="s">
        <v>3</v>
      </c>
      <c r="B143" t="s">
        <v>81</v>
      </c>
      <c r="C143" t="s">
        <v>60</v>
      </c>
      <c r="D143">
        <v>1</v>
      </c>
    </row>
    <row r="144" spans="1:4" x14ac:dyDescent="0.25">
      <c r="A144" t="s">
        <v>3</v>
      </c>
      <c r="B144" t="s">
        <v>81</v>
      </c>
      <c r="C144" t="s">
        <v>26</v>
      </c>
      <c r="D144">
        <v>1</v>
      </c>
    </row>
    <row r="145" spans="1:4" x14ac:dyDescent="0.25">
      <c r="A145" t="s">
        <v>4</v>
      </c>
      <c r="B145" t="s">
        <v>5</v>
      </c>
      <c r="C145" t="s">
        <v>12</v>
      </c>
      <c r="D145">
        <v>18</v>
      </c>
    </row>
    <row r="146" spans="1:4" x14ac:dyDescent="0.25">
      <c r="A146" t="s">
        <v>4</v>
      </c>
      <c r="B146" t="s">
        <v>5</v>
      </c>
      <c r="C146" t="s">
        <v>13</v>
      </c>
      <c r="D146">
        <v>19</v>
      </c>
    </row>
    <row r="147" spans="1:4" x14ac:dyDescent="0.25">
      <c r="A147" t="s">
        <v>4</v>
      </c>
      <c r="B147" t="s">
        <v>5</v>
      </c>
      <c r="C147" t="s">
        <v>14</v>
      </c>
      <c r="D147">
        <v>4</v>
      </c>
    </row>
    <row r="148" spans="1:4" x14ac:dyDescent="0.25">
      <c r="A148" t="s">
        <v>4</v>
      </c>
      <c r="B148" t="s">
        <v>5</v>
      </c>
      <c r="C148" t="s">
        <v>58</v>
      </c>
      <c r="D148">
        <v>1</v>
      </c>
    </row>
    <row r="149" spans="1:4" x14ac:dyDescent="0.25">
      <c r="A149" t="s">
        <v>4</v>
      </c>
      <c r="B149" t="s">
        <v>5</v>
      </c>
      <c r="C149" t="s">
        <v>45</v>
      </c>
      <c r="D149">
        <v>1</v>
      </c>
    </row>
    <row r="150" spans="1:4" x14ac:dyDescent="0.25">
      <c r="A150" t="s">
        <v>4</v>
      </c>
      <c r="B150" t="s">
        <v>5</v>
      </c>
      <c r="C150" t="s">
        <v>48</v>
      </c>
      <c r="D150">
        <v>1</v>
      </c>
    </row>
    <row r="151" spans="1:4" x14ac:dyDescent="0.25">
      <c r="A151" t="s">
        <v>4</v>
      </c>
      <c r="B151" t="s">
        <v>5</v>
      </c>
      <c r="C151" t="s">
        <v>50</v>
      </c>
      <c r="D151">
        <v>11</v>
      </c>
    </row>
    <row r="152" spans="1:4" x14ac:dyDescent="0.25">
      <c r="A152" t="s">
        <v>4</v>
      </c>
      <c r="B152" t="s">
        <v>5</v>
      </c>
      <c r="C152" t="s">
        <v>15</v>
      </c>
      <c r="D152">
        <v>1</v>
      </c>
    </row>
    <row r="153" spans="1:4" x14ac:dyDescent="0.25">
      <c r="A153" t="s">
        <v>4</v>
      </c>
      <c r="B153" t="s">
        <v>5</v>
      </c>
      <c r="C153" t="s">
        <v>16</v>
      </c>
      <c r="D153">
        <v>1</v>
      </c>
    </row>
    <row r="154" spans="1:4" x14ac:dyDescent="0.25">
      <c r="A154" t="s">
        <v>4</v>
      </c>
      <c r="B154" t="s">
        <v>5</v>
      </c>
      <c r="C154" t="s">
        <v>9</v>
      </c>
      <c r="D154">
        <v>3</v>
      </c>
    </row>
    <row r="155" spans="1:4" x14ac:dyDescent="0.25">
      <c r="A155" t="s">
        <v>4</v>
      </c>
      <c r="B155" t="s">
        <v>5</v>
      </c>
      <c r="C155" t="s">
        <v>10</v>
      </c>
      <c r="D155">
        <v>1</v>
      </c>
    </row>
    <row r="156" spans="1:4" x14ac:dyDescent="0.25">
      <c r="A156" t="s">
        <v>4</v>
      </c>
      <c r="B156" t="s">
        <v>5</v>
      </c>
      <c r="C156" t="s">
        <v>18</v>
      </c>
      <c r="D156">
        <v>25</v>
      </c>
    </row>
    <row r="157" spans="1:4" x14ac:dyDescent="0.25">
      <c r="A157" t="s">
        <v>4</v>
      </c>
      <c r="B157" t="s">
        <v>5</v>
      </c>
      <c r="C157" t="s">
        <v>19</v>
      </c>
      <c r="D157">
        <v>2</v>
      </c>
    </row>
    <row r="158" spans="1:4" x14ac:dyDescent="0.25">
      <c r="A158" t="s">
        <v>4</v>
      </c>
      <c r="B158" t="s">
        <v>5</v>
      </c>
      <c r="C158" t="s">
        <v>21</v>
      </c>
      <c r="D158">
        <v>4</v>
      </c>
    </row>
    <row r="159" spans="1:4" x14ac:dyDescent="0.25">
      <c r="A159" t="s">
        <v>4</v>
      </c>
      <c r="B159" t="s">
        <v>5</v>
      </c>
      <c r="C159" t="s">
        <v>22</v>
      </c>
      <c r="D159">
        <v>6</v>
      </c>
    </row>
    <row r="160" spans="1:4" x14ac:dyDescent="0.25">
      <c r="A160" t="s">
        <v>4</v>
      </c>
      <c r="B160" t="s">
        <v>5</v>
      </c>
      <c r="C160" t="s">
        <v>23</v>
      </c>
      <c r="D160">
        <v>37</v>
      </c>
    </row>
    <row r="161" spans="1:4" x14ac:dyDescent="0.25">
      <c r="A161" t="s">
        <v>4</v>
      </c>
      <c r="B161" t="s">
        <v>5</v>
      </c>
      <c r="C161" t="s">
        <v>62</v>
      </c>
      <c r="D161">
        <v>4</v>
      </c>
    </row>
    <row r="162" spans="1:4" x14ac:dyDescent="0.25">
      <c r="A162" t="s">
        <v>4</v>
      </c>
      <c r="B162" t="s">
        <v>5</v>
      </c>
      <c r="C162" t="s">
        <v>61</v>
      </c>
      <c r="D162">
        <v>18</v>
      </c>
    </row>
    <row r="163" spans="1:4" x14ac:dyDescent="0.25">
      <c r="A163" t="s">
        <v>4</v>
      </c>
      <c r="B163" t="s">
        <v>5</v>
      </c>
      <c r="C163" t="s">
        <v>60</v>
      </c>
      <c r="D163">
        <v>7</v>
      </c>
    </row>
    <row r="164" spans="1:4" x14ac:dyDescent="0.25">
      <c r="A164" t="s">
        <v>4</v>
      </c>
      <c r="B164" t="s">
        <v>5</v>
      </c>
      <c r="C164" t="s">
        <v>26</v>
      </c>
      <c r="D164">
        <v>5</v>
      </c>
    </row>
    <row r="165" spans="1:4" x14ac:dyDescent="0.25">
      <c r="A165" t="s">
        <v>4</v>
      </c>
      <c r="B165" t="s">
        <v>5</v>
      </c>
      <c r="C165" t="s">
        <v>27</v>
      </c>
      <c r="D165">
        <v>1</v>
      </c>
    </row>
    <row r="166" spans="1:4" x14ac:dyDescent="0.25">
      <c r="A166" t="s">
        <v>4</v>
      </c>
      <c r="B166" t="s">
        <v>5</v>
      </c>
      <c r="C166" t="s">
        <v>53</v>
      </c>
      <c r="D166">
        <v>1</v>
      </c>
    </row>
    <row r="167" spans="1:4" x14ac:dyDescent="0.25">
      <c r="A167" t="s">
        <v>4</v>
      </c>
      <c r="B167" t="s">
        <v>5</v>
      </c>
      <c r="C167" t="s">
        <v>54</v>
      </c>
      <c r="D167">
        <v>1</v>
      </c>
    </row>
    <row r="168" spans="1:4" x14ac:dyDescent="0.25">
      <c r="A168" t="s">
        <v>4</v>
      </c>
      <c r="B168" t="s">
        <v>5</v>
      </c>
      <c r="C168" t="s">
        <v>31</v>
      </c>
      <c r="D168">
        <v>2</v>
      </c>
    </row>
    <row r="169" spans="1:4" x14ac:dyDescent="0.25">
      <c r="A169" t="s">
        <v>4</v>
      </c>
      <c r="B169" t="s">
        <v>5</v>
      </c>
      <c r="C169" t="s">
        <v>32</v>
      </c>
      <c r="D169">
        <v>11</v>
      </c>
    </row>
    <row r="170" spans="1:4" x14ac:dyDescent="0.25">
      <c r="A170" t="s">
        <v>4</v>
      </c>
      <c r="B170" t="s">
        <v>5</v>
      </c>
      <c r="C170" t="s">
        <v>33</v>
      </c>
      <c r="D170">
        <v>6</v>
      </c>
    </row>
    <row r="171" spans="1:4" x14ac:dyDescent="0.25">
      <c r="A171" t="s">
        <v>4</v>
      </c>
      <c r="B171" t="s">
        <v>5</v>
      </c>
      <c r="C171" t="s">
        <v>34</v>
      </c>
      <c r="D171">
        <v>1</v>
      </c>
    </row>
    <row r="172" spans="1:4" x14ac:dyDescent="0.25">
      <c r="A172" t="s">
        <v>4</v>
      </c>
      <c r="B172" t="s">
        <v>5</v>
      </c>
      <c r="C172" t="s">
        <v>57</v>
      </c>
      <c r="D172">
        <v>2</v>
      </c>
    </row>
    <row r="173" spans="1:4" x14ac:dyDescent="0.25">
      <c r="A173" t="s">
        <v>4</v>
      </c>
      <c r="B173" t="s">
        <v>81</v>
      </c>
      <c r="C173" t="s">
        <v>12</v>
      </c>
      <c r="D173">
        <v>1</v>
      </c>
    </row>
    <row r="174" spans="1:4" x14ac:dyDescent="0.25">
      <c r="A174" t="s">
        <v>4</v>
      </c>
      <c r="B174" t="s">
        <v>81</v>
      </c>
      <c r="C174" t="s">
        <v>13</v>
      </c>
      <c r="D174">
        <v>5</v>
      </c>
    </row>
    <row r="175" spans="1:4" x14ac:dyDescent="0.25">
      <c r="A175" t="s">
        <v>4</v>
      </c>
      <c r="B175" t="s">
        <v>81</v>
      </c>
      <c r="C175" t="s">
        <v>14</v>
      </c>
      <c r="D175">
        <v>1</v>
      </c>
    </row>
    <row r="176" spans="1:4" x14ac:dyDescent="0.25">
      <c r="A176" t="s">
        <v>4</v>
      </c>
      <c r="B176" t="s">
        <v>81</v>
      </c>
      <c r="C176" t="s">
        <v>47</v>
      </c>
      <c r="D176">
        <v>2</v>
      </c>
    </row>
    <row r="177" spans="1:4" x14ac:dyDescent="0.25">
      <c r="A177" t="s">
        <v>4</v>
      </c>
      <c r="B177" t="s">
        <v>81</v>
      </c>
      <c r="C177" t="s">
        <v>48</v>
      </c>
      <c r="D177">
        <v>1</v>
      </c>
    </row>
    <row r="178" spans="1:4" x14ac:dyDescent="0.25">
      <c r="A178" t="s">
        <v>4</v>
      </c>
      <c r="B178" t="s">
        <v>81</v>
      </c>
      <c r="C178" t="s">
        <v>50</v>
      </c>
      <c r="D178">
        <v>1</v>
      </c>
    </row>
    <row r="179" spans="1:4" x14ac:dyDescent="0.25">
      <c r="A179" t="s">
        <v>4</v>
      </c>
      <c r="B179" t="s">
        <v>81</v>
      </c>
      <c r="C179" t="s">
        <v>21</v>
      </c>
      <c r="D179">
        <v>1</v>
      </c>
    </row>
    <row r="180" spans="1:4" x14ac:dyDescent="0.25">
      <c r="A180" t="s">
        <v>4</v>
      </c>
      <c r="B180" t="s">
        <v>81</v>
      </c>
      <c r="C180" t="s">
        <v>22</v>
      </c>
      <c r="D180">
        <v>1</v>
      </c>
    </row>
    <row r="181" spans="1:4" x14ac:dyDescent="0.25">
      <c r="A181" t="s">
        <v>4</v>
      </c>
      <c r="B181" t="s">
        <v>81</v>
      </c>
      <c r="C181" t="s">
        <v>61</v>
      </c>
      <c r="D181">
        <v>2</v>
      </c>
    </row>
    <row r="182" spans="1:4" x14ac:dyDescent="0.25">
      <c r="A182" t="s">
        <v>4</v>
      </c>
      <c r="B182" t="s">
        <v>81</v>
      </c>
      <c r="C182" t="s">
        <v>60</v>
      </c>
      <c r="D182">
        <v>2</v>
      </c>
    </row>
    <row r="183" spans="1:4" x14ac:dyDescent="0.25">
      <c r="A183" t="s">
        <v>4</v>
      </c>
      <c r="B183" t="s">
        <v>81</v>
      </c>
      <c r="C183" t="s">
        <v>26</v>
      </c>
      <c r="D183">
        <v>2</v>
      </c>
    </row>
    <row r="184" spans="1:4" x14ac:dyDescent="0.25">
      <c r="A184" t="s">
        <v>82</v>
      </c>
      <c r="B184" t="s">
        <v>5</v>
      </c>
      <c r="C184" t="s">
        <v>12</v>
      </c>
      <c r="D184">
        <v>16</v>
      </c>
    </row>
    <row r="185" spans="1:4" x14ac:dyDescent="0.25">
      <c r="A185" t="s">
        <v>82</v>
      </c>
      <c r="B185" t="s">
        <v>5</v>
      </c>
      <c r="C185" t="s">
        <v>13</v>
      </c>
      <c r="D185">
        <v>25</v>
      </c>
    </row>
    <row r="186" spans="1:4" x14ac:dyDescent="0.25">
      <c r="A186" t="s">
        <v>82</v>
      </c>
      <c r="B186" t="s">
        <v>5</v>
      </c>
      <c r="C186" t="s">
        <v>14</v>
      </c>
      <c r="D186">
        <v>10</v>
      </c>
    </row>
    <row r="187" spans="1:4" x14ac:dyDescent="0.25">
      <c r="A187" t="s">
        <v>82</v>
      </c>
      <c r="B187" t="s">
        <v>5</v>
      </c>
      <c r="C187" t="s">
        <v>48</v>
      </c>
      <c r="D187">
        <v>1</v>
      </c>
    </row>
    <row r="188" spans="1:4" x14ac:dyDescent="0.25">
      <c r="A188" t="s">
        <v>82</v>
      </c>
      <c r="B188" t="s">
        <v>5</v>
      </c>
      <c r="C188" t="s">
        <v>50</v>
      </c>
      <c r="D188">
        <v>11</v>
      </c>
    </row>
    <row r="189" spans="1:4" x14ac:dyDescent="0.25">
      <c r="A189" t="s">
        <v>82</v>
      </c>
      <c r="B189" t="s">
        <v>5</v>
      </c>
      <c r="C189" t="s">
        <v>16</v>
      </c>
      <c r="D189">
        <v>6</v>
      </c>
    </row>
    <row r="190" spans="1:4" x14ac:dyDescent="0.25">
      <c r="A190" t="s">
        <v>82</v>
      </c>
      <c r="B190" t="s">
        <v>5</v>
      </c>
      <c r="C190" t="s">
        <v>9</v>
      </c>
      <c r="D190">
        <v>11</v>
      </c>
    </row>
    <row r="191" spans="1:4" x14ac:dyDescent="0.25">
      <c r="A191" t="s">
        <v>82</v>
      </c>
      <c r="B191" t="s">
        <v>5</v>
      </c>
      <c r="C191" t="s">
        <v>10</v>
      </c>
      <c r="D191">
        <v>1</v>
      </c>
    </row>
    <row r="192" spans="1:4" x14ac:dyDescent="0.25">
      <c r="A192" t="s">
        <v>82</v>
      </c>
      <c r="B192" t="s">
        <v>5</v>
      </c>
      <c r="C192" t="s">
        <v>18</v>
      </c>
      <c r="D192">
        <v>29</v>
      </c>
    </row>
    <row r="193" spans="1:4" x14ac:dyDescent="0.25">
      <c r="A193" t="s">
        <v>82</v>
      </c>
      <c r="B193" t="s">
        <v>5</v>
      </c>
      <c r="C193" t="s">
        <v>19</v>
      </c>
      <c r="D193">
        <v>2</v>
      </c>
    </row>
    <row r="194" spans="1:4" x14ac:dyDescent="0.25">
      <c r="A194" t="s">
        <v>82</v>
      </c>
      <c r="B194" t="s">
        <v>5</v>
      </c>
      <c r="C194" t="s">
        <v>21</v>
      </c>
      <c r="D194">
        <v>15</v>
      </c>
    </row>
    <row r="195" spans="1:4" x14ac:dyDescent="0.25">
      <c r="A195" t="s">
        <v>82</v>
      </c>
      <c r="B195" t="s">
        <v>5</v>
      </c>
      <c r="C195" t="s">
        <v>22</v>
      </c>
      <c r="D195">
        <v>7</v>
      </c>
    </row>
    <row r="196" spans="1:4" x14ac:dyDescent="0.25">
      <c r="A196" t="s">
        <v>82</v>
      </c>
      <c r="B196" t="s">
        <v>5</v>
      </c>
      <c r="C196" t="s">
        <v>23</v>
      </c>
      <c r="D196">
        <v>38</v>
      </c>
    </row>
    <row r="197" spans="1:4" x14ac:dyDescent="0.25">
      <c r="A197" t="s">
        <v>82</v>
      </c>
      <c r="B197" t="s">
        <v>5</v>
      </c>
      <c r="C197" t="s">
        <v>24</v>
      </c>
      <c r="D197">
        <v>3</v>
      </c>
    </row>
    <row r="198" spans="1:4" x14ac:dyDescent="0.25">
      <c r="A198" t="s">
        <v>82</v>
      </c>
      <c r="B198" t="s">
        <v>5</v>
      </c>
      <c r="C198" t="s">
        <v>62</v>
      </c>
      <c r="D198">
        <v>4</v>
      </c>
    </row>
    <row r="199" spans="1:4" x14ac:dyDescent="0.25">
      <c r="A199" t="s">
        <v>82</v>
      </c>
      <c r="B199" t="s">
        <v>5</v>
      </c>
      <c r="C199" t="s">
        <v>61</v>
      </c>
      <c r="D199">
        <v>20</v>
      </c>
    </row>
    <row r="200" spans="1:4" x14ac:dyDescent="0.25">
      <c r="A200" t="s">
        <v>82</v>
      </c>
      <c r="B200" t="s">
        <v>5</v>
      </c>
      <c r="C200" t="s">
        <v>60</v>
      </c>
      <c r="D200">
        <v>7</v>
      </c>
    </row>
    <row r="201" spans="1:4" x14ac:dyDescent="0.25">
      <c r="A201" t="s">
        <v>82</v>
      </c>
      <c r="B201" t="s">
        <v>5</v>
      </c>
      <c r="C201" t="s">
        <v>26</v>
      </c>
      <c r="D201">
        <v>9</v>
      </c>
    </row>
    <row r="202" spans="1:4" x14ac:dyDescent="0.25">
      <c r="A202" t="s">
        <v>82</v>
      </c>
      <c r="B202" t="s">
        <v>5</v>
      </c>
      <c r="C202" t="s">
        <v>52</v>
      </c>
      <c r="D202">
        <v>1</v>
      </c>
    </row>
    <row r="203" spans="1:4" x14ac:dyDescent="0.25">
      <c r="A203" t="s">
        <v>82</v>
      </c>
      <c r="B203" t="s">
        <v>5</v>
      </c>
      <c r="C203" t="s">
        <v>53</v>
      </c>
      <c r="D203">
        <v>1</v>
      </c>
    </row>
    <row r="204" spans="1:4" x14ac:dyDescent="0.25">
      <c r="A204" t="s">
        <v>82</v>
      </c>
      <c r="B204" t="s">
        <v>5</v>
      </c>
      <c r="C204" t="s">
        <v>54</v>
      </c>
      <c r="D204">
        <v>2</v>
      </c>
    </row>
    <row r="205" spans="1:4" x14ac:dyDescent="0.25">
      <c r="A205" t="s">
        <v>82</v>
      </c>
      <c r="B205" t="s">
        <v>5</v>
      </c>
      <c r="C205" t="s">
        <v>29</v>
      </c>
      <c r="D205">
        <v>1</v>
      </c>
    </row>
    <row r="206" spans="1:4" x14ac:dyDescent="0.25">
      <c r="A206" t="s">
        <v>82</v>
      </c>
      <c r="B206" t="s">
        <v>5</v>
      </c>
      <c r="C206" t="s">
        <v>32</v>
      </c>
      <c r="D206">
        <v>4</v>
      </c>
    </row>
    <row r="207" spans="1:4" x14ac:dyDescent="0.25">
      <c r="A207" t="s">
        <v>82</v>
      </c>
      <c r="B207" t="s">
        <v>5</v>
      </c>
      <c r="C207" t="s">
        <v>33</v>
      </c>
      <c r="D207">
        <v>1</v>
      </c>
    </row>
    <row r="208" spans="1:4" x14ac:dyDescent="0.25">
      <c r="A208" t="s">
        <v>82</v>
      </c>
      <c r="B208" t="s">
        <v>5</v>
      </c>
      <c r="C208" t="s">
        <v>34</v>
      </c>
      <c r="D208">
        <v>1</v>
      </c>
    </row>
    <row r="209" spans="1:4" x14ac:dyDescent="0.25">
      <c r="A209" t="s">
        <v>82</v>
      </c>
      <c r="B209" t="s">
        <v>5</v>
      </c>
      <c r="C209" t="s">
        <v>57</v>
      </c>
      <c r="D209">
        <v>2</v>
      </c>
    </row>
    <row r="210" spans="1:4" x14ac:dyDescent="0.25">
      <c r="A210" t="s">
        <v>82</v>
      </c>
      <c r="B210" t="s">
        <v>81</v>
      </c>
      <c r="C210" t="s">
        <v>12</v>
      </c>
      <c r="D210">
        <v>1</v>
      </c>
    </row>
    <row r="211" spans="1:4" x14ac:dyDescent="0.25">
      <c r="A211" t="s">
        <v>82</v>
      </c>
      <c r="B211" t="s">
        <v>81</v>
      </c>
      <c r="C211" t="s">
        <v>13</v>
      </c>
      <c r="D211">
        <v>3</v>
      </c>
    </row>
    <row r="212" spans="1:4" x14ac:dyDescent="0.25">
      <c r="A212" t="s">
        <v>82</v>
      </c>
      <c r="B212" t="s">
        <v>81</v>
      </c>
      <c r="C212" t="s">
        <v>14</v>
      </c>
      <c r="D212">
        <v>1</v>
      </c>
    </row>
    <row r="213" spans="1:4" x14ac:dyDescent="0.25">
      <c r="A213" t="s">
        <v>82</v>
      </c>
      <c r="B213" t="s">
        <v>81</v>
      </c>
      <c r="C213" t="s">
        <v>49</v>
      </c>
      <c r="D213">
        <v>3</v>
      </c>
    </row>
    <row r="214" spans="1:4" x14ac:dyDescent="0.25">
      <c r="A214" t="s">
        <v>82</v>
      </c>
      <c r="B214" t="s">
        <v>81</v>
      </c>
      <c r="C214" t="s">
        <v>50</v>
      </c>
      <c r="D214">
        <v>1</v>
      </c>
    </row>
    <row r="215" spans="1:4" x14ac:dyDescent="0.25">
      <c r="A215" t="s">
        <v>82</v>
      </c>
      <c r="B215" t="s">
        <v>81</v>
      </c>
      <c r="C215" t="s">
        <v>10</v>
      </c>
      <c r="D215">
        <v>1</v>
      </c>
    </row>
    <row r="216" spans="1:4" x14ac:dyDescent="0.25">
      <c r="A216" t="s">
        <v>82</v>
      </c>
      <c r="B216" t="s">
        <v>81</v>
      </c>
      <c r="C216" t="s">
        <v>23</v>
      </c>
      <c r="D216">
        <v>1</v>
      </c>
    </row>
    <row r="217" spans="1:4" x14ac:dyDescent="0.25">
      <c r="A217" t="s">
        <v>82</v>
      </c>
      <c r="B217" t="s">
        <v>81</v>
      </c>
      <c r="C217" t="s">
        <v>61</v>
      </c>
      <c r="D217">
        <v>4</v>
      </c>
    </row>
    <row r="218" spans="1:4" x14ac:dyDescent="0.25">
      <c r="A218" t="s">
        <v>82</v>
      </c>
      <c r="B218" t="s">
        <v>81</v>
      </c>
      <c r="C218" t="s">
        <v>26</v>
      </c>
      <c r="D218">
        <v>1</v>
      </c>
    </row>
    <row r="219" spans="1:4" x14ac:dyDescent="0.25">
      <c r="A219" t="s">
        <v>82</v>
      </c>
      <c r="B219" t="s">
        <v>81</v>
      </c>
      <c r="C219" t="s">
        <v>32</v>
      </c>
      <c r="D219">
        <v>2</v>
      </c>
    </row>
    <row r="220" spans="1:4" x14ac:dyDescent="0.25">
      <c r="A220" t="s">
        <v>82</v>
      </c>
      <c r="B220" t="s">
        <v>81</v>
      </c>
      <c r="C220" t="s">
        <v>57</v>
      </c>
      <c r="D220">
        <v>3</v>
      </c>
    </row>
    <row r="221" spans="1:4" x14ac:dyDescent="0.25">
      <c r="A221" t="s">
        <v>126</v>
      </c>
      <c r="B221" t="s">
        <v>5</v>
      </c>
      <c r="C221" t="s">
        <v>12</v>
      </c>
      <c r="D221">
        <v>16</v>
      </c>
    </row>
    <row r="222" spans="1:4" x14ac:dyDescent="0.25">
      <c r="A222" t="s">
        <v>126</v>
      </c>
      <c r="B222" t="s">
        <v>5</v>
      </c>
      <c r="C222" t="s">
        <v>13</v>
      </c>
      <c r="D222">
        <v>33</v>
      </c>
    </row>
    <row r="223" spans="1:4" x14ac:dyDescent="0.25">
      <c r="A223" t="s">
        <v>126</v>
      </c>
      <c r="B223" t="s">
        <v>5</v>
      </c>
      <c r="C223" t="s">
        <v>14</v>
      </c>
      <c r="D223">
        <v>5</v>
      </c>
    </row>
    <row r="224" spans="1:4" x14ac:dyDescent="0.25">
      <c r="A224" t="s">
        <v>126</v>
      </c>
      <c r="B224" t="s">
        <v>5</v>
      </c>
      <c r="C224" t="s">
        <v>45</v>
      </c>
      <c r="D224">
        <v>1</v>
      </c>
    </row>
    <row r="225" spans="1:4" x14ac:dyDescent="0.25">
      <c r="A225" t="s">
        <v>126</v>
      </c>
      <c r="B225" t="s">
        <v>5</v>
      </c>
      <c r="C225" t="s">
        <v>48</v>
      </c>
      <c r="D225">
        <v>1</v>
      </c>
    </row>
    <row r="226" spans="1:4" x14ac:dyDescent="0.25">
      <c r="A226" t="s">
        <v>126</v>
      </c>
      <c r="B226" t="s">
        <v>5</v>
      </c>
      <c r="C226" t="s">
        <v>49</v>
      </c>
      <c r="D226">
        <v>1</v>
      </c>
    </row>
    <row r="227" spans="1:4" x14ac:dyDescent="0.25">
      <c r="A227" t="s">
        <v>126</v>
      </c>
      <c r="B227" t="s">
        <v>5</v>
      </c>
      <c r="C227" t="s">
        <v>50</v>
      </c>
      <c r="D227">
        <v>11</v>
      </c>
    </row>
    <row r="228" spans="1:4" x14ac:dyDescent="0.25">
      <c r="A228" t="s">
        <v>126</v>
      </c>
      <c r="B228" t="s">
        <v>5</v>
      </c>
      <c r="C228" t="s">
        <v>15</v>
      </c>
      <c r="D228">
        <v>1</v>
      </c>
    </row>
    <row r="229" spans="1:4" x14ac:dyDescent="0.25">
      <c r="A229" t="s">
        <v>126</v>
      </c>
      <c r="B229" t="s">
        <v>5</v>
      </c>
      <c r="C229" t="s">
        <v>16</v>
      </c>
      <c r="D229">
        <v>4</v>
      </c>
    </row>
    <row r="230" spans="1:4" x14ac:dyDescent="0.25">
      <c r="A230" t="s">
        <v>126</v>
      </c>
      <c r="B230" t="s">
        <v>5</v>
      </c>
      <c r="C230" t="s">
        <v>9</v>
      </c>
      <c r="D230">
        <v>4</v>
      </c>
    </row>
    <row r="231" spans="1:4" x14ac:dyDescent="0.25">
      <c r="A231" t="s">
        <v>126</v>
      </c>
      <c r="B231" t="s">
        <v>5</v>
      </c>
      <c r="C231" t="s">
        <v>10</v>
      </c>
      <c r="D231">
        <v>1</v>
      </c>
    </row>
    <row r="232" spans="1:4" x14ac:dyDescent="0.25">
      <c r="A232" t="s">
        <v>126</v>
      </c>
      <c r="B232" t="s">
        <v>5</v>
      </c>
      <c r="C232" t="s">
        <v>18</v>
      </c>
      <c r="D232">
        <v>24</v>
      </c>
    </row>
    <row r="233" spans="1:4" x14ac:dyDescent="0.25">
      <c r="A233" t="s">
        <v>126</v>
      </c>
      <c r="B233" t="s">
        <v>5</v>
      </c>
      <c r="C233" t="s">
        <v>19</v>
      </c>
      <c r="D233">
        <v>5</v>
      </c>
    </row>
    <row r="234" spans="1:4" x14ac:dyDescent="0.25">
      <c r="A234" t="s">
        <v>126</v>
      </c>
      <c r="B234" t="s">
        <v>5</v>
      </c>
      <c r="C234" t="s">
        <v>20</v>
      </c>
      <c r="D234">
        <v>1</v>
      </c>
    </row>
    <row r="235" spans="1:4" x14ac:dyDescent="0.25">
      <c r="A235" t="s">
        <v>126</v>
      </c>
      <c r="B235" t="s">
        <v>5</v>
      </c>
      <c r="C235" t="s">
        <v>21</v>
      </c>
      <c r="D235">
        <v>7</v>
      </c>
    </row>
    <row r="236" spans="1:4" x14ac:dyDescent="0.25">
      <c r="A236" t="s">
        <v>126</v>
      </c>
      <c r="B236" t="s">
        <v>5</v>
      </c>
      <c r="C236" t="s">
        <v>22</v>
      </c>
      <c r="D236">
        <v>14</v>
      </c>
    </row>
    <row r="237" spans="1:4" x14ac:dyDescent="0.25">
      <c r="A237" t="s">
        <v>126</v>
      </c>
      <c r="B237" t="s">
        <v>5</v>
      </c>
      <c r="C237" t="s">
        <v>23</v>
      </c>
      <c r="D237">
        <v>22</v>
      </c>
    </row>
    <row r="238" spans="1:4" x14ac:dyDescent="0.25">
      <c r="A238" t="s">
        <v>126</v>
      </c>
      <c r="B238" t="s">
        <v>5</v>
      </c>
      <c r="C238" t="s">
        <v>24</v>
      </c>
      <c r="D238">
        <v>4</v>
      </c>
    </row>
    <row r="239" spans="1:4" x14ac:dyDescent="0.25">
      <c r="A239" t="s">
        <v>126</v>
      </c>
      <c r="B239" t="s">
        <v>5</v>
      </c>
      <c r="C239" t="s">
        <v>62</v>
      </c>
      <c r="D239">
        <v>5</v>
      </c>
    </row>
    <row r="240" spans="1:4" x14ac:dyDescent="0.25">
      <c r="A240" t="s">
        <v>126</v>
      </c>
      <c r="B240" t="s">
        <v>5</v>
      </c>
      <c r="C240" t="s">
        <v>61</v>
      </c>
      <c r="D240">
        <v>15</v>
      </c>
    </row>
    <row r="241" spans="1:4" x14ac:dyDescent="0.25">
      <c r="A241" t="s">
        <v>126</v>
      </c>
      <c r="B241" t="s">
        <v>5</v>
      </c>
      <c r="C241" t="s">
        <v>60</v>
      </c>
      <c r="D241">
        <v>8</v>
      </c>
    </row>
    <row r="242" spans="1:4" x14ac:dyDescent="0.25">
      <c r="A242" t="s">
        <v>126</v>
      </c>
      <c r="B242" t="s">
        <v>5</v>
      </c>
      <c r="C242" t="s">
        <v>26</v>
      </c>
      <c r="D242">
        <v>7</v>
      </c>
    </row>
    <row r="243" spans="1:4" x14ac:dyDescent="0.25">
      <c r="A243" t="s">
        <v>126</v>
      </c>
      <c r="B243" t="s">
        <v>5</v>
      </c>
      <c r="C243" t="s">
        <v>27</v>
      </c>
      <c r="D243">
        <v>2</v>
      </c>
    </row>
    <row r="244" spans="1:4" x14ac:dyDescent="0.25">
      <c r="A244" t="s">
        <v>126</v>
      </c>
      <c r="B244" t="s">
        <v>5</v>
      </c>
      <c r="C244" t="s">
        <v>53</v>
      </c>
      <c r="D244">
        <v>1</v>
      </c>
    </row>
    <row r="245" spans="1:4" x14ac:dyDescent="0.25">
      <c r="A245" t="s">
        <v>126</v>
      </c>
      <c r="B245" t="s">
        <v>5</v>
      </c>
      <c r="C245" t="s">
        <v>54</v>
      </c>
      <c r="D245">
        <v>4</v>
      </c>
    </row>
    <row r="246" spans="1:4" x14ac:dyDescent="0.25">
      <c r="A246" t="s">
        <v>126</v>
      </c>
      <c r="B246" t="s">
        <v>5</v>
      </c>
      <c r="C246" t="s">
        <v>32</v>
      </c>
      <c r="D246">
        <v>13</v>
      </c>
    </row>
    <row r="247" spans="1:4" x14ac:dyDescent="0.25">
      <c r="A247" t="s">
        <v>126</v>
      </c>
      <c r="B247" t="s">
        <v>5</v>
      </c>
      <c r="C247" t="s">
        <v>33</v>
      </c>
      <c r="D247">
        <v>1</v>
      </c>
    </row>
    <row r="248" spans="1:4" x14ac:dyDescent="0.25">
      <c r="A248" t="s">
        <v>126</v>
      </c>
      <c r="B248" t="s">
        <v>5</v>
      </c>
      <c r="C248" t="s">
        <v>43</v>
      </c>
      <c r="D248">
        <v>2</v>
      </c>
    </row>
    <row r="249" spans="1:4" x14ac:dyDescent="0.25">
      <c r="A249" t="s">
        <v>126</v>
      </c>
      <c r="B249" t="s">
        <v>5</v>
      </c>
      <c r="C249" t="s">
        <v>57</v>
      </c>
      <c r="D249">
        <v>1</v>
      </c>
    </row>
    <row r="250" spans="1:4" x14ac:dyDescent="0.25">
      <c r="A250" t="s">
        <v>126</v>
      </c>
      <c r="B250" t="s">
        <v>81</v>
      </c>
      <c r="C250" t="s">
        <v>13</v>
      </c>
      <c r="D250">
        <v>3</v>
      </c>
    </row>
    <row r="251" spans="1:4" x14ac:dyDescent="0.25">
      <c r="A251" t="s">
        <v>126</v>
      </c>
      <c r="B251" t="s">
        <v>81</v>
      </c>
      <c r="C251" t="s">
        <v>50</v>
      </c>
      <c r="D251">
        <v>4</v>
      </c>
    </row>
    <row r="252" spans="1:4" x14ac:dyDescent="0.25">
      <c r="A252" t="s">
        <v>126</v>
      </c>
      <c r="B252" t="s">
        <v>81</v>
      </c>
      <c r="C252" t="s">
        <v>18</v>
      </c>
      <c r="D252">
        <v>1</v>
      </c>
    </row>
    <row r="253" spans="1:4" x14ac:dyDescent="0.25">
      <c r="A253" t="s">
        <v>126</v>
      </c>
      <c r="B253" t="s">
        <v>81</v>
      </c>
      <c r="C253" t="s">
        <v>62</v>
      </c>
      <c r="D253">
        <v>2</v>
      </c>
    </row>
    <row r="254" spans="1:4" x14ac:dyDescent="0.25">
      <c r="A254" t="s">
        <v>126</v>
      </c>
      <c r="B254" t="s">
        <v>81</v>
      </c>
      <c r="C254" t="s">
        <v>61</v>
      </c>
      <c r="D254">
        <v>2</v>
      </c>
    </row>
    <row r="255" spans="1:4" x14ac:dyDescent="0.25">
      <c r="A255" t="s">
        <v>126</v>
      </c>
      <c r="B255" t="s">
        <v>81</v>
      </c>
      <c r="C255" t="s">
        <v>60</v>
      </c>
      <c r="D255">
        <v>1</v>
      </c>
    </row>
    <row r="256" spans="1:4" x14ac:dyDescent="0.25">
      <c r="A256" t="s">
        <v>126</v>
      </c>
      <c r="B256" t="s">
        <v>81</v>
      </c>
      <c r="C256" t="s">
        <v>54</v>
      </c>
      <c r="D256">
        <v>2</v>
      </c>
    </row>
    <row r="257" spans="1:4" x14ac:dyDescent="0.25">
      <c r="A257" t="s">
        <v>126</v>
      </c>
      <c r="B257" t="s">
        <v>81</v>
      </c>
      <c r="C257" t="s">
        <v>42</v>
      </c>
      <c r="D257">
        <v>2</v>
      </c>
    </row>
    <row r="258" spans="1:4" x14ac:dyDescent="0.25">
      <c r="A258" t="s">
        <v>126</v>
      </c>
      <c r="B258" t="s">
        <v>81</v>
      </c>
      <c r="C258" t="s">
        <v>56</v>
      </c>
      <c r="D258">
        <v>1</v>
      </c>
    </row>
    <row r="259" spans="1:4" x14ac:dyDescent="0.25">
      <c r="A259" t="s">
        <v>139</v>
      </c>
      <c r="B259" t="s">
        <v>5</v>
      </c>
      <c r="C259" t="s">
        <v>12</v>
      </c>
      <c r="D259">
        <v>21</v>
      </c>
    </row>
    <row r="260" spans="1:4" x14ac:dyDescent="0.25">
      <c r="A260" t="s">
        <v>139</v>
      </c>
      <c r="B260" t="s">
        <v>5</v>
      </c>
      <c r="C260" t="s">
        <v>13</v>
      </c>
      <c r="D260">
        <v>29</v>
      </c>
    </row>
    <row r="261" spans="1:4" x14ac:dyDescent="0.25">
      <c r="A261" t="s">
        <v>139</v>
      </c>
      <c r="B261" t="s">
        <v>5</v>
      </c>
      <c r="C261" t="s">
        <v>14</v>
      </c>
      <c r="D261">
        <v>6</v>
      </c>
    </row>
    <row r="262" spans="1:4" x14ac:dyDescent="0.25">
      <c r="A262" t="s">
        <v>139</v>
      </c>
      <c r="B262" t="s">
        <v>5</v>
      </c>
      <c r="C262" t="s">
        <v>50</v>
      </c>
      <c r="D262">
        <v>6</v>
      </c>
    </row>
    <row r="263" spans="1:4" x14ac:dyDescent="0.25">
      <c r="A263" t="s">
        <v>139</v>
      </c>
      <c r="B263" t="s">
        <v>5</v>
      </c>
      <c r="C263" t="s">
        <v>16</v>
      </c>
      <c r="D263">
        <v>4</v>
      </c>
    </row>
    <row r="264" spans="1:4" x14ac:dyDescent="0.25">
      <c r="A264" t="s">
        <v>139</v>
      </c>
      <c r="B264" t="s">
        <v>5</v>
      </c>
      <c r="C264" t="s">
        <v>9</v>
      </c>
      <c r="D264">
        <v>3</v>
      </c>
    </row>
    <row r="265" spans="1:4" x14ac:dyDescent="0.25">
      <c r="A265" t="s">
        <v>139</v>
      </c>
      <c r="B265" t="s">
        <v>5</v>
      </c>
      <c r="C265" t="s">
        <v>10</v>
      </c>
      <c r="D265">
        <v>1</v>
      </c>
    </row>
    <row r="266" spans="1:4" x14ac:dyDescent="0.25">
      <c r="A266" t="s">
        <v>139</v>
      </c>
      <c r="B266" t="s">
        <v>5</v>
      </c>
      <c r="C266" t="s">
        <v>18</v>
      </c>
      <c r="D266">
        <v>23</v>
      </c>
    </row>
    <row r="267" spans="1:4" x14ac:dyDescent="0.25">
      <c r="A267" t="s">
        <v>139</v>
      </c>
      <c r="B267" t="s">
        <v>5</v>
      </c>
      <c r="C267" t="s">
        <v>19</v>
      </c>
      <c r="D267">
        <v>6</v>
      </c>
    </row>
    <row r="268" spans="1:4" x14ac:dyDescent="0.25">
      <c r="A268" t="s">
        <v>139</v>
      </c>
      <c r="B268" t="s">
        <v>5</v>
      </c>
      <c r="C268" t="s">
        <v>21</v>
      </c>
      <c r="D268">
        <v>6</v>
      </c>
    </row>
    <row r="269" spans="1:4" x14ac:dyDescent="0.25">
      <c r="A269" t="s">
        <v>139</v>
      </c>
      <c r="B269" t="s">
        <v>5</v>
      </c>
      <c r="C269" t="s">
        <v>22</v>
      </c>
      <c r="D269">
        <v>4</v>
      </c>
    </row>
    <row r="270" spans="1:4" x14ac:dyDescent="0.25">
      <c r="A270" t="s">
        <v>139</v>
      </c>
      <c r="B270" t="s">
        <v>5</v>
      </c>
      <c r="C270" t="s">
        <v>23</v>
      </c>
      <c r="D270">
        <v>23</v>
      </c>
    </row>
    <row r="271" spans="1:4" x14ac:dyDescent="0.25">
      <c r="A271" t="s">
        <v>139</v>
      </c>
      <c r="B271" t="s">
        <v>5</v>
      </c>
      <c r="C271" t="s">
        <v>62</v>
      </c>
      <c r="D271">
        <v>3</v>
      </c>
    </row>
    <row r="272" spans="1:4" x14ac:dyDescent="0.25">
      <c r="A272" t="s">
        <v>139</v>
      </c>
      <c r="B272" t="s">
        <v>5</v>
      </c>
      <c r="C272" t="s">
        <v>61</v>
      </c>
      <c r="D272">
        <v>84</v>
      </c>
    </row>
    <row r="273" spans="1:4" x14ac:dyDescent="0.25">
      <c r="A273" t="s">
        <v>139</v>
      </c>
      <c r="B273" t="s">
        <v>5</v>
      </c>
      <c r="C273" t="s">
        <v>60</v>
      </c>
      <c r="D273">
        <v>11</v>
      </c>
    </row>
    <row r="274" spans="1:4" x14ac:dyDescent="0.25">
      <c r="A274" t="s">
        <v>139</v>
      </c>
      <c r="B274" t="s">
        <v>5</v>
      </c>
      <c r="C274" t="s">
        <v>26</v>
      </c>
      <c r="D274">
        <v>4</v>
      </c>
    </row>
    <row r="275" spans="1:4" x14ac:dyDescent="0.25">
      <c r="A275" t="s">
        <v>139</v>
      </c>
      <c r="B275" t="s">
        <v>5</v>
      </c>
      <c r="C275" t="s">
        <v>27</v>
      </c>
      <c r="D275">
        <v>2</v>
      </c>
    </row>
    <row r="276" spans="1:4" x14ac:dyDescent="0.25">
      <c r="A276" t="s">
        <v>139</v>
      </c>
      <c r="B276" t="s">
        <v>5</v>
      </c>
      <c r="C276" t="s">
        <v>53</v>
      </c>
      <c r="D276">
        <v>2</v>
      </c>
    </row>
    <row r="277" spans="1:4" x14ac:dyDescent="0.25">
      <c r="A277" t="s">
        <v>139</v>
      </c>
      <c r="B277" t="s">
        <v>5</v>
      </c>
      <c r="C277" t="s">
        <v>54</v>
      </c>
      <c r="D277">
        <v>6</v>
      </c>
    </row>
    <row r="278" spans="1:4" x14ac:dyDescent="0.25">
      <c r="A278" t="s">
        <v>139</v>
      </c>
      <c r="B278" t="s">
        <v>5</v>
      </c>
      <c r="C278" t="s">
        <v>32</v>
      </c>
      <c r="D278">
        <v>10</v>
      </c>
    </row>
    <row r="279" spans="1:4" x14ac:dyDescent="0.25">
      <c r="A279" t="s">
        <v>139</v>
      </c>
      <c r="B279" t="s">
        <v>5</v>
      </c>
      <c r="C279" t="s">
        <v>33</v>
      </c>
      <c r="D279">
        <v>6</v>
      </c>
    </row>
    <row r="280" spans="1:4" x14ac:dyDescent="0.25">
      <c r="A280" t="s">
        <v>139</v>
      </c>
      <c r="B280" t="s">
        <v>5</v>
      </c>
      <c r="C280" t="s">
        <v>34</v>
      </c>
      <c r="D280">
        <v>2</v>
      </c>
    </row>
    <row r="281" spans="1:4" x14ac:dyDescent="0.25">
      <c r="A281" t="s">
        <v>139</v>
      </c>
      <c r="B281" t="s">
        <v>5</v>
      </c>
      <c r="C281" t="s">
        <v>57</v>
      </c>
      <c r="D281">
        <v>1</v>
      </c>
    </row>
    <row r="282" spans="1:4" x14ac:dyDescent="0.25">
      <c r="A282" t="s">
        <v>139</v>
      </c>
      <c r="B282" t="s">
        <v>81</v>
      </c>
      <c r="C282" t="s">
        <v>13</v>
      </c>
      <c r="D282">
        <v>2</v>
      </c>
    </row>
    <row r="283" spans="1:4" x14ac:dyDescent="0.25">
      <c r="A283" t="s">
        <v>139</v>
      </c>
      <c r="B283" t="s">
        <v>81</v>
      </c>
      <c r="C283" t="s">
        <v>45</v>
      </c>
      <c r="D283">
        <v>1</v>
      </c>
    </row>
    <row r="284" spans="1:4" x14ac:dyDescent="0.25">
      <c r="A284" t="s">
        <v>139</v>
      </c>
      <c r="B284" t="s">
        <v>81</v>
      </c>
      <c r="C284" t="s">
        <v>48</v>
      </c>
      <c r="D284">
        <v>2</v>
      </c>
    </row>
    <row r="285" spans="1:4" x14ac:dyDescent="0.25">
      <c r="A285" t="s">
        <v>139</v>
      </c>
      <c r="B285" t="s">
        <v>81</v>
      </c>
      <c r="C285" t="s">
        <v>49</v>
      </c>
      <c r="D285">
        <v>1</v>
      </c>
    </row>
    <row r="286" spans="1:4" x14ac:dyDescent="0.25">
      <c r="A286" t="s">
        <v>139</v>
      </c>
      <c r="B286" t="s">
        <v>81</v>
      </c>
      <c r="C286" t="s">
        <v>50</v>
      </c>
      <c r="D286">
        <v>5</v>
      </c>
    </row>
    <row r="287" spans="1:4" x14ac:dyDescent="0.25">
      <c r="A287" t="s">
        <v>139</v>
      </c>
      <c r="B287" t="s">
        <v>81</v>
      </c>
      <c r="C287" t="s">
        <v>18</v>
      </c>
      <c r="D287">
        <v>1</v>
      </c>
    </row>
    <row r="288" spans="1:4" x14ac:dyDescent="0.25">
      <c r="A288" t="s">
        <v>139</v>
      </c>
      <c r="B288" t="s">
        <v>81</v>
      </c>
      <c r="C288" t="s">
        <v>23</v>
      </c>
      <c r="D288">
        <v>1</v>
      </c>
    </row>
    <row r="289" spans="1:4" x14ac:dyDescent="0.25">
      <c r="A289" t="s">
        <v>139</v>
      </c>
      <c r="B289" t="s">
        <v>81</v>
      </c>
      <c r="C289" t="s">
        <v>61</v>
      </c>
      <c r="D289">
        <v>2</v>
      </c>
    </row>
    <row r="290" spans="1:4" x14ac:dyDescent="0.25">
      <c r="A290" t="s">
        <v>139</v>
      </c>
      <c r="B290" t="s">
        <v>81</v>
      </c>
      <c r="C290" t="s">
        <v>60</v>
      </c>
      <c r="D290">
        <v>1</v>
      </c>
    </row>
    <row r="291" spans="1:4" x14ac:dyDescent="0.25">
      <c r="A291" t="s">
        <v>139</v>
      </c>
      <c r="B291" t="s">
        <v>81</v>
      </c>
      <c r="C291" t="s">
        <v>52</v>
      </c>
      <c r="D291">
        <v>1</v>
      </c>
    </row>
    <row r="292" spans="1:4" x14ac:dyDescent="0.25">
      <c r="A292" t="s">
        <v>139</v>
      </c>
      <c r="B292" t="s">
        <v>81</v>
      </c>
      <c r="C292" t="s">
        <v>42</v>
      </c>
      <c r="D292">
        <v>1</v>
      </c>
    </row>
    <row r="293" spans="1:4" x14ac:dyDescent="0.25">
      <c r="A293" t="s">
        <v>139</v>
      </c>
      <c r="B293" t="s">
        <v>81</v>
      </c>
      <c r="C293" t="s">
        <v>57</v>
      </c>
      <c r="D293"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7"/>
  <sheetViews>
    <sheetView workbookViewId="0"/>
  </sheetViews>
  <sheetFormatPr defaultRowHeight="15" x14ac:dyDescent="0.25"/>
  <cols>
    <col min="1" max="1" width="18.42578125" bestFit="1" customWidth="1"/>
    <col min="2" max="2" width="14.85546875" bestFit="1" customWidth="1"/>
    <col min="3" max="3" width="70.140625" bestFit="1" customWidth="1"/>
    <col min="4" max="4" width="33.42578125" bestFit="1" customWidth="1"/>
    <col min="9" max="9" width="13.140625" bestFit="1" customWidth="1"/>
    <col min="10" max="10" width="25.7109375" customWidth="1"/>
  </cols>
  <sheetData>
    <row r="1" spans="1:10" x14ac:dyDescent="0.25">
      <c r="A1" t="s">
        <v>64</v>
      </c>
      <c r="B1" t="s">
        <v>83</v>
      </c>
      <c r="C1" t="s">
        <v>150</v>
      </c>
      <c r="D1" t="s">
        <v>151</v>
      </c>
    </row>
    <row r="2" spans="1:10" x14ac:dyDescent="0.25">
      <c r="A2" t="s">
        <v>0</v>
      </c>
      <c r="B2" t="s">
        <v>5</v>
      </c>
      <c r="C2" t="s">
        <v>36</v>
      </c>
      <c r="D2">
        <v>36</v>
      </c>
    </row>
    <row r="3" spans="1:10" x14ac:dyDescent="0.25">
      <c r="A3" t="s">
        <v>0</v>
      </c>
      <c r="B3" t="s">
        <v>5</v>
      </c>
      <c r="C3" t="s">
        <v>12</v>
      </c>
      <c r="D3">
        <v>254</v>
      </c>
    </row>
    <row r="4" spans="1:10" x14ac:dyDescent="0.25">
      <c r="A4" t="s">
        <v>0</v>
      </c>
      <c r="B4" t="s">
        <v>5</v>
      </c>
      <c r="C4" t="s">
        <v>13</v>
      </c>
      <c r="D4">
        <v>422</v>
      </c>
    </row>
    <row r="5" spans="1:10" x14ac:dyDescent="0.25">
      <c r="A5" t="s">
        <v>0</v>
      </c>
      <c r="B5" t="s">
        <v>5</v>
      </c>
      <c r="C5" t="s">
        <v>14</v>
      </c>
      <c r="D5">
        <v>293</v>
      </c>
    </row>
    <row r="6" spans="1:10" x14ac:dyDescent="0.25">
      <c r="A6" t="s">
        <v>0</v>
      </c>
      <c r="B6" t="s">
        <v>5</v>
      </c>
      <c r="C6" t="s">
        <v>58</v>
      </c>
      <c r="D6">
        <v>1</v>
      </c>
    </row>
    <row r="7" spans="1:10" x14ac:dyDescent="0.25">
      <c r="A7" t="s">
        <v>0</v>
      </c>
      <c r="B7" t="s">
        <v>5</v>
      </c>
      <c r="C7" t="s">
        <v>59</v>
      </c>
      <c r="D7">
        <v>10</v>
      </c>
    </row>
    <row r="8" spans="1:10" x14ac:dyDescent="0.25">
      <c r="A8" t="s">
        <v>0</v>
      </c>
      <c r="B8" t="s">
        <v>5</v>
      </c>
      <c r="C8" t="s">
        <v>45</v>
      </c>
      <c r="D8">
        <v>5</v>
      </c>
    </row>
    <row r="9" spans="1:10" x14ac:dyDescent="0.25">
      <c r="A9" t="s">
        <v>0</v>
      </c>
      <c r="B9" t="s">
        <v>5</v>
      </c>
      <c r="C9" t="s">
        <v>47</v>
      </c>
      <c r="D9">
        <v>10</v>
      </c>
    </row>
    <row r="10" spans="1:10" x14ac:dyDescent="0.25">
      <c r="A10" t="s">
        <v>0</v>
      </c>
      <c r="B10" t="s">
        <v>5</v>
      </c>
      <c r="C10" t="s">
        <v>48</v>
      </c>
      <c r="D10">
        <v>119</v>
      </c>
    </row>
    <row r="11" spans="1:10" x14ac:dyDescent="0.25">
      <c r="A11" t="s">
        <v>0</v>
      </c>
      <c r="B11" t="s">
        <v>5</v>
      </c>
      <c r="C11" t="s">
        <v>49</v>
      </c>
      <c r="D11">
        <v>7</v>
      </c>
      <c r="I11" s="37"/>
      <c r="J11" s="38"/>
    </row>
    <row r="12" spans="1:10" x14ac:dyDescent="0.25">
      <c r="A12" t="s">
        <v>0</v>
      </c>
      <c r="B12" t="s">
        <v>5</v>
      </c>
      <c r="C12" t="s">
        <v>50</v>
      </c>
      <c r="D12">
        <v>122</v>
      </c>
      <c r="I12" s="37"/>
      <c r="J12" s="38"/>
    </row>
    <row r="13" spans="1:10" x14ac:dyDescent="0.25">
      <c r="A13" t="s">
        <v>0</v>
      </c>
      <c r="B13" t="s">
        <v>5</v>
      </c>
      <c r="C13" t="s">
        <v>15</v>
      </c>
      <c r="D13">
        <v>22</v>
      </c>
      <c r="I13" s="37"/>
      <c r="J13" s="38"/>
    </row>
    <row r="14" spans="1:10" x14ac:dyDescent="0.25">
      <c r="A14" t="s">
        <v>0</v>
      </c>
      <c r="B14" t="s">
        <v>5</v>
      </c>
      <c r="C14" t="s">
        <v>16</v>
      </c>
      <c r="D14">
        <v>387</v>
      </c>
      <c r="I14" s="37"/>
      <c r="J14" s="38"/>
    </row>
    <row r="15" spans="1:10" x14ac:dyDescent="0.25">
      <c r="A15" t="s">
        <v>0</v>
      </c>
      <c r="B15" t="s">
        <v>5</v>
      </c>
      <c r="C15" t="s">
        <v>17</v>
      </c>
      <c r="D15">
        <v>9</v>
      </c>
      <c r="I15" s="37"/>
      <c r="J15" s="38"/>
    </row>
    <row r="16" spans="1:10" x14ac:dyDescent="0.25">
      <c r="A16" t="s">
        <v>0</v>
      </c>
      <c r="B16" t="s">
        <v>5</v>
      </c>
      <c r="C16" t="s">
        <v>9</v>
      </c>
      <c r="D16">
        <v>1515</v>
      </c>
      <c r="I16" s="37"/>
      <c r="J16" s="38"/>
    </row>
    <row r="17" spans="1:10" x14ac:dyDescent="0.25">
      <c r="A17" t="s">
        <v>0</v>
      </c>
      <c r="B17" t="s">
        <v>5</v>
      </c>
      <c r="C17" t="s">
        <v>10</v>
      </c>
      <c r="D17">
        <v>730</v>
      </c>
      <c r="I17" s="37"/>
      <c r="J17" s="38"/>
    </row>
    <row r="18" spans="1:10" x14ac:dyDescent="0.25">
      <c r="A18" t="s">
        <v>0</v>
      </c>
      <c r="B18" t="s">
        <v>5</v>
      </c>
      <c r="C18" t="s">
        <v>18</v>
      </c>
      <c r="D18">
        <v>331</v>
      </c>
      <c r="I18" s="37"/>
      <c r="J18" s="38"/>
    </row>
    <row r="19" spans="1:10" x14ac:dyDescent="0.25">
      <c r="A19" t="s">
        <v>0</v>
      </c>
      <c r="B19" t="s">
        <v>5</v>
      </c>
      <c r="C19" t="s">
        <v>19</v>
      </c>
      <c r="D19">
        <v>99</v>
      </c>
    </row>
    <row r="20" spans="1:10" x14ac:dyDescent="0.25">
      <c r="A20" t="s">
        <v>0</v>
      </c>
      <c r="B20" t="s">
        <v>5</v>
      </c>
      <c r="C20" t="s">
        <v>20</v>
      </c>
      <c r="D20">
        <v>1</v>
      </c>
    </row>
    <row r="21" spans="1:10" x14ac:dyDescent="0.25">
      <c r="A21" t="s">
        <v>0</v>
      </c>
      <c r="B21" t="s">
        <v>5</v>
      </c>
      <c r="C21" t="s">
        <v>21</v>
      </c>
      <c r="D21">
        <v>198</v>
      </c>
    </row>
    <row r="22" spans="1:10" x14ac:dyDescent="0.25">
      <c r="A22" t="s">
        <v>0</v>
      </c>
      <c r="B22" t="s">
        <v>5</v>
      </c>
      <c r="C22" t="s">
        <v>22</v>
      </c>
      <c r="D22">
        <v>181</v>
      </c>
    </row>
    <row r="23" spans="1:10" x14ac:dyDescent="0.25">
      <c r="A23" t="s">
        <v>0</v>
      </c>
      <c r="B23" t="s">
        <v>5</v>
      </c>
      <c r="C23" t="s">
        <v>23</v>
      </c>
      <c r="D23">
        <v>332</v>
      </c>
    </row>
    <row r="24" spans="1:10" x14ac:dyDescent="0.25">
      <c r="A24" t="s">
        <v>0</v>
      </c>
      <c r="B24" t="s">
        <v>5</v>
      </c>
      <c r="C24" t="s">
        <v>24</v>
      </c>
      <c r="D24">
        <v>145</v>
      </c>
    </row>
    <row r="25" spans="1:10" x14ac:dyDescent="0.25">
      <c r="A25" t="s">
        <v>0</v>
      </c>
      <c r="B25" t="s">
        <v>5</v>
      </c>
      <c r="C25" t="s">
        <v>62</v>
      </c>
      <c r="D25">
        <v>427</v>
      </c>
    </row>
    <row r="26" spans="1:10" x14ac:dyDescent="0.25">
      <c r="A26" t="s">
        <v>0</v>
      </c>
      <c r="B26" t="s">
        <v>5</v>
      </c>
      <c r="C26" t="s">
        <v>61</v>
      </c>
      <c r="D26">
        <v>121</v>
      </c>
    </row>
    <row r="27" spans="1:10" x14ac:dyDescent="0.25">
      <c r="A27" t="s">
        <v>0</v>
      </c>
      <c r="B27" t="s">
        <v>5</v>
      </c>
      <c r="C27" t="s">
        <v>60</v>
      </c>
      <c r="D27">
        <v>376</v>
      </c>
    </row>
    <row r="28" spans="1:10" x14ac:dyDescent="0.25">
      <c r="A28" t="s">
        <v>0</v>
      </c>
      <c r="B28" t="s">
        <v>5</v>
      </c>
      <c r="C28" t="s">
        <v>26</v>
      </c>
      <c r="D28">
        <v>187</v>
      </c>
    </row>
    <row r="29" spans="1:10" x14ac:dyDescent="0.25">
      <c r="A29" t="s">
        <v>0</v>
      </c>
      <c r="B29" t="s">
        <v>5</v>
      </c>
      <c r="C29" t="s">
        <v>27</v>
      </c>
      <c r="D29">
        <v>49</v>
      </c>
    </row>
    <row r="30" spans="1:10" x14ac:dyDescent="0.25">
      <c r="A30" t="s">
        <v>0</v>
      </c>
      <c r="B30" t="s">
        <v>5</v>
      </c>
      <c r="C30" t="s">
        <v>52</v>
      </c>
      <c r="D30">
        <v>13</v>
      </c>
    </row>
    <row r="31" spans="1:10" x14ac:dyDescent="0.25">
      <c r="A31" t="s">
        <v>0</v>
      </c>
      <c r="B31" t="s">
        <v>5</v>
      </c>
      <c r="C31" t="s">
        <v>53</v>
      </c>
      <c r="D31">
        <v>37</v>
      </c>
    </row>
    <row r="32" spans="1:10" x14ac:dyDescent="0.25">
      <c r="A32" t="s">
        <v>0</v>
      </c>
      <c r="B32" t="s">
        <v>5</v>
      </c>
      <c r="C32" t="s">
        <v>54</v>
      </c>
      <c r="D32">
        <v>194</v>
      </c>
    </row>
    <row r="33" spans="1:4" x14ac:dyDescent="0.25">
      <c r="A33" t="s">
        <v>0</v>
      </c>
      <c r="B33" t="s">
        <v>5</v>
      </c>
      <c r="C33" t="s">
        <v>29</v>
      </c>
      <c r="D33">
        <v>50</v>
      </c>
    </row>
    <row r="34" spans="1:4" x14ac:dyDescent="0.25">
      <c r="A34" t="s">
        <v>0</v>
      </c>
      <c r="B34" t="s">
        <v>5</v>
      </c>
      <c r="C34" t="s">
        <v>30</v>
      </c>
      <c r="D34">
        <v>24</v>
      </c>
    </row>
    <row r="35" spans="1:4" x14ac:dyDescent="0.25">
      <c r="A35" t="s">
        <v>0</v>
      </c>
      <c r="B35" t="s">
        <v>5</v>
      </c>
      <c r="C35" t="s">
        <v>31</v>
      </c>
      <c r="D35">
        <v>25</v>
      </c>
    </row>
    <row r="36" spans="1:4" x14ac:dyDescent="0.25">
      <c r="A36" t="s">
        <v>0</v>
      </c>
      <c r="B36" t="s">
        <v>5</v>
      </c>
      <c r="C36" t="s">
        <v>32</v>
      </c>
      <c r="D36">
        <v>364</v>
      </c>
    </row>
    <row r="37" spans="1:4" x14ac:dyDescent="0.25">
      <c r="A37" t="s">
        <v>0</v>
      </c>
      <c r="B37" t="s">
        <v>5</v>
      </c>
      <c r="C37" t="s">
        <v>33</v>
      </c>
      <c r="D37">
        <v>99</v>
      </c>
    </row>
    <row r="38" spans="1:4" x14ac:dyDescent="0.25">
      <c r="A38" t="s">
        <v>0</v>
      </c>
      <c r="B38" t="s">
        <v>5</v>
      </c>
      <c r="C38" t="s">
        <v>34</v>
      </c>
      <c r="D38">
        <v>200</v>
      </c>
    </row>
    <row r="39" spans="1:4" x14ac:dyDescent="0.25">
      <c r="A39" t="s">
        <v>0</v>
      </c>
      <c r="B39" t="s">
        <v>5</v>
      </c>
      <c r="C39" t="s">
        <v>37</v>
      </c>
      <c r="D39">
        <v>1</v>
      </c>
    </row>
    <row r="40" spans="1:4" x14ac:dyDescent="0.25">
      <c r="A40" t="s">
        <v>0</v>
      </c>
      <c r="B40" t="s">
        <v>5</v>
      </c>
      <c r="C40" t="s">
        <v>41</v>
      </c>
      <c r="D40">
        <v>1</v>
      </c>
    </row>
    <row r="41" spans="1:4" x14ac:dyDescent="0.25">
      <c r="A41" t="s">
        <v>0</v>
      </c>
      <c r="B41" t="s">
        <v>5</v>
      </c>
      <c r="C41" t="s">
        <v>42</v>
      </c>
      <c r="D41">
        <v>2</v>
      </c>
    </row>
    <row r="42" spans="1:4" x14ac:dyDescent="0.25">
      <c r="A42" t="s">
        <v>0</v>
      </c>
      <c r="B42" t="s">
        <v>5</v>
      </c>
      <c r="C42" t="s">
        <v>43</v>
      </c>
      <c r="D42">
        <v>4</v>
      </c>
    </row>
    <row r="43" spans="1:4" x14ac:dyDescent="0.25">
      <c r="A43" t="s">
        <v>0</v>
      </c>
      <c r="B43" t="s">
        <v>5</v>
      </c>
      <c r="C43" t="s">
        <v>56</v>
      </c>
      <c r="D43">
        <v>2</v>
      </c>
    </row>
    <row r="44" spans="1:4" x14ac:dyDescent="0.25">
      <c r="A44" t="s">
        <v>0</v>
      </c>
      <c r="B44" t="s">
        <v>5</v>
      </c>
      <c r="C44" t="s">
        <v>57</v>
      </c>
      <c r="D44">
        <v>91</v>
      </c>
    </row>
    <row r="45" spans="1:4" x14ac:dyDescent="0.25">
      <c r="A45" t="s">
        <v>0</v>
      </c>
      <c r="B45" t="s">
        <v>81</v>
      </c>
      <c r="C45" t="s">
        <v>36</v>
      </c>
      <c r="D45">
        <v>7</v>
      </c>
    </row>
    <row r="46" spans="1:4" x14ac:dyDescent="0.25">
      <c r="A46" t="s">
        <v>0</v>
      </c>
      <c r="B46" t="s">
        <v>81</v>
      </c>
      <c r="C46" t="s">
        <v>12</v>
      </c>
      <c r="D46">
        <v>62</v>
      </c>
    </row>
    <row r="47" spans="1:4" x14ac:dyDescent="0.25">
      <c r="A47" t="s">
        <v>0</v>
      </c>
      <c r="B47" t="s">
        <v>81</v>
      </c>
      <c r="C47" t="s">
        <v>13</v>
      </c>
      <c r="D47">
        <v>52</v>
      </c>
    </row>
    <row r="48" spans="1:4" x14ac:dyDescent="0.25">
      <c r="A48" t="s">
        <v>0</v>
      </c>
      <c r="B48" t="s">
        <v>81</v>
      </c>
      <c r="C48" t="s">
        <v>14</v>
      </c>
      <c r="D48">
        <v>32</v>
      </c>
    </row>
    <row r="49" spans="1:4" x14ac:dyDescent="0.25">
      <c r="A49" t="s">
        <v>0</v>
      </c>
      <c r="B49" t="s">
        <v>81</v>
      </c>
      <c r="C49" t="s">
        <v>45</v>
      </c>
      <c r="D49">
        <v>17</v>
      </c>
    </row>
    <row r="50" spans="1:4" x14ac:dyDescent="0.25">
      <c r="A50" t="s">
        <v>0</v>
      </c>
      <c r="B50" t="s">
        <v>81</v>
      </c>
      <c r="C50" t="s">
        <v>47</v>
      </c>
      <c r="D50">
        <v>3</v>
      </c>
    </row>
    <row r="51" spans="1:4" x14ac:dyDescent="0.25">
      <c r="A51" t="s">
        <v>0</v>
      </c>
      <c r="B51" t="s">
        <v>81</v>
      </c>
      <c r="C51" t="s">
        <v>48</v>
      </c>
      <c r="D51">
        <v>41</v>
      </c>
    </row>
    <row r="52" spans="1:4" x14ac:dyDescent="0.25">
      <c r="A52" t="s">
        <v>0</v>
      </c>
      <c r="B52" t="s">
        <v>81</v>
      </c>
      <c r="C52" t="s">
        <v>49</v>
      </c>
      <c r="D52">
        <v>10</v>
      </c>
    </row>
    <row r="53" spans="1:4" x14ac:dyDescent="0.25">
      <c r="A53" t="s">
        <v>0</v>
      </c>
      <c r="B53" t="s">
        <v>81</v>
      </c>
      <c r="C53" t="s">
        <v>50</v>
      </c>
      <c r="D53">
        <v>56</v>
      </c>
    </row>
    <row r="54" spans="1:4" x14ac:dyDescent="0.25">
      <c r="A54" t="s">
        <v>0</v>
      </c>
      <c r="B54" t="s">
        <v>81</v>
      </c>
      <c r="C54" t="s">
        <v>15</v>
      </c>
      <c r="D54">
        <v>11</v>
      </c>
    </row>
    <row r="55" spans="1:4" x14ac:dyDescent="0.25">
      <c r="A55" t="s">
        <v>0</v>
      </c>
      <c r="B55" t="s">
        <v>81</v>
      </c>
      <c r="C55" t="s">
        <v>16</v>
      </c>
      <c r="D55">
        <v>42</v>
      </c>
    </row>
    <row r="56" spans="1:4" x14ac:dyDescent="0.25">
      <c r="A56" t="s">
        <v>0</v>
      </c>
      <c r="B56" t="s">
        <v>81</v>
      </c>
      <c r="C56" t="s">
        <v>17</v>
      </c>
      <c r="D56">
        <v>4</v>
      </c>
    </row>
    <row r="57" spans="1:4" x14ac:dyDescent="0.25">
      <c r="A57" t="s">
        <v>0</v>
      </c>
      <c r="B57" t="s">
        <v>81</v>
      </c>
      <c r="C57" t="s">
        <v>9</v>
      </c>
      <c r="D57">
        <v>100</v>
      </c>
    </row>
    <row r="58" spans="1:4" x14ac:dyDescent="0.25">
      <c r="A58" t="s">
        <v>0</v>
      </c>
      <c r="B58" t="s">
        <v>81</v>
      </c>
      <c r="C58" t="s">
        <v>10</v>
      </c>
      <c r="D58">
        <v>46</v>
      </c>
    </row>
    <row r="59" spans="1:4" x14ac:dyDescent="0.25">
      <c r="A59" t="s">
        <v>0</v>
      </c>
      <c r="B59" t="s">
        <v>81</v>
      </c>
      <c r="C59" t="s">
        <v>18</v>
      </c>
      <c r="D59">
        <v>22</v>
      </c>
    </row>
    <row r="60" spans="1:4" x14ac:dyDescent="0.25">
      <c r="A60" t="s">
        <v>0</v>
      </c>
      <c r="B60" t="s">
        <v>81</v>
      </c>
      <c r="C60" t="s">
        <v>19</v>
      </c>
      <c r="D60">
        <v>4</v>
      </c>
    </row>
    <row r="61" spans="1:4" x14ac:dyDescent="0.25">
      <c r="A61" t="s">
        <v>0</v>
      </c>
      <c r="B61" t="s">
        <v>81</v>
      </c>
      <c r="C61" t="s">
        <v>20</v>
      </c>
      <c r="D61">
        <v>1</v>
      </c>
    </row>
    <row r="62" spans="1:4" x14ac:dyDescent="0.25">
      <c r="A62" t="s">
        <v>0</v>
      </c>
      <c r="B62" t="s">
        <v>81</v>
      </c>
      <c r="C62" t="s">
        <v>21</v>
      </c>
      <c r="D62">
        <v>17</v>
      </c>
    </row>
    <row r="63" spans="1:4" x14ac:dyDescent="0.25">
      <c r="A63" t="s">
        <v>0</v>
      </c>
      <c r="B63" t="s">
        <v>81</v>
      </c>
      <c r="C63" t="s">
        <v>22</v>
      </c>
      <c r="D63">
        <v>14</v>
      </c>
    </row>
    <row r="64" spans="1:4" x14ac:dyDescent="0.25">
      <c r="A64" t="s">
        <v>0</v>
      </c>
      <c r="B64" t="s">
        <v>81</v>
      </c>
      <c r="C64" t="s">
        <v>23</v>
      </c>
      <c r="D64">
        <v>24</v>
      </c>
    </row>
    <row r="65" spans="1:4" x14ac:dyDescent="0.25">
      <c r="A65" t="s">
        <v>0</v>
      </c>
      <c r="B65" t="s">
        <v>81</v>
      </c>
      <c r="C65" t="s">
        <v>24</v>
      </c>
      <c r="D65">
        <v>6</v>
      </c>
    </row>
    <row r="66" spans="1:4" x14ac:dyDescent="0.25">
      <c r="A66" t="s">
        <v>0</v>
      </c>
      <c r="B66" t="s">
        <v>81</v>
      </c>
      <c r="C66" t="s">
        <v>62</v>
      </c>
      <c r="D66">
        <v>67</v>
      </c>
    </row>
    <row r="67" spans="1:4" x14ac:dyDescent="0.25">
      <c r="A67" t="s">
        <v>0</v>
      </c>
      <c r="B67" t="s">
        <v>81</v>
      </c>
      <c r="C67" t="s">
        <v>61</v>
      </c>
      <c r="D67">
        <v>24</v>
      </c>
    </row>
    <row r="68" spans="1:4" x14ac:dyDescent="0.25">
      <c r="A68" t="s">
        <v>0</v>
      </c>
      <c r="B68" t="s">
        <v>81</v>
      </c>
      <c r="C68" t="s">
        <v>60</v>
      </c>
      <c r="D68">
        <v>55</v>
      </c>
    </row>
    <row r="69" spans="1:4" x14ac:dyDescent="0.25">
      <c r="A69" t="s">
        <v>0</v>
      </c>
      <c r="B69" t="s">
        <v>81</v>
      </c>
      <c r="C69" t="s">
        <v>26</v>
      </c>
      <c r="D69">
        <v>42</v>
      </c>
    </row>
    <row r="70" spans="1:4" x14ac:dyDescent="0.25">
      <c r="A70" t="s">
        <v>0</v>
      </c>
      <c r="B70" t="s">
        <v>81</v>
      </c>
      <c r="C70" t="s">
        <v>27</v>
      </c>
      <c r="D70">
        <v>32</v>
      </c>
    </row>
    <row r="71" spans="1:4" x14ac:dyDescent="0.25">
      <c r="A71" t="s">
        <v>0</v>
      </c>
      <c r="B71" t="s">
        <v>81</v>
      </c>
      <c r="C71" t="s">
        <v>52</v>
      </c>
      <c r="D71">
        <v>5</v>
      </c>
    </row>
    <row r="72" spans="1:4" x14ac:dyDescent="0.25">
      <c r="A72" t="s">
        <v>0</v>
      </c>
      <c r="B72" t="s">
        <v>81</v>
      </c>
      <c r="C72" t="s">
        <v>53</v>
      </c>
      <c r="D72">
        <v>13</v>
      </c>
    </row>
    <row r="73" spans="1:4" x14ac:dyDescent="0.25">
      <c r="A73" t="s">
        <v>0</v>
      </c>
      <c r="B73" t="s">
        <v>81</v>
      </c>
      <c r="C73" t="s">
        <v>54</v>
      </c>
      <c r="D73">
        <v>27</v>
      </c>
    </row>
    <row r="74" spans="1:4" x14ac:dyDescent="0.25">
      <c r="A74" t="s">
        <v>0</v>
      </c>
      <c r="B74" t="s">
        <v>81</v>
      </c>
      <c r="C74" t="s">
        <v>29</v>
      </c>
      <c r="D74">
        <v>17</v>
      </c>
    </row>
    <row r="75" spans="1:4" x14ac:dyDescent="0.25">
      <c r="A75" t="s">
        <v>0</v>
      </c>
      <c r="B75" t="s">
        <v>81</v>
      </c>
      <c r="C75" t="s">
        <v>30</v>
      </c>
      <c r="D75">
        <v>5</v>
      </c>
    </row>
    <row r="76" spans="1:4" x14ac:dyDescent="0.25">
      <c r="A76" t="s">
        <v>0</v>
      </c>
      <c r="B76" t="s">
        <v>81</v>
      </c>
      <c r="C76" t="s">
        <v>31</v>
      </c>
      <c r="D76">
        <v>4</v>
      </c>
    </row>
    <row r="77" spans="1:4" x14ac:dyDescent="0.25">
      <c r="A77" t="s">
        <v>0</v>
      </c>
      <c r="B77" t="s">
        <v>81</v>
      </c>
      <c r="C77" t="s">
        <v>32</v>
      </c>
      <c r="D77">
        <v>57</v>
      </c>
    </row>
    <row r="78" spans="1:4" x14ac:dyDescent="0.25">
      <c r="A78" t="s">
        <v>0</v>
      </c>
      <c r="B78" t="s">
        <v>81</v>
      </c>
      <c r="C78" t="s">
        <v>33</v>
      </c>
      <c r="D78">
        <v>16</v>
      </c>
    </row>
    <row r="79" spans="1:4" x14ac:dyDescent="0.25">
      <c r="A79" t="s">
        <v>0</v>
      </c>
      <c r="B79" t="s">
        <v>81</v>
      </c>
      <c r="C79" t="s">
        <v>34</v>
      </c>
      <c r="D79">
        <v>32</v>
      </c>
    </row>
    <row r="80" spans="1:4" x14ac:dyDescent="0.25">
      <c r="A80" t="s">
        <v>0</v>
      </c>
      <c r="B80" t="s">
        <v>81</v>
      </c>
      <c r="C80" t="s">
        <v>37</v>
      </c>
      <c r="D80">
        <v>1</v>
      </c>
    </row>
    <row r="81" spans="1:4" x14ac:dyDescent="0.25">
      <c r="A81" t="s">
        <v>0</v>
      </c>
      <c r="B81" t="s">
        <v>81</v>
      </c>
      <c r="C81" t="s">
        <v>38</v>
      </c>
      <c r="D81">
        <v>1</v>
      </c>
    </row>
    <row r="82" spans="1:4" x14ac:dyDescent="0.25">
      <c r="A82" t="s">
        <v>0</v>
      </c>
      <c r="B82" t="s">
        <v>81</v>
      </c>
      <c r="C82" t="s">
        <v>41</v>
      </c>
      <c r="D82">
        <v>1</v>
      </c>
    </row>
    <row r="83" spans="1:4" x14ac:dyDescent="0.25">
      <c r="A83" t="s">
        <v>0</v>
      </c>
      <c r="B83" t="s">
        <v>81</v>
      </c>
      <c r="C83" t="s">
        <v>42</v>
      </c>
      <c r="D83">
        <v>7</v>
      </c>
    </row>
    <row r="84" spans="1:4" x14ac:dyDescent="0.25">
      <c r="A84" t="s">
        <v>0</v>
      </c>
      <c r="B84" t="s">
        <v>81</v>
      </c>
      <c r="C84" t="s">
        <v>43</v>
      </c>
      <c r="D84">
        <v>1</v>
      </c>
    </row>
    <row r="85" spans="1:4" x14ac:dyDescent="0.25">
      <c r="A85" t="s">
        <v>0</v>
      </c>
      <c r="B85" t="s">
        <v>81</v>
      </c>
      <c r="C85" t="s">
        <v>56</v>
      </c>
      <c r="D85">
        <v>40</v>
      </c>
    </row>
    <row r="86" spans="1:4" x14ac:dyDescent="0.25">
      <c r="A86" t="s">
        <v>0</v>
      </c>
      <c r="B86" t="s">
        <v>81</v>
      </c>
      <c r="C86" t="s">
        <v>57</v>
      </c>
      <c r="D86">
        <v>29</v>
      </c>
    </row>
    <row r="87" spans="1:4" x14ac:dyDescent="0.25">
      <c r="A87" t="s">
        <v>1</v>
      </c>
      <c r="B87" t="s">
        <v>5</v>
      </c>
      <c r="C87" t="s">
        <v>36</v>
      </c>
      <c r="D87">
        <v>25</v>
      </c>
    </row>
    <row r="88" spans="1:4" x14ac:dyDescent="0.25">
      <c r="A88" t="s">
        <v>1</v>
      </c>
      <c r="B88" t="s">
        <v>5</v>
      </c>
      <c r="C88" t="s">
        <v>12</v>
      </c>
      <c r="D88">
        <v>276</v>
      </c>
    </row>
    <row r="89" spans="1:4" x14ac:dyDescent="0.25">
      <c r="A89" t="s">
        <v>1</v>
      </c>
      <c r="B89" t="s">
        <v>5</v>
      </c>
      <c r="C89" t="s">
        <v>13</v>
      </c>
      <c r="D89">
        <v>415</v>
      </c>
    </row>
    <row r="90" spans="1:4" x14ac:dyDescent="0.25">
      <c r="A90" t="s">
        <v>1</v>
      </c>
      <c r="B90" t="s">
        <v>5</v>
      </c>
      <c r="C90" t="s">
        <v>14</v>
      </c>
      <c r="D90">
        <v>284</v>
      </c>
    </row>
    <row r="91" spans="1:4" x14ac:dyDescent="0.25">
      <c r="A91" t="s">
        <v>1</v>
      </c>
      <c r="B91" t="s">
        <v>5</v>
      </c>
      <c r="C91" t="s">
        <v>58</v>
      </c>
      <c r="D91">
        <v>6</v>
      </c>
    </row>
    <row r="92" spans="1:4" x14ac:dyDescent="0.25">
      <c r="A92" t="s">
        <v>1</v>
      </c>
      <c r="B92" t="s">
        <v>5</v>
      </c>
      <c r="C92" t="s">
        <v>59</v>
      </c>
      <c r="D92">
        <v>7</v>
      </c>
    </row>
    <row r="93" spans="1:4" x14ac:dyDescent="0.25">
      <c r="A93" t="s">
        <v>1</v>
      </c>
      <c r="B93" t="s">
        <v>5</v>
      </c>
      <c r="C93" t="s">
        <v>45</v>
      </c>
      <c r="D93">
        <v>1</v>
      </c>
    </row>
    <row r="94" spans="1:4" x14ac:dyDescent="0.25">
      <c r="A94" t="s">
        <v>1</v>
      </c>
      <c r="B94" t="s">
        <v>5</v>
      </c>
      <c r="C94" t="s">
        <v>46</v>
      </c>
      <c r="D94">
        <v>2</v>
      </c>
    </row>
    <row r="95" spans="1:4" x14ac:dyDescent="0.25">
      <c r="A95" t="s">
        <v>1</v>
      </c>
      <c r="B95" t="s">
        <v>5</v>
      </c>
      <c r="C95" t="s">
        <v>47</v>
      </c>
      <c r="D95">
        <v>5</v>
      </c>
    </row>
    <row r="96" spans="1:4" x14ac:dyDescent="0.25">
      <c r="A96" t="s">
        <v>1</v>
      </c>
      <c r="B96" t="s">
        <v>5</v>
      </c>
      <c r="C96" t="s">
        <v>48</v>
      </c>
      <c r="D96">
        <v>88</v>
      </c>
    </row>
    <row r="97" spans="1:4" x14ac:dyDescent="0.25">
      <c r="A97" t="s">
        <v>1</v>
      </c>
      <c r="B97" t="s">
        <v>5</v>
      </c>
      <c r="C97" t="s">
        <v>49</v>
      </c>
      <c r="D97">
        <v>14</v>
      </c>
    </row>
    <row r="98" spans="1:4" x14ac:dyDescent="0.25">
      <c r="A98" t="s">
        <v>1</v>
      </c>
      <c r="B98" t="s">
        <v>5</v>
      </c>
      <c r="C98" t="s">
        <v>50</v>
      </c>
      <c r="D98">
        <v>142</v>
      </c>
    </row>
    <row r="99" spans="1:4" x14ac:dyDescent="0.25">
      <c r="A99" t="s">
        <v>1</v>
      </c>
      <c r="B99" t="s">
        <v>5</v>
      </c>
      <c r="C99" t="s">
        <v>15</v>
      </c>
      <c r="D99">
        <v>39</v>
      </c>
    </row>
    <row r="100" spans="1:4" x14ac:dyDescent="0.25">
      <c r="A100" t="s">
        <v>1</v>
      </c>
      <c r="B100" t="s">
        <v>5</v>
      </c>
      <c r="C100" t="s">
        <v>16</v>
      </c>
      <c r="D100">
        <v>367</v>
      </c>
    </row>
    <row r="101" spans="1:4" x14ac:dyDescent="0.25">
      <c r="A101" t="s">
        <v>1</v>
      </c>
      <c r="B101" t="s">
        <v>5</v>
      </c>
      <c r="C101" t="s">
        <v>17</v>
      </c>
      <c r="D101">
        <v>12</v>
      </c>
    </row>
    <row r="102" spans="1:4" x14ac:dyDescent="0.25">
      <c r="A102" t="s">
        <v>1</v>
      </c>
      <c r="B102" t="s">
        <v>5</v>
      </c>
      <c r="C102" t="s">
        <v>9</v>
      </c>
      <c r="D102">
        <v>1471</v>
      </c>
    </row>
    <row r="103" spans="1:4" x14ac:dyDescent="0.25">
      <c r="A103" t="s">
        <v>1</v>
      </c>
      <c r="B103" t="s">
        <v>5</v>
      </c>
      <c r="C103" t="s">
        <v>10</v>
      </c>
      <c r="D103">
        <v>741</v>
      </c>
    </row>
    <row r="104" spans="1:4" x14ac:dyDescent="0.25">
      <c r="A104" t="s">
        <v>1</v>
      </c>
      <c r="B104" t="s">
        <v>5</v>
      </c>
      <c r="C104" t="s">
        <v>18</v>
      </c>
      <c r="D104">
        <v>311</v>
      </c>
    </row>
    <row r="105" spans="1:4" x14ac:dyDescent="0.25">
      <c r="A105" t="s">
        <v>1</v>
      </c>
      <c r="B105" t="s">
        <v>5</v>
      </c>
      <c r="C105" t="s">
        <v>19</v>
      </c>
      <c r="D105">
        <v>77</v>
      </c>
    </row>
    <row r="106" spans="1:4" x14ac:dyDescent="0.25">
      <c r="A106" t="s">
        <v>1</v>
      </c>
      <c r="B106" t="s">
        <v>5</v>
      </c>
      <c r="C106" t="s">
        <v>20</v>
      </c>
      <c r="D106">
        <v>4</v>
      </c>
    </row>
    <row r="107" spans="1:4" x14ac:dyDescent="0.25">
      <c r="A107" t="s">
        <v>1</v>
      </c>
      <c r="B107" t="s">
        <v>5</v>
      </c>
      <c r="C107" t="s">
        <v>21</v>
      </c>
      <c r="D107">
        <v>171</v>
      </c>
    </row>
    <row r="108" spans="1:4" x14ac:dyDescent="0.25">
      <c r="A108" t="s">
        <v>1</v>
      </c>
      <c r="B108" t="s">
        <v>5</v>
      </c>
      <c r="C108" t="s">
        <v>22</v>
      </c>
      <c r="D108">
        <v>150</v>
      </c>
    </row>
    <row r="109" spans="1:4" x14ac:dyDescent="0.25">
      <c r="A109" t="s">
        <v>1</v>
      </c>
      <c r="B109" t="s">
        <v>5</v>
      </c>
      <c r="C109" t="s">
        <v>23</v>
      </c>
      <c r="D109">
        <v>307</v>
      </c>
    </row>
    <row r="110" spans="1:4" x14ac:dyDescent="0.25">
      <c r="A110" t="s">
        <v>1</v>
      </c>
      <c r="B110" t="s">
        <v>5</v>
      </c>
      <c r="C110" t="s">
        <v>24</v>
      </c>
      <c r="D110">
        <v>170</v>
      </c>
    </row>
    <row r="111" spans="1:4" x14ac:dyDescent="0.25">
      <c r="A111" t="s">
        <v>1</v>
      </c>
      <c r="B111" t="s">
        <v>5</v>
      </c>
      <c r="C111" t="s">
        <v>62</v>
      </c>
      <c r="D111">
        <v>447</v>
      </c>
    </row>
    <row r="112" spans="1:4" x14ac:dyDescent="0.25">
      <c r="A112" t="s">
        <v>1</v>
      </c>
      <c r="B112" t="s">
        <v>5</v>
      </c>
      <c r="C112" t="s">
        <v>61</v>
      </c>
      <c r="D112">
        <v>154</v>
      </c>
    </row>
    <row r="113" spans="1:4" x14ac:dyDescent="0.25">
      <c r="A113" t="s">
        <v>1</v>
      </c>
      <c r="B113" t="s">
        <v>5</v>
      </c>
      <c r="C113" t="s">
        <v>60</v>
      </c>
      <c r="D113">
        <v>287</v>
      </c>
    </row>
    <row r="114" spans="1:4" x14ac:dyDescent="0.25">
      <c r="A114" t="s">
        <v>1</v>
      </c>
      <c r="B114" t="s">
        <v>5</v>
      </c>
      <c r="C114" t="s">
        <v>26</v>
      </c>
      <c r="D114">
        <v>181</v>
      </c>
    </row>
    <row r="115" spans="1:4" x14ac:dyDescent="0.25">
      <c r="A115" t="s">
        <v>1</v>
      </c>
      <c r="B115" t="s">
        <v>5</v>
      </c>
      <c r="C115" t="s">
        <v>27</v>
      </c>
      <c r="D115">
        <v>47</v>
      </c>
    </row>
    <row r="116" spans="1:4" x14ac:dyDescent="0.25">
      <c r="A116" t="s">
        <v>1</v>
      </c>
      <c r="B116" t="s">
        <v>5</v>
      </c>
      <c r="C116" t="s">
        <v>52</v>
      </c>
      <c r="D116">
        <v>9</v>
      </c>
    </row>
    <row r="117" spans="1:4" x14ac:dyDescent="0.25">
      <c r="A117" t="s">
        <v>1</v>
      </c>
      <c r="B117" t="s">
        <v>5</v>
      </c>
      <c r="C117" t="s">
        <v>53</v>
      </c>
      <c r="D117">
        <v>41</v>
      </c>
    </row>
    <row r="118" spans="1:4" x14ac:dyDescent="0.25">
      <c r="A118" t="s">
        <v>1</v>
      </c>
      <c r="B118" t="s">
        <v>5</v>
      </c>
      <c r="C118" t="s">
        <v>54</v>
      </c>
      <c r="D118">
        <v>129</v>
      </c>
    </row>
    <row r="119" spans="1:4" x14ac:dyDescent="0.25">
      <c r="A119" t="s">
        <v>1</v>
      </c>
      <c r="B119" t="s">
        <v>5</v>
      </c>
      <c r="C119" t="s">
        <v>29</v>
      </c>
      <c r="D119">
        <v>70</v>
      </c>
    </row>
    <row r="120" spans="1:4" x14ac:dyDescent="0.25">
      <c r="A120" t="s">
        <v>1</v>
      </c>
      <c r="B120" t="s">
        <v>5</v>
      </c>
      <c r="C120" t="s">
        <v>30</v>
      </c>
      <c r="D120">
        <v>10</v>
      </c>
    </row>
    <row r="121" spans="1:4" x14ac:dyDescent="0.25">
      <c r="A121" t="s">
        <v>1</v>
      </c>
      <c r="B121" t="s">
        <v>5</v>
      </c>
      <c r="C121" t="s">
        <v>31</v>
      </c>
      <c r="D121">
        <v>17</v>
      </c>
    </row>
    <row r="122" spans="1:4" x14ac:dyDescent="0.25">
      <c r="A122" t="s">
        <v>1</v>
      </c>
      <c r="B122" t="s">
        <v>5</v>
      </c>
      <c r="C122" t="s">
        <v>32</v>
      </c>
      <c r="D122">
        <v>364</v>
      </c>
    </row>
    <row r="123" spans="1:4" x14ac:dyDescent="0.25">
      <c r="A123" t="s">
        <v>1</v>
      </c>
      <c r="B123" t="s">
        <v>5</v>
      </c>
      <c r="C123" t="s">
        <v>33</v>
      </c>
      <c r="D123">
        <v>106</v>
      </c>
    </row>
    <row r="124" spans="1:4" x14ac:dyDescent="0.25">
      <c r="A124" t="s">
        <v>1</v>
      </c>
      <c r="B124" t="s">
        <v>5</v>
      </c>
      <c r="C124" t="s">
        <v>34</v>
      </c>
      <c r="D124">
        <v>219</v>
      </c>
    </row>
    <row r="125" spans="1:4" x14ac:dyDescent="0.25">
      <c r="A125" t="s">
        <v>1</v>
      </c>
      <c r="B125" t="s">
        <v>5</v>
      </c>
      <c r="C125" t="s">
        <v>38</v>
      </c>
      <c r="D125">
        <v>1</v>
      </c>
    </row>
    <row r="126" spans="1:4" x14ac:dyDescent="0.25">
      <c r="A126" t="s">
        <v>1</v>
      </c>
      <c r="B126" t="s">
        <v>5</v>
      </c>
      <c r="C126" t="s">
        <v>41</v>
      </c>
      <c r="D126">
        <v>3</v>
      </c>
    </row>
    <row r="127" spans="1:4" x14ac:dyDescent="0.25">
      <c r="A127" t="s">
        <v>1</v>
      </c>
      <c r="B127" t="s">
        <v>5</v>
      </c>
      <c r="C127" t="s">
        <v>42</v>
      </c>
      <c r="D127">
        <v>1</v>
      </c>
    </row>
    <row r="128" spans="1:4" x14ac:dyDescent="0.25">
      <c r="A128" t="s">
        <v>1</v>
      </c>
      <c r="B128" t="s">
        <v>5</v>
      </c>
      <c r="C128" t="s">
        <v>43</v>
      </c>
      <c r="D128">
        <v>3</v>
      </c>
    </row>
    <row r="129" spans="1:4" x14ac:dyDescent="0.25">
      <c r="A129" t="s">
        <v>1</v>
      </c>
      <c r="B129" t="s">
        <v>5</v>
      </c>
      <c r="C129" t="s">
        <v>56</v>
      </c>
      <c r="D129">
        <v>8</v>
      </c>
    </row>
    <row r="130" spans="1:4" x14ac:dyDescent="0.25">
      <c r="A130" t="s">
        <v>1</v>
      </c>
      <c r="B130" t="s">
        <v>5</v>
      </c>
      <c r="C130" t="s">
        <v>57</v>
      </c>
      <c r="D130">
        <v>120</v>
      </c>
    </row>
    <row r="131" spans="1:4" x14ac:dyDescent="0.25">
      <c r="A131" t="s">
        <v>1</v>
      </c>
      <c r="B131" t="s">
        <v>81</v>
      </c>
      <c r="C131" t="s">
        <v>36</v>
      </c>
      <c r="D131">
        <v>1</v>
      </c>
    </row>
    <row r="132" spans="1:4" x14ac:dyDescent="0.25">
      <c r="A132" t="s">
        <v>1</v>
      </c>
      <c r="B132" t="s">
        <v>81</v>
      </c>
      <c r="C132" t="s">
        <v>12</v>
      </c>
      <c r="D132">
        <v>44</v>
      </c>
    </row>
    <row r="133" spans="1:4" x14ac:dyDescent="0.25">
      <c r="A133" t="s">
        <v>1</v>
      </c>
      <c r="B133" t="s">
        <v>81</v>
      </c>
      <c r="C133" t="s">
        <v>13</v>
      </c>
      <c r="D133">
        <v>47</v>
      </c>
    </row>
    <row r="134" spans="1:4" x14ac:dyDescent="0.25">
      <c r="A134" t="s">
        <v>1</v>
      </c>
      <c r="B134" t="s">
        <v>81</v>
      </c>
      <c r="C134" t="s">
        <v>14</v>
      </c>
      <c r="D134">
        <v>40</v>
      </c>
    </row>
    <row r="135" spans="1:4" x14ac:dyDescent="0.25">
      <c r="A135" t="s">
        <v>1</v>
      </c>
      <c r="B135" t="s">
        <v>81</v>
      </c>
      <c r="C135" t="s">
        <v>58</v>
      </c>
      <c r="D135">
        <v>2</v>
      </c>
    </row>
    <row r="136" spans="1:4" x14ac:dyDescent="0.25">
      <c r="A136" t="s">
        <v>1</v>
      </c>
      <c r="B136" t="s">
        <v>81</v>
      </c>
      <c r="C136" t="s">
        <v>45</v>
      </c>
      <c r="D136">
        <v>43</v>
      </c>
    </row>
    <row r="137" spans="1:4" x14ac:dyDescent="0.25">
      <c r="A137" t="s">
        <v>1</v>
      </c>
      <c r="B137" t="s">
        <v>81</v>
      </c>
      <c r="C137" t="s">
        <v>47</v>
      </c>
      <c r="D137">
        <v>2</v>
      </c>
    </row>
    <row r="138" spans="1:4" x14ac:dyDescent="0.25">
      <c r="A138" t="s">
        <v>1</v>
      </c>
      <c r="B138" t="s">
        <v>81</v>
      </c>
      <c r="C138" t="s">
        <v>48</v>
      </c>
      <c r="D138">
        <v>36</v>
      </c>
    </row>
    <row r="139" spans="1:4" x14ac:dyDescent="0.25">
      <c r="A139" t="s">
        <v>1</v>
      </c>
      <c r="B139" t="s">
        <v>81</v>
      </c>
      <c r="C139" t="s">
        <v>49</v>
      </c>
      <c r="D139">
        <v>11</v>
      </c>
    </row>
    <row r="140" spans="1:4" x14ac:dyDescent="0.25">
      <c r="A140" t="s">
        <v>1</v>
      </c>
      <c r="B140" t="s">
        <v>81</v>
      </c>
      <c r="C140" t="s">
        <v>50</v>
      </c>
      <c r="D140">
        <v>38</v>
      </c>
    </row>
    <row r="141" spans="1:4" x14ac:dyDescent="0.25">
      <c r="A141" t="s">
        <v>1</v>
      </c>
      <c r="B141" t="s">
        <v>81</v>
      </c>
      <c r="C141" t="s">
        <v>15</v>
      </c>
      <c r="D141">
        <v>7</v>
      </c>
    </row>
    <row r="142" spans="1:4" x14ac:dyDescent="0.25">
      <c r="A142" t="s">
        <v>1</v>
      </c>
      <c r="B142" t="s">
        <v>81</v>
      </c>
      <c r="C142" t="s">
        <v>16</v>
      </c>
      <c r="D142">
        <v>30</v>
      </c>
    </row>
    <row r="143" spans="1:4" x14ac:dyDescent="0.25">
      <c r="A143" t="s">
        <v>1</v>
      </c>
      <c r="B143" t="s">
        <v>81</v>
      </c>
      <c r="C143" t="s">
        <v>17</v>
      </c>
      <c r="D143">
        <v>6</v>
      </c>
    </row>
    <row r="144" spans="1:4" x14ac:dyDescent="0.25">
      <c r="A144" t="s">
        <v>1</v>
      </c>
      <c r="B144" t="s">
        <v>81</v>
      </c>
      <c r="C144" t="s">
        <v>9</v>
      </c>
      <c r="D144">
        <v>116</v>
      </c>
    </row>
    <row r="145" spans="1:4" x14ac:dyDescent="0.25">
      <c r="A145" t="s">
        <v>1</v>
      </c>
      <c r="B145" t="s">
        <v>81</v>
      </c>
      <c r="C145" t="s">
        <v>10</v>
      </c>
      <c r="D145">
        <v>50</v>
      </c>
    </row>
    <row r="146" spans="1:4" x14ac:dyDescent="0.25">
      <c r="A146" t="s">
        <v>1</v>
      </c>
      <c r="B146" t="s">
        <v>81</v>
      </c>
      <c r="C146" t="s">
        <v>18</v>
      </c>
      <c r="D146">
        <v>43</v>
      </c>
    </row>
    <row r="147" spans="1:4" x14ac:dyDescent="0.25">
      <c r="A147" t="s">
        <v>1</v>
      </c>
      <c r="B147" t="s">
        <v>81</v>
      </c>
      <c r="C147" t="s">
        <v>19</v>
      </c>
      <c r="D147">
        <v>7</v>
      </c>
    </row>
    <row r="148" spans="1:4" x14ac:dyDescent="0.25">
      <c r="A148" t="s">
        <v>1</v>
      </c>
      <c r="B148" t="s">
        <v>81</v>
      </c>
      <c r="C148" t="s">
        <v>20</v>
      </c>
      <c r="D148">
        <v>3</v>
      </c>
    </row>
    <row r="149" spans="1:4" x14ac:dyDescent="0.25">
      <c r="A149" t="s">
        <v>1</v>
      </c>
      <c r="B149" t="s">
        <v>81</v>
      </c>
      <c r="C149" t="s">
        <v>21</v>
      </c>
      <c r="D149">
        <v>9</v>
      </c>
    </row>
    <row r="150" spans="1:4" x14ac:dyDescent="0.25">
      <c r="A150" t="s">
        <v>1</v>
      </c>
      <c r="B150" t="s">
        <v>81</v>
      </c>
      <c r="C150" t="s">
        <v>22</v>
      </c>
      <c r="D150">
        <v>17</v>
      </c>
    </row>
    <row r="151" spans="1:4" x14ac:dyDescent="0.25">
      <c r="A151" t="s">
        <v>1</v>
      </c>
      <c r="B151" t="s">
        <v>81</v>
      </c>
      <c r="C151" t="s">
        <v>23</v>
      </c>
      <c r="D151">
        <v>21</v>
      </c>
    </row>
    <row r="152" spans="1:4" x14ac:dyDescent="0.25">
      <c r="A152" t="s">
        <v>1</v>
      </c>
      <c r="B152" t="s">
        <v>81</v>
      </c>
      <c r="C152" t="s">
        <v>24</v>
      </c>
      <c r="D152">
        <v>10</v>
      </c>
    </row>
    <row r="153" spans="1:4" x14ac:dyDescent="0.25">
      <c r="A153" t="s">
        <v>1</v>
      </c>
      <c r="B153" t="s">
        <v>81</v>
      </c>
      <c r="C153" t="s">
        <v>62</v>
      </c>
      <c r="D153">
        <v>73</v>
      </c>
    </row>
    <row r="154" spans="1:4" x14ac:dyDescent="0.25">
      <c r="A154" t="s">
        <v>1</v>
      </c>
      <c r="B154" t="s">
        <v>81</v>
      </c>
      <c r="C154" t="s">
        <v>61</v>
      </c>
      <c r="D154">
        <v>23</v>
      </c>
    </row>
    <row r="155" spans="1:4" x14ac:dyDescent="0.25">
      <c r="A155" t="s">
        <v>1</v>
      </c>
      <c r="B155" t="s">
        <v>81</v>
      </c>
      <c r="C155" t="s">
        <v>60</v>
      </c>
      <c r="D155">
        <v>53</v>
      </c>
    </row>
    <row r="156" spans="1:4" x14ac:dyDescent="0.25">
      <c r="A156" t="s">
        <v>1</v>
      </c>
      <c r="B156" t="s">
        <v>81</v>
      </c>
      <c r="C156" t="s">
        <v>26</v>
      </c>
      <c r="D156">
        <v>51</v>
      </c>
    </row>
    <row r="157" spans="1:4" x14ac:dyDescent="0.25">
      <c r="A157" t="s">
        <v>1</v>
      </c>
      <c r="B157" t="s">
        <v>81</v>
      </c>
      <c r="C157" t="s">
        <v>27</v>
      </c>
      <c r="D157">
        <v>23</v>
      </c>
    </row>
    <row r="158" spans="1:4" x14ac:dyDescent="0.25">
      <c r="A158" t="s">
        <v>1</v>
      </c>
      <c r="B158" t="s">
        <v>81</v>
      </c>
      <c r="C158" t="s">
        <v>52</v>
      </c>
      <c r="D158">
        <v>15</v>
      </c>
    </row>
    <row r="159" spans="1:4" x14ac:dyDescent="0.25">
      <c r="A159" t="s">
        <v>1</v>
      </c>
      <c r="B159" t="s">
        <v>81</v>
      </c>
      <c r="C159" t="s">
        <v>53</v>
      </c>
      <c r="D159">
        <v>4</v>
      </c>
    </row>
    <row r="160" spans="1:4" x14ac:dyDescent="0.25">
      <c r="A160" t="s">
        <v>1</v>
      </c>
      <c r="B160" t="s">
        <v>81</v>
      </c>
      <c r="C160" t="s">
        <v>54</v>
      </c>
      <c r="D160">
        <v>33</v>
      </c>
    </row>
    <row r="161" spans="1:4" x14ac:dyDescent="0.25">
      <c r="A161" t="s">
        <v>1</v>
      </c>
      <c r="B161" t="s">
        <v>81</v>
      </c>
      <c r="C161" t="s">
        <v>29</v>
      </c>
      <c r="D161">
        <v>9</v>
      </c>
    </row>
    <row r="162" spans="1:4" x14ac:dyDescent="0.25">
      <c r="A162" t="s">
        <v>1</v>
      </c>
      <c r="B162" t="s">
        <v>81</v>
      </c>
      <c r="C162" t="s">
        <v>30</v>
      </c>
      <c r="D162">
        <v>4</v>
      </c>
    </row>
    <row r="163" spans="1:4" x14ac:dyDescent="0.25">
      <c r="A163" t="s">
        <v>1</v>
      </c>
      <c r="B163" t="s">
        <v>81</v>
      </c>
      <c r="C163" t="s">
        <v>31</v>
      </c>
      <c r="D163">
        <v>9</v>
      </c>
    </row>
    <row r="164" spans="1:4" x14ac:dyDescent="0.25">
      <c r="A164" t="s">
        <v>1</v>
      </c>
      <c r="B164" t="s">
        <v>81</v>
      </c>
      <c r="C164" t="s">
        <v>32</v>
      </c>
      <c r="D164">
        <v>51</v>
      </c>
    </row>
    <row r="165" spans="1:4" x14ac:dyDescent="0.25">
      <c r="A165" t="s">
        <v>1</v>
      </c>
      <c r="B165" t="s">
        <v>81</v>
      </c>
      <c r="C165" t="s">
        <v>33</v>
      </c>
      <c r="D165">
        <v>22</v>
      </c>
    </row>
    <row r="166" spans="1:4" x14ac:dyDescent="0.25">
      <c r="A166" t="s">
        <v>1</v>
      </c>
      <c r="B166" t="s">
        <v>81</v>
      </c>
      <c r="C166" t="s">
        <v>34</v>
      </c>
      <c r="D166">
        <v>48</v>
      </c>
    </row>
    <row r="167" spans="1:4" x14ac:dyDescent="0.25">
      <c r="A167" t="s">
        <v>1</v>
      </c>
      <c r="B167" t="s">
        <v>81</v>
      </c>
      <c r="C167" t="s">
        <v>38</v>
      </c>
      <c r="D167">
        <v>2</v>
      </c>
    </row>
    <row r="168" spans="1:4" x14ac:dyDescent="0.25">
      <c r="A168" t="s">
        <v>1</v>
      </c>
      <c r="B168" t="s">
        <v>81</v>
      </c>
      <c r="C168" t="s">
        <v>39</v>
      </c>
      <c r="D168">
        <v>1</v>
      </c>
    </row>
    <row r="169" spans="1:4" x14ac:dyDescent="0.25">
      <c r="A169" t="s">
        <v>1</v>
      </c>
      <c r="B169" t="s">
        <v>81</v>
      </c>
      <c r="C169" t="s">
        <v>41</v>
      </c>
      <c r="D169">
        <v>1</v>
      </c>
    </row>
    <row r="170" spans="1:4" x14ac:dyDescent="0.25">
      <c r="A170" t="s">
        <v>1</v>
      </c>
      <c r="B170" t="s">
        <v>81</v>
      </c>
      <c r="C170" t="s">
        <v>42</v>
      </c>
      <c r="D170">
        <v>15</v>
      </c>
    </row>
    <row r="171" spans="1:4" x14ac:dyDescent="0.25">
      <c r="A171" t="s">
        <v>1</v>
      </c>
      <c r="B171" t="s">
        <v>81</v>
      </c>
      <c r="C171" t="s">
        <v>43</v>
      </c>
      <c r="D171">
        <v>1</v>
      </c>
    </row>
    <row r="172" spans="1:4" x14ac:dyDescent="0.25">
      <c r="A172" t="s">
        <v>1</v>
      </c>
      <c r="B172" t="s">
        <v>81</v>
      </c>
      <c r="C172" t="s">
        <v>56</v>
      </c>
      <c r="D172">
        <v>35</v>
      </c>
    </row>
    <row r="173" spans="1:4" x14ac:dyDescent="0.25">
      <c r="A173" t="s">
        <v>1</v>
      </c>
      <c r="B173" t="s">
        <v>81</v>
      </c>
      <c r="C173" t="s">
        <v>57</v>
      </c>
      <c r="D173">
        <v>22</v>
      </c>
    </row>
    <row r="174" spans="1:4" x14ac:dyDescent="0.25">
      <c r="A174" t="s">
        <v>2</v>
      </c>
      <c r="B174" t="s">
        <v>5</v>
      </c>
      <c r="C174" t="s">
        <v>36</v>
      </c>
      <c r="D174">
        <v>26</v>
      </c>
    </row>
    <row r="175" spans="1:4" x14ac:dyDescent="0.25">
      <c r="A175" t="s">
        <v>2</v>
      </c>
      <c r="B175" t="s">
        <v>5</v>
      </c>
      <c r="C175" t="s">
        <v>12</v>
      </c>
      <c r="D175">
        <v>242</v>
      </c>
    </row>
    <row r="176" spans="1:4" x14ac:dyDescent="0.25">
      <c r="A176" t="s">
        <v>2</v>
      </c>
      <c r="B176" t="s">
        <v>5</v>
      </c>
      <c r="C176" t="s">
        <v>13</v>
      </c>
      <c r="D176">
        <v>368</v>
      </c>
    </row>
    <row r="177" spans="1:4" x14ac:dyDescent="0.25">
      <c r="A177" t="s">
        <v>2</v>
      </c>
      <c r="B177" t="s">
        <v>5</v>
      </c>
      <c r="C177" t="s">
        <v>14</v>
      </c>
      <c r="D177">
        <v>303</v>
      </c>
    </row>
    <row r="178" spans="1:4" x14ac:dyDescent="0.25">
      <c r="A178" t="s">
        <v>2</v>
      </c>
      <c r="B178" t="s">
        <v>5</v>
      </c>
      <c r="C178" t="s">
        <v>58</v>
      </c>
      <c r="D178">
        <v>11</v>
      </c>
    </row>
    <row r="179" spans="1:4" x14ac:dyDescent="0.25">
      <c r="A179" t="s">
        <v>2</v>
      </c>
      <c r="B179" t="s">
        <v>5</v>
      </c>
      <c r="C179" t="s">
        <v>59</v>
      </c>
      <c r="D179">
        <v>9</v>
      </c>
    </row>
    <row r="180" spans="1:4" x14ac:dyDescent="0.25">
      <c r="A180" t="s">
        <v>2</v>
      </c>
      <c r="B180" t="s">
        <v>5</v>
      </c>
      <c r="C180" t="s">
        <v>45</v>
      </c>
      <c r="D180">
        <v>1</v>
      </c>
    </row>
    <row r="181" spans="1:4" x14ac:dyDescent="0.25">
      <c r="A181" t="s">
        <v>2</v>
      </c>
      <c r="B181" t="s">
        <v>5</v>
      </c>
      <c r="C181" t="s">
        <v>47</v>
      </c>
      <c r="D181">
        <v>7</v>
      </c>
    </row>
    <row r="182" spans="1:4" x14ac:dyDescent="0.25">
      <c r="A182" t="s">
        <v>2</v>
      </c>
      <c r="B182" t="s">
        <v>5</v>
      </c>
      <c r="C182" t="s">
        <v>48</v>
      </c>
      <c r="D182">
        <v>76</v>
      </c>
    </row>
    <row r="183" spans="1:4" x14ac:dyDescent="0.25">
      <c r="A183" t="s">
        <v>2</v>
      </c>
      <c r="B183" t="s">
        <v>5</v>
      </c>
      <c r="C183" t="s">
        <v>49</v>
      </c>
      <c r="D183">
        <v>9</v>
      </c>
    </row>
    <row r="184" spans="1:4" x14ac:dyDescent="0.25">
      <c r="A184" t="s">
        <v>2</v>
      </c>
      <c r="B184" t="s">
        <v>5</v>
      </c>
      <c r="C184" t="s">
        <v>50</v>
      </c>
      <c r="D184">
        <v>86</v>
      </c>
    </row>
    <row r="185" spans="1:4" x14ac:dyDescent="0.25">
      <c r="A185" t="s">
        <v>2</v>
      </c>
      <c r="B185" t="s">
        <v>5</v>
      </c>
      <c r="C185" t="s">
        <v>15</v>
      </c>
      <c r="D185">
        <v>38</v>
      </c>
    </row>
    <row r="186" spans="1:4" x14ac:dyDescent="0.25">
      <c r="A186" t="s">
        <v>2</v>
      </c>
      <c r="B186" t="s">
        <v>5</v>
      </c>
      <c r="C186" t="s">
        <v>16</v>
      </c>
      <c r="D186">
        <v>381</v>
      </c>
    </row>
    <row r="187" spans="1:4" x14ac:dyDescent="0.25">
      <c r="A187" t="s">
        <v>2</v>
      </c>
      <c r="B187" t="s">
        <v>5</v>
      </c>
      <c r="C187" t="s">
        <v>17</v>
      </c>
      <c r="D187">
        <v>17</v>
      </c>
    </row>
    <row r="188" spans="1:4" x14ac:dyDescent="0.25">
      <c r="A188" t="s">
        <v>2</v>
      </c>
      <c r="B188" t="s">
        <v>5</v>
      </c>
      <c r="C188" t="s">
        <v>9</v>
      </c>
      <c r="D188">
        <v>1294</v>
      </c>
    </row>
    <row r="189" spans="1:4" x14ac:dyDescent="0.25">
      <c r="A189" t="s">
        <v>2</v>
      </c>
      <c r="B189" t="s">
        <v>5</v>
      </c>
      <c r="C189" t="s">
        <v>10</v>
      </c>
      <c r="D189">
        <v>695</v>
      </c>
    </row>
    <row r="190" spans="1:4" x14ac:dyDescent="0.25">
      <c r="A190" t="s">
        <v>2</v>
      </c>
      <c r="B190" t="s">
        <v>5</v>
      </c>
      <c r="C190" t="s">
        <v>18</v>
      </c>
      <c r="D190">
        <v>273</v>
      </c>
    </row>
    <row r="191" spans="1:4" x14ac:dyDescent="0.25">
      <c r="A191" t="s">
        <v>2</v>
      </c>
      <c r="B191" t="s">
        <v>5</v>
      </c>
      <c r="C191" t="s">
        <v>19</v>
      </c>
      <c r="D191">
        <v>108</v>
      </c>
    </row>
    <row r="192" spans="1:4" x14ac:dyDescent="0.25">
      <c r="A192" t="s">
        <v>2</v>
      </c>
      <c r="B192" t="s">
        <v>5</v>
      </c>
      <c r="C192" t="s">
        <v>20</v>
      </c>
      <c r="D192">
        <v>2</v>
      </c>
    </row>
    <row r="193" spans="1:4" x14ac:dyDescent="0.25">
      <c r="A193" t="s">
        <v>2</v>
      </c>
      <c r="B193" t="s">
        <v>5</v>
      </c>
      <c r="C193" t="s">
        <v>21</v>
      </c>
      <c r="D193">
        <v>142</v>
      </c>
    </row>
    <row r="194" spans="1:4" x14ac:dyDescent="0.25">
      <c r="A194" t="s">
        <v>2</v>
      </c>
      <c r="B194" t="s">
        <v>5</v>
      </c>
      <c r="C194" t="s">
        <v>22</v>
      </c>
      <c r="D194">
        <v>147</v>
      </c>
    </row>
    <row r="195" spans="1:4" x14ac:dyDescent="0.25">
      <c r="A195" t="s">
        <v>2</v>
      </c>
      <c r="B195" t="s">
        <v>5</v>
      </c>
      <c r="C195" t="s">
        <v>23</v>
      </c>
      <c r="D195">
        <v>299</v>
      </c>
    </row>
    <row r="196" spans="1:4" x14ac:dyDescent="0.25">
      <c r="A196" t="s">
        <v>2</v>
      </c>
      <c r="B196" t="s">
        <v>5</v>
      </c>
      <c r="C196" t="s">
        <v>24</v>
      </c>
      <c r="D196">
        <v>141</v>
      </c>
    </row>
    <row r="197" spans="1:4" x14ac:dyDescent="0.25">
      <c r="A197" t="s">
        <v>2</v>
      </c>
      <c r="B197" t="s">
        <v>5</v>
      </c>
      <c r="C197" t="s">
        <v>62</v>
      </c>
      <c r="D197">
        <v>443</v>
      </c>
    </row>
    <row r="198" spans="1:4" x14ac:dyDescent="0.25">
      <c r="A198" t="s">
        <v>2</v>
      </c>
      <c r="B198" t="s">
        <v>5</v>
      </c>
      <c r="C198" t="s">
        <v>61</v>
      </c>
      <c r="D198">
        <v>125</v>
      </c>
    </row>
    <row r="199" spans="1:4" x14ac:dyDescent="0.25">
      <c r="A199" t="s">
        <v>2</v>
      </c>
      <c r="B199" t="s">
        <v>5</v>
      </c>
      <c r="C199" t="s">
        <v>60</v>
      </c>
      <c r="D199">
        <v>301</v>
      </c>
    </row>
    <row r="200" spans="1:4" x14ac:dyDescent="0.25">
      <c r="A200" t="s">
        <v>2</v>
      </c>
      <c r="B200" t="s">
        <v>5</v>
      </c>
      <c r="C200" t="s">
        <v>26</v>
      </c>
      <c r="D200">
        <v>188</v>
      </c>
    </row>
    <row r="201" spans="1:4" x14ac:dyDescent="0.25">
      <c r="A201" t="s">
        <v>2</v>
      </c>
      <c r="B201" t="s">
        <v>5</v>
      </c>
      <c r="C201" t="s">
        <v>27</v>
      </c>
      <c r="D201">
        <v>49</v>
      </c>
    </row>
    <row r="202" spans="1:4" x14ac:dyDescent="0.25">
      <c r="A202" t="s">
        <v>2</v>
      </c>
      <c r="B202" t="s">
        <v>5</v>
      </c>
      <c r="C202" t="s">
        <v>52</v>
      </c>
      <c r="D202">
        <v>6</v>
      </c>
    </row>
    <row r="203" spans="1:4" x14ac:dyDescent="0.25">
      <c r="A203" t="s">
        <v>2</v>
      </c>
      <c r="B203" t="s">
        <v>5</v>
      </c>
      <c r="C203" t="s">
        <v>53</v>
      </c>
      <c r="D203">
        <v>69</v>
      </c>
    </row>
    <row r="204" spans="1:4" x14ac:dyDescent="0.25">
      <c r="A204" t="s">
        <v>2</v>
      </c>
      <c r="B204" t="s">
        <v>5</v>
      </c>
      <c r="C204" t="s">
        <v>54</v>
      </c>
      <c r="D204">
        <v>103</v>
      </c>
    </row>
    <row r="205" spans="1:4" x14ac:dyDescent="0.25">
      <c r="A205" t="s">
        <v>2</v>
      </c>
      <c r="B205" t="s">
        <v>5</v>
      </c>
      <c r="C205" t="s">
        <v>29</v>
      </c>
      <c r="D205">
        <v>71</v>
      </c>
    </row>
    <row r="206" spans="1:4" x14ac:dyDescent="0.25">
      <c r="A206" t="s">
        <v>2</v>
      </c>
      <c r="B206" t="s">
        <v>5</v>
      </c>
      <c r="C206" t="s">
        <v>30</v>
      </c>
      <c r="D206">
        <v>13</v>
      </c>
    </row>
    <row r="207" spans="1:4" x14ac:dyDescent="0.25">
      <c r="A207" t="s">
        <v>2</v>
      </c>
      <c r="B207" t="s">
        <v>5</v>
      </c>
      <c r="C207" t="s">
        <v>31</v>
      </c>
      <c r="D207">
        <v>26</v>
      </c>
    </row>
    <row r="208" spans="1:4" x14ac:dyDescent="0.25">
      <c r="A208" t="s">
        <v>2</v>
      </c>
      <c r="B208" t="s">
        <v>5</v>
      </c>
      <c r="C208" t="s">
        <v>32</v>
      </c>
      <c r="D208">
        <v>319</v>
      </c>
    </row>
    <row r="209" spans="1:4" x14ac:dyDescent="0.25">
      <c r="A209" t="s">
        <v>2</v>
      </c>
      <c r="B209" t="s">
        <v>5</v>
      </c>
      <c r="C209" t="s">
        <v>33</v>
      </c>
      <c r="D209">
        <v>81</v>
      </c>
    </row>
    <row r="210" spans="1:4" x14ac:dyDescent="0.25">
      <c r="A210" t="s">
        <v>2</v>
      </c>
      <c r="B210" t="s">
        <v>5</v>
      </c>
      <c r="C210" t="s">
        <v>34</v>
      </c>
      <c r="D210">
        <v>171</v>
      </c>
    </row>
    <row r="211" spans="1:4" x14ac:dyDescent="0.25">
      <c r="A211" t="s">
        <v>2</v>
      </c>
      <c r="B211" t="s">
        <v>5</v>
      </c>
      <c r="C211" t="s">
        <v>38</v>
      </c>
      <c r="D211">
        <v>1</v>
      </c>
    </row>
    <row r="212" spans="1:4" x14ac:dyDescent="0.25">
      <c r="A212" t="s">
        <v>2</v>
      </c>
      <c r="B212" t="s">
        <v>5</v>
      </c>
      <c r="C212" t="s">
        <v>40</v>
      </c>
      <c r="D212">
        <v>1</v>
      </c>
    </row>
    <row r="213" spans="1:4" x14ac:dyDescent="0.25">
      <c r="A213" t="s">
        <v>2</v>
      </c>
      <c r="B213" t="s">
        <v>5</v>
      </c>
      <c r="C213" t="s">
        <v>41</v>
      </c>
      <c r="D213">
        <v>2</v>
      </c>
    </row>
    <row r="214" spans="1:4" x14ac:dyDescent="0.25">
      <c r="A214" t="s">
        <v>2</v>
      </c>
      <c r="B214" t="s">
        <v>5</v>
      </c>
      <c r="C214" t="s">
        <v>43</v>
      </c>
      <c r="D214">
        <v>2</v>
      </c>
    </row>
    <row r="215" spans="1:4" x14ac:dyDescent="0.25">
      <c r="A215" t="s">
        <v>2</v>
      </c>
      <c r="B215" t="s">
        <v>5</v>
      </c>
      <c r="C215" t="s">
        <v>56</v>
      </c>
      <c r="D215">
        <v>5</v>
      </c>
    </row>
    <row r="216" spans="1:4" x14ac:dyDescent="0.25">
      <c r="A216" t="s">
        <v>2</v>
      </c>
      <c r="B216" t="s">
        <v>5</v>
      </c>
      <c r="C216" t="s">
        <v>57</v>
      </c>
      <c r="D216">
        <v>87</v>
      </c>
    </row>
    <row r="217" spans="1:4" x14ac:dyDescent="0.25">
      <c r="A217" t="s">
        <v>2</v>
      </c>
      <c r="B217" t="s">
        <v>81</v>
      </c>
      <c r="C217" t="s">
        <v>36</v>
      </c>
      <c r="D217">
        <v>1</v>
      </c>
    </row>
    <row r="218" spans="1:4" x14ac:dyDescent="0.25">
      <c r="A218" t="s">
        <v>2</v>
      </c>
      <c r="B218" t="s">
        <v>81</v>
      </c>
      <c r="C218" t="s">
        <v>12</v>
      </c>
      <c r="D218">
        <v>53</v>
      </c>
    </row>
    <row r="219" spans="1:4" x14ac:dyDescent="0.25">
      <c r="A219" t="s">
        <v>2</v>
      </c>
      <c r="B219" t="s">
        <v>81</v>
      </c>
      <c r="C219" t="s">
        <v>13</v>
      </c>
      <c r="D219">
        <v>39</v>
      </c>
    </row>
    <row r="220" spans="1:4" x14ac:dyDescent="0.25">
      <c r="A220" t="s">
        <v>2</v>
      </c>
      <c r="B220" t="s">
        <v>81</v>
      </c>
      <c r="C220" t="s">
        <v>14</v>
      </c>
      <c r="D220">
        <v>30</v>
      </c>
    </row>
    <row r="221" spans="1:4" x14ac:dyDescent="0.25">
      <c r="A221" t="s">
        <v>2</v>
      </c>
      <c r="B221" t="s">
        <v>81</v>
      </c>
      <c r="C221" t="s">
        <v>45</v>
      </c>
      <c r="D221">
        <v>4</v>
      </c>
    </row>
    <row r="222" spans="1:4" x14ac:dyDescent="0.25">
      <c r="A222" t="s">
        <v>2</v>
      </c>
      <c r="B222" t="s">
        <v>81</v>
      </c>
      <c r="C222" t="s">
        <v>48</v>
      </c>
      <c r="D222">
        <v>48</v>
      </c>
    </row>
    <row r="223" spans="1:4" x14ac:dyDescent="0.25">
      <c r="A223" t="s">
        <v>2</v>
      </c>
      <c r="B223" t="s">
        <v>81</v>
      </c>
      <c r="C223" t="s">
        <v>49</v>
      </c>
      <c r="D223">
        <v>12</v>
      </c>
    </row>
    <row r="224" spans="1:4" x14ac:dyDescent="0.25">
      <c r="A224" t="s">
        <v>2</v>
      </c>
      <c r="B224" t="s">
        <v>81</v>
      </c>
      <c r="C224" t="s">
        <v>50</v>
      </c>
      <c r="D224">
        <v>31</v>
      </c>
    </row>
    <row r="225" spans="1:4" x14ac:dyDescent="0.25">
      <c r="A225" t="s">
        <v>2</v>
      </c>
      <c r="B225" t="s">
        <v>81</v>
      </c>
      <c r="C225" t="s">
        <v>15</v>
      </c>
      <c r="D225">
        <v>6</v>
      </c>
    </row>
    <row r="226" spans="1:4" x14ac:dyDescent="0.25">
      <c r="A226" t="s">
        <v>2</v>
      </c>
      <c r="B226" t="s">
        <v>81</v>
      </c>
      <c r="C226" t="s">
        <v>16</v>
      </c>
      <c r="D226">
        <v>55</v>
      </c>
    </row>
    <row r="227" spans="1:4" x14ac:dyDescent="0.25">
      <c r="A227" t="s">
        <v>2</v>
      </c>
      <c r="B227" t="s">
        <v>81</v>
      </c>
      <c r="C227" t="s">
        <v>17</v>
      </c>
      <c r="D227">
        <v>6</v>
      </c>
    </row>
    <row r="228" spans="1:4" x14ac:dyDescent="0.25">
      <c r="A228" t="s">
        <v>2</v>
      </c>
      <c r="B228" t="s">
        <v>81</v>
      </c>
      <c r="C228" t="s">
        <v>9</v>
      </c>
      <c r="D228">
        <v>118</v>
      </c>
    </row>
    <row r="229" spans="1:4" x14ac:dyDescent="0.25">
      <c r="A229" t="s">
        <v>2</v>
      </c>
      <c r="B229" t="s">
        <v>81</v>
      </c>
      <c r="C229" t="s">
        <v>10</v>
      </c>
      <c r="D229">
        <v>26</v>
      </c>
    </row>
    <row r="230" spans="1:4" x14ac:dyDescent="0.25">
      <c r="A230" t="s">
        <v>2</v>
      </c>
      <c r="B230" t="s">
        <v>81</v>
      </c>
      <c r="C230" t="s">
        <v>18</v>
      </c>
      <c r="D230">
        <v>23</v>
      </c>
    </row>
    <row r="231" spans="1:4" x14ac:dyDescent="0.25">
      <c r="A231" t="s">
        <v>2</v>
      </c>
      <c r="B231" t="s">
        <v>81</v>
      </c>
      <c r="C231" t="s">
        <v>19</v>
      </c>
      <c r="D231">
        <v>9</v>
      </c>
    </row>
    <row r="232" spans="1:4" x14ac:dyDescent="0.25">
      <c r="A232" t="s">
        <v>2</v>
      </c>
      <c r="B232" t="s">
        <v>81</v>
      </c>
      <c r="C232" t="s">
        <v>21</v>
      </c>
      <c r="D232">
        <v>22</v>
      </c>
    </row>
    <row r="233" spans="1:4" x14ac:dyDescent="0.25">
      <c r="A233" t="s">
        <v>2</v>
      </c>
      <c r="B233" t="s">
        <v>81</v>
      </c>
      <c r="C233" t="s">
        <v>22</v>
      </c>
      <c r="D233">
        <v>13</v>
      </c>
    </row>
    <row r="234" spans="1:4" x14ac:dyDescent="0.25">
      <c r="A234" t="s">
        <v>2</v>
      </c>
      <c r="B234" t="s">
        <v>81</v>
      </c>
      <c r="C234" t="s">
        <v>23</v>
      </c>
      <c r="D234">
        <v>14</v>
      </c>
    </row>
    <row r="235" spans="1:4" x14ac:dyDescent="0.25">
      <c r="A235" t="s">
        <v>2</v>
      </c>
      <c r="B235" t="s">
        <v>81</v>
      </c>
      <c r="C235" t="s">
        <v>24</v>
      </c>
      <c r="D235">
        <v>14</v>
      </c>
    </row>
    <row r="236" spans="1:4" x14ac:dyDescent="0.25">
      <c r="A236" t="s">
        <v>2</v>
      </c>
      <c r="B236" t="s">
        <v>81</v>
      </c>
      <c r="C236" t="s">
        <v>62</v>
      </c>
      <c r="D236">
        <v>68</v>
      </c>
    </row>
    <row r="237" spans="1:4" x14ac:dyDescent="0.25">
      <c r="A237" t="s">
        <v>2</v>
      </c>
      <c r="B237" t="s">
        <v>81</v>
      </c>
      <c r="C237" t="s">
        <v>61</v>
      </c>
      <c r="D237">
        <v>25</v>
      </c>
    </row>
    <row r="238" spans="1:4" x14ac:dyDescent="0.25">
      <c r="A238" t="s">
        <v>2</v>
      </c>
      <c r="B238" t="s">
        <v>81</v>
      </c>
      <c r="C238" t="s">
        <v>60</v>
      </c>
      <c r="D238">
        <v>57</v>
      </c>
    </row>
    <row r="239" spans="1:4" x14ac:dyDescent="0.25">
      <c r="A239" t="s">
        <v>2</v>
      </c>
      <c r="B239" t="s">
        <v>81</v>
      </c>
      <c r="C239" t="s">
        <v>26</v>
      </c>
      <c r="D239">
        <v>26</v>
      </c>
    </row>
    <row r="240" spans="1:4" x14ac:dyDescent="0.25">
      <c r="A240" t="s">
        <v>2</v>
      </c>
      <c r="B240" t="s">
        <v>81</v>
      </c>
      <c r="C240" t="s">
        <v>27</v>
      </c>
      <c r="D240">
        <v>12</v>
      </c>
    </row>
    <row r="241" spans="1:4" x14ac:dyDescent="0.25">
      <c r="A241" t="s">
        <v>2</v>
      </c>
      <c r="B241" t="s">
        <v>81</v>
      </c>
      <c r="C241" t="s">
        <v>52</v>
      </c>
      <c r="D241">
        <v>4</v>
      </c>
    </row>
    <row r="242" spans="1:4" x14ac:dyDescent="0.25">
      <c r="A242" t="s">
        <v>2</v>
      </c>
      <c r="B242" t="s">
        <v>81</v>
      </c>
      <c r="C242" t="s">
        <v>53</v>
      </c>
      <c r="D242">
        <v>8</v>
      </c>
    </row>
    <row r="243" spans="1:4" x14ac:dyDescent="0.25">
      <c r="A243" t="s">
        <v>2</v>
      </c>
      <c r="B243" t="s">
        <v>81</v>
      </c>
      <c r="C243" t="s">
        <v>54</v>
      </c>
      <c r="D243">
        <v>26</v>
      </c>
    </row>
    <row r="244" spans="1:4" x14ac:dyDescent="0.25">
      <c r="A244" t="s">
        <v>2</v>
      </c>
      <c r="B244" t="s">
        <v>81</v>
      </c>
      <c r="C244" t="s">
        <v>29</v>
      </c>
      <c r="D244">
        <v>4</v>
      </c>
    </row>
    <row r="245" spans="1:4" x14ac:dyDescent="0.25">
      <c r="A245" t="s">
        <v>2</v>
      </c>
      <c r="B245" t="s">
        <v>81</v>
      </c>
      <c r="C245" t="s">
        <v>30</v>
      </c>
      <c r="D245">
        <v>4</v>
      </c>
    </row>
    <row r="246" spans="1:4" x14ac:dyDescent="0.25">
      <c r="A246" t="s">
        <v>2</v>
      </c>
      <c r="B246" t="s">
        <v>81</v>
      </c>
      <c r="C246" t="s">
        <v>31</v>
      </c>
      <c r="D246">
        <v>5</v>
      </c>
    </row>
    <row r="247" spans="1:4" x14ac:dyDescent="0.25">
      <c r="A247" t="s">
        <v>2</v>
      </c>
      <c r="B247" t="s">
        <v>81</v>
      </c>
      <c r="C247" t="s">
        <v>32</v>
      </c>
      <c r="D247">
        <v>42</v>
      </c>
    </row>
    <row r="248" spans="1:4" x14ac:dyDescent="0.25">
      <c r="A248" t="s">
        <v>2</v>
      </c>
      <c r="B248" t="s">
        <v>81</v>
      </c>
      <c r="C248" t="s">
        <v>33</v>
      </c>
      <c r="D248">
        <v>12</v>
      </c>
    </row>
    <row r="249" spans="1:4" x14ac:dyDescent="0.25">
      <c r="A249" t="s">
        <v>2</v>
      </c>
      <c r="B249" t="s">
        <v>81</v>
      </c>
      <c r="C249" t="s">
        <v>34</v>
      </c>
      <c r="D249">
        <v>32</v>
      </c>
    </row>
    <row r="250" spans="1:4" x14ac:dyDescent="0.25">
      <c r="A250" t="s">
        <v>2</v>
      </c>
      <c r="B250" t="s">
        <v>81</v>
      </c>
      <c r="C250" t="s">
        <v>37</v>
      </c>
      <c r="D250">
        <v>1</v>
      </c>
    </row>
    <row r="251" spans="1:4" x14ac:dyDescent="0.25">
      <c r="A251" t="s">
        <v>2</v>
      </c>
      <c r="B251" t="s">
        <v>81</v>
      </c>
      <c r="C251" t="s">
        <v>41</v>
      </c>
      <c r="D251">
        <v>1</v>
      </c>
    </row>
    <row r="252" spans="1:4" x14ac:dyDescent="0.25">
      <c r="A252" t="s">
        <v>2</v>
      </c>
      <c r="B252" t="s">
        <v>81</v>
      </c>
      <c r="C252" t="s">
        <v>42</v>
      </c>
      <c r="D252">
        <v>3</v>
      </c>
    </row>
    <row r="253" spans="1:4" x14ac:dyDescent="0.25">
      <c r="A253" t="s">
        <v>2</v>
      </c>
      <c r="B253" t="s">
        <v>81</v>
      </c>
      <c r="C253" t="s">
        <v>43</v>
      </c>
      <c r="D253">
        <v>1</v>
      </c>
    </row>
    <row r="254" spans="1:4" x14ac:dyDescent="0.25">
      <c r="A254" t="s">
        <v>2</v>
      </c>
      <c r="B254" t="s">
        <v>81</v>
      </c>
      <c r="C254" t="s">
        <v>56</v>
      </c>
      <c r="D254">
        <v>26</v>
      </c>
    </row>
    <row r="255" spans="1:4" x14ac:dyDescent="0.25">
      <c r="A255" t="s">
        <v>2</v>
      </c>
      <c r="B255" t="s">
        <v>81</v>
      </c>
      <c r="C255" t="s">
        <v>57</v>
      </c>
      <c r="D255">
        <v>23</v>
      </c>
    </row>
    <row r="256" spans="1:4" x14ac:dyDescent="0.25">
      <c r="A256" t="s">
        <v>3</v>
      </c>
      <c r="B256" t="s">
        <v>5</v>
      </c>
      <c r="C256" t="s">
        <v>36</v>
      </c>
      <c r="D256">
        <v>23</v>
      </c>
    </row>
    <row r="257" spans="1:4" x14ac:dyDescent="0.25">
      <c r="A257" t="s">
        <v>3</v>
      </c>
      <c r="B257" t="s">
        <v>5</v>
      </c>
      <c r="C257" t="s">
        <v>12</v>
      </c>
      <c r="D257">
        <v>206</v>
      </c>
    </row>
    <row r="258" spans="1:4" x14ac:dyDescent="0.25">
      <c r="A258" t="s">
        <v>3</v>
      </c>
      <c r="B258" t="s">
        <v>5</v>
      </c>
      <c r="C258" t="s">
        <v>13</v>
      </c>
      <c r="D258">
        <v>340</v>
      </c>
    </row>
    <row r="259" spans="1:4" x14ac:dyDescent="0.25">
      <c r="A259" t="s">
        <v>3</v>
      </c>
      <c r="B259" t="s">
        <v>5</v>
      </c>
      <c r="C259" t="s">
        <v>14</v>
      </c>
      <c r="D259">
        <v>255</v>
      </c>
    </row>
    <row r="260" spans="1:4" x14ac:dyDescent="0.25">
      <c r="A260" t="s">
        <v>3</v>
      </c>
      <c r="B260" t="s">
        <v>5</v>
      </c>
      <c r="C260" t="s">
        <v>58</v>
      </c>
      <c r="D260">
        <v>2</v>
      </c>
    </row>
    <row r="261" spans="1:4" x14ac:dyDescent="0.25">
      <c r="A261" t="s">
        <v>3</v>
      </c>
      <c r="B261" t="s">
        <v>5</v>
      </c>
      <c r="C261" t="s">
        <v>59</v>
      </c>
      <c r="D261">
        <v>7</v>
      </c>
    </row>
    <row r="262" spans="1:4" x14ac:dyDescent="0.25">
      <c r="A262" t="s">
        <v>3</v>
      </c>
      <c r="B262" t="s">
        <v>5</v>
      </c>
      <c r="C262" t="s">
        <v>45</v>
      </c>
      <c r="D262">
        <v>2</v>
      </c>
    </row>
    <row r="263" spans="1:4" x14ac:dyDescent="0.25">
      <c r="A263" t="s">
        <v>3</v>
      </c>
      <c r="B263" t="s">
        <v>5</v>
      </c>
      <c r="C263" t="s">
        <v>47</v>
      </c>
      <c r="D263">
        <v>6</v>
      </c>
    </row>
    <row r="264" spans="1:4" x14ac:dyDescent="0.25">
      <c r="A264" t="s">
        <v>3</v>
      </c>
      <c r="B264" t="s">
        <v>5</v>
      </c>
      <c r="C264" t="s">
        <v>48</v>
      </c>
      <c r="D264">
        <v>89</v>
      </c>
    </row>
    <row r="265" spans="1:4" x14ac:dyDescent="0.25">
      <c r="A265" t="s">
        <v>3</v>
      </c>
      <c r="B265" t="s">
        <v>5</v>
      </c>
      <c r="C265" t="s">
        <v>49</v>
      </c>
      <c r="D265">
        <v>16</v>
      </c>
    </row>
    <row r="266" spans="1:4" x14ac:dyDescent="0.25">
      <c r="A266" t="s">
        <v>3</v>
      </c>
      <c r="B266" t="s">
        <v>5</v>
      </c>
      <c r="C266" t="s">
        <v>50</v>
      </c>
      <c r="D266">
        <v>91</v>
      </c>
    </row>
    <row r="267" spans="1:4" x14ac:dyDescent="0.25">
      <c r="A267" t="s">
        <v>3</v>
      </c>
      <c r="B267" t="s">
        <v>5</v>
      </c>
      <c r="C267" t="s">
        <v>15</v>
      </c>
      <c r="D267">
        <v>43</v>
      </c>
    </row>
    <row r="268" spans="1:4" x14ac:dyDescent="0.25">
      <c r="A268" t="s">
        <v>3</v>
      </c>
      <c r="B268" t="s">
        <v>5</v>
      </c>
      <c r="C268" t="s">
        <v>16</v>
      </c>
      <c r="D268">
        <v>341</v>
      </c>
    </row>
    <row r="269" spans="1:4" x14ac:dyDescent="0.25">
      <c r="A269" t="s">
        <v>3</v>
      </c>
      <c r="B269" t="s">
        <v>5</v>
      </c>
      <c r="C269" t="s">
        <v>17</v>
      </c>
      <c r="D269">
        <v>14</v>
      </c>
    </row>
    <row r="270" spans="1:4" x14ac:dyDescent="0.25">
      <c r="A270" t="s">
        <v>3</v>
      </c>
      <c r="B270" t="s">
        <v>5</v>
      </c>
      <c r="C270" t="s">
        <v>9</v>
      </c>
      <c r="D270">
        <v>1124</v>
      </c>
    </row>
    <row r="271" spans="1:4" x14ac:dyDescent="0.25">
      <c r="A271" t="s">
        <v>3</v>
      </c>
      <c r="B271" t="s">
        <v>5</v>
      </c>
      <c r="C271" t="s">
        <v>10</v>
      </c>
      <c r="D271">
        <v>594</v>
      </c>
    </row>
    <row r="272" spans="1:4" x14ac:dyDescent="0.25">
      <c r="A272" t="s">
        <v>3</v>
      </c>
      <c r="B272" t="s">
        <v>5</v>
      </c>
      <c r="C272" t="s">
        <v>18</v>
      </c>
      <c r="D272">
        <v>284</v>
      </c>
    </row>
    <row r="273" spans="1:4" x14ac:dyDescent="0.25">
      <c r="A273" t="s">
        <v>3</v>
      </c>
      <c r="B273" t="s">
        <v>5</v>
      </c>
      <c r="C273" t="s">
        <v>19</v>
      </c>
      <c r="D273">
        <v>81</v>
      </c>
    </row>
    <row r="274" spans="1:4" x14ac:dyDescent="0.25">
      <c r="A274" t="s">
        <v>3</v>
      </c>
      <c r="B274" t="s">
        <v>5</v>
      </c>
      <c r="C274" t="s">
        <v>20</v>
      </c>
      <c r="D274">
        <v>2</v>
      </c>
    </row>
    <row r="275" spans="1:4" x14ac:dyDescent="0.25">
      <c r="A275" t="s">
        <v>3</v>
      </c>
      <c r="B275" t="s">
        <v>5</v>
      </c>
      <c r="C275" t="s">
        <v>21</v>
      </c>
      <c r="D275">
        <v>131</v>
      </c>
    </row>
    <row r="276" spans="1:4" x14ac:dyDescent="0.25">
      <c r="A276" t="s">
        <v>3</v>
      </c>
      <c r="B276" t="s">
        <v>5</v>
      </c>
      <c r="C276" t="s">
        <v>22</v>
      </c>
      <c r="D276">
        <v>137</v>
      </c>
    </row>
    <row r="277" spans="1:4" x14ac:dyDescent="0.25">
      <c r="A277" t="s">
        <v>3</v>
      </c>
      <c r="B277" t="s">
        <v>5</v>
      </c>
      <c r="C277" t="s">
        <v>23</v>
      </c>
      <c r="D277">
        <v>268</v>
      </c>
    </row>
    <row r="278" spans="1:4" x14ac:dyDescent="0.25">
      <c r="A278" t="s">
        <v>3</v>
      </c>
      <c r="B278" t="s">
        <v>5</v>
      </c>
      <c r="C278" t="s">
        <v>24</v>
      </c>
      <c r="D278">
        <v>107</v>
      </c>
    </row>
    <row r="279" spans="1:4" x14ac:dyDescent="0.25">
      <c r="A279" t="s">
        <v>3</v>
      </c>
      <c r="B279" t="s">
        <v>5</v>
      </c>
      <c r="C279" t="s">
        <v>62</v>
      </c>
      <c r="D279">
        <v>540</v>
      </c>
    </row>
    <row r="280" spans="1:4" x14ac:dyDescent="0.25">
      <c r="A280" t="s">
        <v>3</v>
      </c>
      <c r="B280" t="s">
        <v>5</v>
      </c>
      <c r="C280" t="s">
        <v>61</v>
      </c>
      <c r="D280">
        <v>112</v>
      </c>
    </row>
    <row r="281" spans="1:4" x14ac:dyDescent="0.25">
      <c r="A281" t="s">
        <v>3</v>
      </c>
      <c r="B281" t="s">
        <v>5</v>
      </c>
      <c r="C281" t="s">
        <v>60</v>
      </c>
      <c r="D281">
        <v>267</v>
      </c>
    </row>
    <row r="282" spans="1:4" x14ac:dyDescent="0.25">
      <c r="A282" t="s">
        <v>3</v>
      </c>
      <c r="B282" t="s">
        <v>5</v>
      </c>
      <c r="C282" t="s">
        <v>26</v>
      </c>
      <c r="D282">
        <v>169</v>
      </c>
    </row>
    <row r="283" spans="1:4" x14ac:dyDescent="0.25">
      <c r="A283" t="s">
        <v>3</v>
      </c>
      <c r="B283" t="s">
        <v>5</v>
      </c>
      <c r="C283" t="s">
        <v>27</v>
      </c>
      <c r="D283">
        <v>43</v>
      </c>
    </row>
    <row r="284" spans="1:4" x14ac:dyDescent="0.25">
      <c r="A284" t="s">
        <v>3</v>
      </c>
      <c r="B284" t="s">
        <v>5</v>
      </c>
      <c r="C284" t="s">
        <v>52</v>
      </c>
      <c r="D284">
        <v>3</v>
      </c>
    </row>
    <row r="285" spans="1:4" x14ac:dyDescent="0.25">
      <c r="A285" t="s">
        <v>3</v>
      </c>
      <c r="B285" t="s">
        <v>5</v>
      </c>
      <c r="C285" t="s">
        <v>53</v>
      </c>
      <c r="D285">
        <v>31</v>
      </c>
    </row>
    <row r="286" spans="1:4" x14ac:dyDescent="0.25">
      <c r="A286" t="s">
        <v>3</v>
      </c>
      <c r="B286" t="s">
        <v>5</v>
      </c>
      <c r="C286" t="s">
        <v>54</v>
      </c>
      <c r="D286">
        <v>77</v>
      </c>
    </row>
    <row r="287" spans="1:4" x14ac:dyDescent="0.25">
      <c r="A287" t="s">
        <v>3</v>
      </c>
      <c r="B287" t="s">
        <v>5</v>
      </c>
      <c r="C287" t="s">
        <v>29</v>
      </c>
      <c r="D287">
        <v>48</v>
      </c>
    </row>
    <row r="288" spans="1:4" x14ac:dyDescent="0.25">
      <c r="A288" t="s">
        <v>3</v>
      </c>
      <c r="B288" t="s">
        <v>5</v>
      </c>
      <c r="C288" t="s">
        <v>30</v>
      </c>
      <c r="D288">
        <v>15</v>
      </c>
    </row>
    <row r="289" spans="1:4" x14ac:dyDescent="0.25">
      <c r="A289" t="s">
        <v>3</v>
      </c>
      <c r="B289" t="s">
        <v>5</v>
      </c>
      <c r="C289" t="s">
        <v>31</v>
      </c>
      <c r="D289">
        <v>19</v>
      </c>
    </row>
    <row r="290" spans="1:4" x14ac:dyDescent="0.25">
      <c r="A290" t="s">
        <v>3</v>
      </c>
      <c r="B290" t="s">
        <v>5</v>
      </c>
      <c r="C290" t="s">
        <v>32</v>
      </c>
      <c r="D290">
        <v>295</v>
      </c>
    </row>
    <row r="291" spans="1:4" x14ac:dyDescent="0.25">
      <c r="A291" t="s">
        <v>3</v>
      </c>
      <c r="B291" t="s">
        <v>5</v>
      </c>
      <c r="C291" t="s">
        <v>33</v>
      </c>
      <c r="D291">
        <v>48</v>
      </c>
    </row>
    <row r="292" spans="1:4" x14ac:dyDescent="0.25">
      <c r="A292" t="s">
        <v>3</v>
      </c>
      <c r="B292" t="s">
        <v>5</v>
      </c>
      <c r="C292" t="s">
        <v>34</v>
      </c>
      <c r="D292">
        <v>193</v>
      </c>
    </row>
    <row r="293" spans="1:4" x14ac:dyDescent="0.25">
      <c r="A293" t="s">
        <v>3</v>
      </c>
      <c r="B293" t="s">
        <v>5</v>
      </c>
      <c r="C293" t="s">
        <v>39</v>
      </c>
      <c r="D293">
        <v>3</v>
      </c>
    </row>
    <row r="294" spans="1:4" x14ac:dyDescent="0.25">
      <c r="A294" t="s">
        <v>3</v>
      </c>
      <c r="B294" t="s">
        <v>5</v>
      </c>
      <c r="C294" t="s">
        <v>41</v>
      </c>
      <c r="D294">
        <v>4</v>
      </c>
    </row>
    <row r="295" spans="1:4" x14ac:dyDescent="0.25">
      <c r="A295" t="s">
        <v>3</v>
      </c>
      <c r="B295" t="s">
        <v>5</v>
      </c>
      <c r="C295" t="s">
        <v>42</v>
      </c>
      <c r="D295">
        <v>1</v>
      </c>
    </row>
    <row r="296" spans="1:4" x14ac:dyDescent="0.25">
      <c r="A296" t="s">
        <v>3</v>
      </c>
      <c r="B296" t="s">
        <v>5</v>
      </c>
      <c r="C296" t="s">
        <v>56</v>
      </c>
      <c r="D296">
        <v>5</v>
      </c>
    </row>
    <row r="297" spans="1:4" x14ac:dyDescent="0.25">
      <c r="A297" t="s">
        <v>3</v>
      </c>
      <c r="B297" t="s">
        <v>5</v>
      </c>
      <c r="C297" t="s">
        <v>57</v>
      </c>
      <c r="D297">
        <v>80</v>
      </c>
    </row>
    <row r="298" spans="1:4" x14ac:dyDescent="0.25">
      <c r="A298" t="s">
        <v>3</v>
      </c>
      <c r="B298" t="s">
        <v>81</v>
      </c>
      <c r="C298" t="s">
        <v>36</v>
      </c>
      <c r="D298">
        <v>2</v>
      </c>
    </row>
    <row r="299" spans="1:4" x14ac:dyDescent="0.25">
      <c r="A299" t="s">
        <v>3</v>
      </c>
      <c r="B299" t="s">
        <v>81</v>
      </c>
      <c r="C299" t="s">
        <v>12</v>
      </c>
      <c r="D299">
        <v>48</v>
      </c>
    </row>
    <row r="300" spans="1:4" x14ac:dyDescent="0.25">
      <c r="A300" t="s">
        <v>3</v>
      </c>
      <c r="B300" t="s">
        <v>81</v>
      </c>
      <c r="C300" t="s">
        <v>13</v>
      </c>
      <c r="D300">
        <v>64</v>
      </c>
    </row>
    <row r="301" spans="1:4" x14ac:dyDescent="0.25">
      <c r="A301" t="s">
        <v>3</v>
      </c>
      <c r="B301" t="s">
        <v>81</v>
      </c>
      <c r="C301" t="s">
        <v>14</v>
      </c>
      <c r="D301">
        <v>32</v>
      </c>
    </row>
    <row r="302" spans="1:4" x14ac:dyDescent="0.25">
      <c r="A302" t="s">
        <v>3</v>
      </c>
      <c r="B302" t="s">
        <v>81</v>
      </c>
      <c r="C302" t="s">
        <v>45</v>
      </c>
      <c r="D302">
        <v>6</v>
      </c>
    </row>
    <row r="303" spans="1:4" x14ac:dyDescent="0.25">
      <c r="A303" t="s">
        <v>3</v>
      </c>
      <c r="B303" t="s">
        <v>81</v>
      </c>
      <c r="C303" t="s">
        <v>46</v>
      </c>
      <c r="D303">
        <v>1</v>
      </c>
    </row>
    <row r="304" spans="1:4" x14ac:dyDescent="0.25">
      <c r="A304" t="s">
        <v>3</v>
      </c>
      <c r="B304" t="s">
        <v>81</v>
      </c>
      <c r="C304" t="s">
        <v>48</v>
      </c>
      <c r="D304">
        <v>22</v>
      </c>
    </row>
    <row r="305" spans="1:4" x14ac:dyDescent="0.25">
      <c r="A305" t="s">
        <v>3</v>
      </c>
      <c r="B305" t="s">
        <v>81</v>
      </c>
      <c r="C305" t="s">
        <v>49</v>
      </c>
      <c r="D305">
        <v>12</v>
      </c>
    </row>
    <row r="306" spans="1:4" x14ac:dyDescent="0.25">
      <c r="A306" t="s">
        <v>3</v>
      </c>
      <c r="B306" t="s">
        <v>81</v>
      </c>
      <c r="C306" t="s">
        <v>50</v>
      </c>
      <c r="D306">
        <v>47</v>
      </c>
    </row>
    <row r="307" spans="1:4" x14ac:dyDescent="0.25">
      <c r="A307" t="s">
        <v>3</v>
      </c>
      <c r="B307" t="s">
        <v>81</v>
      </c>
      <c r="C307" t="s">
        <v>15</v>
      </c>
      <c r="D307">
        <v>5</v>
      </c>
    </row>
    <row r="308" spans="1:4" x14ac:dyDescent="0.25">
      <c r="A308" t="s">
        <v>3</v>
      </c>
      <c r="B308" t="s">
        <v>81</v>
      </c>
      <c r="C308" t="s">
        <v>16</v>
      </c>
      <c r="D308">
        <v>55</v>
      </c>
    </row>
    <row r="309" spans="1:4" x14ac:dyDescent="0.25">
      <c r="A309" t="s">
        <v>3</v>
      </c>
      <c r="B309" t="s">
        <v>81</v>
      </c>
      <c r="C309" t="s">
        <v>17</v>
      </c>
      <c r="D309">
        <v>4</v>
      </c>
    </row>
    <row r="310" spans="1:4" x14ac:dyDescent="0.25">
      <c r="A310" t="s">
        <v>3</v>
      </c>
      <c r="B310" t="s">
        <v>81</v>
      </c>
      <c r="C310" t="s">
        <v>9</v>
      </c>
      <c r="D310">
        <v>87</v>
      </c>
    </row>
    <row r="311" spans="1:4" x14ac:dyDescent="0.25">
      <c r="A311" t="s">
        <v>3</v>
      </c>
      <c r="B311" t="s">
        <v>81</v>
      </c>
      <c r="C311" t="s">
        <v>10</v>
      </c>
      <c r="D311">
        <v>20</v>
      </c>
    </row>
    <row r="312" spans="1:4" x14ac:dyDescent="0.25">
      <c r="A312" t="s">
        <v>3</v>
      </c>
      <c r="B312" t="s">
        <v>81</v>
      </c>
      <c r="C312" t="s">
        <v>18</v>
      </c>
      <c r="D312">
        <v>28</v>
      </c>
    </row>
    <row r="313" spans="1:4" x14ac:dyDescent="0.25">
      <c r="A313" t="s">
        <v>3</v>
      </c>
      <c r="B313" t="s">
        <v>81</v>
      </c>
      <c r="C313" t="s">
        <v>19</v>
      </c>
      <c r="D313">
        <v>5</v>
      </c>
    </row>
    <row r="314" spans="1:4" x14ac:dyDescent="0.25">
      <c r="A314" t="s">
        <v>3</v>
      </c>
      <c r="B314" t="s">
        <v>81</v>
      </c>
      <c r="C314" t="s">
        <v>21</v>
      </c>
      <c r="D314">
        <v>15</v>
      </c>
    </row>
    <row r="315" spans="1:4" x14ac:dyDescent="0.25">
      <c r="A315" t="s">
        <v>3</v>
      </c>
      <c r="B315" t="s">
        <v>81</v>
      </c>
      <c r="C315" t="s">
        <v>22</v>
      </c>
      <c r="D315">
        <v>10</v>
      </c>
    </row>
    <row r="316" spans="1:4" x14ac:dyDescent="0.25">
      <c r="A316" t="s">
        <v>3</v>
      </c>
      <c r="B316" t="s">
        <v>81</v>
      </c>
      <c r="C316" t="s">
        <v>23</v>
      </c>
      <c r="D316">
        <v>17</v>
      </c>
    </row>
    <row r="317" spans="1:4" x14ac:dyDescent="0.25">
      <c r="A317" t="s">
        <v>3</v>
      </c>
      <c r="B317" t="s">
        <v>81</v>
      </c>
      <c r="C317" t="s">
        <v>24</v>
      </c>
      <c r="D317">
        <v>8</v>
      </c>
    </row>
    <row r="318" spans="1:4" x14ac:dyDescent="0.25">
      <c r="A318" t="s">
        <v>3</v>
      </c>
      <c r="B318" t="s">
        <v>81</v>
      </c>
      <c r="C318" t="s">
        <v>62</v>
      </c>
      <c r="D318">
        <v>52</v>
      </c>
    </row>
    <row r="319" spans="1:4" x14ac:dyDescent="0.25">
      <c r="A319" t="s">
        <v>3</v>
      </c>
      <c r="B319" t="s">
        <v>81</v>
      </c>
      <c r="C319" t="s">
        <v>61</v>
      </c>
      <c r="D319">
        <v>32</v>
      </c>
    </row>
    <row r="320" spans="1:4" x14ac:dyDescent="0.25">
      <c r="A320" t="s">
        <v>3</v>
      </c>
      <c r="B320" t="s">
        <v>81</v>
      </c>
      <c r="C320" t="s">
        <v>60</v>
      </c>
      <c r="D320">
        <v>49</v>
      </c>
    </row>
    <row r="321" spans="1:4" x14ac:dyDescent="0.25">
      <c r="A321" t="s">
        <v>3</v>
      </c>
      <c r="B321" t="s">
        <v>81</v>
      </c>
      <c r="C321" t="s">
        <v>26</v>
      </c>
      <c r="D321">
        <v>50</v>
      </c>
    </row>
    <row r="322" spans="1:4" x14ac:dyDescent="0.25">
      <c r="A322" t="s">
        <v>3</v>
      </c>
      <c r="B322" t="s">
        <v>81</v>
      </c>
      <c r="C322" t="s">
        <v>27</v>
      </c>
      <c r="D322">
        <v>16</v>
      </c>
    </row>
    <row r="323" spans="1:4" x14ac:dyDescent="0.25">
      <c r="A323" t="s">
        <v>3</v>
      </c>
      <c r="B323" t="s">
        <v>81</v>
      </c>
      <c r="C323" t="s">
        <v>52</v>
      </c>
      <c r="D323">
        <v>11</v>
      </c>
    </row>
    <row r="324" spans="1:4" x14ac:dyDescent="0.25">
      <c r="A324" t="s">
        <v>3</v>
      </c>
      <c r="B324" t="s">
        <v>81</v>
      </c>
      <c r="C324" t="s">
        <v>53</v>
      </c>
      <c r="D324">
        <v>3</v>
      </c>
    </row>
    <row r="325" spans="1:4" x14ac:dyDescent="0.25">
      <c r="A325" t="s">
        <v>3</v>
      </c>
      <c r="B325" t="s">
        <v>81</v>
      </c>
      <c r="C325" t="s">
        <v>54</v>
      </c>
      <c r="D325">
        <v>15</v>
      </c>
    </row>
    <row r="326" spans="1:4" x14ac:dyDescent="0.25">
      <c r="A326" t="s">
        <v>3</v>
      </c>
      <c r="B326" t="s">
        <v>81</v>
      </c>
      <c r="C326" t="s">
        <v>29</v>
      </c>
      <c r="D326">
        <v>12</v>
      </c>
    </row>
    <row r="327" spans="1:4" x14ac:dyDescent="0.25">
      <c r="A327" t="s">
        <v>3</v>
      </c>
      <c r="B327" t="s">
        <v>81</v>
      </c>
      <c r="C327" t="s">
        <v>30</v>
      </c>
      <c r="D327">
        <v>3</v>
      </c>
    </row>
    <row r="328" spans="1:4" x14ac:dyDescent="0.25">
      <c r="A328" t="s">
        <v>3</v>
      </c>
      <c r="B328" t="s">
        <v>81</v>
      </c>
      <c r="C328" t="s">
        <v>31</v>
      </c>
      <c r="D328">
        <v>10</v>
      </c>
    </row>
    <row r="329" spans="1:4" x14ac:dyDescent="0.25">
      <c r="A329" t="s">
        <v>3</v>
      </c>
      <c r="B329" t="s">
        <v>81</v>
      </c>
      <c r="C329" t="s">
        <v>32</v>
      </c>
      <c r="D329">
        <v>61</v>
      </c>
    </row>
    <row r="330" spans="1:4" x14ac:dyDescent="0.25">
      <c r="A330" t="s">
        <v>3</v>
      </c>
      <c r="B330" t="s">
        <v>81</v>
      </c>
      <c r="C330" t="s">
        <v>33</v>
      </c>
      <c r="D330">
        <v>12</v>
      </c>
    </row>
    <row r="331" spans="1:4" x14ac:dyDescent="0.25">
      <c r="A331" t="s">
        <v>3</v>
      </c>
      <c r="B331" t="s">
        <v>81</v>
      </c>
      <c r="C331" t="s">
        <v>34</v>
      </c>
      <c r="D331">
        <v>38</v>
      </c>
    </row>
    <row r="332" spans="1:4" x14ac:dyDescent="0.25">
      <c r="A332" t="s">
        <v>3</v>
      </c>
      <c r="B332" t="s">
        <v>81</v>
      </c>
      <c r="C332" t="s">
        <v>37</v>
      </c>
      <c r="D332">
        <v>1</v>
      </c>
    </row>
    <row r="333" spans="1:4" x14ac:dyDescent="0.25">
      <c r="A333" t="s">
        <v>3</v>
      </c>
      <c r="B333" t="s">
        <v>81</v>
      </c>
      <c r="C333" t="s">
        <v>39</v>
      </c>
      <c r="D333">
        <v>5</v>
      </c>
    </row>
    <row r="334" spans="1:4" x14ac:dyDescent="0.25">
      <c r="A334" t="s">
        <v>3</v>
      </c>
      <c r="B334" t="s">
        <v>81</v>
      </c>
      <c r="C334" t="s">
        <v>42</v>
      </c>
      <c r="D334">
        <v>8</v>
      </c>
    </row>
    <row r="335" spans="1:4" x14ac:dyDescent="0.25">
      <c r="A335" t="s">
        <v>3</v>
      </c>
      <c r="B335" t="s">
        <v>81</v>
      </c>
      <c r="C335" t="s">
        <v>43</v>
      </c>
      <c r="D335">
        <v>1</v>
      </c>
    </row>
    <row r="336" spans="1:4" x14ac:dyDescent="0.25">
      <c r="A336" t="s">
        <v>3</v>
      </c>
      <c r="B336" t="s">
        <v>81</v>
      </c>
      <c r="C336" t="s">
        <v>56</v>
      </c>
      <c r="D336">
        <v>26</v>
      </c>
    </row>
    <row r="337" spans="1:4" x14ac:dyDescent="0.25">
      <c r="A337" t="s">
        <v>3</v>
      </c>
      <c r="B337" t="s">
        <v>81</v>
      </c>
      <c r="C337" t="s">
        <v>57</v>
      </c>
      <c r="D337">
        <v>31</v>
      </c>
    </row>
    <row r="338" spans="1:4" x14ac:dyDescent="0.25">
      <c r="A338" t="s">
        <v>4</v>
      </c>
      <c r="B338" t="s">
        <v>5</v>
      </c>
      <c r="C338" t="s">
        <v>36</v>
      </c>
      <c r="D338">
        <v>14</v>
      </c>
    </row>
    <row r="339" spans="1:4" x14ac:dyDescent="0.25">
      <c r="A339" t="s">
        <v>4</v>
      </c>
      <c r="B339" t="s">
        <v>5</v>
      </c>
      <c r="C339" t="s">
        <v>12</v>
      </c>
      <c r="D339">
        <v>201</v>
      </c>
    </row>
    <row r="340" spans="1:4" x14ac:dyDescent="0.25">
      <c r="A340" t="s">
        <v>4</v>
      </c>
      <c r="B340" t="s">
        <v>5</v>
      </c>
      <c r="C340" t="s">
        <v>13</v>
      </c>
      <c r="D340">
        <v>351</v>
      </c>
    </row>
    <row r="341" spans="1:4" x14ac:dyDescent="0.25">
      <c r="A341" t="s">
        <v>4</v>
      </c>
      <c r="B341" t="s">
        <v>5</v>
      </c>
      <c r="C341" t="s">
        <v>14</v>
      </c>
      <c r="D341">
        <v>247</v>
      </c>
    </row>
    <row r="342" spans="1:4" x14ac:dyDescent="0.25">
      <c r="A342" t="s">
        <v>4</v>
      </c>
      <c r="B342" t="s">
        <v>5</v>
      </c>
      <c r="C342" t="s">
        <v>58</v>
      </c>
      <c r="D342">
        <v>11</v>
      </c>
    </row>
    <row r="343" spans="1:4" x14ac:dyDescent="0.25">
      <c r="A343" t="s">
        <v>4</v>
      </c>
      <c r="B343" t="s">
        <v>5</v>
      </c>
      <c r="C343" t="s">
        <v>59</v>
      </c>
      <c r="D343">
        <v>6</v>
      </c>
    </row>
    <row r="344" spans="1:4" x14ac:dyDescent="0.25">
      <c r="A344" t="s">
        <v>4</v>
      </c>
      <c r="B344" t="s">
        <v>5</v>
      </c>
      <c r="C344" t="s">
        <v>45</v>
      </c>
      <c r="D344">
        <v>6</v>
      </c>
    </row>
    <row r="345" spans="1:4" x14ac:dyDescent="0.25">
      <c r="A345" t="s">
        <v>4</v>
      </c>
      <c r="B345" t="s">
        <v>5</v>
      </c>
      <c r="C345" t="s">
        <v>46</v>
      </c>
      <c r="D345">
        <v>1</v>
      </c>
    </row>
    <row r="346" spans="1:4" x14ac:dyDescent="0.25">
      <c r="A346" t="s">
        <v>4</v>
      </c>
      <c r="B346" t="s">
        <v>5</v>
      </c>
      <c r="C346" t="s">
        <v>47</v>
      </c>
      <c r="D346">
        <v>7</v>
      </c>
    </row>
    <row r="347" spans="1:4" x14ac:dyDescent="0.25">
      <c r="A347" t="s">
        <v>4</v>
      </c>
      <c r="B347" t="s">
        <v>5</v>
      </c>
      <c r="C347" t="s">
        <v>48</v>
      </c>
      <c r="D347">
        <v>70</v>
      </c>
    </row>
    <row r="348" spans="1:4" x14ac:dyDescent="0.25">
      <c r="A348" t="s">
        <v>4</v>
      </c>
      <c r="B348" t="s">
        <v>5</v>
      </c>
      <c r="C348" t="s">
        <v>49</v>
      </c>
      <c r="D348">
        <v>6</v>
      </c>
    </row>
    <row r="349" spans="1:4" x14ac:dyDescent="0.25">
      <c r="A349" t="s">
        <v>4</v>
      </c>
      <c r="B349" t="s">
        <v>5</v>
      </c>
      <c r="C349" t="s">
        <v>50</v>
      </c>
      <c r="D349">
        <v>62</v>
      </c>
    </row>
    <row r="350" spans="1:4" x14ac:dyDescent="0.25">
      <c r="A350" t="s">
        <v>4</v>
      </c>
      <c r="B350" t="s">
        <v>5</v>
      </c>
      <c r="C350" t="s">
        <v>15</v>
      </c>
      <c r="D350">
        <v>30</v>
      </c>
    </row>
    <row r="351" spans="1:4" x14ac:dyDescent="0.25">
      <c r="A351" t="s">
        <v>4</v>
      </c>
      <c r="B351" t="s">
        <v>5</v>
      </c>
      <c r="C351" t="s">
        <v>16</v>
      </c>
      <c r="D351">
        <v>375</v>
      </c>
    </row>
    <row r="352" spans="1:4" x14ac:dyDescent="0.25">
      <c r="A352" t="s">
        <v>4</v>
      </c>
      <c r="B352" t="s">
        <v>5</v>
      </c>
      <c r="C352" t="s">
        <v>17</v>
      </c>
      <c r="D352">
        <v>27</v>
      </c>
    </row>
    <row r="353" spans="1:4" x14ac:dyDescent="0.25">
      <c r="A353" t="s">
        <v>4</v>
      </c>
      <c r="B353" t="s">
        <v>5</v>
      </c>
      <c r="C353" t="s">
        <v>9</v>
      </c>
      <c r="D353">
        <v>1062</v>
      </c>
    </row>
    <row r="354" spans="1:4" x14ac:dyDescent="0.25">
      <c r="A354" t="s">
        <v>4</v>
      </c>
      <c r="B354" t="s">
        <v>5</v>
      </c>
      <c r="C354" t="s">
        <v>10</v>
      </c>
      <c r="D354">
        <v>551</v>
      </c>
    </row>
    <row r="355" spans="1:4" x14ac:dyDescent="0.25">
      <c r="A355" t="s">
        <v>4</v>
      </c>
      <c r="B355" t="s">
        <v>5</v>
      </c>
      <c r="C355" t="s">
        <v>18</v>
      </c>
      <c r="D355">
        <v>258</v>
      </c>
    </row>
    <row r="356" spans="1:4" x14ac:dyDescent="0.25">
      <c r="A356" t="s">
        <v>4</v>
      </c>
      <c r="B356" t="s">
        <v>5</v>
      </c>
      <c r="C356" t="s">
        <v>19</v>
      </c>
      <c r="D356">
        <v>73</v>
      </c>
    </row>
    <row r="357" spans="1:4" x14ac:dyDescent="0.25">
      <c r="A357" t="s">
        <v>4</v>
      </c>
      <c r="B357" t="s">
        <v>5</v>
      </c>
      <c r="C357" t="s">
        <v>20</v>
      </c>
      <c r="D357">
        <v>1</v>
      </c>
    </row>
    <row r="358" spans="1:4" x14ac:dyDescent="0.25">
      <c r="A358" t="s">
        <v>4</v>
      </c>
      <c r="B358" t="s">
        <v>5</v>
      </c>
      <c r="C358" t="s">
        <v>21</v>
      </c>
      <c r="D358">
        <v>134</v>
      </c>
    </row>
    <row r="359" spans="1:4" x14ac:dyDescent="0.25">
      <c r="A359" t="s">
        <v>4</v>
      </c>
      <c r="B359" t="s">
        <v>5</v>
      </c>
      <c r="C359" t="s">
        <v>22</v>
      </c>
      <c r="D359">
        <v>117</v>
      </c>
    </row>
    <row r="360" spans="1:4" x14ac:dyDescent="0.25">
      <c r="A360" t="s">
        <v>4</v>
      </c>
      <c r="B360" t="s">
        <v>5</v>
      </c>
      <c r="C360" t="s">
        <v>23</v>
      </c>
      <c r="D360">
        <v>229</v>
      </c>
    </row>
    <row r="361" spans="1:4" x14ac:dyDescent="0.25">
      <c r="A361" t="s">
        <v>4</v>
      </c>
      <c r="B361" t="s">
        <v>5</v>
      </c>
      <c r="C361" t="s">
        <v>24</v>
      </c>
      <c r="D361">
        <v>100</v>
      </c>
    </row>
    <row r="362" spans="1:4" x14ac:dyDescent="0.25">
      <c r="A362" t="s">
        <v>4</v>
      </c>
      <c r="B362" t="s">
        <v>5</v>
      </c>
      <c r="C362" t="s">
        <v>62</v>
      </c>
      <c r="D362">
        <v>533</v>
      </c>
    </row>
    <row r="363" spans="1:4" x14ac:dyDescent="0.25">
      <c r="A363" t="s">
        <v>4</v>
      </c>
      <c r="B363" t="s">
        <v>5</v>
      </c>
      <c r="C363" t="s">
        <v>61</v>
      </c>
      <c r="D363">
        <v>157</v>
      </c>
    </row>
    <row r="364" spans="1:4" x14ac:dyDescent="0.25">
      <c r="A364" t="s">
        <v>4</v>
      </c>
      <c r="B364" t="s">
        <v>5</v>
      </c>
      <c r="C364" t="s">
        <v>60</v>
      </c>
      <c r="D364">
        <v>227</v>
      </c>
    </row>
    <row r="365" spans="1:4" x14ac:dyDescent="0.25">
      <c r="A365" t="s">
        <v>4</v>
      </c>
      <c r="B365" t="s">
        <v>5</v>
      </c>
      <c r="C365" t="s">
        <v>26</v>
      </c>
      <c r="D365">
        <v>189</v>
      </c>
    </row>
    <row r="366" spans="1:4" x14ac:dyDescent="0.25">
      <c r="A366" t="s">
        <v>4</v>
      </c>
      <c r="B366" t="s">
        <v>5</v>
      </c>
      <c r="C366" t="s">
        <v>27</v>
      </c>
      <c r="D366">
        <v>35</v>
      </c>
    </row>
    <row r="367" spans="1:4" x14ac:dyDescent="0.25">
      <c r="A367" t="s">
        <v>4</v>
      </c>
      <c r="B367" t="s">
        <v>5</v>
      </c>
      <c r="C367" t="s">
        <v>52</v>
      </c>
      <c r="D367">
        <v>5</v>
      </c>
    </row>
    <row r="368" spans="1:4" x14ac:dyDescent="0.25">
      <c r="A368" t="s">
        <v>4</v>
      </c>
      <c r="B368" t="s">
        <v>5</v>
      </c>
      <c r="C368" t="s">
        <v>53</v>
      </c>
      <c r="D368">
        <v>15</v>
      </c>
    </row>
    <row r="369" spans="1:4" x14ac:dyDescent="0.25">
      <c r="A369" t="s">
        <v>4</v>
      </c>
      <c r="B369" t="s">
        <v>5</v>
      </c>
      <c r="C369" t="s">
        <v>54</v>
      </c>
      <c r="D369">
        <v>94</v>
      </c>
    </row>
    <row r="370" spans="1:4" x14ac:dyDescent="0.25">
      <c r="A370" t="s">
        <v>4</v>
      </c>
      <c r="B370" t="s">
        <v>5</v>
      </c>
      <c r="C370" t="s">
        <v>29</v>
      </c>
      <c r="D370">
        <v>46</v>
      </c>
    </row>
    <row r="371" spans="1:4" x14ac:dyDescent="0.25">
      <c r="A371" t="s">
        <v>4</v>
      </c>
      <c r="B371" t="s">
        <v>5</v>
      </c>
      <c r="C371" t="s">
        <v>30</v>
      </c>
      <c r="D371">
        <v>20</v>
      </c>
    </row>
    <row r="372" spans="1:4" x14ac:dyDescent="0.25">
      <c r="A372" t="s">
        <v>4</v>
      </c>
      <c r="B372" t="s">
        <v>5</v>
      </c>
      <c r="C372" t="s">
        <v>31</v>
      </c>
      <c r="D372">
        <v>19</v>
      </c>
    </row>
    <row r="373" spans="1:4" x14ac:dyDescent="0.25">
      <c r="A373" t="s">
        <v>4</v>
      </c>
      <c r="B373" t="s">
        <v>5</v>
      </c>
      <c r="C373" t="s">
        <v>32</v>
      </c>
      <c r="D373">
        <v>269</v>
      </c>
    </row>
    <row r="374" spans="1:4" x14ac:dyDescent="0.25">
      <c r="A374" t="s">
        <v>4</v>
      </c>
      <c r="B374" t="s">
        <v>5</v>
      </c>
      <c r="C374" t="s">
        <v>33</v>
      </c>
      <c r="D374">
        <v>83</v>
      </c>
    </row>
    <row r="375" spans="1:4" x14ac:dyDescent="0.25">
      <c r="A375" t="s">
        <v>4</v>
      </c>
      <c r="B375" t="s">
        <v>5</v>
      </c>
      <c r="C375" t="s">
        <v>34</v>
      </c>
      <c r="D375">
        <v>194</v>
      </c>
    </row>
    <row r="376" spans="1:4" x14ac:dyDescent="0.25">
      <c r="A376" t="s">
        <v>4</v>
      </c>
      <c r="B376" t="s">
        <v>5</v>
      </c>
      <c r="C376" t="s">
        <v>37</v>
      </c>
      <c r="D376">
        <v>1</v>
      </c>
    </row>
    <row r="377" spans="1:4" x14ac:dyDescent="0.25">
      <c r="A377" t="s">
        <v>4</v>
      </c>
      <c r="B377" t="s">
        <v>5</v>
      </c>
      <c r="C377" t="s">
        <v>40</v>
      </c>
      <c r="D377">
        <v>1</v>
      </c>
    </row>
    <row r="378" spans="1:4" x14ac:dyDescent="0.25">
      <c r="A378" t="s">
        <v>4</v>
      </c>
      <c r="B378" t="s">
        <v>5</v>
      </c>
      <c r="C378" t="s">
        <v>41</v>
      </c>
      <c r="D378">
        <v>4</v>
      </c>
    </row>
    <row r="379" spans="1:4" x14ac:dyDescent="0.25">
      <c r="A379" t="s">
        <v>4</v>
      </c>
      <c r="B379" t="s">
        <v>5</v>
      </c>
      <c r="C379" t="s">
        <v>43</v>
      </c>
      <c r="D379">
        <v>2</v>
      </c>
    </row>
    <row r="380" spans="1:4" x14ac:dyDescent="0.25">
      <c r="A380" t="s">
        <v>4</v>
      </c>
      <c r="B380" t="s">
        <v>5</v>
      </c>
      <c r="C380" t="s">
        <v>56</v>
      </c>
      <c r="D380">
        <v>1</v>
      </c>
    </row>
    <row r="381" spans="1:4" x14ac:dyDescent="0.25">
      <c r="A381" t="s">
        <v>4</v>
      </c>
      <c r="B381" t="s">
        <v>5</v>
      </c>
      <c r="C381" t="s">
        <v>57</v>
      </c>
      <c r="D381">
        <v>88</v>
      </c>
    </row>
    <row r="382" spans="1:4" x14ac:dyDescent="0.25">
      <c r="A382" t="s">
        <v>4</v>
      </c>
      <c r="B382" t="s">
        <v>81</v>
      </c>
      <c r="C382" t="s">
        <v>36</v>
      </c>
      <c r="D382">
        <v>3</v>
      </c>
    </row>
    <row r="383" spans="1:4" x14ac:dyDescent="0.25">
      <c r="A383" t="s">
        <v>4</v>
      </c>
      <c r="B383" t="s">
        <v>81</v>
      </c>
      <c r="C383" t="s">
        <v>12</v>
      </c>
      <c r="D383">
        <v>50</v>
      </c>
    </row>
    <row r="384" spans="1:4" x14ac:dyDescent="0.25">
      <c r="A384" t="s">
        <v>4</v>
      </c>
      <c r="B384" t="s">
        <v>81</v>
      </c>
      <c r="C384" t="s">
        <v>13</v>
      </c>
      <c r="D384">
        <v>50</v>
      </c>
    </row>
    <row r="385" spans="1:4" x14ac:dyDescent="0.25">
      <c r="A385" t="s">
        <v>4</v>
      </c>
      <c r="B385" t="s">
        <v>81</v>
      </c>
      <c r="C385" t="s">
        <v>14</v>
      </c>
      <c r="D385">
        <v>29</v>
      </c>
    </row>
    <row r="386" spans="1:4" x14ac:dyDescent="0.25">
      <c r="A386" t="s">
        <v>4</v>
      </c>
      <c r="B386" t="s">
        <v>81</v>
      </c>
      <c r="C386" t="s">
        <v>45</v>
      </c>
      <c r="D386">
        <v>4</v>
      </c>
    </row>
    <row r="387" spans="1:4" x14ac:dyDescent="0.25">
      <c r="A387" t="s">
        <v>4</v>
      </c>
      <c r="B387" t="s">
        <v>81</v>
      </c>
      <c r="C387" t="s">
        <v>48</v>
      </c>
      <c r="D387">
        <v>40</v>
      </c>
    </row>
    <row r="388" spans="1:4" x14ac:dyDescent="0.25">
      <c r="A388" t="s">
        <v>4</v>
      </c>
      <c r="B388" t="s">
        <v>81</v>
      </c>
      <c r="C388" t="s">
        <v>49</v>
      </c>
      <c r="D388">
        <v>14</v>
      </c>
    </row>
    <row r="389" spans="1:4" x14ac:dyDescent="0.25">
      <c r="A389" t="s">
        <v>4</v>
      </c>
      <c r="B389" t="s">
        <v>81</v>
      </c>
      <c r="C389" t="s">
        <v>50</v>
      </c>
      <c r="D389">
        <v>39</v>
      </c>
    </row>
    <row r="390" spans="1:4" x14ac:dyDescent="0.25">
      <c r="A390" t="s">
        <v>4</v>
      </c>
      <c r="B390" t="s">
        <v>81</v>
      </c>
      <c r="C390" t="s">
        <v>15</v>
      </c>
      <c r="D390">
        <v>4</v>
      </c>
    </row>
    <row r="391" spans="1:4" x14ac:dyDescent="0.25">
      <c r="A391" t="s">
        <v>4</v>
      </c>
      <c r="B391" t="s">
        <v>81</v>
      </c>
      <c r="C391" t="s">
        <v>16</v>
      </c>
      <c r="D391">
        <v>36</v>
      </c>
    </row>
    <row r="392" spans="1:4" x14ac:dyDescent="0.25">
      <c r="A392" t="s">
        <v>4</v>
      </c>
      <c r="B392" t="s">
        <v>81</v>
      </c>
      <c r="C392" t="s">
        <v>17</v>
      </c>
      <c r="D392">
        <v>7</v>
      </c>
    </row>
    <row r="393" spans="1:4" x14ac:dyDescent="0.25">
      <c r="A393" t="s">
        <v>4</v>
      </c>
      <c r="B393" t="s">
        <v>81</v>
      </c>
      <c r="C393" t="s">
        <v>9</v>
      </c>
      <c r="D393">
        <v>102</v>
      </c>
    </row>
    <row r="394" spans="1:4" x14ac:dyDescent="0.25">
      <c r="A394" t="s">
        <v>4</v>
      </c>
      <c r="B394" t="s">
        <v>81</v>
      </c>
      <c r="C394" t="s">
        <v>10</v>
      </c>
      <c r="D394">
        <v>32</v>
      </c>
    </row>
    <row r="395" spans="1:4" x14ac:dyDescent="0.25">
      <c r="A395" t="s">
        <v>4</v>
      </c>
      <c r="B395" t="s">
        <v>81</v>
      </c>
      <c r="C395" t="s">
        <v>18</v>
      </c>
      <c r="D395">
        <v>31</v>
      </c>
    </row>
    <row r="396" spans="1:4" x14ac:dyDescent="0.25">
      <c r="A396" t="s">
        <v>4</v>
      </c>
      <c r="B396" t="s">
        <v>81</v>
      </c>
      <c r="C396" t="s">
        <v>19</v>
      </c>
      <c r="D396">
        <v>6</v>
      </c>
    </row>
    <row r="397" spans="1:4" x14ac:dyDescent="0.25">
      <c r="A397" t="s">
        <v>4</v>
      </c>
      <c r="B397" t="s">
        <v>81</v>
      </c>
      <c r="C397" t="s">
        <v>21</v>
      </c>
      <c r="D397">
        <v>5</v>
      </c>
    </row>
    <row r="398" spans="1:4" x14ac:dyDescent="0.25">
      <c r="A398" t="s">
        <v>4</v>
      </c>
      <c r="B398" t="s">
        <v>81</v>
      </c>
      <c r="C398" t="s">
        <v>22</v>
      </c>
      <c r="D398">
        <v>12</v>
      </c>
    </row>
    <row r="399" spans="1:4" x14ac:dyDescent="0.25">
      <c r="A399" t="s">
        <v>4</v>
      </c>
      <c r="B399" t="s">
        <v>81</v>
      </c>
      <c r="C399" t="s">
        <v>23</v>
      </c>
      <c r="D399">
        <v>5</v>
      </c>
    </row>
    <row r="400" spans="1:4" x14ac:dyDescent="0.25">
      <c r="A400" t="s">
        <v>4</v>
      </c>
      <c r="B400" t="s">
        <v>81</v>
      </c>
      <c r="C400" t="s">
        <v>24</v>
      </c>
      <c r="D400">
        <v>4</v>
      </c>
    </row>
    <row r="401" spans="1:4" x14ac:dyDescent="0.25">
      <c r="A401" t="s">
        <v>4</v>
      </c>
      <c r="B401" t="s">
        <v>81</v>
      </c>
      <c r="C401" t="s">
        <v>62</v>
      </c>
      <c r="D401">
        <v>76</v>
      </c>
    </row>
    <row r="402" spans="1:4" x14ac:dyDescent="0.25">
      <c r="A402" t="s">
        <v>4</v>
      </c>
      <c r="B402" t="s">
        <v>81</v>
      </c>
      <c r="C402" t="s">
        <v>61</v>
      </c>
      <c r="D402">
        <v>27</v>
      </c>
    </row>
    <row r="403" spans="1:4" x14ac:dyDescent="0.25">
      <c r="A403" t="s">
        <v>4</v>
      </c>
      <c r="B403" t="s">
        <v>81</v>
      </c>
      <c r="C403" t="s">
        <v>60</v>
      </c>
      <c r="D403">
        <v>49</v>
      </c>
    </row>
    <row r="404" spans="1:4" x14ac:dyDescent="0.25">
      <c r="A404" t="s">
        <v>4</v>
      </c>
      <c r="B404" t="s">
        <v>81</v>
      </c>
      <c r="C404" t="s">
        <v>26</v>
      </c>
      <c r="D404">
        <v>44</v>
      </c>
    </row>
    <row r="405" spans="1:4" x14ac:dyDescent="0.25">
      <c r="A405" t="s">
        <v>4</v>
      </c>
      <c r="B405" t="s">
        <v>81</v>
      </c>
      <c r="C405" t="s">
        <v>27</v>
      </c>
      <c r="D405">
        <v>12</v>
      </c>
    </row>
    <row r="406" spans="1:4" x14ac:dyDescent="0.25">
      <c r="A406" t="s">
        <v>4</v>
      </c>
      <c r="B406" t="s">
        <v>81</v>
      </c>
      <c r="C406" t="s">
        <v>52</v>
      </c>
      <c r="D406">
        <v>2</v>
      </c>
    </row>
    <row r="407" spans="1:4" x14ac:dyDescent="0.25">
      <c r="A407" t="s">
        <v>4</v>
      </c>
      <c r="B407" t="s">
        <v>81</v>
      </c>
      <c r="C407" t="s">
        <v>53</v>
      </c>
      <c r="D407">
        <v>6</v>
      </c>
    </row>
    <row r="408" spans="1:4" x14ac:dyDescent="0.25">
      <c r="A408" t="s">
        <v>4</v>
      </c>
      <c r="B408" t="s">
        <v>81</v>
      </c>
      <c r="C408" t="s">
        <v>54</v>
      </c>
      <c r="D408">
        <v>14</v>
      </c>
    </row>
    <row r="409" spans="1:4" x14ac:dyDescent="0.25">
      <c r="A409" t="s">
        <v>4</v>
      </c>
      <c r="B409" t="s">
        <v>81</v>
      </c>
      <c r="C409" t="s">
        <v>29</v>
      </c>
      <c r="D409">
        <v>12</v>
      </c>
    </row>
    <row r="410" spans="1:4" x14ac:dyDescent="0.25">
      <c r="A410" t="s">
        <v>4</v>
      </c>
      <c r="B410" t="s">
        <v>81</v>
      </c>
      <c r="C410" t="s">
        <v>30</v>
      </c>
      <c r="D410">
        <v>4</v>
      </c>
    </row>
    <row r="411" spans="1:4" x14ac:dyDescent="0.25">
      <c r="A411" t="s">
        <v>4</v>
      </c>
      <c r="B411" t="s">
        <v>81</v>
      </c>
      <c r="C411" t="s">
        <v>31</v>
      </c>
      <c r="D411">
        <v>13</v>
      </c>
    </row>
    <row r="412" spans="1:4" x14ac:dyDescent="0.25">
      <c r="A412" t="s">
        <v>4</v>
      </c>
      <c r="B412" t="s">
        <v>81</v>
      </c>
      <c r="C412" t="s">
        <v>32</v>
      </c>
      <c r="D412">
        <v>50</v>
      </c>
    </row>
    <row r="413" spans="1:4" x14ac:dyDescent="0.25">
      <c r="A413" t="s">
        <v>4</v>
      </c>
      <c r="B413" t="s">
        <v>81</v>
      </c>
      <c r="C413" t="s">
        <v>33</v>
      </c>
      <c r="D413">
        <v>14</v>
      </c>
    </row>
    <row r="414" spans="1:4" x14ac:dyDescent="0.25">
      <c r="A414" t="s">
        <v>4</v>
      </c>
      <c r="B414" t="s">
        <v>81</v>
      </c>
      <c r="C414" t="s">
        <v>34</v>
      </c>
      <c r="D414">
        <v>34</v>
      </c>
    </row>
    <row r="415" spans="1:4" x14ac:dyDescent="0.25">
      <c r="A415" t="s">
        <v>4</v>
      </c>
      <c r="B415" t="s">
        <v>81</v>
      </c>
      <c r="C415" t="s">
        <v>39</v>
      </c>
      <c r="D415">
        <v>1</v>
      </c>
    </row>
    <row r="416" spans="1:4" x14ac:dyDescent="0.25">
      <c r="A416" t="s">
        <v>4</v>
      </c>
      <c r="B416" t="s">
        <v>81</v>
      </c>
      <c r="C416" t="s">
        <v>41</v>
      </c>
      <c r="D416">
        <v>1</v>
      </c>
    </row>
    <row r="417" spans="1:4" x14ac:dyDescent="0.25">
      <c r="A417" t="s">
        <v>4</v>
      </c>
      <c r="B417" t="s">
        <v>81</v>
      </c>
      <c r="C417" t="s">
        <v>42</v>
      </c>
      <c r="D417">
        <v>5</v>
      </c>
    </row>
    <row r="418" spans="1:4" x14ac:dyDescent="0.25">
      <c r="A418" t="s">
        <v>4</v>
      </c>
      <c r="B418" t="s">
        <v>81</v>
      </c>
      <c r="C418" t="s">
        <v>43</v>
      </c>
      <c r="D418">
        <v>1</v>
      </c>
    </row>
    <row r="419" spans="1:4" x14ac:dyDescent="0.25">
      <c r="A419" t="s">
        <v>4</v>
      </c>
      <c r="B419" t="s">
        <v>81</v>
      </c>
      <c r="C419" t="s">
        <v>56</v>
      </c>
      <c r="D419">
        <v>16</v>
      </c>
    </row>
    <row r="420" spans="1:4" x14ac:dyDescent="0.25">
      <c r="A420" t="s">
        <v>4</v>
      </c>
      <c r="B420" t="s">
        <v>81</v>
      </c>
      <c r="C420" t="s">
        <v>57</v>
      </c>
      <c r="D420">
        <v>34</v>
      </c>
    </row>
    <row r="421" spans="1:4" x14ac:dyDescent="0.25">
      <c r="A421" t="s">
        <v>82</v>
      </c>
      <c r="B421" t="s">
        <v>5</v>
      </c>
      <c r="C421" t="s">
        <v>36</v>
      </c>
      <c r="D421">
        <v>21</v>
      </c>
    </row>
    <row r="422" spans="1:4" x14ac:dyDescent="0.25">
      <c r="A422" t="s">
        <v>82</v>
      </c>
      <c r="B422" t="s">
        <v>5</v>
      </c>
      <c r="C422" t="s">
        <v>12</v>
      </c>
      <c r="D422">
        <v>242</v>
      </c>
    </row>
    <row r="423" spans="1:4" x14ac:dyDescent="0.25">
      <c r="A423" t="s">
        <v>82</v>
      </c>
      <c r="B423" t="s">
        <v>5</v>
      </c>
      <c r="C423" t="s">
        <v>13</v>
      </c>
      <c r="D423">
        <v>366</v>
      </c>
    </row>
    <row r="424" spans="1:4" x14ac:dyDescent="0.25">
      <c r="A424" t="s">
        <v>82</v>
      </c>
      <c r="B424" t="s">
        <v>5</v>
      </c>
      <c r="C424" t="s">
        <v>14</v>
      </c>
      <c r="D424">
        <v>239</v>
      </c>
    </row>
    <row r="425" spans="1:4" x14ac:dyDescent="0.25">
      <c r="A425" t="s">
        <v>82</v>
      </c>
      <c r="B425" t="s">
        <v>5</v>
      </c>
      <c r="C425" t="s">
        <v>58</v>
      </c>
      <c r="D425">
        <v>2</v>
      </c>
    </row>
    <row r="426" spans="1:4" x14ac:dyDescent="0.25">
      <c r="A426" t="s">
        <v>82</v>
      </c>
      <c r="B426" t="s">
        <v>5</v>
      </c>
      <c r="C426" t="s">
        <v>59</v>
      </c>
      <c r="D426">
        <v>3</v>
      </c>
    </row>
    <row r="427" spans="1:4" x14ac:dyDescent="0.25">
      <c r="A427" t="s">
        <v>82</v>
      </c>
      <c r="B427" t="s">
        <v>5</v>
      </c>
      <c r="C427" t="s">
        <v>45</v>
      </c>
      <c r="D427">
        <v>1</v>
      </c>
    </row>
    <row r="428" spans="1:4" x14ac:dyDescent="0.25">
      <c r="A428" t="s">
        <v>82</v>
      </c>
      <c r="B428" t="s">
        <v>5</v>
      </c>
      <c r="C428" t="s">
        <v>47</v>
      </c>
      <c r="D428">
        <v>2</v>
      </c>
    </row>
    <row r="429" spans="1:4" x14ac:dyDescent="0.25">
      <c r="A429" t="s">
        <v>82</v>
      </c>
      <c r="B429" t="s">
        <v>5</v>
      </c>
      <c r="C429" t="s">
        <v>48</v>
      </c>
      <c r="D429">
        <v>71</v>
      </c>
    </row>
    <row r="430" spans="1:4" x14ac:dyDescent="0.25">
      <c r="A430" t="s">
        <v>82</v>
      </c>
      <c r="B430" t="s">
        <v>5</v>
      </c>
      <c r="C430" t="s">
        <v>49</v>
      </c>
      <c r="D430">
        <v>6</v>
      </c>
    </row>
    <row r="431" spans="1:4" x14ac:dyDescent="0.25">
      <c r="A431" t="s">
        <v>82</v>
      </c>
      <c r="B431" t="s">
        <v>5</v>
      </c>
      <c r="C431" t="s">
        <v>50</v>
      </c>
      <c r="D431">
        <v>59</v>
      </c>
    </row>
    <row r="432" spans="1:4" x14ac:dyDescent="0.25">
      <c r="A432" t="s">
        <v>82</v>
      </c>
      <c r="B432" t="s">
        <v>5</v>
      </c>
      <c r="C432" t="s">
        <v>15</v>
      </c>
      <c r="D432">
        <v>22</v>
      </c>
    </row>
    <row r="433" spans="1:4" x14ac:dyDescent="0.25">
      <c r="A433" t="s">
        <v>82</v>
      </c>
      <c r="B433" t="s">
        <v>5</v>
      </c>
      <c r="C433" t="s">
        <v>16</v>
      </c>
      <c r="D433">
        <v>375</v>
      </c>
    </row>
    <row r="434" spans="1:4" x14ac:dyDescent="0.25">
      <c r="A434" t="s">
        <v>82</v>
      </c>
      <c r="B434" t="s">
        <v>5</v>
      </c>
      <c r="C434" t="s">
        <v>17</v>
      </c>
      <c r="D434">
        <v>8</v>
      </c>
    </row>
    <row r="435" spans="1:4" x14ac:dyDescent="0.25">
      <c r="A435" t="s">
        <v>82</v>
      </c>
      <c r="B435" t="s">
        <v>5</v>
      </c>
      <c r="C435" t="s">
        <v>9</v>
      </c>
      <c r="D435">
        <v>1024</v>
      </c>
    </row>
    <row r="436" spans="1:4" x14ac:dyDescent="0.25">
      <c r="A436" t="s">
        <v>82</v>
      </c>
      <c r="B436" t="s">
        <v>5</v>
      </c>
      <c r="C436" t="s">
        <v>10</v>
      </c>
      <c r="D436">
        <v>500</v>
      </c>
    </row>
    <row r="437" spans="1:4" x14ac:dyDescent="0.25">
      <c r="A437" t="s">
        <v>82</v>
      </c>
      <c r="B437" t="s">
        <v>5</v>
      </c>
      <c r="C437" t="s">
        <v>18</v>
      </c>
      <c r="D437">
        <v>232</v>
      </c>
    </row>
    <row r="438" spans="1:4" x14ac:dyDescent="0.25">
      <c r="A438" t="s">
        <v>82</v>
      </c>
      <c r="B438" t="s">
        <v>5</v>
      </c>
      <c r="C438" t="s">
        <v>19</v>
      </c>
      <c r="D438">
        <v>78</v>
      </c>
    </row>
    <row r="439" spans="1:4" x14ac:dyDescent="0.25">
      <c r="A439" t="s">
        <v>82</v>
      </c>
      <c r="B439" t="s">
        <v>5</v>
      </c>
      <c r="C439" t="s">
        <v>20</v>
      </c>
      <c r="D439">
        <v>3</v>
      </c>
    </row>
    <row r="440" spans="1:4" x14ac:dyDescent="0.25">
      <c r="A440" t="s">
        <v>82</v>
      </c>
      <c r="B440" t="s">
        <v>5</v>
      </c>
      <c r="C440" t="s">
        <v>21</v>
      </c>
      <c r="D440">
        <v>139</v>
      </c>
    </row>
    <row r="441" spans="1:4" x14ac:dyDescent="0.25">
      <c r="A441" t="s">
        <v>82</v>
      </c>
      <c r="B441" t="s">
        <v>5</v>
      </c>
      <c r="C441" t="s">
        <v>22</v>
      </c>
      <c r="D441">
        <v>108</v>
      </c>
    </row>
    <row r="442" spans="1:4" x14ac:dyDescent="0.25">
      <c r="A442" t="s">
        <v>82</v>
      </c>
      <c r="B442" t="s">
        <v>5</v>
      </c>
      <c r="C442" t="s">
        <v>23</v>
      </c>
      <c r="D442">
        <v>199</v>
      </c>
    </row>
    <row r="443" spans="1:4" x14ac:dyDescent="0.25">
      <c r="A443" t="s">
        <v>82</v>
      </c>
      <c r="B443" t="s">
        <v>5</v>
      </c>
      <c r="C443" t="s">
        <v>24</v>
      </c>
      <c r="D443">
        <v>124</v>
      </c>
    </row>
    <row r="444" spans="1:4" x14ac:dyDescent="0.25">
      <c r="A444" t="s">
        <v>82</v>
      </c>
      <c r="B444" t="s">
        <v>5</v>
      </c>
      <c r="C444" t="s">
        <v>62</v>
      </c>
      <c r="D444">
        <v>606</v>
      </c>
    </row>
    <row r="445" spans="1:4" x14ac:dyDescent="0.25">
      <c r="A445" t="s">
        <v>82</v>
      </c>
      <c r="B445" t="s">
        <v>5</v>
      </c>
      <c r="C445" t="s">
        <v>61</v>
      </c>
      <c r="D445">
        <v>139</v>
      </c>
    </row>
    <row r="446" spans="1:4" x14ac:dyDescent="0.25">
      <c r="A446" t="s">
        <v>82</v>
      </c>
      <c r="B446" t="s">
        <v>5</v>
      </c>
      <c r="C446" t="s">
        <v>60</v>
      </c>
      <c r="D446">
        <v>200</v>
      </c>
    </row>
    <row r="447" spans="1:4" x14ac:dyDescent="0.25">
      <c r="A447" t="s">
        <v>82</v>
      </c>
      <c r="B447" t="s">
        <v>5</v>
      </c>
      <c r="C447" t="s">
        <v>26</v>
      </c>
      <c r="D447">
        <v>194</v>
      </c>
    </row>
    <row r="448" spans="1:4" x14ac:dyDescent="0.25">
      <c r="A448" t="s">
        <v>82</v>
      </c>
      <c r="B448" t="s">
        <v>5</v>
      </c>
      <c r="C448" t="s">
        <v>27</v>
      </c>
      <c r="D448">
        <v>42</v>
      </c>
    </row>
    <row r="449" spans="1:4" x14ac:dyDescent="0.25">
      <c r="A449" t="s">
        <v>82</v>
      </c>
      <c r="B449" t="s">
        <v>5</v>
      </c>
      <c r="C449" t="s">
        <v>52</v>
      </c>
      <c r="D449">
        <v>5</v>
      </c>
    </row>
    <row r="450" spans="1:4" x14ac:dyDescent="0.25">
      <c r="A450" t="s">
        <v>82</v>
      </c>
      <c r="B450" t="s">
        <v>5</v>
      </c>
      <c r="C450" t="s">
        <v>53</v>
      </c>
      <c r="D450">
        <v>13</v>
      </c>
    </row>
    <row r="451" spans="1:4" x14ac:dyDescent="0.25">
      <c r="A451" t="s">
        <v>82</v>
      </c>
      <c r="B451" t="s">
        <v>5</v>
      </c>
      <c r="C451" t="s">
        <v>54</v>
      </c>
      <c r="D451">
        <v>85</v>
      </c>
    </row>
    <row r="452" spans="1:4" x14ac:dyDescent="0.25">
      <c r="A452" t="s">
        <v>82</v>
      </c>
      <c r="B452" t="s">
        <v>5</v>
      </c>
      <c r="C452" t="s">
        <v>29</v>
      </c>
      <c r="D452">
        <v>70</v>
      </c>
    </row>
    <row r="453" spans="1:4" x14ac:dyDescent="0.25">
      <c r="A453" t="s">
        <v>82</v>
      </c>
      <c r="B453" t="s">
        <v>5</v>
      </c>
      <c r="C453" t="s">
        <v>30</v>
      </c>
      <c r="D453">
        <v>22</v>
      </c>
    </row>
    <row r="454" spans="1:4" x14ac:dyDescent="0.25">
      <c r="A454" t="s">
        <v>82</v>
      </c>
      <c r="B454" t="s">
        <v>5</v>
      </c>
      <c r="C454" t="s">
        <v>31</v>
      </c>
      <c r="D454">
        <v>22</v>
      </c>
    </row>
    <row r="455" spans="1:4" x14ac:dyDescent="0.25">
      <c r="A455" t="s">
        <v>82</v>
      </c>
      <c r="B455" t="s">
        <v>5</v>
      </c>
      <c r="C455" t="s">
        <v>32</v>
      </c>
      <c r="D455">
        <v>228</v>
      </c>
    </row>
    <row r="456" spans="1:4" x14ac:dyDescent="0.25">
      <c r="A456" t="s">
        <v>82</v>
      </c>
      <c r="B456" t="s">
        <v>5</v>
      </c>
      <c r="C456" t="s">
        <v>33</v>
      </c>
      <c r="D456">
        <v>82</v>
      </c>
    </row>
    <row r="457" spans="1:4" x14ac:dyDescent="0.25">
      <c r="A457" t="s">
        <v>82</v>
      </c>
      <c r="B457" t="s">
        <v>5</v>
      </c>
      <c r="C457" t="s">
        <v>34</v>
      </c>
      <c r="D457">
        <v>140</v>
      </c>
    </row>
    <row r="458" spans="1:4" x14ac:dyDescent="0.25">
      <c r="A458" t="s">
        <v>82</v>
      </c>
      <c r="B458" t="s">
        <v>5</v>
      </c>
      <c r="C458" t="s">
        <v>39</v>
      </c>
      <c r="D458">
        <v>3</v>
      </c>
    </row>
    <row r="459" spans="1:4" x14ac:dyDescent="0.25">
      <c r="A459" t="s">
        <v>82</v>
      </c>
      <c r="B459" t="s">
        <v>5</v>
      </c>
      <c r="C459" t="s">
        <v>41</v>
      </c>
      <c r="D459">
        <v>3</v>
      </c>
    </row>
    <row r="460" spans="1:4" x14ac:dyDescent="0.25">
      <c r="A460" t="s">
        <v>82</v>
      </c>
      <c r="B460" t="s">
        <v>5</v>
      </c>
      <c r="C460" t="s">
        <v>42</v>
      </c>
      <c r="D460">
        <v>2</v>
      </c>
    </row>
    <row r="461" spans="1:4" x14ac:dyDescent="0.25">
      <c r="A461" t="s">
        <v>82</v>
      </c>
      <c r="B461" t="s">
        <v>5</v>
      </c>
      <c r="C461" t="s">
        <v>56</v>
      </c>
      <c r="D461">
        <v>7</v>
      </c>
    </row>
    <row r="462" spans="1:4" x14ac:dyDescent="0.25">
      <c r="A462" t="s">
        <v>82</v>
      </c>
      <c r="B462" t="s">
        <v>5</v>
      </c>
      <c r="C462" t="s">
        <v>57</v>
      </c>
      <c r="D462">
        <v>77</v>
      </c>
    </row>
    <row r="463" spans="1:4" x14ac:dyDescent="0.25">
      <c r="A463" t="s">
        <v>82</v>
      </c>
      <c r="B463" t="s">
        <v>81</v>
      </c>
      <c r="C463" t="s">
        <v>36</v>
      </c>
      <c r="D463">
        <v>3</v>
      </c>
    </row>
    <row r="464" spans="1:4" x14ac:dyDescent="0.25">
      <c r="A464" t="s">
        <v>82</v>
      </c>
      <c r="B464" t="s">
        <v>81</v>
      </c>
      <c r="C464" t="s">
        <v>12</v>
      </c>
      <c r="D464">
        <v>87</v>
      </c>
    </row>
    <row r="465" spans="1:4" x14ac:dyDescent="0.25">
      <c r="A465" t="s">
        <v>82</v>
      </c>
      <c r="B465" t="s">
        <v>81</v>
      </c>
      <c r="C465" t="s">
        <v>13</v>
      </c>
      <c r="D465">
        <v>75</v>
      </c>
    </row>
    <row r="466" spans="1:4" x14ac:dyDescent="0.25">
      <c r="A466" t="s">
        <v>82</v>
      </c>
      <c r="B466" t="s">
        <v>81</v>
      </c>
      <c r="C466" t="s">
        <v>14</v>
      </c>
      <c r="D466">
        <v>37</v>
      </c>
    </row>
    <row r="467" spans="1:4" x14ac:dyDescent="0.25">
      <c r="A467" t="s">
        <v>82</v>
      </c>
      <c r="B467" t="s">
        <v>81</v>
      </c>
      <c r="C467" t="s">
        <v>45</v>
      </c>
      <c r="D467">
        <v>6</v>
      </c>
    </row>
    <row r="468" spans="1:4" x14ac:dyDescent="0.25">
      <c r="A468" t="s">
        <v>82</v>
      </c>
      <c r="B468" t="s">
        <v>81</v>
      </c>
      <c r="C468" t="s">
        <v>46</v>
      </c>
      <c r="D468">
        <v>1</v>
      </c>
    </row>
    <row r="469" spans="1:4" x14ac:dyDescent="0.25">
      <c r="A469" t="s">
        <v>82</v>
      </c>
      <c r="B469" t="s">
        <v>81</v>
      </c>
      <c r="C469" t="s">
        <v>48</v>
      </c>
      <c r="D469">
        <v>33</v>
      </c>
    </row>
    <row r="470" spans="1:4" x14ac:dyDescent="0.25">
      <c r="A470" t="s">
        <v>82</v>
      </c>
      <c r="B470" t="s">
        <v>81</v>
      </c>
      <c r="C470" t="s">
        <v>49</v>
      </c>
      <c r="D470">
        <v>12</v>
      </c>
    </row>
    <row r="471" spans="1:4" x14ac:dyDescent="0.25">
      <c r="A471" t="s">
        <v>82</v>
      </c>
      <c r="B471" t="s">
        <v>81</v>
      </c>
      <c r="C471" t="s">
        <v>50</v>
      </c>
      <c r="D471">
        <v>42</v>
      </c>
    </row>
    <row r="472" spans="1:4" x14ac:dyDescent="0.25">
      <c r="A472" t="s">
        <v>82</v>
      </c>
      <c r="B472" t="s">
        <v>81</v>
      </c>
      <c r="C472" t="s">
        <v>15</v>
      </c>
      <c r="D472">
        <v>3</v>
      </c>
    </row>
    <row r="473" spans="1:4" x14ac:dyDescent="0.25">
      <c r="A473" t="s">
        <v>82</v>
      </c>
      <c r="B473" t="s">
        <v>81</v>
      </c>
      <c r="C473" t="s">
        <v>16</v>
      </c>
      <c r="D473">
        <v>39</v>
      </c>
    </row>
    <row r="474" spans="1:4" x14ac:dyDescent="0.25">
      <c r="A474" t="s">
        <v>82</v>
      </c>
      <c r="B474" t="s">
        <v>81</v>
      </c>
      <c r="C474" t="s">
        <v>17</v>
      </c>
      <c r="D474">
        <v>6</v>
      </c>
    </row>
    <row r="475" spans="1:4" x14ac:dyDescent="0.25">
      <c r="A475" t="s">
        <v>82</v>
      </c>
      <c r="B475" t="s">
        <v>81</v>
      </c>
      <c r="C475" t="s">
        <v>9</v>
      </c>
      <c r="D475">
        <v>111</v>
      </c>
    </row>
    <row r="476" spans="1:4" x14ac:dyDescent="0.25">
      <c r="A476" t="s">
        <v>82</v>
      </c>
      <c r="B476" t="s">
        <v>81</v>
      </c>
      <c r="C476" t="s">
        <v>10</v>
      </c>
      <c r="D476">
        <v>21</v>
      </c>
    </row>
    <row r="477" spans="1:4" x14ac:dyDescent="0.25">
      <c r="A477" t="s">
        <v>82</v>
      </c>
      <c r="B477" t="s">
        <v>81</v>
      </c>
      <c r="C477" t="s">
        <v>18</v>
      </c>
      <c r="D477">
        <v>59</v>
      </c>
    </row>
    <row r="478" spans="1:4" x14ac:dyDescent="0.25">
      <c r="A478" t="s">
        <v>82</v>
      </c>
      <c r="B478" t="s">
        <v>81</v>
      </c>
      <c r="C478" t="s">
        <v>19</v>
      </c>
      <c r="D478">
        <v>6</v>
      </c>
    </row>
    <row r="479" spans="1:4" x14ac:dyDescent="0.25">
      <c r="A479" t="s">
        <v>82</v>
      </c>
      <c r="B479" t="s">
        <v>81</v>
      </c>
      <c r="C479" t="s">
        <v>20</v>
      </c>
      <c r="D479">
        <v>1</v>
      </c>
    </row>
    <row r="480" spans="1:4" x14ac:dyDescent="0.25">
      <c r="A480" t="s">
        <v>82</v>
      </c>
      <c r="B480" t="s">
        <v>81</v>
      </c>
      <c r="C480" t="s">
        <v>21</v>
      </c>
      <c r="D480">
        <v>12</v>
      </c>
    </row>
    <row r="481" spans="1:4" x14ac:dyDescent="0.25">
      <c r="A481" t="s">
        <v>82</v>
      </c>
      <c r="B481" t="s">
        <v>81</v>
      </c>
      <c r="C481" t="s">
        <v>22</v>
      </c>
      <c r="D481">
        <v>8</v>
      </c>
    </row>
    <row r="482" spans="1:4" x14ac:dyDescent="0.25">
      <c r="A482" t="s">
        <v>82</v>
      </c>
      <c r="B482" t="s">
        <v>81</v>
      </c>
      <c r="C482" t="s">
        <v>23</v>
      </c>
      <c r="D482">
        <v>9</v>
      </c>
    </row>
    <row r="483" spans="1:4" x14ac:dyDescent="0.25">
      <c r="A483" t="s">
        <v>82</v>
      </c>
      <c r="B483" t="s">
        <v>81</v>
      </c>
      <c r="C483" t="s">
        <v>24</v>
      </c>
      <c r="D483">
        <v>5</v>
      </c>
    </row>
    <row r="484" spans="1:4" x14ac:dyDescent="0.25">
      <c r="A484" t="s">
        <v>82</v>
      </c>
      <c r="B484" t="s">
        <v>81</v>
      </c>
      <c r="C484" t="s">
        <v>62</v>
      </c>
      <c r="D484">
        <v>95</v>
      </c>
    </row>
    <row r="485" spans="1:4" x14ac:dyDescent="0.25">
      <c r="A485" t="s">
        <v>82</v>
      </c>
      <c r="B485" t="s">
        <v>81</v>
      </c>
      <c r="C485" t="s">
        <v>61</v>
      </c>
      <c r="D485">
        <v>41</v>
      </c>
    </row>
    <row r="486" spans="1:4" x14ac:dyDescent="0.25">
      <c r="A486" t="s">
        <v>82</v>
      </c>
      <c r="B486" t="s">
        <v>81</v>
      </c>
      <c r="C486" t="s">
        <v>60</v>
      </c>
      <c r="D486">
        <v>36</v>
      </c>
    </row>
    <row r="487" spans="1:4" x14ac:dyDescent="0.25">
      <c r="A487" t="s">
        <v>82</v>
      </c>
      <c r="B487" t="s">
        <v>81</v>
      </c>
      <c r="C487" t="s">
        <v>26</v>
      </c>
      <c r="D487">
        <v>76</v>
      </c>
    </row>
    <row r="488" spans="1:4" x14ac:dyDescent="0.25">
      <c r="A488" t="s">
        <v>82</v>
      </c>
      <c r="B488" t="s">
        <v>81</v>
      </c>
      <c r="C488" t="s">
        <v>27</v>
      </c>
      <c r="D488">
        <v>26</v>
      </c>
    </row>
    <row r="489" spans="1:4" x14ac:dyDescent="0.25">
      <c r="A489" t="s">
        <v>82</v>
      </c>
      <c r="B489" t="s">
        <v>81</v>
      </c>
      <c r="C489" t="s">
        <v>52</v>
      </c>
      <c r="D489">
        <v>3</v>
      </c>
    </row>
    <row r="490" spans="1:4" x14ac:dyDescent="0.25">
      <c r="A490" t="s">
        <v>82</v>
      </c>
      <c r="B490" t="s">
        <v>81</v>
      </c>
      <c r="C490" t="s">
        <v>53</v>
      </c>
      <c r="D490">
        <v>7</v>
      </c>
    </row>
    <row r="491" spans="1:4" x14ac:dyDescent="0.25">
      <c r="A491" t="s">
        <v>82</v>
      </c>
      <c r="B491" t="s">
        <v>81</v>
      </c>
      <c r="C491" t="s">
        <v>54</v>
      </c>
      <c r="D491">
        <v>25</v>
      </c>
    </row>
    <row r="492" spans="1:4" x14ac:dyDescent="0.25">
      <c r="A492" t="s">
        <v>82</v>
      </c>
      <c r="B492" t="s">
        <v>81</v>
      </c>
      <c r="C492" t="s">
        <v>29</v>
      </c>
      <c r="D492">
        <v>6</v>
      </c>
    </row>
    <row r="493" spans="1:4" x14ac:dyDescent="0.25">
      <c r="A493" t="s">
        <v>82</v>
      </c>
      <c r="B493" t="s">
        <v>81</v>
      </c>
      <c r="C493" t="s">
        <v>30</v>
      </c>
      <c r="D493">
        <v>7</v>
      </c>
    </row>
    <row r="494" spans="1:4" x14ac:dyDescent="0.25">
      <c r="A494" t="s">
        <v>82</v>
      </c>
      <c r="B494" t="s">
        <v>81</v>
      </c>
      <c r="C494" t="s">
        <v>31</v>
      </c>
      <c r="D494">
        <v>3</v>
      </c>
    </row>
    <row r="495" spans="1:4" x14ac:dyDescent="0.25">
      <c r="A495" t="s">
        <v>82</v>
      </c>
      <c r="B495" t="s">
        <v>81</v>
      </c>
      <c r="C495" t="s">
        <v>32</v>
      </c>
      <c r="D495">
        <v>73</v>
      </c>
    </row>
    <row r="496" spans="1:4" x14ac:dyDescent="0.25">
      <c r="A496" t="s">
        <v>82</v>
      </c>
      <c r="B496" t="s">
        <v>81</v>
      </c>
      <c r="C496" t="s">
        <v>33</v>
      </c>
      <c r="D496">
        <v>10</v>
      </c>
    </row>
    <row r="497" spans="1:4" x14ac:dyDescent="0.25">
      <c r="A497" t="s">
        <v>82</v>
      </c>
      <c r="B497" t="s">
        <v>81</v>
      </c>
      <c r="C497" t="s">
        <v>34</v>
      </c>
      <c r="D497">
        <v>32</v>
      </c>
    </row>
    <row r="498" spans="1:4" x14ac:dyDescent="0.25">
      <c r="A498" t="s">
        <v>82</v>
      </c>
      <c r="B498" t="s">
        <v>81</v>
      </c>
      <c r="C498" t="s">
        <v>39</v>
      </c>
      <c r="D498">
        <v>1</v>
      </c>
    </row>
    <row r="499" spans="1:4" x14ac:dyDescent="0.25">
      <c r="A499" t="s">
        <v>82</v>
      </c>
      <c r="B499" t="s">
        <v>81</v>
      </c>
      <c r="C499" t="s">
        <v>41</v>
      </c>
      <c r="D499">
        <v>1</v>
      </c>
    </row>
    <row r="500" spans="1:4" x14ac:dyDescent="0.25">
      <c r="A500" t="s">
        <v>82</v>
      </c>
      <c r="B500" t="s">
        <v>81</v>
      </c>
      <c r="C500" t="s">
        <v>42</v>
      </c>
      <c r="D500">
        <v>6</v>
      </c>
    </row>
    <row r="501" spans="1:4" x14ac:dyDescent="0.25">
      <c r="A501" t="s">
        <v>82</v>
      </c>
      <c r="B501" t="s">
        <v>81</v>
      </c>
      <c r="C501" t="s">
        <v>56</v>
      </c>
      <c r="D501">
        <v>36</v>
      </c>
    </row>
    <row r="502" spans="1:4" x14ac:dyDescent="0.25">
      <c r="A502" t="s">
        <v>82</v>
      </c>
      <c r="B502" t="s">
        <v>81</v>
      </c>
      <c r="C502" t="s">
        <v>57</v>
      </c>
      <c r="D502">
        <v>36</v>
      </c>
    </row>
    <row r="503" spans="1:4" x14ac:dyDescent="0.25">
      <c r="A503" t="s">
        <v>126</v>
      </c>
      <c r="B503" t="s">
        <v>5</v>
      </c>
      <c r="C503" t="s">
        <v>36</v>
      </c>
      <c r="D503">
        <v>10</v>
      </c>
    </row>
    <row r="504" spans="1:4" x14ac:dyDescent="0.25">
      <c r="A504" t="s">
        <v>126</v>
      </c>
      <c r="B504" t="s">
        <v>5</v>
      </c>
      <c r="C504" t="s">
        <v>12</v>
      </c>
      <c r="D504">
        <v>214</v>
      </c>
    </row>
    <row r="505" spans="1:4" x14ac:dyDescent="0.25">
      <c r="A505" t="s">
        <v>126</v>
      </c>
      <c r="B505" t="s">
        <v>5</v>
      </c>
      <c r="C505" t="s">
        <v>13</v>
      </c>
      <c r="D505">
        <v>324</v>
      </c>
    </row>
    <row r="506" spans="1:4" x14ac:dyDescent="0.25">
      <c r="A506" t="s">
        <v>126</v>
      </c>
      <c r="B506" t="s">
        <v>5</v>
      </c>
      <c r="C506" t="s">
        <v>14</v>
      </c>
      <c r="D506">
        <v>217</v>
      </c>
    </row>
    <row r="507" spans="1:4" x14ac:dyDescent="0.25">
      <c r="A507" t="s">
        <v>126</v>
      </c>
      <c r="B507" t="s">
        <v>5</v>
      </c>
      <c r="C507" t="s">
        <v>58</v>
      </c>
      <c r="D507">
        <v>2</v>
      </c>
    </row>
    <row r="508" spans="1:4" x14ac:dyDescent="0.25">
      <c r="A508" t="s">
        <v>126</v>
      </c>
      <c r="B508" t="s">
        <v>5</v>
      </c>
      <c r="C508" t="s">
        <v>59</v>
      </c>
      <c r="D508">
        <v>5</v>
      </c>
    </row>
    <row r="509" spans="1:4" x14ac:dyDescent="0.25">
      <c r="A509" t="s">
        <v>126</v>
      </c>
      <c r="B509" t="s">
        <v>5</v>
      </c>
      <c r="C509" t="s">
        <v>45</v>
      </c>
      <c r="D509">
        <v>3</v>
      </c>
    </row>
    <row r="510" spans="1:4" x14ac:dyDescent="0.25">
      <c r="A510" t="s">
        <v>126</v>
      </c>
      <c r="B510" t="s">
        <v>5</v>
      </c>
      <c r="C510" t="s">
        <v>47</v>
      </c>
      <c r="D510">
        <v>2</v>
      </c>
    </row>
    <row r="511" spans="1:4" x14ac:dyDescent="0.25">
      <c r="A511" t="s">
        <v>126</v>
      </c>
      <c r="B511" t="s">
        <v>5</v>
      </c>
      <c r="C511" t="s">
        <v>48</v>
      </c>
      <c r="D511">
        <v>69</v>
      </c>
    </row>
    <row r="512" spans="1:4" x14ac:dyDescent="0.25">
      <c r="A512" t="s">
        <v>126</v>
      </c>
      <c r="B512" t="s">
        <v>5</v>
      </c>
      <c r="C512" t="s">
        <v>49</v>
      </c>
      <c r="D512">
        <v>11</v>
      </c>
    </row>
    <row r="513" spans="1:4" x14ac:dyDescent="0.25">
      <c r="A513" t="s">
        <v>126</v>
      </c>
      <c r="B513" t="s">
        <v>5</v>
      </c>
      <c r="C513" t="s">
        <v>50</v>
      </c>
      <c r="D513">
        <v>78</v>
      </c>
    </row>
    <row r="514" spans="1:4" x14ac:dyDescent="0.25">
      <c r="A514" t="s">
        <v>126</v>
      </c>
      <c r="B514" t="s">
        <v>5</v>
      </c>
      <c r="C514" t="s">
        <v>15</v>
      </c>
      <c r="D514">
        <v>31</v>
      </c>
    </row>
    <row r="515" spans="1:4" x14ac:dyDescent="0.25">
      <c r="A515" t="s">
        <v>126</v>
      </c>
      <c r="B515" t="s">
        <v>5</v>
      </c>
      <c r="C515" t="s">
        <v>16</v>
      </c>
      <c r="D515">
        <v>281</v>
      </c>
    </row>
    <row r="516" spans="1:4" x14ac:dyDescent="0.25">
      <c r="A516" t="s">
        <v>126</v>
      </c>
      <c r="B516" t="s">
        <v>5</v>
      </c>
      <c r="C516" t="s">
        <v>17</v>
      </c>
      <c r="D516">
        <v>14</v>
      </c>
    </row>
    <row r="517" spans="1:4" x14ac:dyDescent="0.25">
      <c r="A517" t="s">
        <v>126</v>
      </c>
      <c r="B517" t="s">
        <v>5</v>
      </c>
      <c r="C517" t="s">
        <v>9</v>
      </c>
      <c r="D517">
        <v>901</v>
      </c>
    </row>
    <row r="518" spans="1:4" x14ac:dyDescent="0.25">
      <c r="A518" t="s">
        <v>126</v>
      </c>
      <c r="B518" t="s">
        <v>5</v>
      </c>
      <c r="C518" t="s">
        <v>10</v>
      </c>
      <c r="D518">
        <v>360</v>
      </c>
    </row>
    <row r="519" spans="1:4" x14ac:dyDescent="0.25">
      <c r="A519" t="s">
        <v>126</v>
      </c>
      <c r="B519" t="s">
        <v>5</v>
      </c>
      <c r="C519" t="s">
        <v>18</v>
      </c>
      <c r="D519">
        <v>211</v>
      </c>
    </row>
    <row r="520" spans="1:4" x14ac:dyDescent="0.25">
      <c r="A520" t="s">
        <v>126</v>
      </c>
      <c r="B520" t="s">
        <v>5</v>
      </c>
      <c r="C520" t="s">
        <v>19</v>
      </c>
      <c r="D520">
        <v>91</v>
      </c>
    </row>
    <row r="521" spans="1:4" x14ac:dyDescent="0.25">
      <c r="A521" t="s">
        <v>126</v>
      </c>
      <c r="B521" t="s">
        <v>5</v>
      </c>
      <c r="C521" t="s">
        <v>20</v>
      </c>
      <c r="D521">
        <v>1</v>
      </c>
    </row>
    <row r="522" spans="1:4" x14ac:dyDescent="0.25">
      <c r="A522" t="s">
        <v>126</v>
      </c>
      <c r="B522" t="s">
        <v>5</v>
      </c>
      <c r="C522" t="s">
        <v>21</v>
      </c>
      <c r="D522">
        <v>150</v>
      </c>
    </row>
    <row r="523" spans="1:4" x14ac:dyDescent="0.25">
      <c r="A523" t="s">
        <v>126</v>
      </c>
      <c r="B523" t="s">
        <v>5</v>
      </c>
      <c r="C523" t="s">
        <v>22</v>
      </c>
      <c r="D523">
        <v>109</v>
      </c>
    </row>
    <row r="524" spans="1:4" x14ac:dyDescent="0.25">
      <c r="A524" t="s">
        <v>126</v>
      </c>
      <c r="B524" t="s">
        <v>5</v>
      </c>
      <c r="C524" t="s">
        <v>23</v>
      </c>
      <c r="D524">
        <v>181</v>
      </c>
    </row>
    <row r="525" spans="1:4" x14ac:dyDescent="0.25">
      <c r="A525" t="s">
        <v>126</v>
      </c>
      <c r="B525" t="s">
        <v>5</v>
      </c>
      <c r="C525" t="s">
        <v>24</v>
      </c>
      <c r="D525">
        <v>126</v>
      </c>
    </row>
    <row r="526" spans="1:4" x14ac:dyDescent="0.25">
      <c r="A526" t="s">
        <v>126</v>
      </c>
      <c r="B526" t="s">
        <v>5</v>
      </c>
      <c r="C526" t="s">
        <v>62</v>
      </c>
      <c r="D526">
        <v>668</v>
      </c>
    </row>
    <row r="527" spans="1:4" x14ac:dyDescent="0.25">
      <c r="A527" t="s">
        <v>126</v>
      </c>
      <c r="B527" t="s">
        <v>5</v>
      </c>
      <c r="C527" t="s">
        <v>61</v>
      </c>
      <c r="D527">
        <v>136</v>
      </c>
    </row>
    <row r="528" spans="1:4" x14ac:dyDescent="0.25">
      <c r="A528" t="s">
        <v>126</v>
      </c>
      <c r="B528" t="s">
        <v>5</v>
      </c>
      <c r="C528" t="s">
        <v>60</v>
      </c>
      <c r="D528">
        <v>211</v>
      </c>
    </row>
    <row r="529" spans="1:4" x14ac:dyDescent="0.25">
      <c r="A529" t="s">
        <v>126</v>
      </c>
      <c r="B529" t="s">
        <v>5</v>
      </c>
      <c r="C529" t="s">
        <v>26</v>
      </c>
      <c r="D529">
        <v>160</v>
      </c>
    </row>
    <row r="530" spans="1:4" x14ac:dyDescent="0.25">
      <c r="A530" t="s">
        <v>126</v>
      </c>
      <c r="B530" t="s">
        <v>5</v>
      </c>
      <c r="C530" t="s">
        <v>27</v>
      </c>
      <c r="D530">
        <v>32</v>
      </c>
    </row>
    <row r="531" spans="1:4" x14ac:dyDescent="0.25">
      <c r="A531" t="s">
        <v>126</v>
      </c>
      <c r="B531" t="s">
        <v>5</v>
      </c>
      <c r="C531" t="s">
        <v>52</v>
      </c>
      <c r="D531">
        <v>8</v>
      </c>
    </row>
    <row r="532" spans="1:4" x14ac:dyDescent="0.25">
      <c r="A532" t="s">
        <v>126</v>
      </c>
      <c r="B532" t="s">
        <v>5</v>
      </c>
      <c r="C532" t="s">
        <v>53</v>
      </c>
      <c r="D532">
        <v>19</v>
      </c>
    </row>
    <row r="533" spans="1:4" x14ac:dyDescent="0.25">
      <c r="A533" t="s">
        <v>126</v>
      </c>
      <c r="B533" t="s">
        <v>5</v>
      </c>
      <c r="C533" t="s">
        <v>54</v>
      </c>
      <c r="D533">
        <v>110</v>
      </c>
    </row>
    <row r="534" spans="1:4" x14ac:dyDescent="0.25">
      <c r="A534" t="s">
        <v>126</v>
      </c>
      <c r="B534" t="s">
        <v>5</v>
      </c>
      <c r="C534" t="s">
        <v>29</v>
      </c>
      <c r="D534">
        <v>32</v>
      </c>
    </row>
    <row r="535" spans="1:4" x14ac:dyDescent="0.25">
      <c r="A535" t="s">
        <v>126</v>
      </c>
      <c r="B535" t="s">
        <v>5</v>
      </c>
      <c r="C535" t="s">
        <v>30</v>
      </c>
      <c r="D535">
        <v>12</v>
      </c>
    </row>
    <row r="536" spans="1:4" x14ac:dyDescent="0.25">
      <c r="A536" t="s">
        <v>126</v>
      </c>
      <c r="B536" t="s">
        <v>5</v>
      </c>
      <c r="C536" t="s">
        <v>31</v>
      </c>
      <c r="D536">
        <v>13</v>
      </c>
    </row>
    <row r="537" spans="1:4" x14ac:dyDescent="0.25">
      <c r="A537" t="s">
        <v>126</v>
      </c>
      <c r="B537" t="s">
        <v>5</v>
      </c>
      <c r="C537" t="s">
        <v>32</v>
      </c>
      <c r="D537">
        <v>299</v>
      </c>
    </row>
    <row r="538" spans="1:4" x14ac:dyDescent="0.25">
      <c r="A538" t="s">
        <v>126</v>
      </c>
      <c r="B538" t="s">
        <v>5</v>
      </c>
      <c r="C538" t="s">
        <v>33</v>
      </c>
      <c r="D538">
        <v>51</v>
      </c>
    </row>
    <row r="539" spans="1:4" x14ac:dyDescent="0.25">
      <c r="A539" t="s">
        <v>126</v>
      </c>
      <c r="B539" t="s">
        <v>5</v>
      </c>
      <c r="C539" t="s">
        <v>34</v>
      </c>
      <c r="D539">
        <v>112</v>
      </c>
    </row>
    <row r="540" spans="1:4" x14ac:dyDescent="0.25">
      <c r="A540" t="s">
        <v>126</v>
      </c>
      <c r="B540" t="s">
        <v>5</v>
      </c>
      <c r="C540" t="s">
        <v>37</v>
      </c>
      <c r="D540">
        <v>1</v>
      </c>
    </row>
    <row r="541" spans="1:4" x14ac:dyDescent="0.25">
      <c r="A541" t="s">
        <v>126</v>
      </c>
      <c r="B541" t="s">
        <v>5</v>
      </c>
      <c r="C541" t="s">
        <v>41</v>
      </c>
      <c r="D541">
        <v>2</v>
      </c>
    </row>
    <row r="542" spans="1:4" x14ac:dyDescent="0.25">
      <c r="A542" t="s">
        <v>126</v>
      </c>
      <c r="B542" t="s">
        <v>5</v>
      </c>
      <c r="C542" t="s">
        <v>42</v>
      </c>
      <c r="D542">
        <v>3</v>
      </c>
    </row>
    <row r="543" spans="1:4" x14ac:dyDescent="0.25">
      <c r="A543" t="s">
        <v>126</v>
      </c>
      <c r="B543" t="s">
        <v>5</v>
      </c>
      <c r="C543" t="s">
        <v>43</v>
      </c>
      <c r="D543">
        <v>4</v>
      </c>
    </row>
    <row r="544" spans="1:4" x14ac:dyDescent="0.25">
      <c r="A544" t="s">
        <v>126</v>
      </c>
      <c r="B544" t="s">
        <v>5</v>
      </c>
      <c r="C544" t="s">
        <v>56</v>
      </c>
      <c r="D544">
        <v>9</v>
      </c>
    </row>
    <row r="545" spans="1:4" x14ac:dyDescent="0.25">
      <c r="A545" t="s">
        <v>126</v>
      </c>
      <c r="B545" t="s">
        <v>5</v>
      </c>
      <c r="C545" t="s">
        <v>57</v>
      </c>
      <c r="D545">
        <v>92</v>
      </c>
    </row>
    <row r="546" spans="1:4" x14ac:dyDescent="0.25">
      <c r="A546" t="s">
        <v>126</v>
      </c>
      <c r="B546" t="s">
        <v>81</v>
      </c>
      <c r="C546" t="s">
        <v>36</v>
      </c>
      <c r="D546">
        <v>1</v>
      </c>
    </row>
    <row r="547" spans="1:4" x14ac:dyDescent="0.25">
      <c r="A547" t="s">
        <v>126</v>
      </c>
      <c r="B547" t="s">
        <v>81</v>
      </c>
      <c r="C547" t="s">
        <v>12</v>
      </c>
      <c r="D547">
        <v>59</v>
      </c>
    </row>
    <row r="548" spans="1:4" x14ac:dyDescent="0.25">
      <c r="A548" t="s">
        <v>126</v>
      </c>
      <c r="B548" t="s">
        <v>81</v>
      </c>
      <c r="C548" t="s">
        <v>13</v>
      </c>
      <c r="D548">
        <v>49</v>
      </c>
    </row>
    <row r="549" spans="1:4" x14ac:dyDescent="0.25">
      <c r="A549" t="s">
        <v>126</v>
      </c>
      <c r="B549" t="s">
        <v>81</v>
      </c>
      <c r="C549" t="s">
        <v>14</v>
      </c>
      <c r="D549">
        <v>25</v>
      </c>
    </row>
    <row r="550" spans="1:4" x14ac:dyDescent="0.25">
      <c r="A550" t="s">
        <v>126</v>
      </c>
      <c r="B550" t="s">
        <v>81</v>
      </c>
      <c r="C550" t="s">
        <v>45</v>
      </c>
      <c r="D550">
        <v>3</v>
      </c>
    </row>
    <row r="551" spans="1:4" x14ac:dyDescent="0.25">
      <c r="A551" t="s">
        <v>126</v>
      </c>
      <c r="B551" t="s">
        <v>81</v>
      </c>
      <c r="C551" t="s">
        <v>46</v>
      </c>
      <c r="D551">
        <v>1</v>
      </c>
    </row>
    <row r="552" spans="1:4" x14ac:dyDescent="0.25">
      <c r="A552" t="s">
        <v>126</v>
      </c>
      <c r="B552" t="s">
        <v>81</v>
      </c>
      <c r="C552" t="s">
        <v>47</v>
      </c>
      <c r="D552">
        <v>1</v>
      </c>
    </row>
    <row r="553" spans="1:4" x14ac:dyDescent="0.25">
      <c r="A553" t="s">
        <v>126</v>
      </c>
      <c r="B553" t="s">
        <v>81</v>
      </c>
      <c r="C553" t="s">
        <v>48</v>
      </c>
      <c r="D553">
        <v>14</v>
      </c>
    </row>
    <row r="554" spans="1:4" x14ac:dyDescent="0.25">
      <c r="A554" t="s">
        <v>126</v>
      </c>
      <c r="B554" t="s">
        <v>81</v>
      </c>
      <c r="C554" t="s">
        <v>49</v>
      </c>
      <c r="D554">
        <v>7</v>
      </c>
    </row>
    <row r="555" spans="1:4" x14ac:dyDescent="0.25">
      <c r="A555" t="s">
        <v>126</v>
      </c>
      <c r="B555" t="s">
        <v>81</v>
      </c>
      <c r="C555" t="s">
        <v>50</v>
      </c>
      <c r="D555">
        <v>31</v>
      </c>
    </row>
    <row r="556" spans="1:4" x14ac:dyDescent="0.25">
      <c r="A556" t="s">
        <v>126</v>
      </c>
      <c r="B556" t="s">
        <v>81</v>
      </c>
      <c r="C556" t="s">
        <v>15</v>
      </c>
      <c r="D556">
        <v>6</v>
      </c>
    </row>
    <row r="557" spans="1:4" x14ac:dyDescent="0.25">
      <c r="A557" t="s">
        <v>126</v>
      </c>
      <c r="B557" t="s">
        <v>81</v>
      </c>
      <c r="C557" t="s">
        <v>16</v>
      </c>
      <c r="D557">
        <v>46</v>
      </c>
    </row>
    <row r="558" spans="1:4" x14ac:dyDescent="0.25">
      <c r="A558" t="s">
        <v>126</v>
      </c>
      <c r="B558" t="s">
        <v>81</v>
      </c>
      <c r="C558" t="s">
        <v>17</v>
      </c>
      <c r="D558">
        <v>11</v>
      </c>
    </row>
    <row r="559" spans="1:4" x14ac:dyDescent="0.25">
      <c r="A559" t="s">
        <v>126</v>
      </c>
      <c r="B559" t="s">
        <v>81</v>
      </c>
      <c r="C559" t="s">
        <v>9</v>
      </c>
      <c r="D559">
        <v>77</v>
      </c>
    </row>
    <row r="560" spans="1:4" x14ac:dyDescent="0.25">
      <c r="A560" t="s">
        <v>126</v>
      </c>
      <c r="B560" t="s">
        <v>81</v>
      </c>
      <c r="C560" t="s">
        <v>10</v>
      </c>
      <c r="D560">
        <v>23</v>
      </c>
    </row>
    <row r="561" spans="1:4" x14ac:dyDescent="0.25">
      <c r="A561" t="s">
        <v>126</v>
      </c>
      <c r="B561" t="s">
        <v>81</v>
      </c>
      <c r="C561" t="s">
        <v>18</v>
      </c>
      <c r="D561">
        <v>30</v>
      </c>
    </row>
    <row r="562" spans="1:4" x14ac:dyDescent="0.25">
      <c r="A562" t="s">
        <v>126</v>
      </c>
      <c r="B562" t="s">
        <v>81</v>
      </c>
      <c r="C562" t="s">
        <v>19</v>
      </c>
      <c r="D562">
        <v>7</v>
      </c>
    </row>
    <row r="563" spans="1:4" x14ac:dyDescent="0.25">
      <c r="A563" t="s">
        <v>126</v>
      </c>
      <c r="B563" t="s">
        <v>81</v>
      </c>
      <c r="C563" t="s">
        <v>20</v>
      </c>
      <c r="D563">
        <v>1</v>
      </c>
    </row>
    <row r="564" spans="1:4" x14ac:dyDescent="0.25">
      <c r="A564" t="s">
        <v>126</v>
      </c>
      <c r="B564" t="s">
        <v>81</v>
      </c>
      <c r="C564" t="s">
        <v>21</v>
      </c>
      <c r="D564">
        <v>12</v>
      </c>
    </row>
    <row r="565" spans="1:4" x14ac:dyDescent="0.25">
      <c r="A565" t="s">
        <v>126</v>
      </c>
      <c r="B565" t="s">
        <v>81</v>
      </c>
      <c r="C565" t="s">
        <v>22</v>
      </c>
      <c r="D565">
        <v>11</v>
      </c>
    </row>
    <row r="566" spans="1:4" x14ac:dyDescent="0.25">
      <c r="A566" t="s">
        <v>126</v>
      </c>
      <c r="B566" t="s">
        <v>81</v>
      </c>
      <c r="C566" t="s">
        <v>23</v>
      </c>
      <c r="D566">
        <v>5</v>
      </c>
    </row>
    <row r="567" spans="1:4" x14ac:dyDescent="0.25">
      <c r="A567" t="s">
        <v>126</v>
      </c>
      <c r="B567" t="s">
        <v>81</v>
      </c>
      <c r="C567" t="s">
        <v>24</v>
      </c>
      <c r="D567">
        <v>2</v>
      </c>
    </row>
    <row r="568" spans="1:4" x14ac:dyDescent="0.25">
      <c r="A568" t="s">
        <v>126</v>
      </c>
      <c r="B568" t="s">
        <v>81</v>
      </c>
      <c r="C568" t="s">
        <v>62</v>
      </c>
      <c r="D568">
        <v>97</v>
      </c>
    </row>
    <row r="569" spans="1:4" x14ac:dyDescent="0.25">
      <c r="A569" t="s">
        <v>126</v>
      </c>
      <c r="B569" t="s">
        <v>81</v>
      </c>
      <c r="C569" t="s">
        <v>61</v>
      </c>
      <c r="D569">
        <v>22</v>
      </c>
    </row>
    <row r="570" spans="1:4" x14ac:dyDescent="0.25">
      <c r="A570" t="s">
        <v>126</v>
      </c>
      <c r="B570" t="s">
        <v>81</v>
      </c>
      <c r="C570" t="s">
        <v>60</v>
      </c>
      <c r="D570">
        <v>38</v>
      </c>
    </row>
    <row r="571" spans="1:4" x14ac:dyDescent="0.25">
      <c r="A571" t="s">
        <v>126</v>
      </c>
      <c r="B571" t="s">
        <v>81</v>
      </c>
      <c r="C571" t="s">
        <v>26</v>
      </c>
      <c r="D571">
        <v>57</v>
      </c>
    </row>
    <row r="572" spans="1:4" x14ac:dyDescent="0.25">
      <c r="A572" t="s">
        <v>126</v>
      </c>
      <c r="B572" t="s">
        <v>81</v>
      </c>
      <c r="C572" t="s">
        <v>27</v>
      </c>
      <c r="D572">
        <v>44</v>
      </c>
    </row>
    <row r="573" spans="1:4" x14ac:dyDescent="0.25">
      <c r="A573" t="s">
        <v>126</v>
      </c>
      <c r="B573" t="s">
        <v>81</v>
      </c>
      <c r="C573" t="s">
        <v>52</v>
      </c>
      <c r="D573">
        <v>1</v>
      </c>
    </row>
    <row r="574" spans="1:4" x14ac:dyDescent="0.25">
      <c r="A574" t="s">
        <v>126</v>
      </c>
      <c r="B574" t="s">
        <v>81</v>
      </c>
      <c r="C574" t="s">
        <v>53</v>
      </c>
      <c r="D574">
        <v>8</v>
      </c>
    </row>
    <row r="575" spans="1:4" x14ac:dyDescent="0.25">
      <c r="A575" t="s">
        <v>126</v>
      </c>
      <c r="B575" t="s">
        <v>81</v>
      </c>
      <c r="C575" t="s">
        <v>54</v>
      </c>
      <c r="D575">
        <v>17</v>
      </c>
    </row>
    <row r="576" spans="1:4" x14ac:dyDescent="0.25">
      <c r="A576" t="s">
        <v>126</v>
      </c>
      <c r="B576" t="s">
        <v>81</v>
      </c>
      <c r="C576" t="s">
        <v>29</v>
      </c>
      <c r="D576">
        <v>10</v>
      </c>
    </row>
    <row r="577" spans="1:4" x14ac:dyDescent="0.25">
      <c r="A577" t="s">
        <v>126</v>
      </c>
      <c r="B577" t="s">
        <v>81</v>
      </c>
      <c r="C577" t="s">
        <v>30</v>
      </c>
      <c r="D577">
        <v>5</v>
      </c>
    </row>
    <row r="578" spans="1:4" x14ac:dyDescent="0.25">
      <c r="A578" t="s">
        <v>126</v>
      </c>
      <c r="B578" t="s">
        <v>81</v>
      </c>
      <c r="C578" t="s">
        <v>31</v>
      </c>
      <c r="D578">
        <v>8</v>
      </c>
    </row>
    <row r="579" spans="1:4" x14ac:dyDescent="0.25">
      <c r="A579" t="s">
        <v>126</v>
      </c>
      <c r="B579" t="s">
        <v>81</v>
      </c>
      <c r="C579" t="s">
        <v>32</v>
      </c>
      <c r="D579">
        <v>63</v>
      </c>
    </row>
    <row r="580" spans="1:4" x14ac:dyDescent="0.25">
      <c r="A580" t="s">
        <v>126</v>
      </c>
      <c r="B580" t="s">
        <v>81</v>
      </c>
      <c r="C580" t="s">
        <v>33</v>
      </c>
      <c r="D580">
        <v>7</v>
      </c>
    </row>
    <row r="581" spans="1:4" x14ac:dyDescent="0.25">
      <c r="A581" t="s">
        <v>126</v>
      </c>
      <c r="B581" t="s">
        <v>81</v>
      </c>
      <c r="C581" t="s">
        <v>34</v>
      </c>
      <c r="D581">
        <v>27</v>
      </c>
    </row>
    <row r="582" spans="1:4" x14ac:dyDescent="0.25">
      <c r="A582" t="s">
        <v>126</v>
      </c>
      <c r="B582" t="s">
        <v>81</v>
      </c>
      <c r="C582" t="s">
        <v>37</v>
      </c>
      <c r="D582">
        <v>1</v>
      </c>
    </row>
    <row r="583" spans="1:4" x14ac:dyDescent="0.25">
      <c r="A583" t="s">
        <v>126</v>
      </c>
      <c r="B583" t="s">
        <v>81</v>
      </c>
      <c r="C583" t="s">
        <v>39</v>
      </c>
      <c r="D583">
        <v>1</v>
      </c>
    </row>
    <row r="584" spans="1:4" x14ac:dyDescent="0.25">
      <c r="A584" t="s">
        <v>126</v>
      </c>
      <c r="B584" t="s">
        <v>81</v>
      </c>
      <c r="C584" t="s">
        <v>42</v>
      </c>
      <c r="D584">
        <v>3</v>
      </c>
    </row>
    <row r="585" spans="1:4" x14ac:dyDescent="0.25">
      <c r="A585" t="s">
        <v>126</v>
      </c>
      <c r="B585" t="s">
        <v>81</v>
      </c>
      <c r="C585" t="s">
        <v>43</v>
      </c>
      <c r="D585">
        <v>2</v>
      </c>
    </row>
    <row r="586" spans="1:4" x14ac:dyDescent="0.25">
      <c r="A586" t="s">
        <v>126</v>
      </c>
      <c r="B586" t="s">
        <v>81</v>
      </c>
      <c r="C586" t="s">
        <v>56</v>
      </c>
      <c r="D586">
        <v>27</v>
      </c>
    </row>
    <row r="587" spans="1:4" x14ac:dyDescent="0.25">
      <c r="A587" t="s">
        <v>126</v>
      </c>
      <c r="B587" t="s">
        <v>81</v>
      </c>
      <c r="C587" t="s">
        <v>57</v>
      </c>
      <c r="D587">
        <v>37</v>
      </c>
    </row>
    <row r="588" spans="1:4" x14ac:dyDescent="0.25">
      <c r="A588" t="s">
        <v>139</v>
      </c>
      <c r="B588" t="s">
        <v>5</v>
      </c>
      <c r="C588" t="s">
        <v>36</v>
      </c>
      <c r="D588">
        <v>9</v>
      </c>
    </row>
    <row r="589" spans="1:4" x14ac:dyDescent="0.25">
      <c r="A589" t="s">
        <v>139</v>
      </c>
      <c r="B589" t="s">
        <v>5</v>
      </c>
      <c r="C589" t="s">
        <v>12</v>
      </c>
      <c r="D589">
        <v>192</v>
      </c>
    </row>
    <row r="590" spans="1:4" x14ac:dyDescent="0.25">
      <c r="A590" t="s">
        <v>139</v>
      </c>
      <c r="B590" t="s">
        <v>5</v>
      </c>
      <c r="C590" t="s">
        <v>13</v>
      </c>
      <c r="D590">
        <v>329</v>
      </c>
    </row>
    <row r="591" spans="1:4" x14ac:dyDescent="0.25">
      <c r="A591" t="s">
        <v>139</v>
      </c>
      <c r="B591" t="s">
        <v>5</v>
      </c>
      <c r="C591" t="s">
        <v>14</v>
      </c>
      <c r="D591">
        <v>196</v>
      </c>
    </row>
    <row r="592" spans="1:4" x14ac:dyDescent="0.25">
      <c r="A592" t="s">
        <v>139</v>
      </c>
      <c r="B592" t="s">
        <v>5</v>
      </c>
      <c r="C592" t="s">
        <v>58</v>
      </c>
      <c r="D592">
        <v>6</v>
      </c>
    </row>
    <row r="593" spans="1:4" x14ac:dyDescent="0.25">
      <c r="A593" t="s">
        <v>139</v>
      </c>
      <c r="B593" t="s">
        <v>5</v>
      </c>
      <c r="C593" t="s">
        <v>59</v>
      </c>
      <c r="D593">
        <v>4</v>
      </c>
    </row>
    <row r="594" spans="1:4" x14ac:dyDescent="0.25">
      <c r="A594" t="s">
        <v>139</v>
      </c>
      <c r="B594" t="s">
        <v>5</v>
      </c>
      <c r="C594" t="s">
        <v>45</v>
      </c>
      <c r="D594">
        <v>5</v>
      </c>
    </row>
    <row r="595" spans="1:4" x14ac:dyDescent="0.25">
      <c r="A595" t="s">
        <v>139</v>
      </c>
      <c r="B595" t="s">
        <v>5</v>
      </c>
      <c r="C595" t="s">
        <v>46</v>
      </c>
      <c r="D595">
        <v>2</v>
      </c>
    </row>
    <row r="596" spans="1:4" x14ac:dyDescent="0.25">
      <c r="A596" t="s">
        <v>139</v>
      </c>
      <c r="B596" t="s">
        <v>5</v>
      </c>
      <c r="C596" t="s">
        <v>47</v>
      </c>
      <c r="D596">
        <v>2</v>
      </c>
    </row>
    <row r="597" spans="1:4" x14ac:dyDescent="0.25">
      <c r="A597" t="s">
        <v>139</v>
      </c>
      <c r="B597" t="s">
        <v>5</v>
      </c>
      <c r="C597" t="s">
        <v>48</v>
      </c>
      <c r="D597">
        <v>62</v>
      </c>
    </row>
    <row r="598" spans="1:4" x14ac:dyDescent="0.25">
      <c r="A598" t="s">
        <v>139</v>
      </c>
      <c r="B598" t="s">
        <v>5</v>
      </c>
      <c r="C598" t="s">
        <v>49</v>
      </c>
      <c r="D598">
        <v>10</v>
      </c>
    </row>
    <row r="599" spans="1:4" x14ac:dyDescent="0.25">
      <c r="A599" t="s">
        <v>139</v>
      </c>
      <c r="B599" t="s">
        <v>5</v>
      </c>
      <c r="C599" t="s">
        <v>50</v>
      </c>
      <c r="D599">
        <v>91</v>
      </c>
    </row>
    <row r="600" spans="1:4" x14ac:dyDescent="0.25">
      <c r="A600" t="s">
        <v>139</v>
      </c>
      <c r="B600" t="s">
        <v>5</v>
      </c>
      <c r="C600" t="s">
        <v>15</v>
      </c>
      <c r="D600">
        <v>35</v>
      </c>
    </row>
    <row r="601" spans="1:4" x14ac:dyDescent="0.25">
      <c r="A601" t="s">
        <v>139</v>
      </c>
      <c r="B601" t="s">
        <v>5</v>
      </c>
      <c r="C601" t="s">
        <v>16</v>
      </c>
      <c r="D601">
        <v>273</v>
      </c>
    </row>
    <row r="602" spans="1:4" x14ac:dyDescent="0.25">
      <c r="A602" t="s">
        <v>139</v>
      </c>
      <c r="B602" t="s">
        <v>5</v>
      </c>
      <c r="C602" t="s">
        <v>17</v>
      </c>
      <c r="D602">
        <v>17</v>
      </c>
    </row>
    <row r="603" spans="1:4" x14ac:dyDescent="0.25">
      <c r="A603" t="s">
        <v>139</v>
      </c>
      <c r="B603" t="s">
        <v>5</v>
      </c>
      <c r="C603" t="s">
        <v>9</v>
      </c>
      <c r="D603">
        <v>795</v>
      </c>
    </row>
    <row r="604" spans="1:4" x14ac:dyDescent="0.25">
      <c r="A604" t="s">
        <v>139</v>
      </c>
      <c r="B604" t="s">
        <v>5</v>
      </c>
      <c r="C604" t="s">
        <v>10</v>
      </c>
      <c r="D604">
        <v>380</v>
      </c>
    </row>
    <row r="605" spans="1:4" x14ac:dyDescent="0.25">
      <c r="A605" t="s">
        <v>139</v>
      </c>
      <c r="B605" t="s">
        <v>5</v>
      </c>
      <c r="C605" t="s">
        <v>18</v>
      </c>
      <c r="D605">
        <v>280</v>
      </c>
    </row>
    <row r="606" spans="1:4" x14ac:dyDescent="0.25">
      <c r="A606" t="s">
        <v>139</v>
      </c>
      <c r="B606" t="s">
        <v>5</v>
      </c>
      <c r="C606" t="s">
        <v>19</v>
      </c>
      <c r="D606">
        <v>79</v>
      </c>
    </row>
    <row r="607" spans="1:4" x14ac:dyDescent="0.25">
      <c r="A607" t="s">
        <v>139</v>
      </c>
      <c r="B607" t="s">
        <v>5</v>
      </c>
      <c r="C607" t="s">
        <v>20</v>
      </c>
      <c r="D607">
        <v>4</v>
      </c>
    </row>
    <row r="608" spans="1:4" x14ac:dyDescent="0.25">
      <c r="A608" t="s">
        <v>139</v>
      </c>
      <c r="B608" t="s">
        <v>5</v>
      </c>
      <c r="C608" t="s">
        <v>21</v>
      </c>
      <c r="D608">
        <v>114</v>
      </c>
    </row>
    <row r="609" spans="1:4" x14ac:dyDescent="0.25">
      <c r="A609" t="s">
        <v>139</v>
      </c>
      <c r="B609" t="s">
        <v>5</v>
      </c>
      <c r="C609" t="s">
        <v>22</v>
      </c>
      <c r="D609">
        <v>98</v>
      </c>
    </row>
    <row r="610" spans="1:4" x14ac:dyDescent="0.25">
      <c r="A610" t="s">
        <v>139</v>
      </c>
      <c r="B610" t="s">
        <v>5</v>
      </c>
      <c r="C610" t="s">
        <v>23</v>
      </c>
      <c r="D610">
        <v>177</v>
      </c>
    </row>
    <row r="611" spans="1:4" x14ac:dyDescent="0.25">
      <c r="A611" t="s">
        <v>139</v>
      </c>
      <c r="B611" t="s">
        <v>5</v>
      </c>
      <c r="C611" t="s">
        <v>24</v>
      </c>
      <c r="D611">
        <v>105</v>
      </c>
    </row>
    <row r="612" spans="1:4" x14ac:dyDescent="0.25">
      <c r="A612" t="s">
        <v>139</v>
      </c>
      <c r="B612" t="s">
        <v>5</v>
      </c>
      <c r="C612" t="s">
        <v>62</v>
      </c>
      <c r="D612">
        <v>666</v>
      </c>
    </row>
    <row r="613" spans="1:4" x14ac:dyDescent="0.25">
      <c r="A613" t="s">
        <v>139</v>
      </c>
      <c r="B613" t="s">
        <v>5</v>
      </c>
      <c r="C613" t="s">
        <v>61</v>
      </c>
      <c r="D613">
        <v>270</v>
      </c>
    </row>
    <row r="614" spans="1:4" x14ac:dyDescent="0.25">
      <c r="A614" t="s">
        <v>139</v>
      </c>
      <c r="B614" t="s">
        <v>5</v>
      </c>
      <c r="C614" t="s">
        <v>60</v>
      </c>
      <c r="D614">
        <v>250</v>
      </c>
    </row>
    <row r="615" spans="1:4" x14ac:dyDescent="0.25">
      <c r="A615" t="s">
        <v>139</v>
      </c>
      <c r="B615" t="s">
        <v>5</v>
      </c>
      <c r="C615" t="s">
        <v>26</v>
      </c>
      <c r="D615">
        <v>169</v>
      </c>
    </row>
    <row r="616" spans="1:4" x14ac:dyDescent="0.25">
      <c r="A616" t="s">
        <v>139</v>
      </c>
      <c r="B616" t="s">
        <v>5</v>
      </c>
      <c r="C616" t="s">
        <v>27</v>
      </c>
      <c r="D616">
        <v>37</v>
      </c>
    </row>
    <row r="617" spans="1:4" x14ac:dyDescent="0.25">
      <c r="A617" t="s">
        <v>139</v>
      </c>
      <c r="B617" t="s">
        <v>5</v>
      </c>
      <c r="C617" t="s">
        <v>52</v>
      </c>
      <c r="D617">
        <v>3</v>
      </c>
    </row>
    <row r="618" spans="1:4" x14ac:dyDescent="0.25">
      <c r="A618" t="s">
        <v>139</v>
      </c>
      <c r="B618" t="s">
        <v>5</v>
      </c>
      <c r="C618" t="s">
        <v>53</v>
      </c>
      <c r="D618">
        <v>27</v>
      </c>
    </row>
    <row r="619" spans="1:4" x14ac:dyDescent="0.25">
      <c r="A619" t="s">
        <v>139</v>
      </c>
      <c r="B619" t="s">
        <v>5</v>
      </c>
      <c r="C619" t="s">
        <v>54</v>
      </c>
      <c r="D619">
        <v>85</v>
      </c>
    </row>
    <row r="620" spans="1:4" x14ac:dyDescent="0.25">
      <c r="A620" t="s">
        <v>139</v>
      </c>
      <c r="B620" t="s">
        <v>5</v>
      </c>
      <c r="C620" t="s">
        <v>29</v>
      </c>
      <c r="D620">
        <v>57</v>
      </c>
    </row>
    <row r="621" spans="1:4" x14ac:dyDescent="0.25">
      <c r="A621" t="s">
        <v>139</v>
      </c>
      <c r="B621" t="s">
        <v>5</v>
      </c>
      <c r="C621" t="s">
        <v>30</v>
      </c>
      <c r="D621">
        <v>21</v>
      </c>
    </row>
    <row r="622" spans="1:4" x14ac:dyDescent="0.25">
      <c r="A622" t="s">
        <v>139</v>
      </c>
      <c r="B622" t="s">
        <v>5</v>
      </c>
      <c r="C622" t="s">
        <v>31</v>
      </c>
      <c r="D622">
        <v>25</v>
      </c>
    </row>
    <row r="623" spans="1:4" x14ac:dyDescent="0.25">
      <c r="A623" t="s">
        <v>139</v>
      </c>
      <c r="B623" t="s">
        <v>5</v>
      </c>
      <c r="C623" t="s">
        <v>32</v>
      </c>
      <c r="D623">
        <v>262</v>
      </c>
    </row>
    <row r="624" spans="1:4" x14ac:dyDescent="0.25">
      <c r="A624" t="s">
        <v>139</v>
      </c>
      <c r="B624" t="s">
        <v>5</v>
      </c>
      <c r="C624" t="s">
        <v>33</v>
      </c>
      <c r="D624">
        <v>66</v>
      </c>
    </row>
    <row r="625" spans="1:4" x14ac:dyDescent="0.25">
      <c r="A625" t="s">
        <v>139</v>
      </c>
      <c r="B625" t="s">
        <v>5</v>
      </c>
      <c r="C625" t="s">
        <v>34</v>
      </c>
      <c r="D625">
        <v>145</v>
      </c>
    </row>
    <row r="626" spans="1:4" x14ac:dyDescent="0.25">
      <c r="A626" t="s">
        <v>139</v>
      </c>
      <c r="B626" t="s">
        <v>5</v>
      </c>
      <c r="C626" t="s">
        <v>42</v>
      </c>
      <c r="D626">
        <v>1</v>
      </c>
    </row>
    <row r="627" spans="1:4" x14ac:dyDescent="0.25">
      <c r="A627" t="s">
        <v>139</v>
      </c>
      <c r="B627" t="s">
        <v>5</v>
      </c>
      <c r="C627" t="s">
        <v>43</v>
      </c>
      <c r="D627">
        <v>6</v>
      </c>
    </row>
    <row r="628" spans="1:4" x14ac:dyDescent="0.25">
      <c r="A628" t="s">
        <v>139</v>
      </c>
      <c r="B628" t="s">
        <v>5</v>
      </c>
      <c r="C628" t="s">
        <v>56</v>
      </c>
      <c r="D628">
        <v>3</v>
      </c>
    </row>
    <row r="629" spans="1:4" x14ac:dyDescent="0.25">
      <c r="A629" t="s">
        <v>139</v>
      </c>
      <c r="B629" t="s">
        <v>5</v>
      </c>
      <c r="C629" t="s">
        <v>57</v>
      </c>
      <c r="D629">
        <v>89</v>
      </c>
    </row>
    <row r="630" spans="1:4" x14ac:dyDescent="0.25">
      <c r="A630" t="s">
        <v>139</v>
      </c>
      <c r="B630" t="s">
        <v>81</v>
      </c>
      <c r="C630" t="s">
        <v>36</v>
      </c>
      <c r="D630">
        <v>3</v>
      </c>
    </row>
    <row r="631" spans="1:4" x14ac:dyDescent="0.25">
      <c r="A631" t="s">
        <v>139</v>
      </c>
      <c r="B631" t="s">
        <v>81</v>
      </c>
      <c r="C631" t="s">
        <v>12</v>
      </c>
      <c r="D631">
        <v>66</v>
      </c>
    </row>
    <row r="632" spans="1:4" x14ac:dyDescent="0.25">
      <c r="A632" t="s">
        <v>139</v>
      </c>
      <c r="B632" t="s">
        <v>81</v>
      </c>
      <c r="C632" t="s">
        <v>13</v>
      </c>
      <c r="D632">
        <v>66</v>
      </c>
    </row>
    <row r="633" spans="1:4" x14ac:dyDescent="0.25">
      <c r="A633" t="s">
        <v>139</v>
      </c>
      <c r="B633" t="s">
        <v>81</v>
      </c>
      <c r="C633" t="s">
        <v>14</v>
      </c>
      <c r="D633">
        <v>45</v>
      </c>
    </row>
    <row r="634" spans="1:4" x14ac:dyDescent="0.25">
      <c r="A634" t="s">
        <v>139</v>
      </c>
      <c r="B634" t="s">
        <v>81</v>
      </c>
      <c r="C634" t="s">
        <v>45</v>
      </c>
      <c r="D634">
        <v>1</v>
      </c>
    </row>
    <row r="635" spans="1:4" x14ac:dyDescent="0.25">
      <c r="A635" t="s">
        <v>139</v>
      </c>
      <c r="B635" t="s">
        <v>81</v>
      </c>
      <c r="C635" t="s">
        <v>48</v>
      </c>
      <c r="D635">
        <v>28</v>
      </c>
    </row>
    <row r="636" spans="1:4" x14ac:dyDescent="0.25">
      <c r="A636" t="s">
        <v>139</v>
      </c>
      <c r="B636" t="s">
        <v>81</v>
      </c>
      <c r="C636" t="s">
        <v>49</v>
      </c>
      <c r="D636">
        <v>6</v>
      </c>
    </row>
    <row r="637" spans="1:4" x14ac:dyDescent="0.25">
      <c r="A637" t="s">
        <v>139</v>
      </c>
      <c r="B637" t="s">
        <v>81</v>
      </c>
      <c r="C637" t="s">
        <v>50</v>
      </c>
      <c r="D637">
        <v>48</v>
      </c>
    </row>
    <row r="638" spans="1:4" x14ac:dyDescent="0.25">
      <c r="A638" t="s">
        <v>139</v>
      </c>
      <c r="B638" t="s">
        <v>81</v>
      </c>
      <c r="C638" t="s">
        <v>15</v>
      </c>
      <c r="D638">
        <v>2</v>
      </c>
    </row>
    <row r="639" spans="1:4" x14ac:dyDescent="0.25">
      <c r="A639" t="s">
        <v>139</v>
      </c>
      <c r="B639" t="s">
        <v>81</v>
      </c>
      <c r="C639" t="s">
        <v>16</v>
      </c>
      <c r="D639">
        <v>38</v>
      </c>
    </row>
    <row r="640" spans="1:4" x14ac:dyDescent="0.25">
      <c r="A640" t="s">
        <v>139</v>
      </c>
      <c r="B640" t="s">
        <v>81</v>
      </c>
      <c r="C640" t="s">
        <v>17</v>
      </c>
      <c r="D640">
        <v>11</v>
      </c>
    </row>
    <row r="641" spans="1:4" x14ac:dyDescent="0.25">
      <c r="A641" t="s">
        <v>139</v>
      </c>
      <c r="B641" t="s">
        <v>81</v>
      </c>
      <c r="C641" t="s">
        <v>9</v>
      </c>
      <c r="D641">
        <v>83</v>
      </c>
    </row>
    <row r="642" spans="1:4" x14ac:dyDescent="0.25">
      <c r="A642" t="s">
        <v>139</v>
      </c>
      <c r="B642" t="s">
        <v>81</v>
      </c>
      <c r="C642" t="s">
        <v>10</v>
      </c>
      <c r="D642">
        <v>21</v>
      </c>
    </row>
    <row r="643" spans="1:4" x14ac:dyDescent="0.25">
      <c r="A643" t="s">
        <v>139</v>
      </c>
      <c r="B643" t="s">
        <v>81</v>
      </c>
      <c r="C643" t="s">
        <v>18</v>
      </c>
      <c r="D643">
        <v>42</v>
      </c>
    </row>
    <row r="644" spans="1:4" x14ac:dyDescent="0.25">
      <c r="A644" t="s">
        <v>139</v>
      </c>
      <c r="B644" t="s">
        <v>81</v>
      </c>
      <c r="C644" t="s">
        <v>19</v>
      </c>
      <c r="D644">
        <v>6</v>
      </c>
    </row>
    <row r="645" spans="1:4" x14ac:dyDescent="0.25">
      <c r="A645" t="s">
        <v>139</v>
      </c>
      <c r="B645" t="s">
        <v>81</v>
      </c>
      <c r="C645" t="s">
        <v>20</v>
      </c>
      <c r="D645">
        <v>1</v>
      </c>
    </row>
    <row r="646" spans="1:4" x14ac:dyDescent="0.25">
      <c r="A646" t="s">
        <v>139</v>
      </c>
      <c r="B646" t="s">
        <v>81</v>
      </c>
      <c r="C646" t="s">
        <v>21</v>
      </c>
      <c r="D646">
        <v>8</v>
      </c>
    </row>
    <row r="647" spans="1:4" x14ac:dyDescent="0.25">
      <c r="A647" t="s">
        <v>139</v>
      </c>
      <c r="B647" t="s">
        <v>81</v>
      </c>
      <c r="C647" t="s">
        <v>22</v>
      </c>
      <c r="D647">
        <v>18</v>
      </c>
    </row>
    <row r="648" spans="1:4" x14ac:dyDescent="0.25">
      <c r="A648" t="s">
        <v>139</v>
      </c>
      <c r="B648" t="s">
        <v>81</v>
      </c>
      <c r="C648" t="s">
        <v>23</v>
      </c>
      <c r="D648">
        <v>22</v>
      </c>
    </row>
    <row r="649" spans="1:4" x14ac:dyDescent="0.25">
      <c r="A649" t="s">
        <v>139</v>
      </c>
      <c r="B649" t="s">
        <v>81</v>
      </c>
      <c r="C649" t="s">
        <v>24</v>
      </c>
      <c r="D649">
        <v>6</v>
      </c>
    </row>
    <row r="650" spans="1:4" x14ac:dyDescent="0.25">
      <c r="A650" t="s">
        <v>139</v>
      </c>
      <c r="B650" t="s">
        <v>81</v>
      </c>
      <c r="C650" t="s">
        <v>62</v>
      </c>
      <c r="D650">
        <v>95</v>
      </c>
    </row>
    <row r="651" spans="1:4" x14ac:dyDescent="0.25">
      <c r="A651" t="s">
        <v>139</v>
      </c>
      <c r="B651" t="s">
        <v>81</v>
      </c>
      <c r="C651" t="s">
        <v>61</v>
      </c>
      <c r="D651">
        <v>39</v>
      </c>
    </row>
    <row r="652" spans="1:4" x14ac:dyDescent="0.25">
      <c r="A652" t="s">
        <v>139</v>
      </c>
      <c r="B652" t="s">
        <v>81</v>
      </c>
      <c r="C652" t="s">
        <v>60</v>
      </c>
      <c r="D652">
        <v>65</v>
      </c>
    </row>
    <row r="653" spans="1:4" x14ac:dyDescent="0.25">
      <c r="A653" t="s">
        <v>139</v>
      </c>
      <c r="B653" t="s">
        <v>81</v>
      </c>
      <c r="C653" t="s">
        <v>26</v>
      </c>
      <c r="D653">
        <v>49</v>
      </c>
    </row>
    <row r="654" spans="1:4" x14ac:dyDescent="0.25">
      <c r="A654" t="s">
        <v>139</v>
      </c>
      <c r="B654" t="s">
        <v>81</v>
      </c>
      <c r="C654" t="s">
        <v>27</v>
      </c>
      <c r="D654">
        <v>16</v>
      </c>
    </row>
    <row r="655" spans="1:4" x14ac:dyDescent="0.25">
      <c r="A655" t="s">
        <v>139</v>
      </c>
      <c r="B655" t="s">
        <v>81</v>
      </c>
      <c r="C655" t="s">
        <v>52</v>
      </c>
      <c r="D655">
        <v>4</v>
      </c>
    </row>
    <row r="656" spans="1:4" x14ac:dyDescent="0.25">
      <c r="A656" t="s">
        <v>139</v>
      </c>
      <c r="B656" t="s">
        <v>81</v>
      </c>
      <c r="C656" t="s">
        <v>53</v>
      </c>
      <c r="D656">
        <v>12</v>
      </c>
    </row>
    <row r="657" spans="1:4" x14ac:dyDescent="0.25">
      <c r="A657" t="s">
        <v>139</v>
      </c>
      <c r="B657" t="s">
        <v>81</v>
      </c>
      <c r="C657" t="s">
        <v>54</v>
      </c>
      <c r="D657">
        <v>15</v>
      </c>
    </row>
    <row r="658" spans="1:4" x14ac:dyDescent="0.25">
      <c r="A658" t="s">
        <v>139</v>
      </c>
      <c r="B658" t="s">
        <v>81</v>
      </c>
      <c r="C658" t="s">
        <v>29</v>
      </c>
      <c r="D658">
        <v>9</v>
      </c>
    </row>
    <row r="659" spans="1:4" x14ac:dyDescent="0.25">
      <c r="A659" t="s">
        <v>139</v>
      </c>
      <c r="B659" t="s">
        <v>81</v>
      </c>
      <c r="C659" t="s">
        <v>30</v>
      </c>
      <c r="D659">
        <v>5</v>
      </c>
    </row>
    <row r="660" spans="1:4" x14ac:dyDescent="0.25">
      <c r="A660" t="s">
        <v>139</v>
      </c>
      <c r="B660" t="s">
        <v>81</v>
      </c>
      <c r="C660" t="s">
        <v>31</v>
      </c>
      <c r="D660">
        <v>11</v>
      </c>
    </row>
    <row r="661" spans="1:4" x14ac:dyDescent="0.25">
      <c r="A661" t="s">
        <v>139</v>
      </c>
      <c r="B661" t="s">
        <v>81</v>
      </c>
      <c r="C661" t="s">
        <v>32</v>
      </c>
      <c r="D661">
        <v>51</v>
      </c>
    </row>
    <row r="662" spans="1:4" x14ac:dyDescent="0.25">
      <c r="A662" t="s">
        <v>139</v>
      </c>
      <c r="B662" t="s">
        <v>81</v>
      </c>
      <c r="C662" t="s">
        <v>33</v>
      </c>
      <c r="D662">
        <v>17</v>
      </c>
    </row>
    <row r="663" spans="1:4" x14ac:dyDescent="0.25">
      <c r="A663" t="s">
        <v>139</v>
      </c>
      <c r="B663" t="s">
        <v>81</v>
      </c>
      <c r="C663" t="s">
        <v>34</v>
      </c>
      <c r="D663">
        <v>25</v>
      </c>
    </row>
    <row r="664" spans="1:4" x14ac:dyDescent="0.25">
      <c r="A664" t="s">
        <v>139</v>
      </c>
      <c r="B664" t="s">
        <v>81</v>
      </c>
      <c r="C664" t="s">
        <v>42</v>
      </c>
      <c r="D664">
        <v>1</v>
      </c>
    </row>
    <row r="665" spans="1:4" x14ac:dyDescent="0.25">
      <c r="A665" t="s">
        <v>139</v>
      </c>
      <c r="B665" t="s">
        <v>81</v>
      </c>
      <c r="C665" t="s">
        <v>43</v>
      </c>
      <c r="D665">
        <v>2</v>
      </c>
    </row>
    <row r="666" spans="1:4" x14ac:dyDescent="0.25">
      <c r="A666" t="s">
        <v>139</v>
      </c>
      <c r="B666" t="s">
        <v>81</v>
      </c>
      <c r="C666" t="s">
        <v>56</v>
      </c>
      <c r="D666">
        <v>24</v>
      </c>
    </row>
    <row r="667" spans="1:4" x14ac:dyDescent="0.25">
      <c r="A667" t="s">
        <v>139</v>
      </c>
      <c r="B667" t="s">
        <v>81</v>
      </c>
      <c r="C667" t="s">
        <v>57</v>
      </c>
      <c r="D667">
        <v>33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Normal="100" workbookViewId="0">
      <pane ySplit="7" topLeftCell="A8" activePane="bottomLeft" state="frozen"/>
      <selection pane="bottomLeft" activeCell="A4" sqref="A4"/>
    </sheetView>
  </sheetViews>
  <sheetFormatPr defaultColWidth="9.140625" defaultRowHeight="15" x14ac:dyDescent="0.25"/>
  <cols>
    <col min="1" max="1" width="55.85546875" style="6" customWidth="1"/>
    <col min="2" max="4" width="12.7109375" style="6" customWidth="1"/>
    <col min="5" max="5" width="9.5703125" style="6" customWidth="1"/>
    <col min="6" max="8" width="12.7109375" style="6" customWidth="1"/>
    <col min="9" max="9" width="9.140625" style="6"/>
    <col min="10" max="10" width="7.85546875" style="6" hidden="1" customWidth="1"/>
    <col min="11" max="16384" width="9.140625" style="6"/>
  </cols>
  <sheetData>
    <row r="1" spans="1:11" s="1" customFormat="1" ht="37.5" customHeight="1" x14ac:dyDescent="0.25">
      <c r="A1" s="43" t="s">
        <v>87</v>
      </c>
      <c r="B1" s="43"/>
      <c r="C1" s="43"/>
      <c r="D1" s="43"/>
      <c r="E1" s="43"/>
      <c r="F1" s="43"/>
      <c r="G1" s="43"/>
      <c r="H1" s="43"/>
      <c r="I1" s="11"/>
      <c r="J1" s="11"/>
      <c r="K1" s="11"/>
    </row>
    <row r="2" spans="1:11" s="1" customFormat="1" x14ac:dyDescent="0.25"/>
    <row r="3" spans="1:11" s="1" customFormat="1" x14ac:dyDescent="0.25">
      <c r="A3" s="17" t="s">
        <v>69</v>
      </c>
      <c r="B3" s="14"/>
      <c r="C3" s="14"/>
      <c r="D3" s="14"/>
      <c r="E3" s="7"/>
      <c r="F3" s="14"/>
      <c r="G3" s="14"/>
    </row>
    <row r="4" spans="1:11" s="1" customFormat="1" x14ac:dyDescent="0.25">
      <c r="A4" s="18" t="s">
        <v>139</v>
      </c>
      <c r="B4" s="13"/>
      <c r="C4" s="13"/>
      <c r="D4" s="13"/>
      <c r="E4" s="13"/>
      <c r="F4" s="13"/>
      <c r="G4" s="13"/>
    </row>
    <row r="5" spans="1:11" s="2" customFormat="1" ht="30" customHeight="1" thickBot="1" x14ac:dyDescent="0.3">
      <c r="B5" s="44" t="s">
        <v>5</v>
      </c>
      <c r="C5" s="44"/>
      <c r="D5" s="44"/>
      <c r="E5" s="3"/>
      <c r="F5" s="44" t="s">
        <v>6</v>
      </c>
      <c r="G5" s="44"/>
      <c r="H5" s="44"/>
    </row>
    <row r="6" spans="1:11" s="2" customFormat="1" ht="33" thickBot="1" x14ac:dyDescent="0.3">
      <c r="A6" s="4" t="s">
        <v>79</v>
      </c>
      <c r="B6" s="19" t="s">
        <v>88</v>
      </c>
      <c r="C6" s="20" t="s">
        <v>70</v>
      </c>
      <c r="D6" s="20" t="s">
        <v>71</v>
      </c>
      <c r="E6" s="5"/>
      <c r="F6" s="19" t="s">
        <v>88</v>
      </c>
      <c r="G6" s="20" t="s">
        <v>70</v>
      </c>
      <c r="H6" s="20" t="s">
        <v>71</v>
      </c>
    </row>
    <row r="7" spans="1:11" x14ac:dyDescent="0.25">
      <c r="A7" s="24" t="s">
        <v>7</v>
      </c>
      <c r="B7" s="15">
        <f>IF('FIRE0604 (2)'!B8="..","..",ROUND('FIRE0604 (2)'!B8,0))</f>
        <v>30744</v>
      </c>
      <c r="C7" s="15">
        <f>IF('FIRE0604 (2)'!C8="..","..",ROUND('FIRE0604 (2)'!C8,0))</f>
        <v>263</v>
      </c>
      <c r="D7" s="15">
        <f>IF('FIRE0604 (2)'!D8="..","..",ROUND('FIRE0604 (2)'!D8,0))</f>
        <v>5447</v>
      </c>
      <c r="E7" s="16"/>
      <c r="F7" s="15">
        <f>IF('FIRE0604 (2)'!F8="..","..",ROUND('FIRE0604 (2)'!F8,0))</f>
        <v>15577</v>
      </c>
      <c r="G7" s="15">
        <f>IF('FIRE0604 (2)'!G8="..","..",ROUND('FIRE0604 (2)'!G8,0))</f>
        <v>20</v>
      </c>
      <c r="H7" s="15">
        <f>IF('FIRE0604 (2)'!H8="..","..",ROUND('FIRE0604 (2)'!H8,0))</f>
        <v>994</v>
      </c>
    </row>
    <row r="8" spans="1:11" x14ac:dyDescent="0.25">
      <c r="A8" s="25" t="s">
        <v>8</v>
      </c>
      <c r="B8" s="7">
        <f>IF('FIRE0604 (2)'!B9="..","..",ROUND('FIRE0604 (2)'!B9,0))</f>
        <v>6565</v>
      </c>
      <c r="C8" s="7">
        <f>IF('FIRE0604 (2)'!C9="..","..",ROUND('FIRE0604 (2)'!C9,0))</f>
        <v>4</v>
      </c>
      <c r="D8" s="7">
        <f>IF('FIRE0604 (2)'!D9="..","..",ROUND('FIRE0604 (2)'!D9,0))</f>
        <v>1175</v>
      </c>
      <c r="E8" s="33"/>
      <c r="F8" s="7">
        <f>IF('FIRE0604 (2)'!F9="..","..",ROUND('FIRE0604 (2)'!F9,0))</f>
        <v>1135</v>
      </c>
      <c r="G8" s="7">
        <f>IF('FIRE0604 (2)'!G9="..","..",ROUND('FIRE0604 (2)'!G9,0))</f>
        <v>0</v>
      </c>
      <c r="H8" s="7">
        <f>IF('FIRE0604 (2)'!H9="..","..",ROUND('FIRE0604 (2)'!H9,0))</f>
        <v>104</v>
      </c>
      <c r="J8" s="6" t="s">
        <v>139</v>
      </c>
    </row>
    <row r="9" spans="1:11" x14ac:dyDescent="0.25">
      <c r="A9" s="9" t="s">
        <v>9</v>
      </c>
      <c r="B9" s="8">
        <f>IF('FIRE0604 (2)'!B10="..","..",ROUND('FIRE0604 (2)'!B10,0))</f>
        <v>3403</v>
      </c>
      <c r="C9" s="8">
        <f>IF('FIRE0604 (2)'!C10="..","..",ROUND('FIRE0604 (2)'!C10,0))</f>
        <v>3</v>
      </c>
      <c r="D9" s="8">
        <f>IF('FIRE0604 (2)'!D10="..","..",ROUND('FIRE0604 (2)'!D10,0))</f>
        <v>795</v>
      </c>
      <c r="E9" s="34"/>
      <c r="F9" s="8">
        <f>IF('FIRE0604 (2)'!F10="..","..",ROUND('FIRE0604 (2)'!F10,0))</f>
        <v>760</v>
      </c>
      <c r="G9" s="8">
        <f>IF('FIRE0604 (2)'!G10="..","..",ROUND('FIRE0604 (2)'!G10,0))</f>
        <v>0</v>
      </c>
      <c r="H9" s="8">
        <f>IF('FIRE0604 (2)'!H10="..","..",ROUND('FIRE0604 (2)'!H10,0))</f>
        <v>83</v>
      </c>
      <c r="J9" s="1" t="s">
        <v>126</v>
      </c>
    </row>
    <row r="10" spans="1:11" x14ac:dyDescent="0.25">
      <c r="A10" s="9" t="s">
        <v>10</v>
      </c>
      <c r="B10" s="8">
        <f>IF('FIRE0604 (2)'!B11="..","..",ROUND('FIRE0604 (2)'!B11,0))</f>
        <v>3162</v>
      </c>
      <c r="C10" s="8">
        <f>IF('FIRE0604 (2)'!C11="..","..",ROUND('FIRE0604 (2)'!C11,0))</f>
        <v>1</v>
      </c>
      <c r="D10" s="8">
        <f>IF('FIRE0604 (2)'!D11="..","..",ROUND('FIRE0604 (2)'!D11,0))</f>
        <v>380</v>
      </c>
      <c r="E10" s="34"/>
      <c r="F10" s="8">
        <f>IF('FIRE0604 (2)'!F11="..","..",ROUND('FIRE0604 (2)'!F11,0))</f>
        <v>375</v>
      </c>
      <c r="G10" s="8">
        <f>IF('FIRE0604 (2)'!G11="..","..",ROUND('FIRE0604 (2)'!G11,0))</f>
        <v>0</v>
      </c>
      <c r="H10" s="8">
        <f>IF('FIRE0604 (2)'!H11="..","..",ROUND('FIRE0604 (2)'!H11,0))</f>
        <v>21</v>
      </c>
      <c r="J10" s="1" t="s">
        <v>82</v>
      </c>
    </row>
    <row r="11" spans="1:11" x14ac:dyDescent="0.25">
      <c r="A11" s="25" t="s">
        <v>11</v>
      </c>
      <c r="B11" s="7">
        <f>IF('FIRE0604 (2)'!B12="..","..",ROUND('FIRE0604 (2)'!B12,0))</f>
        <v>7549</v>
      </c>
      <c r="C11" s="7">
        <f>IF('FIRE0604 (2)'!C12="..","..",ROUND('FIRE0604 (2)'!C12,0))</f>
        <v>122</v>
      </c>
      <c r="D11" s="7">
        <f>IF('FIRE0604 (2)'!D12="..","..",ROUND('FIRE0604 (2)'!D12,0))</f>
        <v>1899</v>
      </c>
      <c r="E11" s="33"/>
      <c r="F11" s="7">
        <f>IF('FIRE0604 (2)'!F12="..","..",ROUND('FIRE0604 (2)'!F12,0))</f>
        <v>2947</v>
      </c>
      <c r="G11" s="7">
        <f>IF('FIRE0604 (2)'!G12="..","..",ROUND('FIRE0604 (2)'!G12,0))</f>
        <v>4</v>
      </c>
      <c r="H11" s="7">
        <f>IF('FIRE0604 (2)'!H12="..","..",ROUND('FIRE0604 (2)'!H12,0))</f>
        <v>331</v>
      </c>
      <c r="J11" t="s">
        <v>4</v>
      </c>
    </row>
    <row r="12" spans="1:11" x14ac:dyDescent="0.25">
      <c r="A12" s="9" t="s">
        <v>12</v>
      </c>
      <c r="B12" s="8">
        <f>IF('FIRE0604 (2)'!B13="..","..",ROUND('FIRE0604 (2)'!B13,0))</f>
        <v>541</v>
      </c>
      <c r="C12" s="8">
        <f>IF('FIRE0604 (2)'!C13="..","..",ROUND('FIRE0604 (2)'!C13,0))</f>
        <v>21</v>
      </c>
      <c r="D12" s="8">
        <f>IF('FIRE0604 (2)'!D13="..","..",ROUND('FIRE0604 (2)'!D13,0))</f>
        <v>192</v>
      </c>
      <c r="E12" s="34"/>
      <c r="F12" s="8">
        <f>IF('FIRE0604 (2)'!F13="..","..",ROUND('FIRE0604 (2)'!F13,0))</f>
        <v>348</v>
      </c>
      <c r="G12" s="8">
        <f>IF('FIRE0604 (2)'!G13="..","..",ROUND('FIRE0604 (2)'!G13,0))</f>
        <v>0</v>
      </c>
      <c r="H12" s="8">
        <f>IF('FIRE0604 (2)'!H13="..","..",ROUND('FIRE0604 (2)'!H13,0))</f>
        <v>66</v>
      </c>
      <c r="J12" t="s">
        <v>3</v>
      </c>
    </row>
    <row r="13" spans="1:11" x14ac:dyDescent="0.25">
      <c r="A13" s="9" t="s">
        <v>13</v>
      </c>
      <c r="B13" s="8">
        <f>IF('FIRE0604 (2)'!B14="..","..",ROUND('FIRE0604 (2)'!B14,0))</f>
        <v>1092</v>
      </c>
      <c r="C13" s="8">
        <f>IF('FIRE0604 (2)'!C14="..","..",ROUND('FIRE0604 (2)'!C14,0))</f>
        <v>29</v>
      </c>
      <c r="D13" s="8">
        <f>IF('FIRE0604 (2)'!D14="..","..",ROUND('FIRE0604 (2)'!D14,0))</f>
        <v>329</v>
      </c>
      <c r="E13" s="34"/>
      <c r="F13" s="8">
        <f>IF('FIRE0604 (2)'!F14="..","..",ROUND('FIRE0604 (2)'!F14,0))</f>
        <v>369</v>
      </c>
      <c r="G13" s="8">
        <f>IF('FIRE0604 (2)'!G14="..","..",ROUND('FIRE0604 (2)'!G14,0))</f>
        <v>2</v>
      </c>
      <c r="H13" s="8">
        <f>IF('FIRE0604 (2)'!H14="..","..",ROUND('FIRE0604 (2)'!H14,0))</f>
        <v>66</v>
      </c>
      <c r="J13" t="s">
        <v>2</v>
      </c>
    </row>
    <row r="14" spans="1:11" x14ac:dyDescent="0.25">
      <c r="A14" s="9" t="s">
        <v>14</v>
      </c>
      <c r="B14" s="8">
        <f>IF('FIRE0604 (2)'!B15="..","..",ROUND('FIRE0604 (2)'!B15,0))</f>
        <v>1094</v>
      </c>
      <c r="C14" s="8">
        <f>IF('FIRE0604 (2)'!C15="..","..",ROUND('FIRE0604 (2)'!C15,0))</f>
        <v>6</v>
      </c>
      <c r="D14" s="8">
        <f>IF('FIRE0604 (2)'!D15="..","..",ROUND('FIRE0604 (2)'!D15,0))</f>
        <v>196</v>
      </c>
      <c r="E14" s="34"/>
      <c r="F14" s="8">
        <f>IF('FIRE0604 (2)'!F15="..","..",ROUND('FIRE0604 (2)'!F15,0))</f>
        <v>364</v>
      </c>
      <c r="G14" s="8">
        <f>IF('FIRE0604 (2)'!G15="..","..",ROUND('FIRE0604 (2)'!G15,0))</f>
        <v>0</v>
      </c>
      <c r="H14" s="8">
        <f>IF('FIRE0604 (2)'!H15="..","..",ROUND('FIRE0604 (2)'!H15,0))</f>
        <v>45</v>
      </c>
      <c r="J14" t="s">
        <v>1</v>
      </c>
    </row>
    <row r="15" spans="1:11" x14ac:dyDescent="0.25">
      <c r="A15" s="9" t="s">
        <v>15</v>
      </c>
      <c r="B15" s="8">
        <f>IF('FIRE0604 (2)'!B16="..","..",ROUND('FIRE0604 (2)'!B16,0))</f>
        <v>168</v>
      </c>
      <c r="C15" s="8">
        <f>IF('FIRE0604 (2)'!C16="..","..",ROUND('FIRE0604 (2)'!C16,0))</f>
        <v>0</v>
      </c>
      <c r="D15" s="8">
        <f>IF('FIRE0604 (2)'!D16="..","..",ROUND('FIRE0604 (2)'!D16,0))</f>
        <v>35</v>
      </c>
      <c r="E15" s="34"/>
      <c r="F15" s="8">
        <f>IF('FIRE0604 (2)'!F16="..","..",ROUND('FIRE0604 (2)'!F16,0))</f>
        <v>95</v>
      </c>
      <c r="G15" s="8">
        <f>IF('FIRE0604 (2)'!G16="..","..",ROUND('FIRE0604 (2)'!G16,0))</f>
        <v>0</v>
      </c>
      <c r="H15" s="8">
        <f>IF('FIRE0604 (2)'!H16="..","..",ROUND('FIRE0604 (2)'!H16,0))</f>
        <v>2</v>
      </c>
      <c r="J15" t="s">
        <v>0</v>
      </c>
    </row>
    <row r="16" spans="1:11" x14ac:dyDescent="0.25">
      <c r="A16" s="9" t="s">
        <v>16</v>
      </c>
      <c r="B16" s="8">
        <f>IF('FIRE0604 (2)'!B17="..","..",ROUND('FIRE0604 (2)'!B17,0))</f>
        <v>1928</v>
      </c>
      <c r="C16" s="8">
        <f>IF('FIRE0604 (2)'!C17="..","..",ROUND('FIRE0604 (2)'!C17,0))</f>
        <v>4</v>
      </c>
      <c r="D16" s="8">
        <f>IF('FIRE0604 (2)'!D17="..","..",ROUND('FIRE0604 (2)'!D17,0))</f>
        <v>273</v>
      </c>
      <c r="E16" s="34"/>
      <c r="F16" s="8">
        <f>IF('FIRE0604 (2)'!F17="..","..",ROUND('FIRE0604 (2)'!F17,0))</f>
        <v>899</v>
      </c>
      <c r="G16" s="8">
        <f>IF('FIRE0604 (2)'!G17="..","..",ROUND('FIRE0604 (2)'!G17,0))</f>
        <v>0</v>
      </c>
      <c r="H16" s="8">
        <f>IF('FIRE0604 (2)'!H17="..","..",ROUND('FIRE0604 (2)'!H17,0))</f>
        <v>38</v>
      </c>
    </row>
    <row r="17" spans="1:8" x14ac:dyDescent="0.25">
      <c r="A17" s="9" t="s">
        <v>17</v>
      </c>
      <c r="B17" s="8">
        <f>IF('FIRE0604 (2)'!B18="..","..",ROUND('FIRE0604 (2)'!B18,0))</f>
        <v>182</v>
      </c>
      <c r="C17" s="8">
        <f>IF('FIRE0604 (2)'!C18="..","..",ROUND('FIRE0604 (2)'!C18,0))</f>
        <v>0</v>
      </c>
      <c r="D17" s="8">
        <f>IF('FIRE0604 (2)'!D18="..","..",ROUND('FIRE0604 (2)'!D18,0))</f>
        <v>17</v>
      </c>
      <c r="E17" s="34"/>
      <c r="F17" s="8">
        <f>IF('FIRE0604 (2)'!F18="..","..",ROUND('FIRE0604 (2)'!F18,0))</f>
        <v>167</v>
      </c>
      <c r="G17" s="8">
        <f>IF('FIRE0604 (2)'!G18="..","..",ROUND('FIRE0604 (2)'!G18,0))</f>
        <v>0</v>
      </c>
      <c r="H17" s="8">
        <f>IF('FIRE0604 (2)'!H18="..","..",ROUND('FIRE0604 (2)'!H18,0))</f>
        <v>11</v>
      </c>
    </row>
    <row r="18" spans="1:8" x14ac:dyDescent="0.25">
      <c r="A18" s="9" t="s">
        <v>18</v>
      </c>
      <c r="B18" s="8">
        <f>IF('FIRE0604 (2)'!B19="..","..",ROUND('FIRE0604 (2)'!B19,0))</f>
        <v>577</v>
      </c>
      <c r="C18" s="8">
        <f>IF('FIRE0604 (2)'!C19="..","..",ROUND('FIRE0604 (2)'!C19,0))</f>
        <v>23</v>
      </c>
      <c r="D18" s="8">
        <f>IF('FIRE0604 (2)'!D19="..","..",ROUND('FIRE0604 (2)'!D19,0))</f>
        <v>280</v>
      </c>
      <c r="E18" s="34"/>
      <c r="F18" s="8">
        <f>IF('FIRE0604 (2)'!F19="..","..",ROUND('FIRE0604 (2)'!F19,0))</f>
        <v>184</v>
      </c>
      <c r="G18" s="8">
        <f>IF('FIRE0604 (2)'!G19="..","..",ROUND('FIRE0604 (2)'!G19,0))</f>
        <v>1</v>
      </c>
      <c r="H18" s="8">
        <f>IF('FIRE0604 (2)'!H19="..","..",ROUND('FIRE0604 (2)'!H19,0))</f>
        <v>42</v>
      </c>
    </row>
    <row r="19" spans="1:8" x14ac:dyDescent="0.25">
      <c r="A19" s="9" t="s">
        <v>19</v>
      </c>
      <c r="B19" s="8">
        <f>IF('FIRE0604 (2)'!B20="..","..",ROUND('FIRE0604 (2)'!B20,0))</f>
        <v>334</v>
      </c>
      <c r="C19" s="8">
        <f>IF('FIRE0604 (2)'!C20="..","..",ROUND('FIRE0604 (2)'!C20,0))</f>
        <v>6</v>
      </c>
      <c r="D19" s="8">
        <f>IF('FIRE0604 (2)'!D20="..","..",ROUND('FIRE0604 (2)'!D20,0))</f>
        <v>79</v>
      </c>
      <c r="E19" s="34"/>
      <c r="F19" s="8">
        <f>IF('FIRE0604 (2)'!F20="..","..",ROUND('FIRE0604 (2)'!F20,0))</f>
        <v>65</v>
      </c>
      <c r="G19" s="8">
        <f>IF('FIRE0604 (2)'!G20="..","..",ROUND('FIRE0604 (2)'!G20,0))</f>
        <v>0</v>
      </c>
      <c r="H19" s="8">
        <f>IF('FIRE0604 (2)'!H20="..","..",ROUND('FIRE0604 (2)'!H20,0))</f>
        <v>6</v>
      </c>
    </row>
    <row r="20" spans="1:8" x14ac:dyDescent="0.25">
      <c r="A20" s="9" t="s">
        <v>20</v>
      </c>
      <c r="B20" s="8">
        <f>IF('FIRE0604 (2)'!B21="..","..",ROUND('FIRE0604 (2)'!B21,0))</f>
        <v>20</v>
      </c>
      <c r="C20" s="8">
        <f>IF('FIRE0604 (2)'!C21="..","..",ROUND('FIRE0604 (2)'!C21,0))</f>
        <v>0</v>
      </c>
      <c r="D20" s="8">
        <f>IF('FIRE0604 (2)'!D21="..","..",ROUND('FIRE0604 (2)'!D21,0))</f>
        <v>4</v>
      </c>
      <c r="E20" s="34"/>
      <c r="F20" s="8">
        <f>IF('FIRE0604 (2)'!F21="..","..",ROUND('FIRE0604 (2)'!F21,0))</f>
        <v>13</v>
      </c>
      <c r="G20" s="8">
        <f>IF('FIRE0604 (2)'!G21="..","..",ROUND('FIRE0604 (2)'!G21,0))</f>
        <v>0</v>
      </c>
      <c r="H20" s="8">
        <f>IF('FIRE0604 (2)'!H21="..","..",ROUND('FIRE0604 (2)'!H21,0))</f>
        <v>1</v>
      </c>
    </row>
    <row r="21" spans="1:8" x14ac:dyDescent="0.25">
      <c r="A21" s="9" t="s">
        <v>21</v>
      </c>
      <c r="B21" s="8">
        <f>IF('FIRE0604 (2)'!B22="..","..",ROUND('FIRE0604 (2)'!B22,0))</f>
        <v>437</v>
      </c>
      <c r="C21" s="8">
        <f>IF('FIRE0604 (2)'!C22="..","..",ROUND('FIRE0604 (2)'!C22,0))</f>
        <v>6</v>
      </c>
      <c r="D21" s="8">
        <f>IF('FIRE0604 (2)'!D22="..","..",ROUND('FIRE0604 (2)'!D22,0))</f>
        <v>114</v>
      </c>
      <c r="E21" s="34"/>
      <c r="F21" s="8">
        <f>IF('FIRE0604 (2)'!F22="..","..",ROUND('FIRE0604 (2)'!F22,0))</f>
        <v>132</v>
      </c>
      <c r="G21" s="8">
        <f>IF('FIRE0604 (2)'!G22="..","..",ROUND('FIRE0604 (2)'!G22,0))</f>
        <v>0</v>
      </c>
      <c r="H21" s="8">
        <f>IF('FIRE0604 (2)'!H22="..","..",ROUND('FIRE0604 (2)'!H22,0))</f>
        <v>8</v>
      </c>
    </row>
    <row r="22" spans="1:8" x14ac:dyDescent="0.25">
      <c r="A22" s="9" t="s">
        <v>22</v>
      </c>
      <c r="B22" s="8">
        <f>IF('FIRE0604 (2)'!B23="..","..",ROUND('FIRE0604 (2)'!B23,0))</f>
        <v>337</v>
      </c>
      <c r="C22" s="8">
        <f>IF('FIRE0604 (2)'!C23="..","..",ROUND('FIRE0604 (2)'!C23,0))</f>
        <v>4</v>
      </c>
      <c r="D22" s="8">
        <f>IF('FIRE0604 (2)'!D23="..","..",ROUND('FIRE0604 (2)'!D23,0))</f>
        <v>98</v>
      </c>
      <c r="E22" s="34"/>
      <c r="F22" s="8">
        <f>IF('FIRE0604 (2)'!F23="..","..",ROUND('FIRE0604 (2)'!F23,0))</f>
        <v>127</v>
      </c>
      <c r="G22" s="8">
        <f>IF('FIRE0604 (2)'!G23="..","..",ROUND('FIRE0604 (2)'!G23,0))</f>
        <v>0</v>
      </c>
      <c r="H22" s="8">
        <f>IF('FIRE0604 (2)'!H23="..","..",ROUND('FIRE0604 (2)'!H23,0))</f>
        <v>18</v>
      </c>
    </row>
    <row r="23" spans="1:8" x14ac:dyDescent="0.25">
      <c r="A23" s="9" t="s">
        <v>23</v>
      </c>
      <c r="B23" s="8">
        <f>IF('FIRE0604 (2)'!B24="..","..",ROUND('FIRE0604 (2)'!B24,0))</f>
        <v>506</v>
      </c>
      <c r="C23" s="8">
        <f>IF('FIRE0604 (2)'!C24="..","..",ROUND('FIRE0604 (2)'!C24,0))</f>
        <v>23</v>
      </c>
      <c r="D23" s="8">
        <f>IF('FIRE0604 (2)'!D24="..","..",ROUND('FIRE0604 (2)'!D24,0))</f>
        <v>177</v>
      </c>
      <c r="E23" s="34"/>
      <c r="F23" s="8">
        <f>IF('FIRE0604 (2)'!F24="..","..",ROUND('FIRE0604 (2)'!F24,0))</f>
        <v>149</v>
      </c>
      <c r="G23" s="8">
        <f>IF('FIRE0604 (2)'!G24="..","..",ROUND('FIRE0604 (2)'!G24,0))</f>
        <v>1</v>
      </c>
      <c r="H23" s="8">
        <f>IF('FIRE0604 (2)'!H24="..","..",ROUND('FIRE0604 (2)'!H24,0))</f>
        <v>22</v>
      </c>
    </row>
    <row r="24" spans="1:8" x14ac:dyDescent="0.25">
      <c r="A24" s="9" t="s">
        <v>24</v>
      </c>
      <c r="B24" s="8">
        <f>IF('FIRE0604 (2)'!B25="..","..",ROUND('FIRE0604 (2)'!B25,0))</f>
        <v>333</v>
      </c>
      <c r="C24" s="8">
        <f>IF('FIRE0604 (2)'!C25="..","..",ROUND('FIRE0604 (2)'!C25,0))</f>
        <v>0</v>
      </c>
      <c r="D24" s="8">
        <f>IF('FIRE0604 (2)'!D25="..","..",ROUND('FIRE0604 (2)'!D25,0))</f>
        <v>105</v>
      </c>
      <c r="E24" s="34"/>
      <c r="F24" s="8">
        <f>IF('FIRE0604 (2)'!F25="..","..",ROUND('FIRE0604 (2)'!F25,0))</f>
        <v>35</v>
      </c>
      <c r="G24" s="8">
        <f>IF('FIRE0604 (2)'!G25="..","..",ROUND('FIRE0604 (2)'!G25,0))</f>
        <v>0</v>
      </c>
      <c r="H24" s="8">
        <f>IF('FIRE0604 (2)'!H25="..","..",ROUND('FIRE0604 (2)'!H25,0))</f>
        <v>6</v>
      </c>
    </row>
    <row r="25" spans="1:8" x14ac:dyDescent="0.25">
      <c r="A25" s="25" t="s">
        <v>25</v>
      </c>
      <c r="B25" s="7">
        <f>IF('FIRE0604 (2)'!B26="..","..",ROUND('FIRE0604 (2)'!B26,0))</f>
        <v>1315</v>
      </c>
      <c r="C25" s="7">
        <f>IF('FIRE0604 (2)'!C26="..","..",ROUND('FIRE0604 (2)'!C26,0))</f>
        <v>6</v>
      </c>
      <c r="D25" s="7">
        <f>IF('FIRE0604 (2)'!D26="..","..",ROUND('FIRE0604 (2)'!D26,0))</f>
        <v>206</v>
      </c>
      <c r="E25" s="33"/>
      <c r="F25" s="7">
        <f>IF('FIRE0604 (2)'!F26="..","..",ROUND('FIRE0604 (2)'!F26,0))</f>
        <v>1121</v>
      </c>
      <c r="G25" s="7">
        <f>IF('FIRE0604 (2)'!G26="..","..",ROUND('FIRE0604 (2)'!G26,0))</f>
        <v>0</v>
      </c>
      <c r="H25" s="7">
        <f>IF('FIRE0604 (2)'!H26="..","..",ROUND('FIRE0604 (2)'!H26,0))</f>
        <v>65</v>
      </c>
    </row>
    <row r="26" spans="1:8" x14ac:dyDescent="0.25">
      <c r="A26" s="9" t="s">
        <v>26</v>
      </c>
      <c r="B26" s="8">
        <f>IF('FIRE0604 (2)'!B27="..","..",ROUND('FIRE0604 (2)'!B27,0))</f>
        <v>1059</v>
      </c>
      <c r="C26" s="8">
        <f>IF('FIRE0604 (2)'!C27="..","..",ROUND('FIRE0604 (2)'!C27,0))</f>
        <v>4</v>
      </c>
      <c r="D26" s="8">
        <f>IF('FIRE0604 (2)'!D27="..","..",ROUND('FIRE0604 (2)'!D27,0))</f>
        <v>169</v>
      </c>
      <c r="E26" s="34"/>
      <c r="F26" s="8">
        <f>IF('FIRE0604 (2)'!F27="..","..",ROUND('FIRE0604 (2)'!F27,0))</f>
        <v>793</v>
      </c>
      <c r="G26" s="8">
        <f>IF('FIRE0604 (2)'!G27="..","..",ROUND('FIRE0604 (2)'!G27,0))</f>
        <v>0</v>
      </c>
      <c r="H26" s="8">
        <f>IF('FIRE0604 (2)'!H27="..","..",ROUND('FIRE0604 (2)'!H27,0))</f>
        <v>49</v>
      </c>
    </row>
    <row r="27" spans="1:8" x14ac:dyDescent="0.25">
      <c r="A27" s="9" t="s">
        <v>27</v>
      </c>
      <c r="B27" s="8">
        <f>IF('FIRE0604 (2)'!B28="..","..",ROUND('FIRE0604 (2)'!B28,0))</f>
        <v>256</v>
      </c>
      <c r="C27" s="8">
        <f>IF('FIRE0604 (2)'!C28="..","..",ROUND('FIRE0604 (2)'!C28,0))</f>
        <v>2</v>
      </c>
      <c r="D27" s="8">
        <f>IF('FIRE0604 (2)'!D28="..","..",ROUND('FIRE0604 (2)'!D28,0))</f>
        <v>37</v>
      </c>
      <c r="E27" s="34"/>
      <c r="F27" s="8">
        <f>IF('FIRE0604 (2)'!F28="..","..",ROUND('FIRE0604 (2)'!F28,0))</f>
        <v>328</v>
      </c>
      <c r="G27" s="8">
        <f>IF('FIRE0604 (2)'!G28="..","..",ROUND('FIRE0604 (2)'!G28,0))</f>
        <v>0</v>
      </c>
      <c r="H27" s="8">
        <f>IF('FIRE0604 (2)'!H28="..","..",ROUND('FIRE0604 (2)'!H28,0))</f>
        <v>16</v>
      </c>
    </row>
    <row r="28" spans="1:8" x14ac:dyDescent="0.25">
      <c r="A28" s="25" t="s">
        <v>28</v>
      </c>
      <c r="B28" s="7">
        <f>IF('FIRE0604 (2)'!B29="..","..",ROUND('FIRE0604 (2)'!B29,0))</f>
        <v>4481</v>
      </c>
      <c r="C28" s="7">
        <f>IF('FIRE0604 (2)'!C29="..","..",ROUND('FIRE0604 (2)'!C29,0))</f>
        <v>18</v>
      </c>
      <c r="D28" s="7">
        <f>IF('FIRE0604 (2)'!D29="..","..",ROUND('FIRE0604 (2)'!D29,0))</f>
        <v>576</v>
      </c>
      <c r="E28" s="33"/>
      <c r="F28" s="7">
        <f>IF('FIRE0604 (2)'!F29="..","..",ROUND('FIRE0604 (2)'!F29,0))</f>
        <v>3266</v>
      </c>
      <c r="G28" s="7">
        <f>IF('FIRE0604 (2)'!G29="..","..",ROUND('FIRE0604 (2)'!G29,0))</f>
        <v>0</v>
      </c>
      <c r="H28" s="7">
        <f>IF('FIRE0604 (2)'!H29="..","..",ROUND('FIRE0604 (2)'!H29,0))</f>
        <v>118</v>
      </c>
    </row>
    <row r="29" spans="1:8" x14ac:dyDescent="0.25">
      <c r="A29" s="9" t="s">
        <v>29</v>
      </c>
      <c r="B29" s="8">
        <f>IF('FIRE0604 (2)'!B30="..","..",ROUND('FIRE0604 (2)'!B30,0))</f>
        <v>520</v>
      </c>
      <c r="C29" s="8">
        <f>IF('FIRE0604 (2)'!C30="..","..",ROUND('FIRE0604 (2)'!C30,0))</f>
        <v>0</v>
      </c>
      <c r="D29" s="8">
        <f>IF('FIRE0604 (2)'!D30="..","..",ROUND('FIRE0604 (2)'!D30,0))</f>
        <v>57</v>
      </c>
      <c r="E29" s="34"/>
      <c r="F29" s="8">
        <f>IF('FIRE0604 (2)'!F30="..","..",ROUND('FIRE0604 (2)'!F30,0))</f>
        <v>489</v>
      </c>
      <c r="G29" s="8">
        <f>IF('FIRE0604 (2)'!G30="..","..",ROUND('FIRE0604 (2)'!G30,0))</f>
        <v>0</v>
      </c>
      <c r="H29" s="8">
        <f>IF('FIRE0604 (2)'!H30="..","..",ROUND('FIRE0604 (2)'!H30,0))</f>
        <v>9</v>
      </c>
    </row>
    <row r="30" spans="1:8" x14ac:dyDescent="0.25">
      <c r="A30" s="9" t="s">
        <v>30</v>
      </c>
      <c r="B30" s="8">
        <f>IF('FIRE0604 (2)'!B31="..","..",ROUND('FIRE0604 (2)'!B31,0))</f>
        <v>115</v>
      </c>
      <c r="C30" s="8">
        <f>IF('FIRE0604 (2)'!C31="..","..",ROUND('FIRE0604 (2)'!C31,0))</f>
        <v>0</v>
      </c>
      <c r="D30" s="8">
        <f>IF('FIRE0604 (2)'!D31="..","..",ROUND('FIRE0604 (2)'!D31,0))</f>
        <v>21</v>
      </c>
      <c r="E30" s="34"/>
      <c r="F30" s="8">
        <f>IF('FIRE0604 (2)'!F31="..","..",ROUND('FIRE0604 (2)'!F31,0))</f>
        <v>110</v>
      </c>
      <c r="G30" s="8">
        <f>IF('FIRE0604 (2)'!G31="..","..",ROUND('FIRE0604 (2)'!G31,0))</f>
        <v>0</v>
      </c>
      <c r="H30" s="8">
        <f>IF('FIRE0604 (2)'!H31="..","..",ROUND('FIRE0604 (2)'!H31,0))</f>
        <v>5</v>
      </c>
    </row>
    <row r="31" spans="1:8" x14ac:dyDescent="0.25">
      <c r="A31" s="9" t="s">
        <v>31</v>
      </c>
      <c r="B31" s="8">
        <f>IF('FIRE0604 (2)'!B32="..","..",ROUND('FIRE0604 (2)'!B32,0))</f>
        <v>257</v>
      </c>
      <c r="C31" s="8">
        <f>IF('FIRE0604 (2)'!C32="..","..",ROUND('FIRE0604 (2)'!C32,0))</f>
        <v>0</v>
      </c>
      <c r="D31" s="8">
        <f>IF('FIRE0604 (2)'!D32="..","..",ROUND('FIRE0604 (2)'!D32,0))</f>
        <v>25</v>
      </c>
      <c r="E31" s="34"/>
      <c r="F31" s="8">
        <f>IF('FIRE0604 (2)'!F32="..","..",ROUND('FIRE0604 (2)'!F32,0))</f>
        <v>262</v>
      </c>
      <c r="G31" s="8">
        <f>IF('FIRE0604 (2)'!G32="..","..",ROUND('FIRE0604 (2)'!G32,0))</f>
        <v>0</v>
      </c>
      <c r="H31" s="8">
        <f>IF('FIRE0604 (2)'!H32="..","..",ROUND('FIRE0604 (2)'!H32,0))</f>
        <v>11</v>
      </c>
    </row>
    <row r="32" spans="1:8" x14ac:dyDescent="0.25">
      <c r="A32" s="9" t="s">
        <v>32</v>
      </c>
      <c r="B32" s="8">
        <f>IF('FIRE0604 (2)'!B33="..","..",ROUND('FIRE0604 (2)'!B33,0))</f>
        <v>1407</v>
      </c>
      <c r="C32" s="8">
        <f>IF('FIRE0604 (2)'!C33="..","..",ROUND('FIRE0604 (2)'!C33,0))</f>
        <v>10</v>
      </c>
      <c r="D32" s="8">
        <f>IF('FIRE0604 (2)'!D33="..","..",ROUND('FIRE0604 (2)'!D33,0))</f>
        <v>262</v>
      </c>
      <c r="E32" s="34"/>
      <c r="F32" s="8">
        <f>IF('FIRE0604 (2)'!F33="..","..",ROUND('FIRE0604 (2)'!F33,0))</f>
        <v>981</v>
      </c>
      <c r="G32" s="8">
        <f>IF('FIRE0604 (2)'!G33="..","..",ROUND('FIRE0604 (2)'!G33,0))</f>
        <v>0</v>
      </c>
      <c r="H32" s="8">
        <f>IF('FIRE0604 (2)'!H33="..","..",ROUND('FIRE0604 (2)'!H33,0))</f>
        <v>51</v>
      </c>
    </row>
    <row r="33" spans="1:8" x14ac:dyDescent="0.25">
      <c r="A33" s="9" t="s">
        <v>33</v>
      </c>
      <c r="B33" s="8">
        <f>IF('FIRE0604 (2)'!B34="..","..",ROUND('FIRE0604 (2)'!B34,0))</f>
        <v>339</v>
      </c>
      <c r="C33" s="8">
        <f>IF('FIRE0604 (2)'!C34="..","..",ROUND('FIRE0604 (2)'!C34,0))</f>
        <v>6</v>
      </c>
      <c r="D33" s="8">
        <f>IF('FIRE0604 (2)'!D34="..","..",ROUND('FIRE0604 (2)'!D34,0))</f>
        <v>66</v>
      </c>
      <c r="E33" s="34"/>
      <c r="F33" s="8">
        <f>IF('FIRE0604 (2)'!F34="..","..",ROUND('FIRE0604 (2)'!F34,0))</f>
        <v>206</v>
      </c>
      <c r="G33" s="8">
        <f>IF('FIRE0604 (2)'!G34="..","..",ROUND('FIRE0604 (2)'!G34,0))</f>
        <v>0</v>
      </c>
      <c r="H33" s="8">
        <f>IF('FIRE0604 (2)'!H34="..","..",ROUND('FIRE0604 (2)'!H34,0))</f>
        <v>17</v>
      </c>
    </row>
    <row r="34" spans="1:8" x14ac:dyDescent="0.25">
      <c r="A34" s="9" t="s">
        <v>34</v>
      </c>
      <c r="B34" s="8">
        <f>IF('FIRE0604 (2)'!B35="..","..",ROUND('FIRE0604 (2)'!B35,0))</f>
        <v>1843</v>
      </c>
      <c r="C34" s="8">
        <f>IF('FIRE0604 (2)'!C35="..","..",ROUND('FIRE0604 (2)'!C35,0))</f>
        <v>2</v>
      </c>
      <c r="D34" s="8">
        <f>IF('FIRE0604 (2)'!D35="..","..",ROUND('FIRE0604 (2)'!D35,0))</f>
        <v>145</v>
      </c>
      <c r="E34" s="34"/>
      <c r="F34" s="8">
        <f>IF('FIRE0604 (2)'!F35="..","..",ROUND('FIRE0604 (2)'!F35,0))</f>
        <v>1218</v>
      </c>
      <c r="G34" s="8">
        <f>IF('FIRE0604 (2)'!G35="..","..",ROUND('FIRE0604 (2)'!G35,0))</f>
        <v>0</v>
      </c>
      <c r="H34" s="8">
        <f>IF('FIRE0604 (2)'!H35="..","..",ROUND('FIRE0604 (2)'!H35,0))</f>
        <v>25</v>
      </c>
    </row>
    <row r="35" spans="1:8" x14ac:dyDescent="0.25">
      <c r="A35" s="25" t="s">
        <v>35</v>
      </c>
      <c r="B35" s="7">
        <f>IF('FIRE0604 (2)'!B36="..","..",ROUND('FIRE0604 (2)'!B36,0))</f>
        <v>183</v>
      </c>
      <c r="C35" s="7">
        <f>IF('FIRE0604 (2)'!C36="..","..",ROUND('FIRE0604 (2)'!C36,0))</f>
        <v>0</v>
      </c>
      <c r="D35" s="7">
        <f>IF('FIRE0604 (2)'!D36="..","..",ROUND('FIRE0604 (2)'!D36,0))</f>
        <v>16</v>
      </c>
      <c r="E35" s="33"/>
      <c r="F35" s="7">
        <f>IF('FIRE0604 (2)'!F36="..","..",ROUND('FIRE0604 (2)'!F36,0))</f>
        <v>405</v>
      </c>
      <c r="G35" s="7">
        <f>IF('FIRE0604 (2)'!G36="..","..",ROUND('FIRE0604 (2)'!G36,0))</f>
        <v>1</v>
      </c>
      <c r="H35" s="7">
        <f>IF('FIRE0604 (2)'!H36="..","..",ROUND('FIRE0604 (2)'!H36,0))</f>
        <v>6</v>
      </c>
    </row>
    <row r="36" spans="1:8" x14ac:dyDescent="0.25">
      <c r="A36" s="9" t="s">
        <v>36</v>
      </c>
      <c r="B36" s="8">
        <f>IF('FIRE0604 (2)'!B37="..","..",ROUND('FIRE0604 (2)'!B37,0))</f>
        <v>54</v>
      </c>
      <c r="C36" s="8">
        <f>IF('FIRE0604 (2)'!C37="..","..",ROUND('FIRE0604 (2)'!C37,0))</f>
        <v>0</v>
      </c>
      <c r="D36" s="8">
        <f>IF('FIRE0604 (2)'!D37="..","..",ROUND('FIRE0604 (2)'!D37,0))</f>
        <v>9</v>
      </c>
      <c r="E36" s="34"/>
      <c r="F36" s="8">
        <f>IF('FIRE0604 (2)'!F37="..","..",ROUND('FIRE0604 (2)'!F37,0))</f>
        <v>24</v>
      </c>
      <c r="G36" s="8">
        <f>IF('FIRE0604 (2)'!G37="..","..",ROUND('FIRE0604 (2)'!G37,0))</f>
        <v>0</v>
      </c>
      <c r="H36" s="8">
        <f>IF('FIRE0604 (2)'!H37="..","..",ROUND('FIRE0604 (2)'!H37,0))</f>
        <v>3</v>
      </c>
    </row>
    <row r="37" spans="1:8" x14ac:dyDescent="0.25">
      <c r="A37" s="9" t="s">
        <v>37</v>
      </c>
      <c r="B37" s="8">
        <f>IF('FIRE0604 (2)'!B38="..","..",ROUND('FIRE0604 (2)'!B38,0))</f>
        <v>4</v>
      </c>
      <c r="C37" s="8">
        <f>IF('FIRE0604 (2)'!C38="..","..",ROUND('FIRE0604 (2)'!C38,0))</f>
        <v>0</v>
      </c>
      <c r="D37" s="8">
        <f>IF('FIRE0604 (2)'!D38="..","..",ROUND('FIRE0604 (2)'!D38,0))</f>
        <v>0</v>
      </c>
      <c r="E37" s="34"/>
      <c r="F37" s="8">
        <f>IF('FIRE0604 (2)'!F38="..","..",ROUND('FIRE0604 (2)'!F38,0))</f>
        <v>30</v>
      </c>
      <c r="G37" s="8">
        <f>IF('FIRE0604 (2)'!G38="..","..",ROUND('FIRE0604 (2)'!G38,0))</f>
        <v>0</v>
      </c>
      <c r="H37" s="8">
        <f>IF('FIRE0604 (2)'!H38="..","..",ROUND('FIRE0604 (2)'!H38,0))</f>
        <v>0</v>
      </c>
    </row>
    <row r="38" spans="1:8" x14ac:dyDescent="0.25">
      <c r="A38" s="9" t="s">
        <v>38</v>
      </c>
      <c r="B38" s="8">
        <f>IF('FIRE0604 (2)'!B39="..","..",ROUND('FIRE0604 (2)'!B39,0))</f>
        <v>10</v>
      </c>
      <c r="C38" s="8">
        <f>IF('FIRE0604 (2)'!C39="..","..",ROUND('FIRE0604 (2)'!C39,0))</f>
        <v>0</v>
      </c>
      <c r="D38" s="8">
        <f>IF('FIRE0604 (2)'!D39="..","..",ROUND('FIRE0604 (2)'!D39,0))</f>
        <v>0</v>
      </c>
      <c r="E38" s="34"/>
      <c r="F38" s="8">
        <f>IF('FIRE0604 (2)'!F39="..","..",ROUND('FIRE0604 (2)'!F39,0))</f>
        <v>10</v>
      </c>
      <c r="G38" s="8">
        <f>IF('FIRE0604 (2)'!G39="..","..",ROUND('FIRE0604 (2)'!G39,0))</f>
        <v>0</v>
      </c>
      <c r="H38" s="8">
        <f>IF('FIRE0604 (2)'!H39="..","..",ROUND('FIRE0604 (2)'!H39,0))</f>
        <v>0</v>
      </c>
    </row>
    <row r="39" spans="1:8" x14ac:dyDescent="0.25">
      <c r="A39" s="9" t="s">
        <v>39</v>
      </c>
      <c r="B39" s="8">
        <f>IF('FIRE0604 (2)'!B40="..","..",ROUND('FIRE0604 (2)'!B40,0))</f>
        <v>12</v>
      </c>
      <c r="C39" s="8">
        <f>IF('FIRE0604 (2)'!C40="..","..",ROUND('FIRE0604 (2)'!C40,0))</f>
        <v>0</v>
      </c>
      <c r="D39" s="8">
        <f>IF('FIRE0604 (2)'!D40="..","..",ROUND('FIRE0604 (2)'!D40,0))</f>
        <v>0</v>
      </c>
      <c r="E39" s="34"/>
      <c r="F39" s="8">
        <f>IF('FIRE0604 (2)'!F40="..","..",ROUND('FIRE0604 (2)'!F40,0))</f>
        <v>27</v>
      </c>
      <c r="G39" s="8">
        <f>IF('FIRE0604 (2)'!G40="..","..",ROUND('FIRE0604 (2)'!G40,0))</f>
        <v>0</v>
      </c>
      <c r="H39" s="8">
        <f>IF('FIRE0604 (2)'!H40="..","..",ROUND('FIRE0604 (2)'!H40,0))</f>
        <v>0</v>
      </c>
    </row>
    <row r="40" spans="1:8" x14ac:dyDescent="0.25">
      <c r="A40" s="9" t="s">
        <v>40</v>
      </c>
      <c r="B40" s="8">
        <f>IF('FIRE0604 (2)'!B41="..","..",ROUND('FIRE0604 (2)'!B41,0))</f>
        <v>15</v>
      </c>
      <c r="C40" s="8">
        <f>IF('FIRE0604 (2)'!C41="..","..",ROUND('FIRE0604 (2)'!C41,0))</f>
        <v>0</v>
      </c>
      <c r="D40" s="8">
        <f>IF('FIRE0604 (2)'!D41="..","..",ROUND('FIRE0604 (2)'!D41,0))</f>
        <v>0</v>
      </c>
      <c r="E40" s="34"/>
      <c r="F40" s="8">
        <f>IF('FIRE0604 (2)'!F41="..","..",ROUND('FIRE0604 (2)'!F41,0))</f>
        <v>36</v>
      </c>
      <c r="G40" s="8">
        <f>IF('FIRE0604 (2)'!G41="..","..",ROUND('FIRE0604 (2)'!G41,0))</f>
        <v>0</v>
      </c>
      <c r="H40" s="8">
        <f>IF('FIRE0604 (2)'!H41="..","..",ROUND('FIRE0604 (2)'!H41,0))</f>
        <v>0</v>
      </c>
    </row>
    <row r="41" spans="1:8" x14ac:dyDescent="0.25">
      <c r="A41" s="9" t="s">
        <v>41</v>
      </c>
      <c r="B41" s="8">
        <f>IF('FIRE0604 (2)'!B42="..","..",ROUND('FIRE0604 (2)'!B42,0))</f>
        <v>44</v>
      </c>
      <c r="C41" s="8">
        <f>IF('FIRE0604 (2)'!C42="..","..",ROUND('FIRE0604 (2)'!C42,0))</f>
        <v>0</v>
      </c>
      <c r="D41" s="8">
        <f>IF('FIRE0604 (2)'!D42="..","..",ROUND('FIRE0604 (2)'!D42,0))</f>
        <v>0</v>
      </c>
      <c r="E41" s="34"/>
      <c r="F41" s="8">
        <f>IF('FIRE0604 (2)'!F42="..","..",ROUND('FIRE0604 (2)'!F42,0))</f>
        <v>47</v>
      </c>
      <c r="G41" s="8">
        <f>IF('FIRE0604 (2)'!G42="..","..",ROUND('FIRE0604 (2)'!G42,0))</f>
        <v>0</v>
      </c>
      <c r="H41" s="8">
        <f>IF('FIRE0604 (2)'!H42="..","..",ROUND('FIRE0604 (2)'!H42,0))</f>
        <v>0</v>
      </c>
    </row>
    <row r="42" spans="1:8" x14ac:dyDescent="0.25">
      <c r="A42" s="9" t="s">
        <v>42</v>
      </c>
      <c r="B42" s="8">
        <f>IF('FIRE0604 (2)'!B43="..","..",ROUND('FIRE0604 (2)'!B43,0))</f>
        <v>18</v>
      </c>
      <c r="C42" s="8">
        <f>IF('FIRE0604 (2)'!C43="..","..",ROUND('FIRE0604 (2)'!C43,0))</f>
        <v>0</v>
      </c>
      <c r="D42" s="8">
        <f>IF('FIRE0604 (2)'!D43="..","..",ROUND('FIRE0604 (2)'!D43,0))</f>
        <v>1</v>
      </c>
      <c r="E42" s="34"/>
      <c r="F42" s="8">
        <f>IF('FIRE0604 (2)'!F43="..","..",ROUND('FIRE0604 (2)'!F43,0))</f>
        <v>186</v>
      </c>
      <c r="G42" s="8">
        <f>IF('FIRE0604 (2)'!G43="..","..",ROUND('FIRE0604 (2)'!G43,0))</f>
        <v>1</v>
      </c>
      <c r="H42" s="8">
        <f>IF('FIRE0604 (2)'!H43="..","..",ROUND('FIRE0604 (2)'!H43,0))</f>
        <v>1</v>
      </c>
    </row>
    <row r="43" spans="1:8" x14ac:dyDescent="0.25">
      <c r="A43" s="9" t="s">
        <v>43</v>
      </c>
      <c r="B43" s="8">
        <f>IF('FIRE0604 (2)'!B44="..","..",ROUND('FIRE0604 (2)'!B44,0))</f>
        <v>26</v>
      </c>
      <c r="C43" s="8">
        <f>IF('FIRE0604 (2)'!C44="..","..",ROUND('FIRE0604 (2)'!C44,0))</f>
        <v>0</v>
      </c>
      <c r="D43" s="8">
        <f>IF('FIRE0604 (2)'!D44="..","..",ROUND('FIRE0604 (2)'!D44,0))</f>
        <v>6</v>
      </c>
      <c r="E43" s="34"/>
      <c r="F43" s="8">
        <f>IF('FIRE0604 (2)'!F44="..","..",ROUND('FIRE0604 (2)'!F44,0))</f>
        <v>45</v>
      </c>
      <c r="G43" s="8">
        <f>IF('FIRE0604 (2)'!G44="..","..",ROUND('FIRE0604 (2)'!G44,0))</f>
        <v>0</v>
      </c>
      <c r="H43" s="8">
        <f>IF('FIRE0604 (2)'!H44="..","..",ROUND('FIRE0604 (2)'!H44,0))</f>
        <v>2</v>
      </c>
    </row>
    <row r="44" spans="1:8" x14ac:dyDescent="0.25">
      <c r="A44" s="26" t="s">
        <v>44</v>
      </c>
      <c r="B44" s="7">
        <f>IF('FIRE0604 (2)'!B45="..","..",ROUND('FIRE0604 (2)'!B45,0))</f>
        <v>497</v>
      </c>
      <c r="C44" s="7">
        <f>IF('FIRE0604 (2)'!C45="..","..",ROUND('FIRE0604 (2)'!C45,0))</f>
        <v>6</v>
      </c>
      <c r="D44" s="7">
        <f>IF('FIRE0604 (2)'!D45="..","..",ROUND('FIRE0604 (2)'!D45,0))</f>
        <v>172</v>
      </c>
      <c r="E44" s="33"/>
      <c r="F44" s="7">
        <f>IF('FIRE0604 (2)'!F45="..","..",ROUND('FIRE0604 (2)'!F45,0))</f>
        <v>468</v>
      </c>
      <c r="G44" s="7">
        <f>IF('FIRE0604 (2)'!G45="..","..",ROUND('FIRE0604 (2)'!G45,0))</f>
        <v>9</v>
      </c>
      <c r="H44" s="7">
        <f>IF('FIRE0604 (2)'!H45="..","..",ROUND('FIRE0604 (2)'!H45,0))</f>
        <v>83</v>
      </c>
    </row>
    <row r="45" spans="1:8" x14ac:dyDescent="0.25">
      <c r="A45" s="27" t="s">
        <v>45</v>
      </c>
      <c r="B45" s="8">
        <f>IF('FIRE0604 (2)'!B46="..","..",ROUND('FIRE0604 (2)'!B46,0))</f>
        <v>6</v>
      </c>
      <c r="C45" s="8">
        <f>IF('FIRE0604 (2)'!C46="..","..",ROUND('FIRE0604 (2)'!C46,0))</f>
        <v>0</v>
      </c>
      <c r="D45" s="8">
        <f>IF('FIRE0604 (2)'!D46="..","..",ROUND('FIRE0604 (2)'!D46,0))</f>
        <v>5</v>
      </c>
      <c r="E45" s="34"/>
      <c r="F45" s="8">
        <f>IF('FIRE0604 (2)'!F46="..","..",ROUND('FIRE0604 (2)'!F46,0))</f>
        <v>14</v>
      </c>
      <c r="G45" s="8">
        <f>IF('FIRE0604 (2)'!G46="..","..",ROUND('FIRE0604 (2)'!G46,0))</f>
        <v>1</v>
      </c>
      <c r="H45" s="8">
        <f>IF('FIRE0604 (2)'!H46="..","..",ROUND('FIRE0604 (2)'!H46,0))</f>
        <v>1</v>
      </c>
    </row>
    <row r="46" spans="1:8" x14ac:dyDescent="0.25">
      <c r="A46" s="9" t="s">
        <v>46</v>
      </c>
      <c r="B46" s="8">
        <f>IF('FIRE0604 (2)'!B47="..","..",ROUND('FIRE0604 (2)'!B47,0))</f>
        <v>3</v>
      </c>
      <c r="C46" s="8">
        <f>IF('FIRE0604 (2)'!C47="..","..",ROUND('FIRE0604 (2)'!C47,0))</f>
        <v>0</v>
      </c>
      <c r="D46" s="8">
        <f>IF('FIRE0604 (2)'!D47="..","..",ROUND('FIRE0604 (2)'!D47,0))</f>
        <v>2</v>
      </c>
      <c r="E46" s="34"/>
      <c r="F46" s="8">
        <f>IF('FIRE0604 (2)'!F47="..","..",ROUND('FIRE0604 (2)'!F47,0))</f>
        <v>4</v>
      </c>
      <c r="G46" s="8">
        <f>IF('FIRE0604 (2)'!G47="..","..",ROUND('FIRE0604 (2)'!G47,0))</f>
        <v>0</v>
      </c>
      <c r="H46" s="8">
        <f>IF('FIRE0604 (2)'!H47="..","..",ROUND('FIRE0604 (2)'!H47,0))</f>
        <v>0</v>
      </c>
    </row>
    <row r="47" spans="1:8" x14ac:dyDescent="0.25">
      <c r="A47" s="9" t="s">
        <v>47</v>
      </c>
      <c r="B47" s="8">
        <f>IF('FIRE0604 (2)'!B48="..","..",ROUND('FIRE0604 (2)'!B48,0))</f>
        <v>36</v>
      </c>
      <c r="C47" s="8">
        <f>IF('FIRE0604 (2)'!C48="..","..",ROUND('FIRE0604 (2)'!C48,0))</f>
        <v>0</v>
      </c>
      <c r="D47" s="8">
        <f>IF('FIRE0604 (2)'!D48="..","..",ROUND('FIRE0604 (2)'!D48,0))</f>
        <v>2</v>
      </c>
      <c r="E47" s="34"/>
      <c r="F47" s="8">
        <f>IF('FIRE0604 (2)'!F48="..","..",ROUND('FIRE0604 (2)'!F48,0))</f>
        <v>15</v>
      </c>
      <c r="G47" s="8">
        <f>IF('FIRE0604 (2)'!G48="..","..",ROUND('FIRE0604 (2)'!G48,0))</f>
        <v>0</v>
      </c>
      <c r="H47" s="8">
        <f>IF('FIRE0604 (2)'!H48="..","..",ROUND('FIRE0604 (2)'!H48,0))</f>
        <v>0</v>
      </c>
    </row>
    <row r="48" spans="1:8" x14ac:dyDescent="0.25">
      <c r="A48" s="9" t="s">
        <v>48</v>
      </c>
      <c r="B48" s="8">
        <f>IF('FIRE0604 (2)'!B49="..","..",ROUND('FIRE0604 (2)'!B49,0))</f>
        <v>171</v>
      </c>
      <c r="C48" s="8">
        <f>IF('FIRE0604 (2)'!C49="..","..",ROUND('FIRE0604 (2)'!C49,0))</f>
        <v>0</v>
      </c>
      <c r="D48" s="8">
        <f>IF('FIRE0604 (2)'!D49="..","..",ROUND('FIRE0604 (2)'!D49,0))</f>
        <v>62</v>
      </c>
      <c r="E48" s="34"/>
      <c r="F48" s="8">
        <f>IF('FIRE0604 (2)'!F49="..","..",ROUND('FIRE0604 (2)'!F49,0))</f>
        <v>82</v>
      </c>
      <c r="G48" s="8">
        <f>IF('FIRE0604 (2)'!G49="..","..",ROUND('FIRE0604 (2)'!G49,0))</f>
        <v>2</v>
      </c>
      <c r="H48" s="8">
        <f>IF('FIRE0604 (2)'!H49="..","..",ROUND('FIRE0604 (2)'!H49,0))</f>
        <v>28</v>
      </c>
    </row>
    <row r="49" spans="1:8" x14ac:dyDescent="0.25">
      <c r="A49" s="9" t="s">
        <v>49</v>
      </c>
      <c r="B49" s="8">
        <f>IF('FIRE0604 (2)'!B50="..","..",ROUND('FIRE0604 (2)'!B50,0))</f>
        <v>29</v>
      </c>
      <c r="C49" s="8">
        <f>IF('FIRE0604 (2)'!C50="..","..",ROUND('FIRE0604 (2)'!C50,0))</f>
        <v>0</v>
      </c>
      <c r="D49" s="8">
        <f>IF('FIRE0604 (2)'!D50="..","..",ROUND('FIRE0604 (2)'!D50,0))</f>
        <v>10</v>
      </c>
      <c r="E49" s="34"/>
      <c r="F49" s="8">
        <f>IF('FIRE0604 (2)'!F50="..","..",ROUND('FIRE0604 (2)'!F50,0))</f>
        <v>61</v>
      </c>
      <c r="G49" s="8">
        <f>IF('FIRE0604 (2)'!G50="..","..",ROUND('FIRE0604 (2)'!G50,0))</f>
        <v>1</v>
      </c>
      <c r="H49" s="8">
        <f>IF('FIRE0604 (2)'!H50="..","..",ROUND('FIRE0604 (2)'!H50,0))</f>
        <v>6</v>
      </c>
    </row>
    <row r="50" spans="1:8" x14ac:dyDescent="0.25">
      <c r="A50" s="9" t="s">
        <v>50</v>
      </c>
      <c r="B50" s="8">
        <f>IF('FIRE0604 (2)'!B51="..","..",ROUND('FIRE0604 (2)'!B51,0))</f>
        <v>252</v>
      </c>
      <c r="C50" s="8">
        <f>IF('FIRE0604 (2)'!C51="..","..",ROUND('FIRE0604 (2)'!C51,0))</f>
        <v>6</v>
      </c>
      <c r="D50" s="8">
        <f>IF('FIRE0604 (2)'!D51="..","..",ROUND('FIRE0604 (2)'!D51,0))</f>
        <v>91</v>
      </c>
      <c r="E50" s="34"/>
      <c r="F50" s="8">
        <f>IF('FIRE0604 (2)'!F51="..","..",ROUND('FIRE0604 (2)'!F51,0))</f>
        <v>292</v>
      </c>
      <c r="G50" s="8">
        <f>IF('FIRE0604 (2)'!G51="..","..",ROUND('FIRE0604 (2)'!G51,0))</f>
        <v>5</v>
      </c>
      <c r="H50" s="8">
        <f>IF('FIRE0604 (2)'!H51="..","..",ROUND('FIRE0604 (2)'!H51,0))</f>
        <v>48</v>
      </c>
    </row>
    <row r="51" spans="1:8" x14ac:dyDescent="0.25">
      <c r="A51" s="26" t="s">
        <v>51</v>
      </c>
      <c r="B51" s="7">
        <f>IF('FIRE0604 (2)'!B52="..","..",ROUND('FIRE0604 (2)'!B52,0))</f>
        <v>1020</v>
      </c>
      <c r="C51" s="7">
        <f>IF('FIRE0604 (2)'!C52="..","..",ROUND('FIRE0604 (2)'!C52,0))</f>
        <v>8</v>
      </c>
      <c r="D51" s="7">
        <f>IF('FIRE0604 (2)'!D52="..","..",ROUND('FIRE0604 (2)'!D52,0))</f>
        <v>115</v>
      </c>
      <c r="E51" s="33"/>
      <c r="F51" s="7">
        <f>IF('FIRE0604 (2)'!F52="..","..",ROUND('FIRE0604 (2)'!F52,0))</f>
        <v>939</v>
      </c>
      <c r="G51" s="7">
        <f>IF('FIRE0604 (2)'!G52="..","..",ROUND('FIRE0604 (2)'!G52,0))</f>
        <v>1</v>
      </c>
      <c r="H51" s="7">
        <f>IF('FIRE0604 (2)'!H52="..","..",ROUND('FIRE0604 (2)'!H52,0))</f>
        <v>31</v>
      </c>
    </row>
    <row r="52" spans="1:8" x14ac:dyDescent="0.25">
      <c r="A52" s="9" t="s">
        <v>52</v>
      </c>
      <c r="B52" s="8">
        <f>IF('FIRE0604 (2)'!B53="..","..",ROUND('FIRE0604 (2)'!B53,0))</f>
        <v>66</v>
      </c>
      <c r="C52" s="8">
        <f>IF('FIRE0604 (2)'!C53="..","..",ROUND('FIRE0604 (2)'!C53,0))</f>
        <v>0</v>
      </c>
      <c r="D52" s="8">
        <f>IF('FIRE0604 (2)'!D53="..","..",ROUND('FIRE0604 (2)'!D53,0))</f>
        <v>3</v>
      </c>
      <c r="E52" s="34"/>
      <c r="F52" s="8">
        <f>IF('FIRE0604 (2)'!F53="..","..",ROUND('FIRE0604 (2)'!F53,0))</f>
        <v>86</v>
      </c>
      <c r="G52" s="8">
        <f>IF('FIRE0604 (2)'!G53="..","..",ROUND('FIRE0604 (2)'!G53,0))</f>
        <v>1</v>
      </c>
      <c r="H52" s="8">
        <f>IF('FIRE0604 (2)'!H53="..","..",ROUND('FIRE0604 (2)'!H53,0))</f>
        <v>4</v>
      </c>
    </row>
    <row r="53" spans="1:8" x14ac:dyDescent="0.25">
      <c r="A53" s="9" t="s">
        <v>53</v>
      </c>
      <c r="B53" s="8">
        <f>IF('FIRE0604 (2)'!B54="..","..",ROUND('FIRE0604 (2)'!B54,0))</f>
        <v>186</v>
      </c>
      <c r="C53" s="8">
        <f>IF('FIRE0604 (2)'!C54="..","..",ROUND('FIRE0604 (2)'!C54,0))</f>
        <v>2</v>
      </c>
      <c r="D53" s="8">
        <f>IF('FIRE0604 (2)'!D54="..","..",ROUND('FIRE0604 (2)'!D54,0))</f>
        <v>27</v>
      </c>
      <c r="E53" s="34"/>
      <c r="F53" s="8">
        <f>IF('FIRE0604 (2)'!F54="..","..",ROUND('FIRE0604 (2)'!F54,0))</f>
        <v>201</v>
      </c>
      <c r="G53" s="8">
        <f>IF('FIRE0604 (2)'!G54="..","..",ROUND('FIRE0604 (2)'!G54,0))</f>
        <v>0</v>
      </c>
      <c r="H53" s="8">
        <f>IF('FIRE0604 (2)'!H54="..","..",ROUND('FIRE0604 (2)'!H54,0))</f>
        <v>12</v>
      </c>
    </row>
    <row r="54" spans="1:8" x14ac:dyDescent="0.25">
      <c r="A54" s="9" t="s">
        <v>54</v>
      </c>
      <c r="B54" s="8">
        <f>IF('FIRE0604 (2)'!B55="..","..",ROUND('FIRE0604 (2)'!B55,0))</f>
        <v>768</v>
      </c>
      <c r="C54" s="8">
        <f>IF('FIRE0604 (2)'!C55="..","..",ROUND('FIRE0604 (2)'!C55,0))</f>
        <v>6</v>
      </c>
      <c r="D54" s="8">
        <f>IF('FIRE0604 (2)'!D55="..","..",ROUND('FIRE0604 (2)'!D55,0))</f>
        <v>85</v>
      </c>
      <c r="E54" s="34"/>
      <c r="F54" s="8">
        <f>IF('FIRE0604 (2)'!F55="..","..",ROUND('FIRE0604 (2)'!F55,0))</f>
        <v>652</v>
      </c>
      <c r="G54" s="8">
        <f>IF('FIRE0604 (2)'!G55="..","..",ROUND('FIRE0604 (2)'!G55,0))</f>
        <v>0</v>
      </c>
      <c r="H54" s="8">
        <f>IF('FIRE0604 (2)'!H55="..","..",ROUND('FIRE0604 (2)'!H55,0))</f>
        <v>15</v>
      </c>
    </row>
    <row r="55" spans="1:8" x14ac:dyDescent="0.25">
      <c r="A55" s="25" t="s">
        <v>55</v>
      </c>
      <c r="B55" s="7">
        <f>IF('FIRE0604 (2)'!B56="..","..",ROUND('FIRE0604 (2)'!B56,0))</f>
        <v>1928</v>
      </c>
      <c r="C55" s="7">
        <f>IF('FIRE0604 (2)'!C56="..","..",ROUND('FIRE0604 (2)'!C56,0))</f>
        <v>12</v>
      </c>
      <c r="D55" s="7">
        <f>IF('FIRE0604 (2)'!D56="..","..",ROUND('FIRE0604 (2)'!D56,0))</f>
        <v>352</v>
      </c>
      <c r="E55" s="33"/>
      <c r="F55" s="7">
        <f>IF('FIRE0604 (2)'!F56="..","..",ROUND('FIRE0604 (2)'!F56,0))</f>
        <v>2093</v>
      </c>
      <c r="G55" s="7">
        <f>IF('FIRE0604 (2)'!G56="..","..",ROUND('FIRE0604 (2)'!G56,0))</f>
        <v>3</v>
      </c>
      <c r="H55" s="7">
        <f>IF('FIRE0604 (2)'!H56="..","..",ROUND('FIRE0604 (2)'!H56,0))</f>
        <v>122</v>
      </c>
    </row>
    <row r="56" spans="1:8" x14ac:dyDescent="0.25">
      <c r="A56" s="9" t="s">
        <v>56</v>
      </c>
      <c r="B56" s="8">
        <f>IF('FIRE0604 (2)'!B57="..","..",ROUND('FIRE0604 (2)'!B57,0))</f>
        <v>64</v>
      </c>
      <c r="C56" s="8">
        <f>IF('FIRE0604 (2)'!C57="..","..",ROUND('FIRE0604 (2)'!C57,0))</f>
        <v>0</v>
      </c>
      <c r="D56" s="8">
        <f>IF('FIRE0604 (2)'!D57="..","..",ROUND('FIRE0604 (2)'!D57,0))</f>
        <v>3</v>
      </c>
      <c r="E56" s="34"/>
      <c r="F56" s="8">
        <f>IF('FIRE0604 (2)'!F57="..","..",ROUND('FIRE0604 (2)'!F57,0))</f>
        <v>745</v>
      </c>
      <c r="G56" s="8">
        <f>IF('FIRE0604 (2)'!G57="..","..",ROUND('FIRE0604 (2)'!G57,0))</f>
        <v>0</v>
      </c>
      <c r="H56" s="8">
        <f>IF('FIRE0604 (2)'!H57="..","..",ROUND('FIRE0604 (2)'!H57,0))</f>
        <v>24</v>
      </c>
    </row>
    <row r="57" spans="1:8" x14ac:dyDescent="0.25">
      <c r="A57" s="9" t="s">
        <v>57</v>
      </c>
      <c r="B57" s="8">
        <f>IF('FIRE0604 (2)'!B58="..","..",ROUND('FIRE0604 (2)'!B58,0))</f>
        <v>800</v>
      </c>
      <c r="C57" s="8">
        <f>IF('FIRE0604 (2)'!C58="..","..",ROUND('FIRE0604 (2)'!C58,0))</f>
        <v>1</v>
      </c>
      <c r="D57" s="8">
        <f>IF('FIRE0604 (2)'!D58="..","..",ROUND('FIRE0604 (2)'!D58,0))</f>
        <v>89</v>
      </c>
      <c r="E57" s="34"/>
      <c r="F57" s="8">
        <f>IF('FIRE0604 (2)'!F58="..","..",ROUND('FIRE0604 (2)'!F58,0))</f>
        <v>766</v>
      </c>
      <c r="G57" s="8">
        <f>IF('FIRE0604 (2)'!G58="..","..",ROUND('FIRE0604 (2)'!G58,0))</f>
        <v>2</v>
      </c>
      <c r="H57" s="8">
        <f>IF('FIRE0604 (2)'!H58="..","..",ROUND('FIRE0604 (2)'!H58,0))</f>
        <v>33</v>
      </c>
    </row>
    <row r="58" spans="1:8" x14ac:dyDescent="0.25">
      <c r="A58" s="9" t="s">
        <v>58</v>
      </c>
      <c r="B58" s="8">
        <f>IF('FIRE0604 (2)'!B59="..","..",ROUND('FIRE0604 (2)'!B59,0))</f>
        <v>12</v>
      </c>
      <c r="C58" s="8">
        <f>IF('FIRE0604 (2)'!C59="..","..",ROUND('FIRE0604 (2)'!C59,0))</f>
        <v>0</v>
      </c>
      <c r="D58" s="8">
        <f>IF('FIRE0604 (2)'!D59="..","..",ROUND('FIRE0604 (2)'!D59,0))</f>
        <v>6</v>
      </c>
      <c r="E58" s="34"/>
      <c r="F58" s="8">
        <f>IF('FIRE0604 (2)'!F59="..","..",ROUND('FIRE0604 (2)'!F59,0))</f>
        <v>3</v>
      </c>
      <c r="G58" s="8">
        <f>IF('FIRE0604 (2)'!G59="..","..",ROUND('FIRE0604 (2)'!G59,0))</f>
        <v>0</v>
      </c>
      <c r="H58" s="8">
        <f>IF('FIRE0604 (2)'!H59="..","..",ROUND('FIRE0604 (2)'!H59,0))</f>
        <v>0</v>
      </c>
    </row>
    <row r="59" spans="1:8" x14ac:dyDescent="0.25">
      <c r="A59" s="9" t="s">
        <v>59</v>
      </c>
      <c r="B59" s="8">
        <f>IF('FIRE0604 (2)'!B60="..","..",ROUND('FIRE0604 (2)'!B60,0))</f>
        <v>26</v>
      </c>
      <c r="C59" s="8">
        <f>IF('FIRE0604 (2)'!C60="..","..",ROUND('FIRE0604 (2)'!C60,0))</f>
        <v>0</v>
      </c>
      <c r="D59" s="8">
        <f>IF('FIRE0604 (2)'!D60="..","..",ROUND('FIRE0604 (2)'!D60,0))</f>
        <v>4</v>
      </c>
      <c r="E59" s="34"/>
      <c r="F59" s="8">
        <f>IF('FIRE0604 (2)'!F60="..","..",ROUND('FIRE0604 (2)'!F60,0))</f>
        <v>4</v>
      </c>
      <c r="G59" s="8">
        <f>IF('FIRE0604 (2)'!G60="..","..",ROUND('FIRE0604 (2)'!G60,0))</f>
        <v>0</v>
      </c>
      <c r="H59" s="8">
        <f>IF('FIRE0604 (2)'!H60="..","..",ROUND('FIRE0604 (2)'!H60,0))</f>
        <v>0</v>
      </c>
    </row>
    <row r="60" spans="1:8" x14ac:dyDescent="0.25">
      <c r="A60" s="9" t="s">
        <v>60</v>
      </c>
      <c r="B60" s="8">
        <f>IF('FIRE0604 (2)'!B61="..","..",ROUND('FIRE0604 (2)'!B61,0))</f>
        <v>1026</v>
      </c>
      <c r="C60" s="8">
        <f>IF('FIRE0604 (2)'!C61="..","..",ROUND('FIRE0604 (2)'!C61,0))</f>
        <v>11</v>
      </c>
      <c r="D60" s="8">
        <f>IF('FIRE0604 (2)'!D61="..","..",ROUND('FIRE0604 (2)'!D61,0))</f>
        <v>250</v>
      </c>
      <c r="E60" s="34"/>
      <c r="F60" s="8">
        <f>IF('FIRE0604 (2)'!F61="..","..",ROUND('FIRE0604 (2)'!F61,0))</f>
        <v>575</v>
      </c>
      <c r="G60" s="8">
        <f>IF('FIRE0604 (2)'!G61="..","..",ROUND('FIRE0604 (2)'!G61,0))</f>
        <v>1</v>
      </c>
      <c r="H60" s="8">
        <f>IF('FIRE0604 (2)'!H61="..","..",ROUND('FIRE0604 (2)'!H61,0))</f>
        <v>65</v>
      </c>
    </row>
    <row r="61" spans="1:8" x14ac:dyDescent="0.25">
      <c r="A61" s="26" t="s">
        <v>61</v>
      </c>
      <c r="B61" s="7">
        <f>IF('FIRE0604 (2)'!B62="..","..",ROUND('FIRE0604 (2)'!B62,0))</f>
        <v>972</v>
      </c>
      <c r="C61" s="7">
        <f>IF('FIRE0604 (2)'!C62="..","..",ROUND('FIRE0604 (2)'!C62,0))</f>
        <v>84</v>
      </c>
      <c r="D61" s="7">
        <f>IF('FIRE0604 (2)'!D62="..","..",ROUND('FIRE0604 (2)'!D62,0))</f>
        <v>270</v>
      </c>
      <c r="E61" s="33"/>
      <c r="F61" s="7">
        <f>IF('FIRE0604 (2)'!F62="..","..",ROUND('FIRE0604 (2)'!F62,0))</f>
        <v>814</v>
      </c>
      <c r="G61" s="7">
        <f>IF('FIRE0604 (2)'!G62="..","..",ROUND('FIRE0604 (2)'!G62,0))</f>
        <v>2</v>
      </c>
      <c r="H61" s="7">
        <f>IF('FIRE0604 (2)'!H62="..","..",ROUND('FIRE0604 (2)'!H62,0))</f>
        <v>39</v>
      </c>
    </row>
    <row r="62" spans="1:8" x14ac:dyDescent="0.25">
      <c r="A62" s="26" t="s">
        <v>62</v>
      </c>
      <c r="B62" s="7">
        <f>IF('FIRE0604 (2)'!B63="..","..",ROUND('FIRE0604 (2)'!B63,0))</f>
        <v>6234</v>
      </c>
      <c r="C62" s="7">
        <f>IF('FIRE0604 (2)'!C63="..","..",ROUND('FIRE0604 (2)'!C63,0))</f>
        <v>3</v>
      </c>
      <c r="D62" s="7">
        <f>IF('FIRE0604 (2)'!D63="..","..",ROUND('FIRE0604 (2)'!D63,0))</f>
        <v>666</v>
      </c>
      <c r="E62" s="33"/>
      <c r="F62" s="7">
        <f>IF('FIRE0604 (2)'!F63="..","..",ROUND('FIRE0604 (2)'!F63,0))</f>
        <v>2389</v>
      </c>
      <c r="G62" s="7">
        <f>IF('FIRE0604 (2)'!G63="..","..",ROUND('FIRE0604 (2)'!G63,0))</f>
        <v>0</v>
      </c>
      <c r="H62" s="7">
        <f>IF('FIRE0604 (2)'!H63="..","..",ROUND('FIRE0604 (2)'!H63,0))</f>
        <v>95</v>
      </c>
    </row>
    <row r="63" spans="1:8" ht="15.75" thickBot="1" x14ac:dyDescent="0.3">
      <c r="A63" s="28" t="s">
        <v>63</v>
      </c>
      <c r="B63" s="12">
        <f>IF('FIRE0604 (2)'!B64="..","..",ROUND('FIRE0604 (2)'!B64,0))</f>
        <v>0</v>
      </c>
      <c r="C63" s="12">
        <f>IF('FIRE0604 (2)'!C64="..","..",ROUND('FIRE0604 (2)'!C64,0))</f>
        <v>0</v>
      </c>
      <c r="D63" s="12">
        <f>IF('FIRE0604 (2)'!D64="..","..",ROUND('FIRE0604 (2)'!D64,0))</f>
        <v>0</v>
      </c>
      <c r="E63" s="12"/>
      <c r="F63" s="12">
        <f>IF('FIRE0604 (2)'!F64="..","..",ROUND('FIRE0604 (2)'!F64,0))</f>
        <v>0</v>
      </c>
      <c r="G63" s="12">
        <f>IF('FIRE0604 (2)'!G64="..","..",ROUND('FIRE0604 (2)'!G64,0))</f>
        <v>0</v>
      </c>
      <c r="H63" s="12">
        <f>IF('FIRE0604 (2)'!H64="..","..",ROUND('FIRE0604 (2)'!H64,0))</f>
        <v>0</v>
      </c>
    </row>
    <row r="65" spans="1:8" x14ac:dyDescent="0.25">
      <c r="A65" s="47" t="s">
        <v>89</v>
      </c>
      <c r="B65" s="47"/>
      <c r="C65" s="47"/>
      <c r="D65" s="47"/>
      <c r="E65" s="47"/>
      <c r="F65" s="47"/>
      <c r="G65" s="47"/>
      <c r="H65" s="47"/>
    </row>
    <row r="66" spans="1:8" x14ac:dyDescent="0.25">
      <c r="A66" s="47" t="s">
        <v>90</v>
      </c>
      <c r="B66" s="47"/>
      <c r="C66" s="47"/>
      <c r="D66" s="47"/>
      <c r="E66" s="47"/>
      <c r="F66" s="47"/>
      <c r="G66" s="47"/>
      <c r="H66" s="47"/>
    </row>
    <row r="67" spans="1:8" x14ac:dyDescent="0.25">
      <c r="A67" s="47" t="s">
        <v>91</v>
      </c>
      <c r="B67" s="47"/>
      <c r="C67" s="47"/>
      <c r="D67" s="47"/>
      <c r="E67" s="47"/>
      <c r="F67" s="47"/>
      <c r="G67" s="47"/>
      <c r="H67" s="47"/>
    </row>
    <row r="68" spans="1:8" x14ac:dyDescent="0.25">
      <c r="A68" s="47" t="s">
        <v>92</v>
      </c>
      <c r="B68" s="47"/>
      <c r="C68" s="47"/>
      <c r="D68" s="47"/>
      <c r="E68" s="47"/>
      <c r="F68" s="47"/>
      <c r="G68" s="47"/>
      <c r="H68" s="47"/>
    </row>
    <row r="69" spans="1:8" ht="31.5" customHeight="1" x14ac:dyDescent="0.25">
      <c r="A69" s="46" t="s">
        <v>137</v>
      </c>
      <c r="B69" s="46"/>
      <c r="C69" s="46"/>
      <c r="D69" s="46"/>
      <c r="E69" s="46"/>
      <c r="F69" s="46"/>
      <c r="G69" s="46"/>
      <c r="H69" s="46"/>
    </row>
    <row r="71" spans="1:8" x14ac:dyDescent="0.25">
      <c r="A71" s="21" t="s">
        <v>72</v>
      </c>
    </row>
    <row r="72" spans="1:8" ht="45.75" customHeight="1" x14ac:dyDescent="0.25">
      <c r="A72" s="42" t="s">
        <v>73</v>
      </c>
      <c r="B72" s="42"/>
      <c r="C72" s="42"/>
      <c r="D72" s="42"/>
      <c r="E72" s="42"/>
      <c r="F72" s="42"/>
      <c r="G72" s="42"/>
      <c r="H72" s="42"/>
    </row>
    <row r="74" spans="1:8" x14ac:dyDescent="0.25">
      <c r="A74" s="48" t="s">
        <v>140</v>
      </c>
      <c r="B74" s="48"/>
      <c r="C74" s="48"/>
      <c r="D74" s="48"/>
      <c r="E74" s="48"/>
      <c r="F74" s="48"/>
      <c r="G74" s="48"/>
      <c r="H74" s="48"/>
    </row>
    <row r="76" spans="1:8" x14ac:dyDescent="0.25">
      <c r="A76" s="47" t="s">
        <v>74</v>
      </c>
      <c r="B76" s="47"/>
      <c r="C76" s="47"/>
      <c r="D76" s="47"/>
      <c r="E76" s="47"/>
      <c r="F76" s="47"/>
      <c r="G76" s="47"/>
      <c r="H76" s="47"/>
    </row>
    <row r="77" spans="1:8" x14ac:dyDescent="0.25">
      <c r="A77" s="22" t="s">
        <v>75</v>
      </c>
      <c r="G77" s="1"/>
      <c r="H77" s="1"/>
    </row>
    <row r="78" spans="1:8" x14ac:dyDescent="0.25">
      <c r="G78" s="1"/>
      <c r="H78" s="1"/>
    </row>
    <row r="79" spans="1:8" x14ac:dyDescent="0.25">
      <c r="A79" s="47" t="s">
        <v>76</v>
      </c>
      <c r="B79" s="47"/>
      <c r="C79" s="47"/>
      <c r="D79" s="47"/>
      <c r="E79" s="47"/>
      <c r="F79" s="47"/>
      <c r="G79" s="47"/>
      <c r="H79" s="47"/>
    </row>
    <row r="80" spans="1:8" x14ac:dyDescent="0.25">
      <c r="G80" s="1"/>
      <c r="H80" s="1"/>
    </row>
    <row r="81" spans="1:8" x14ac:dyDescent="0.25">
      <c r="A81" s="6" t="s">
        <v>77</v>
      </c>
      <c r="F81" s="49" t="s">
        <v>142</v>
      </c>
      <c r="G81" s="49"/>
      <c r="H81" s="49"/>
    </row>
    <row r="82" spans="1:8" x14ac:dyDescent="0.25">
      <c r="A82" s="6" t="s">
        <v>78</v>
      </c>
      <c r="B82" s="45" t="s">
        <v>148</v>
      </c>
      <c r="C82" s="45"/>
      <c r="D82" s="45"/>
      <c r="F82" s="1"/>
      <c r="G82" s="50" t="s">
        <v>141</v>
      </c>
      <c r="H82" s="50"/>
    </row>
  </sheetData>
  <mergeCells count="15">
    <mergeCell ref="A72:H72"/>
    <mergeCell ref="A1:H1"/>
    <mergeCell ref="B5:D5"/>
    <mergeCell ref="F5:H5"/>
    <mergeCell ref="B82:D82"/>
    <mergeCell ref="A69:H69"/>
    <mergeCell ref="A65:H65"/>
    <mergeCell ref="A66:H66"/>
    <mergeCell ref="A67:H67"/>
    <mergeCell ref="A68:H68"/>
    <mergeCell ref="A74:H74"/>
    <mergeCell ref="F81:H81"/>
    <mergeCell ref="G82:H82"/>
    <mergeCell ref="A76:H76"/>
    <mergeCell ref="A79:H79"/>
  </mergeCells>
  <dataValidations count="1">
    <dataValidation type="list" allowBlank="1" showInputMessage="1" showErrorMessage="1" sqref="A4">
      <formula1>$J$8:$J$15</formula1>
    </dataValidation>
  </dataValidations>
  <hyperlinks>
    <hyperlink ref="A77" r:id="rId1"/>
    <hyperlink ref="F81:H81" r:id="rId2" display="Last updated: 6 September 2018"/>
    <hyperlink ref="B82" r:id="rId3" display="FireStatistics@homeoffice.gsi.gov.uk"/>
    <hyperlink ref="B82:D82" r:id="rId4" display="FireStatistics@homeoffice.gov.uk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Normal="100" workbookViewId="0">
      <pane ySplit="8" topLeftCell="A9" activePane="bottomLeft" state="frozen"/>
      <selection pane="bottomLeft" activeCell="A8" sqref="A8"/>
    </sheetView>
  </sheetViews>
  <sheetFormatPr defaultColWidth="9.140625" defaultRowHeight="15" x14ac:dyDescent="0.25"/>
  <cols>
    <col min="1" max="1" width="55.85546875" style="6" customWidth="1"/>
    <col min="2" max="4" width="12.7109375" style="6" customWidth="1"/>
    <col min="5" max="5" width="9.5703125" style="6" customWidth="1"/>
    <col min="6" max="8" width="12.7109375" style="6" customWidth="1"/>
    <col min="9" max="9" width="9.140625" style="6"/>
    <col min="10" max="10" width="8.5703125" style="6" bestFit="1" customWidth="1"/>
    <col min="11" max="16384" width="9.140625" style="6"/>
  </cols>
  <sheetData>
    <row r="1" spans="1:11" s="1" customFormat="1" ht="37.5" customHeight="1" x14ac:dyDescent="0.25">
      <c r="A1" s="43" t="s">
        <v>87</v>
      </c>
      <c r="B1" s="43"/>
      <c r="C1" s="43"/>
      <c r="D1" s="43"/>
      <c r="E1" s="43"/>
      <c r="F1" s="43"/>
      <c r="G1" s="43"/>
      <c r="H1" s="43"/>
      <c r="I1" s="11"/>
      <c r="J1" s="11"/>
      <c r="K1" s="11"/>
    </row>
    <row r="2" spans="1:11" s="1" customFormat="1" x14ac:dyDescent="0.25"/>
    <row r="3" spans="1:11" s="1" customFormat="1" x14ac:dyDescent="0.25">
      <c r="A3" s="17" t="s">
        <v>69</v>
      </c>
      <c r="B3" s="14"/>
      <c r="C3" s="14"/>
      <c r="D3" s="14"/>
      <c r="E3" s="7"/>
      <c r="F3" s="14"/>
      <c r="G3" s="14"/>
      <c r="J3" s="1" t="s">
        <v>82</v>
      </c>
    </row>
    <row r="4" spans="1:11" s="1" customFormat="1" x14ac:dyDescent="0.25">
      <c r="A4" s="18" t="str">
        <f>FIRE0604!A4</f>
        <v>2017/18</v>
      </c>
      <c r="B4" s="13"/>
      <c r="C4" s="13"/>
      <c r="D4" s="13"/>
      <c r="E4" s="13"/>
      <c r="F4" s="13"/>
      <c r="G4" s="13"/>
      <c r="J4" t="s">
        <v>4</v>
      </c>
    </row>
    <row r="5" spans="1:11" s="1" customFormat="1" x14ac:dyDescent="0.25">
      <c r="B5" s="13"/>
      <c r="C5" s="13"/>
      <c r="D5" s="13"/>
      <c r="E5" s="35"/>
      <c r="F5" s="13"/>
      <c r="G5" s="13"/>
      <c r="H5" s="13"/>
      <c r="J5" t="s">
        <v>3</v>
      </c>
    </row>
    <row r="6" spans="1:11" s="2" customFormat="1" ht="15" customHeight="1" thickBot="1" x14ac:dyDescent="0.3">
      <c r="B6" s="44" t="s">
        <v>5</v>
      </c>
      <c r="C6" s="44"/>
      <c r="D6" s="44"/>
      <c r="E6" s="3"/>
      <c r="F6" s="44" t="s">
        <v>6</v>
      </c>
      <c r="G6" s="44"/>
      <c r="H6" s="44"/>
      <c r="J6" t="s">
        <v>2</v>
      </c>
    </row>
    <row r="7" spans="1:11" s="2" customFormat="1" ht="33" thickBot="1" x14ac:dyDescent="0.3">
      <c r="A7" s="4" t="s">
        <v>79</v>
      </c>
      <c r="B7" s="19" t="s">
        <v>88</v>
      </c>
      <c r="C7" s="20" t="s">
        <v>70</v>
      </c>
      <c r="D7" s="20" t="s">
        <v>71</v>
      </c>
      <c r="E7" s="5"/>
      <c r="F7" s="19" t="s">
        <v>88</v>
      </c>
      <c r="G7" s="20" t="s">
        <v>70</v>
      </c>
      <c r="H7" s="20" t="s">
        <v>71</v>
      </c>
      <c r="J7" t="s">
        <v>1</v>
      </c>
    </row>
    <row r="8" spans="1:11" x14ac:dyDescent="0.25">
      <c r="A8" s="24" t="s">
        <v>7</v>
      </c>
      <c r="B8" s="15">
        <f>B9+B12+B26+B29+B36+B45+B52+B56+B62+B63+B64</f>
        <v>30744</v>
      </c>
      <c r="C8" s="15">
        <f t="shared" ref="C8:D8" si="0">C9+C12+C26+C29+C36+C45+C52+C56+C62+C63+C64</f>
        <v>263</v>
      </c>
      <c r="D8" s="15">
        <f t="shared" si="0"/>
        <v>5447</v>
      </c>
      <c r="E8" s="16"/>
      <c r="F8" s="15">
        <f>F9+F12+F26+F29+F36+F45+F52+F56+F62+F63+F64</f>
        <v>15577</v>
      </c>
      <c r="G8" s="15">
        <f t="shared" ref="G8:H8" si="1">G9+G12+G26+G29+G36+G45+G52+G56+G62+G63+G64</f>
        <v>20</v>
      </c>
      <c r="H8" s="15">
        <f t="shared" si="1"/>
        <v>994</v>
      </c>
      <c r="J8" t="s">
        <v>0</v>
      </c>
    </row>
    <row r="9" spans="1:11" x14ac:dyDescent="0.25">
      <c r="A9" s="25" t="s">
        <v>8</v>
      </c>
      <c r="B9" s="7">
        <f>B10+B11</f>
        <v>6565</v>
      </c>
      <c r="C9" s="7">
        <f t="shared" ref="C9:D9" si="2">C10+C11</f>
        <v>4</v>
      </c>
      <c r="D9" s="7">
        <f t="shared" si="2"/>
        <v>1175</v>
      </c>
      <c r="E9" s="33"/>
      <c r="F9" s="7">
        <f>F10+F11</f>
        <v>1135</v>
      </c>
      <c r="G9" s="7">
        <f t="shared" ref="G9:H9" si="3">G10+G11</f>
        <v>0</v>
      </c>
      <c r="H9" s="7">
        <f t="shared" si="3"/>
        <v>104</v>
      </c>
    </row>
    <row r="10" spans="1:11" x14ac:dyDescent="0.25">
      <c r="A10" s="9" t="s">
        <v>9</v>
      </c>
      <c r="B10" s="8">
        <f>SUMPRODUCT((Data!$A$2:$A$998=$A$4)*(Data!$B$2:$B$998=$B$6)*(Data!$C$2:$C$998=$A10)*(Data!$D$2:$D$998))</f>
        <v>3403</v>
      </c>
      <c r="C10" s="8">
        <f>SUMPRODUCT((Datab!$A$2:$A$998=$A$4)*(Datab!$B$2:$B$998=$B$6)*(Datab!$C$2:$C$998=$A10)*(Datab!$D$2:$D$998))</f>
        <v>3</v>
      </c>
      <c r="D10" s="8">
        <f>SUMPRODUCT((Datac!$A$2:$A$998=$A$4)*(Datac!$B$2:$B$998=$B$6)*(Datac!$C$2:$C$998=$A10)*(Datac!$D$2:$D$998))</f>
        <v>795</v>
      </c>
      <c r="E10" s="34"/>
      <c r="F10" s="8">
        <f>SUMPRODUCT((Data!$A$2:$A$998=$A$4)*(Data!$B$2:$B$998=$F$6)*(Data!$C$2:$C$998=$A10)*(Data!$D$2:$D$998))</f>
        <v>760</v>
      </c>
      <c r="G10" s="8">
        <f>SUMPRODUCT((Datab!$A$2:$A$998=$A$4)*(Datab!$B$2:$B$998=$F$6)*(Datab!$C$2:$C$998=$A10)*(Datab!$D$2:$D$998))</f>
        <v>0</v>
      </c>
      <c r="H10" s="8">
        <f>SUMPRODUCT((Datac!$A$2:$A$998=$A$4)*(Datac!$B$2:$B$998=$F$6)*(Datac!$C$2:$C$998=$A10)*(Datac!$D$2:$D$998))</f>
        <v>83</v>
      </c>
    </row>
    <row r="11" spans="1:11" x14ac:dyDescent="0.25">
      <c r="A11" s="9" t="s">
        <v>10</v>
      </c>
      <c r="B11" s="8">
        <f>SUMPRODUCT((Data!$A$2:$A$998=$A$4)*(Data!$B$2:$B$998=$B$6)*(Data!$C$2:$C$998=$A11)*(Data!$D$2:$D$998))</f>
        <v>3162</v>
      </c>
      <c r="C11" s="8">
        <f>SUMPRODUCT((Datab!$A$2:$A$998=$A$4)*(Datab!$B$2:$B$998=$B$6)*(Datab!$C$2:$C$998=$A11)*(Datab!$D$2:$D$998))</f>
        <v>1</v>
      </c>
      <c r="D11" s="8">
        <f>SUMPRODUCT((Datac!$A$2:$A$998=$A$4)*(Datac!$B$2:$B$998=$B$6)*(Datac!$C$2:$C$998=$A11)*(Datac!$D$2:$D$998))</f>
        <v>380</v>
      </c>
      <c r="E11" s="34"/>
      <c r="F11" s="8">
        <f>SUMPRODUCT((Data!$A$2:$A$998=$A$4)*(Data!$B$2:$B$998=$F$6)*(Data!$C$2:$C$998=$A11)*(Data!$D$2:$D$998))</f>
        <v>375</v>
      </c>
      <c r="G11" s="8">
        <f>SUMPRODUCT((Datab!$A$2:$A$998=$A$4)*(Datab!$B$2:$B$998=$F$6)*(Datab!$C$2:$C$998=$A11)*(Datab!$D$2:$D$998))</f>
        <v>0</v>
      </c>
      <c r="H11" s="8">
        <f>SUMPRODUCT((Datac!$A$2:$A$998=$A$4)*(Datac!$B$2:$B$998=$F$6)*(Datac!$C$2:$C$998=$A11)*(Datac!$D$2:$D$998))</f>
        <v>21</v>
      </c>
    </row>
    <row r="12" spans="1:11" x14ac:dyDescent="0.25">
      <c r="A12" s="25" t="s">
        <v>11</v>
      </c>
      <c r="B12" s="7">
        <f t="shared" ref="B12:D12" si="4">SUM(B13:B25)</f>
        <v>7549</v>
      </c>
      <c r="C12" s="7">
        <f t="shared" si="4"/>
        <v>122</v>
      </c>
      <c r="D12" s="7">
        <f t="shared" si="4"/>
        <v>1899</v>
      </c>
      <c r="E12" s="33"/>
      <c r="F12" s="7">
        <f>SUM(F13:F25)</f>
        <v>2947</v>
      </c>
      <c r="G12" s="7">
        <f t="shared" ref="G12:H12" si="5">SUM(G13:G25)</f>
        <v>4</v>
      </c>
      <c r="H12" s="7">
        <f t="shared" si="5"/>
        <v>331</v>
      </c>
    </row>
    <row r="13" spans="1:11" x14ac:dyDescent="0.25">
      <c r="A13" s="9" t="s">
        <v>12</v>
      </c>
      <c r="B13" s="8">
        <f>SUMPRODUCT((Data!$A$2:$A$998=$A$4)*(Data!$B$2:$B$998=$B$6)*(Data!$C$2:$C$998=$A13)*(Data!$D$2:$D$998))</f>
        <v>541</v>
      </c>
      <c r="C13" s="8">
        <f>SUMPRODUCT((Datab!$A$2:$A$998=$A$4)*(Datab!$B$2:$B$998=$B$6)*(Datab!$C$2:$C$998=$A13)*(Datab!$D$2:$D$998))</f>
        <v>21</v>
      </c>
      <c r="D13" s="8">
        <f>SUMPRODUCT((Datac!$A$2:$A$998=$A$4)*(Datac!$B$2:$B$998=$B$6)*(Datac!$C$2:$C$998=$A13)*(Datac!$D$2:$D$998))</f>
        <v>192</v>
      </c>
      <c r="E13" s="34"/>
      <c r="F13" s="8">
        <f>SUMPRODUCT((Data!$A$2:$A$998=$A$4)*(Data!$B$2:$B$998=$F$6)*(Data!$C$2:$C$998=$A13)*(Data!$D$2:$D$998))</f>
        <v>348</v>
      </c>
      <c r="G13" s="8">
        <f>SUMPRODUCT((Datab!$A$2:$A$998=$A$4)*(Datab!$B$2:$B$998=$F$6)*(Datab!$C$2:$C$998=$A13)*(Datab!$D$2:$D$998))</f>
        <v>0</v>
      </c>
      <c r="H13" s="8">
        <f>SUMPRODUCT((Datac!$A$2:$A$998=$A$4)*(Datac!$B$2:$B$998=$F$6)*(Datac!$C$2:$C$998=$A13)*(Datac!$D$2:$D$998))</f>
        <v>66</v>
      </c>
    </row>
    <row r="14" spans="1:11" x14ac:dyDescent="0.25">
      <c r="A14" s="9" t="s">
        <v>13</v>
      </c>
      <c r="B14" s="8">
        <f>SUMPRODUCT((Data!$A$2:$A$998=$A$4)*(Data!$B$2:$B$998=$B$6)*(Data!$C$2:$C$998=$A14)*(Data!$D$2:$D$998))</f>
        <v>1092</v>
      </c>
      <c r="C14" s="8">
        <f>SUMPRODUCT((Datab!$A$2:$A$998=$A$4)*(Datab!$B$2:$B$998=$B$6)*(Datab!$C$2:$C$998=$A14)*(Datab!$D$2:$D$998))</f>
        <v>29</v>
      </c>
      <c r="D14" s="8">
        <f>SUMPRODUCT((Datac!$A$2:$A$998=$A$4)*(Datac!$B$2:$B$998=$B$6)*(Datac!$C$2:$C$998=$A14)*(Datac!$D$2:$D$998))</f>
        <v>329</v>
      </c>
      <c r="E14" s="34"/>
      <c r="F14" s="8">
        <f>SUMPRODUCT((Data!$A$2:$A$998=$A$4)*(Data!$B$2:$B$998=$F$6)*(Data!$C$2:$C$998=$A14)*(Data!$D$2:$D$998))</f>
        <v>369</v>
      </c>
      <c r="G14" s="8">
        <f>SUMPRODUCT((Datab!$A$2:$A$998=$A$4)*(Datab!$B$2:$B$998=$F$6)*(Datab!$C$2:$C$998=$A14)*(Datab!$D$2:$D$998))</f>
        <v>2</v>
      </c>
      <c r="H14" s="8">
        <f>SUMPRODUCT((Datac!$A$2:$A$998=$A$4)*(Datac!$B$2:$B$998=$F$6)*(Datac!$C$2:$C$998=$A14)*(Datac!$D$2:$D$998))</f>
        <v>66</v>
      </c>
    </row>
    <row r="15" spans="1:11" x14ac:dyDescent="0.25">
      <c r="A15" s="9" t="s">
        <v>14</v>
      </c>
      <c r="B15" s="8">
        <f>SUMPRODUCT((Data!$A$2:$A$998=$A$4)*(Data!$B$2:$B$998=$B$6)*(Data!$C$2:$C$998=$A15)*(Data!$D$2:$D$998))</f>
        <v>1094</v>
      </c>
      <c r="C15" s="8">
        <f>SUMPRODUCT((Datab!$A$2:$A$998=$A$4)*(Datab!$B$2:$B$998=$B$6)*(Datab!$C$2:$C$998=$A15)*(Datab!$D$2:$D$998))</f>
        <v>6</v>
      </c>
      <c r="D15" s="8">
        <f>SUMPRODUCT((Datac!$A$2:$A$998=$A$4)*(Datac!$B$2:$B$998=$B$6)*(Datac!$C$2:$C$998=$A15)*(Datac!$D$2:$D$998))</f>
        <v>196</v>
      </c>
      <c r="E15" s="34"/>
      <c r="F15" s="8">
        <f>SUMPRODUCT((Data!$A$2:$A$998=$A$4)*(Data!$B$2:$B$998=$F$6)*(Data!$C$2:$C$998=$A15)*(Data!$D$2:$D$998))</f>
        <v>364</v>
      </c>
      <c r="G15" s="8">
        <f>SUMPRODUCT((Datab!$A$2:$A$998=$A$4)*(Datab!$B$2:$B$998=$F$6)*(Datab!$C$2:$C$998=$A15)*(Datab!$D$2:$D$998))</f>
        <v>0</v>
      </c>
      <c r="H15" s="8">
        <f>SUMPRODUCT((Datac!$A$2:$A$998=$A$4)*(Datac!$B$2:$B$998=$F$6)*(Datac!$C$2:$C$998=$A15)*(Datac!$D$2:$D$998))</f>
        <v>45</v>
      </c>
    </row>
    <row r="16" spans="1:11" x14ac:dyDescent="0.25">
      <c r="A16" s="9" t="s">
        <v>15</v>
      </c>
      <c r="B16" s="8">
        <f>SUMPRODUCT((Data!$A$2:$A$998=$A$4)*(Data!$B$2:$B$998=$B$6)*(Data!$C$2:$C$998=$A16)*(Data!$D$2:$D$998))</f>
        <v>168</v>
      </c>
      <c r="C16" s="8">
        <f>SUMPRODUCT((Datab!$A$2:$A$998=$A$4)*(Datab!$B$2:$B$998=$B$6)*(Datab!$C$2:$C$998=$A16)*(Datab!$D$2:$D$998))</f>
        <v>0</v>
      </c>
      <c r="D16" s="8">
        <f>SUMPRODUCT((Datac!$A$2:$A$998=$A$4)*(Datac!$B$2:$B$998=$B$6)*(Datac!$C$2:$C$998=$A16)*(Datac!$D$2:$D$998))</f>
        <v>35</v>
      </c>
      <c r="E16" s="34"/>
      <c r="F16" s="8">
        <f>SUMPRODUCT((Data!$A$2:$A$998=$A$4)*(Data!$B$2:$B$998=$F$6)*(Data!$C$2:$C$998=$A16)*(Data!$D$2:$D$998))</f>
        <v>95</v>
      </c>
      <c r="G16" s="8">
        <f>SUMPRODUCT((Datab!$A$2:$A$998=$A$4)*(Datab!$B$2:$B$998=$F$6)*(Datab!$C$2:$C$998=$A16)*(Datab!$D$2:$D$998))</f>
        <v>0</v>
      </c>
      <c r="H16" s="8">
        <f>SUMPRODUCT((Datac!$A$2:$A$998=$A$4)*(Datac!$B$2:$B$998=$F$6)*(Datac!$C$2:$C$998=$A16)*(Datac!$D$2:$D$998))</f>
        <v>2</v>
      </c>
    </row>
    <row r="17" spans="1:8" x14ac:dyDescent="0.25">
      <c r="A17" s="9" t="s">
        <v>16</v>
      </c>
      <c r="B17" s="8">
        <f>SUMPRODUCT((Data!$A$2:$A$998=$A$4)*(Data!$B$2:$B$998=$B$6)*(Data!$C$2:$C$998=$A17)*(Data!$D$2:$D$998))</f>
        <v>1928</v>
      </c>
      <c r="C17" s="8">
        <f>SUMPRODUCT((Datab!$A$2:$A$998=$A$4)*(Datab!$B$2:$B$998=$B$6)*(Datab!$C$2:$C$998=$A17)*(Datab!$D$2:$D$998))</f>
        <v>4</v>
      </c>
      <c r="D17" s="8">
        <f>SUMPRODUCT((Datac!$A$2:$A$998=$A$4)*(Datac!$B$2:$B$998=$B$6)*(Datac!$C$2:$C$998=$A17)*(Datac!$D$2:$D$998))</f>
        <v>273</v>
      </c>
      <c r="E17" s="34"/>
      <c r="F17" s="8">
        <f>SUMPRODUCT((Data!$A$2:$A$998=$A$4)*(Data!$B$2:$B$998=$F$6)*(Data!$C$2:$C$998=$A17)*(Data!$D$2:$D$998))</f>
        <v>899</v>
      </c>
      <c r="G17" s="8">
        <f>SUMPRODUCT((Datab!$A$2:$A$998=$A$4)*(Datab!$B$2:$B$998=$F$6)*(Datab!$C$2:$C$998=$A17)*(Datab!$D$2:$D$998))</f>
        <v>0</v>
      </c>
      <c r="H17" s="8">
        <f>SUMPRODUCT((Datac!$A$2:$A$998=$A$4)*(Datac!$B$2:$B$998=$F$6)*(Datac!$C$2:$C$998=$A17)*(Datac!$D$2:$D$998))</f>
        <v>38</v>
      </c>
    </row>
    <row r="18" spans="1:8" x14ac:dyDescent="0.25">
      <c r="A18" s="9" t="s">
        <v>17</v>
      </c>
      <c r="B18" s="8">
        <f>SUMPRODUCT((Data!$A$2:$A$998=$A$4)*(Data!$B$2:$B$998=$B$6)*(Data!$C$2:$C$998=$A18)*(Data!$D$2:$D$998))</f>
        <v>182</v>
      </c>
      <c r="C18" s="8">
        <f>SUMPRODUCT((Datab!$A$2:$A$998=$A$4)*(Datab!$B$2:$B$998=$B$6)*(Datab!$C$2:$C$998=$A18)*(Datab!$D$2:$D$998))</f>
        <v>0</v>
      </c>
      <c r="D18" s="8">
        <f>SUMPRODUCT((Datac!$A$2:$A$998=$A$4)*(Datac!$B$2:$B$998=$B$6)*(Datac!$C$2:$C$998=$A18)*(Datac!$D$2:$D$998))</f>
        <v>17</v>
      </c>
      <c r="E18" s="34"/>
      <c r="F18" s="8">
        <f>SUMPRODUCT((Data!$A$2:$A$998=$A$4)*(Data!$B$2:$B$998=$F$6)*(Data!$C$2:$C$998=$A18)*(Data!$D$2:$D$998))</f>
        <v>167</v>
      </c>
      <c r="G18" s="8">
        <f>SUMPRODUCT((Datab!$A$2:$A$998=$A$4)*(Datab!$B$2:$B$998=$F$6)*(Datab!$C$2:$C$998=$A18)*(Datab!$D$2:$D$998))</f>
        <v>0</v>
      </c>
      <c r="H18" s="8">
        <f>SUMPRODUCT((Datac!$A$2:$A$998=$A$4)*(Datac!$B$2:$B$998=$F$6)*(Datac!$C$2:$C$998=$A18)*(Datac!$D$2:$D$998))</f>
        <v>11</v>
      </c>
    </row>
    <row r="19" spans="1:8" x14ac:dyDescent="0.25">
      <c r="A19" s="9" t="s">
        <v>18</v>
      </c>
      <c r="B19" s="8">
        <f>SUMPRODUCT((Data!$A$2:$A$998=$A$4)*(Data!$B$2:$B$998=$B$6)*(Data!$C$2:$C$998=$A19)*(Data!$D$2:$D$998))</f>
        <v>577</v>
      </c>
      <c r="C19" s="8">
        <f>SUMPRODUCT((Datab!$A$2:$A$998=$A$4)*(Datab!$B$2:$B$998=$B$6)*(Datab!$C$2:$C$998=$A19)*(Datab!$D$2:$D$998))</f>
        <v>23</v>
      </c>
      <c r="D19" s="8">
        <f>SUMPRODUCT((Datac!$A$2:$A$998=$A$4)*(Datac!$B$2:$B$998=$B$6)*(Datac!$C$2:$C$998=$A19)*(Datac!$D$2:$D$998))</f>
        <v>280</v>
      </c>
      <c r="E19" s="34"/>
      <c r="F19" s="8">
        <f>SUMPRODUCT((Data!$A$2:$A$998=$A$4)*(Data!$B$2:$B$998=$F$6)*(Data!$C$2:$C$998=$A19)*(Data!$D$2:$D$998))</f>
        <v>184</v>
      </c>
      <c r="G19" s="8">
        <f>SUMPRODUCT((Datab!$A$2:$A$998=$A$4)*(Datab!$B$2:$B$998=$F$6)*(Datab!$C$2:$C$998=$A19)*(Datab!$D$2:$D$998))</f>
        <v>1</v>
      </c>
      <c r="H19" s="8">
        <f>SUMPRODUCT((Datac!$A$2:$A$998=$A$4)*(Datac!$B$2:$B$998=$F$6)*(Datac!$C$2:$C$998=$A19)*(Datac!$D$2:$D$998))</f>
        <v>42</v>
      </c>
    </row>
    <row r="20" spans="1:8" x14ac:dyDescent="0.25">
      <c r="A20" s="9" t="s">
        <v>19</v>
      </c>
      <c r="B20" s="8">
        <f>SUMPRODUCT((Data!$A$2:$A$998=$A$4)*(Data!$B$2:$B$998=$B$6)*(Data!$C$2:$C$998=$A20)*(Data!$D$2:$D$998))</f>
        <v>334</v>
      </c>
      <c r="C20" s="8">
        <f>SUMPRODUCT((Datab!$A$2:$A$998=$A$4)*(Datab!$B$2:$B$998=$B$6)*(Datab!$C$2:$C$998=$A20)*(Datab!$D$2:$D$998))</f>
        <v>6</v>
      </c>
      <c r="D20" s="8">
        <f>SUMPRODUCT((Datac!$A$2:$A$998=$A$4)*(Datac!$B$2:$B$998=$B$6)*(Datac!$C$2:$C$998=$A20)*(Datac!$D$2:$D$998))</f>
        <v>79</v>
      </c>
      <c r="E20" s="34"/>
      <c r="F20" s="8">
        <f>SUMPRODUCT((Data!$A$2:$A$998=$A$4)*(Data!$B$2:$B$998=$F$6)*(Data!$C$2:$C$998=$A20)*(Data!$D$2:$D$998))</f>
        <v>65</v>
      </c>
      <c r="G20" s="8">
        <f>SUMPRODUCT((Datab!$A$2:$A$998=$A$4)*(Datab!$B$2:$B$998=$F$6)*(Datab!$C$2:$C$998=$A20)*(Datab!$D$2:$D$998))</f>
        <v>0</v>
      </c>
      <c r="H20" s="8">
        <f>SUMPRODUCT((Datac!$A$2:$A$998=$A$4)*(Datac!$B$2:$B$998=$F$6)*(Datac!$C$2:$C$998=$A20)*(Datac!$D$2:$D$998))</f>
        <v>6</v>
      </c>
    </row>
    <row r="21" spans="1:8" x14ac:dyDescent="0.25">
      <c r="A21" s="9" t="s">
        <v>20</v>
      </c>
      <c r="B21" s="8">
        <f>SUMPRODUCT((Data!$A$2:$A$998=$A$4)*(Data!$B$2:$B$998=$B$6)*(Data!$C$2:$C$998=$A21)*(Data!$D$2:$D$998))</f>
        <v>20</v>
      </c>
      <c r="C21" s="8">
        <f>SUMPRODUCT((Datab!$A$2:$A$998=$A$4)*(Datab!$B$2:$B$998=$B$6)*(Datab!$C$2:$C$998=$A21)*(Datab!$D$2:$D$998))</f>
        <v>0</v>
      </c>
      <c r="D21" s="8">
        <f>SUMPRODUCT((Datac!$A$2:$A$998=$A$4)*(Datac!$B$2:$B$998=$B$6)*(Datac!$C$2:$C$998=$A21)*(Datac!$D$2:$D$998))</f>
        <v>4</v>
      </c>
      <c r="E21" s="34"/>
      <c r="F21" s="8">
        <f>SUMPRODUCT((Data!$A$2:$A$998=$A$4)*(Data!$B$2:$B$998=$F$6)*(Data!$C$2:$C$998=$A21)*(Data!$D$2:$D$998))</f>
        <v>13</v>
      </c>
      <c r="G21" s="8">
        <f>SUMPRODUCT((Datab!$A$2:$A$998=$A$4)*(Datab!$B$2:$B$998=$F$6)*(Datab!$C$2:$C$998=$A21)*(Datab!$D$2:$D$998))</f>
        <v>0</v>
      </c>
      <c r="H21" s="8">
        <f>SUMPRODUCT((Datac!$A$2:$A$998=$A$4)*(Datac!$B$2:$B$998=$F$6)*(Datac!$C$2:$C$998=$A21)*(Datac!$D$2:$D$998))</f>
        <v>1</v>
      </c>
    </row>
    <row r="22" spans="1:8" x14ac:dyDescent="0.25">
      <c r="A22" s="9" t="s">
        <v>21</v>
      </c>
      <c r="B22" s="8">
        <f>SUMPRODUCT((Data!$A$2:$A$998=$A$4)*(Data!$B$2:$B$998=$B$6)*(Data!$C$2:$C$998=$A22)*(Data!$D$2:$D$998))</f>
        <v>437</v>
      </c>
      <c r="C22" s="8">
        <f>SUMPRODUCT((Datab!$A$2:$A$998=$A$4)*(Datab!$B$2:$B$998=$B$6)*(Datab!$C$2:$C$998=$A22)*(Datab!$D$2:$D$998))</f>
        <v>6</v>
      </c>
      <c r="D22" s="8">
        <f>SUMPRODUCT((Datac!$A$2:$A$998=$A$4)*(Datac!$B$2:$B$998=$B$6)*(Datac!$C$2:$C$998=$A22)*(Datac!$D$2:$D$998))</f>
        <v>114</v>
      </c>
      <c r="E22" s="34"/>
      <c r="F22" s="8">
        <f>SUMPRODUCT((Data!$A$2:$A$998=$A$4)*(Data!$B$2:$B$998=$F$6)*(Data!$C$2:$C$998=$A22)*(Data!$D$2:$D$998))</f>
        <v>132</v>
      </c>
      <c r="G22" s="8">
        <f>SUMPRODUCT((Datab!$A$2:$A$998=$A$4)*(Datab!$B$2:$B$998=$F$6)*(Datab!$C$2:$C$998=$A22)*(Datab!$D$2:$D$998))</f>
        <v>0</v>
      </c>
      <c r="H22" s="8">
        <f>SUMPRODUCT((Datac!$A$2:$A$998=$A$4)*(Datac!$B$2:$B$998=$F$6)*(Datac!$C$2:$C$998=$A22)*(Datac!$D$2:$D$998))</f>
        <v>8</v>
      </c>
    </row>
    <row r="23" spans="1:8" x14ac:dyDescent="0.25">
      <c r="A23" s="9" t="s">
        <v>22</v>
      </c>
      <c r="B23" s="8">
        <f>SUMPRODUCT((Data!$A$2:$A$998=$A$4)*(Data!$B$2:$B$998=$B$6)*(Data!$C$2:$C$998=$A23)*(Data!$D$2:$D$998))</f>
        <v>337</v>
      </c>
      <c r="C23" s="8">
        <f>SUMPRODUCT((Datab!$A$2:$A$998=$A$4)*(Datab!$B$2:$B$998=$B$6)*(Datab!$C$2:$C$998=$A23)*(Datab!$D$2:$D$998))</f>
        <v>4</v>
      </c>
      <c r="D23" s="8">
        <f>SUMPRODUCT((Datac!$A$2:$A$998=$A$4)*(Datac!$B$2:$B$998=$B$6)*(Datac!$C$2:$C$998=$A23)*(Datac!$D$2:$D$998))</f>
        <v>98</v>
      </c>
      <c r="E23" s="34"/>
      <c r="F23" s="8">
        <f>SUMPRODUCT((Data!$A$2:$A$998=$A$4)*(Data!$B$2:$B$998=$F$6)*(Data!$C$2:$C$998=$A23)*(Data!$D$2:$D$998))</f>
        <v>127</v>
      </c>
      <c r="G23" s="8">
        <f>SUMPRODUCT((Datab!$A$2:$A$998=$A$4)*(Datab!$B$2:$B$998=$F$6)*(Datab!$C$2:$C$998=$A23)*(Datab!$D$2:$D$998))</f>
        <v>0</v>
      </c>
      <c r="H23" s="8">
        <f>SUMPRODUCT((Datac!$A$2:$A$998=$A$4)*(Datac!$B$2:$B$998=$F$6)*(Datac!$C$2:$C$998=$A23)*(Datac!$D$2:$D$998))</f>
        <v>18</v>
      </c>
    </row>
    <row r="24" spans="1:8" x14ac:dyDescent="0.25">
      <c r="A24" s="9" t="s">
        <v>23</v>
      </c>
      <c r="B24" s="8">
        <f>SUMPRODUCT((Data!$A$2:$A$998=$A$4)*(Data!$B$2:$B$998=$B$6)*(Data!$C$2:$C$998=$A24)*(Data!$D$2:$D$998))</f>
        <v>506</v>
      </c>
      <c r="C24" s="8">
        <f>SUMPRODUCT((Datab!$A$2:$A$998=$A$4)*(Datab!$B$2:$B$998=$B$6)*(Datab!$C$2:$C$998=$A24)*(Datab!$D$2:$D$998))</f>
        <v>23</v>
      </c>
      <c r="D24" s="8">
        <f>SUMPRODUCT((Datac!$A$2:$A$998=$A$4)*(Datac!$B$2:$B$998=$B$6)*(Datac!$C$2:$C$998=$A24)*(Datac!$D$2:$D$998))</f>
        <v>177</v>
      </c>
      <c r="E24" s="34"/>
      <c r="F24" s="8">
        <f>SUMPRODUCT((Data!$A$2:$A$998=$A$4)*(Data!$B$2:$B$998=$F$6)*(Data!$C$2:$C$998=$A24)*(Data!$D$2:$D$998))</f>
        <v>149</v>
      </c>
      <c r="G24" s="8">
        <f>SUMPRODUCT((Datab!$A$2:$A$998=$A$4)*(Datab!$B$2:$B$998=$F$6)*(Datab!$C$2:$C$998=$A24)*(Datab!$D$2:$D$998))</f>
        <v>1</v>
      </c>
      <c r="H24" s="8">
        <f>SUMPRODUCT((Datac!$A$2:$A$998=$A$4)*(Datac!$B$2:$B$998=$F$6)*(Datac!$C$2:$C$998=$A24)*(Datac!$D$2:$D$998))</f>
        <v>22</v>
      </c>
    </row>
    <row r="25" spans="1:8" x14ac:dyDescent="0.25">
      <c r="A25" s="9" t="s">
        <v>24</v>
      </c>
      <c r="B25" s="8">
        <f>SUMPRODUCT((Data!$A$2:$A$998=$A$4)*(Data!$B$2:$B$998=$B$6)*(Data!$C$2:$C$998=$A25)*(Data!$D$2:$D$998))</f>
        <v>333</v>
      </c>
      <c r="C25" s="8">
        <f>SUMPRODUCT((Datab!$A$2:$A$998=$A$4)*(Datab!$B$2:$B$998=$B$6)*(Datab!$C$2:$C$998=$A25)*(Datab!$D$2:$D$998))</f>
        <v>0</v>
      </c>
      <c r="D25" s="8">
        <f>SUMPRODUCT((Datac!$A$2:$A$998=$A$4)*(Datac!$B$2:$B$998=$B$6)*(Datac!$C$2:$C$998=$A25)*(Datac!$D$2:$D$998))</f>
        <v>105</v>
      </c>
      <c r="E25" s="34"/>
      <c r="F25" s="8">
        <f>SUMPRODUCT((Data!$A$2:$A$998=$A$4)*(Data!$B$2:$B$998=$F$6)*(Data!$C$2:$C$998=$A25)*(Data!$D$2:$D$998))</f>
        <v>35</v>
      </c>
      <c r="G25" s="8">
        <f>SUMPRODUCT((Datab!$A$2:$A$998=$A$4)*(Datab!$B$2:$B$998=$F$6)*(Datab!$C$2:$C$998=$A25)*(Datab!$D$2:$D$998))</f>
        <v>0</v>
      </c>
      <c r="H25" s="8">
        <f>SUMPRODUCT((Datac!$A$2:$A$998=$A$4)*(Datac!$B$2:$B$998=$F$6)*(Datac!$C$2:$C$998=$A25)*(Datac!$D$2:$D$998))</f>
        <v>6</v>
      </c>
    </row>
    <row r="26" spans="1:8" x14ac:dyDescent="0.25">
      <c r="A26" s="25" t="s">
        <v>25</v>
      </c>
      <c r="B26" s="7">
        <f>B27+B28</f>
        <v>1315</v>
      </c>
      <c r="C26" s="7">
        <f t="shared" ref="C26:D26" si="6">C27+C28</f>
        <v>6</v>
      </c>
      <c r="D26" s="7">
        <f t="shared" si="6"/>
        <v>206</v>
      </c>
      <c r="E26" s="33"/>
      <c r="F26" s="7">
        <f>F27+F28</f>
        <v>1121</v>
      </c>
      <c r="G26" s="7">
        <f t="shared" ref="G26:H26" si="7">G27+G28</f>
        <v>0</v>
      </c>
      <c r="H26" s="7">
        <f t="shared" si="7"/>
        <v>65</v>
      </c>
    </row>
    <row r="27" spans="1:8" x14ac:dyDescent="0.25">
      <c r="A27" s="9" t="s">
        <v>26</v>
      </c>
      <c r="B27" s="8">
        <f>SUMPRODUCT((Data!$A$2:$A$998=$A$4)*(Data!$B$2:$B$998=$B$6)*(Data!$C$2:$C$998=$A27)*(Data!$D$2:$D$998))</f>
        <v>1059</v>
      </c>
      <c r="C27" s="8">
        <f>SUMPRODUCT((Datab!$A$2:$A$998=$A$4)*(Datab!$B$2:$B$998=$B$6)*(Datab!$C$2:$C$998=$A27)*(Datab!$D$2:$D$998))</f>
        <v>4</v>
      </c>
      <c r="D27" s="8">
        <f>SUMPRODUCT((Datac!$A$2:$A$998=$A$4)*(Datac!$B$2:$B$998=$B$6)*(Datac!$C$2:$C$998=$A27)*(Datac!$D$2:$D$998))</f>
        <v>169</v>
      </c>
      <c r="E27" s="34"/>
      <c r="F27" s="8">
        <f>SUMPRODUCT((Data!$A$2:$A$998=$A$4)*(Data!$B$2:$B$998=$F$6)*(Data!$C$2:$C$998=$A27)*(Data!$D$2:$D$998))</f>
        <v>793</v>
      </c>
      <c r="G27" s="8">
        <f>SUMPRODUCT((Datab!$A$2:$A$998=$A$4)*(Datab!$B$2:$B$998=$F$6)*(Datab!$C$2:$C$998=$A27)*(Datab!$D$2:$D$998))</f>
        <v>0</v>
      </c>
      <c r="H27" s="8">
        <f>SUMPRODUCT((Datac!$A$2:$A$998=$A$4)*(Datac!$B$2:$B$998=$F$6)*(Datac!$C$2:$C$998=$A27)*(Datac!$D$2:$D$998))</f>
        <v>49</v>
      </c>
    </row>
    <row r="28" spans="1:8" x14ac:dyDescent="0.25">
      <c r="A28" s="9" t="s">
        <v>27</v>
      </c>
      <c r="B28" s="8">
        <f>SUMPRODUCT((Data!$A$2:$A$998=$A$4)*(Data!$B$2:$B$998=$B$6)*(Data!$C$2:$C$998=$A28)*(Data!$D$2:$D$998))</f>
        <v>256</v>
      </c>
      <c r="C28" s="8">
        <f>SUMPRODUCT((Datab!$A$2:$A$998=$A$4)*(Datab!$B$2:$B$998=$B$6)*(Datab!$C$2:$C$998=$A28)*(Datab!$D$2:$D$998))</f>
        <v>2</v>
      </c>
      <c r="D28" s="8">
        <f>SUMPRODUCT((Datac!$A$2:$A$998=$A$4)*(Datac!$B$2:$B$998=$B$6)*(Datac!$C$2:$C$998=$A28)*(Datac!$D$2:$D$998))</f>
        <v>37</v>
      </c>
      <c r="E28" s="34"/>
      <c r="F28" s="8">
        <f>SUMPRODUCT((Data!$A$2:$A$998=$A$4)*(Data!$B$2:$B$998=$F$6)*(Data!$C$2:$C$998=$A28)*(Data!$D$2:$D$998))</f>
        <v>328</v>
      </c>
      <c r="G28" s="8">
        <f>SUMPRODUCT((Datab!$A$2:$A$998=$A$4)*(Datab!$B$2:$B$998=$F$6)*(Datab!$C$2:$C$998=$A28)*(Datab!$D$2:$D$998))</f>
        <v>0</v>
      </c>
      <c r="H28" s="8">
        <f>SUMPRODUCT((Datac!$A$2:$A$998=$A$4)*(Datac!$B$2:$B$998=$F$6)*(Datac!$C$2:$C$998=$A28)*(Datac!$D$2:$D$998))</f>
        <v>16</v>
      </c>
    </row>
    <row r="29" spans="1:8" x14ac:dyDescent="0.25">
      <c r="A29" s="25" t="s">
        <v>28</v>
      </c>
      <c r="B29" s="7">
        <f>SUM(B30:B35)</f>
        <v>4481</v>
      </c>
      <c r="C29" s="7">
        <f t="shared" ref="C29:D29" si="8">SUM(C30:C35)</f>
        <v>18</v>
      </c>
      <c r="D29" s="7">
        <f t="shared" si="8"/>
        <v>576</v>
      </c>
      <c r="E29" s="33"/>
      <c r="F29" s="7">
        <f>SUM(F30:F35)</f>
        <v>3266</v>
      </c>
      <c r="G29" s="7">
        <f t="shared" ref="G29:H29" si="9">SUM(G30:G35)</f>
        <v>0</v>
      </c>
      <c r="H29" s="7">
        <f t="shared" si="9"/>
        <v>118</v>
      </c>
    </row>
    <row r="30" spans="1:8" x14ac:dyDescent="0.25">
      <c r="A30" s="9" t="s">
        <v>29</v>
      </c>
      <c r="B30" s="8">
        <f>SUMPRODUCT((Data!$A$2:$A$998=$A$4)*(Data!$B$2:$B$998=$B$6)*(Data!$C$2:$C$998=$A30)*(Data!$D$2:$D$998))</f>
        <v>520</v>
      </c>
      <c r="C30" s="8">
        <f>SUMPRODUCT((Datab!$A$2:$A$998=$A$4)*(Datab!$B$2:$B$998=$B$6)*(Datab!$C$2:$C$998=$A30)*(Datab!$D$2:$D$998))</f>
        <v>0</v>
      </c>
      <c r="D30" s="8">
        <f>SUMPRODUCT((Datac!$A$2:$A$998=$A$4)*(Datac!$B$2:$B$998=$B$6)*(Datac!$C$2:$C$998=$A30)*(Datac!$D$2:$D$998))</f>
        <v>57</v>
      </c>
      <c r="E30" s="34"/>
      <c r="F30" s="8">
        <f>SUMPRODUCT((Data!$A$2:$A$998=$A$4)*(Data!$B$2:$B$998=$F$6)*(Data!$C$2:$C$998=$A30)*(Data!$D$2:$D$998))</f>
        <v>489</v>
      </c>
      <c r="G30" s="8">
        <f>SUMPRODUCT((Datab!$A$2:$A$998=$A$4)*(Datab!$B$2:$B$998=$F$6)*(Datab!$C$2:$C$998=$A30)*(Datab!$D$2:$D$998))</f>
        <v>0</v>
      </c>
      <c r="H30" s="8">
        <f>SUMPRODUCT((Datac!$A$2:$A$998=$A$4)*(Datac!$B$2:$B$998=$F$6)*(Datac!$C$2:$C$998=$A30)*(Datac!$D$2:$D$998))</f>
        <v>9</v>
      </c>
    </row>
    <row r="31" spans="1:8" x14ac:dyDescent="0.25">
      <c r="A31" s="9" t="s">
        <v>30</v>
      </c>
      <c r="B31" s="8">
        <f>SUMPRODUCT((Data!$A$2:$A$998=$A$4)*(Data!$B$2:$B$998=$B$6)*(Data!$C$2:$C$998=$A31)*(Data!$D$2:$D$998))</f>
        <v>115</v>
      </c>
      <c r="C31" s="8">
        <f>SUMPRODUCT((Datab!$A$2:$A$998=$A$4)*(Datab!$B$2:$B$998=$B$6)*(Datab!$C$2:$C$998=$A31)*(Datab!$D$2:$D$998))</f>
        <v>0</v>
      </c>
      <c r="D31" s="8">
        <f>SUMPRODUCT((Datac!$A$2:$A$998=$A$4)*(Datac!$B$2:$B$998=$B$6)*(Datac!$C$2:$C$998=$A31)*(Datac!$D$2:$D$998))</f>
        <v>21</v>
      </c>
      <c r="E31" s="34"/>
      <c r="F31" s="8">
        <f>SUMPRODUCT((Data!$A$2:$A$998=$A$4)*(Data!$B$2:$B$998=$F$6)*(Data!$C$2:$C$998=$A31)*(Data!$D$2:$D$998))</f>
        <v>110</v>
      </c>
      <c r="G31" s="8">
        <f>SUMPRODUCT((Datab!$A$2:$A$998=$A$4)*(Datab!$B$2:$B$998=$F$6)*(Datab!$C$2:$C$998=$A31)*(Datab!$D$2:$D$998))</f>
        <v>0</v>
      </c>
      <c r="H31" s="8">
        <f>SUMPRODUCT((Datac!$A$2:$A$998=$A$4)*(Datac!$B$2:$B$998=$F$6)*(Datac!$C$2:$C$998=$A31)*(Datac!$D$2:$D$998))</f>
        <v>5</v>
      </c>
    </row>
    <row r="32" spans="1:8" x14ac:dyDescent="0.25">
      <c r="A32" s="9" t="s">
        <v>31</v>
      </c>
      <c r="B32" s="8">
        <f>SUMPRODUCT((Data!$A$2:$A$998=$A$4)*(Data!$B$2:$B$998=$B$6)*(Data!$C$2:$C$998=$A32)*(Data!$D$2:$D$998))</f>
        <v>257</v>
      </c>
      <c r="C32" s="8">
        <f>SUMPRODUCT((Datab!$A$2:$A$998=$A$4)*(Datab!$B$2:$B$998=$B$6)*(Datab!$C$2:$C$998=$A32)*(Datab!$D$2:$D$998))</f>
        <v>0</v>
      </c>
      <c r="D32" s="8">
        <f>SUMPRODUCT((Datac!$A$2:$A$998=$A$4)*(Datac!$B$2:$B$998=$B$6)*(Datac!$C$2:$C$998=$A32)*(Datac!$D$2:$D$998))</f>
        <v>25</v>
      </c>
      <c r="E32" s="34"/>
      <c r="F32" s="8">
        <f>SUMPRODUCT((Data!$A$2:$A$998=$A$4)*(Data!$B$2:$B$998=$F$6)*(Data!$C$2:$C$998=$A32)*(Data!$D$2:$D$998))</f>
        <v>262</v>
      </c>
      <c r="G32" s="8">
        <f>SUMPRODUCT((Datab!$A$2:$A$998=$A$4)*(Datab!$B$2:$B$998=$F$6)*(Datab!$C$2:$C$998=$A32)*(Datab!$D$2:$D$998))</f>
        <v>0</v>
      </c>
      <c r="H32" s="8">
        <f>SUMPRODUCT((Datac!$A$2:$A$998=$A$4)*(Datac!$B$2:$B$998=$F$6)*(Datac!$C$2:$C$998=$A32)*(Datac!$D$2:$D$998))</f>
        <v>11</v>
      </c>
    </row>
    <row r="33" spans="1:8" x14ac:dyDescent="0.25">
      <c r="A33" s="9" t="s">
        <v>32</v>
      </c>
      <c r="B33" s="8">
        <f>SUMPRODUCT((Data!$A$2:$A$998=$A$4)*(Data!$B$2:$B$998=$B$6)*(Data!$C$2:$C$998=$A33)*(Data!$D$2:$D$998))</f>
        <v>1407</v>
      </c>
      <c r="C33" s="8">
        <f>SUMPRODUCT((Datab!$A$2:$A$998=$A$4)*(Datab!$B$2:$B$998=$B$6)*(Datab!$C$2:$C$998=$A33)*(Datab!$D$2:$D$998))</f>
        <v>10</v>
      </c>
      <c r="D33" s="8">
        <f>SUMPRODUCT((Datac!$A$2:$A$998=$A$4)*(Datac!$B$2:$B$998=$B$6)*(Datac!$C$2:$C$998=$A33)*(Datac!$D$2:$D$998))</f>
        <v>262</v>
      </c>
      <c r="E33" s="34"/>
      <c r="F33" s="8">
        <f>SUMPRODUCT((Data!$A$2:$A$998=$A$4)*(Data!$B$2:$B$998=$F$6)*(Data!$C$2:$C$998=$A33)*(Data!$D$2:$D$998))</f>
        <v>981</v>
      </c>
      <c r="G33" s="8">
        <f>SUMPRODUCT((Datab!$A$2:$A$998=$A$4)*(Datab!$B$2:$B$998=$F$6)*(Datab!$C$2:$C$998=$A33)*(Datab!$D$2:$D$998))</f>
        <v>0</v>
      </c>
      <c r="H33" s="8">
        <f>SUMPRODUCT((Datac!$A$2:$A$998=$A$4)*(Datac!$B$2:$B$998=$F$6)*(Datac!$C$2:$C$998=$A33)*(Datac!$D$2:$D$998))</f>
        <v>51</v>
      </c>
    </row>
    <row r="34" spans="1:8" x14ac:dyDescent="0.25">
      <c r="A34" s="9" t="s">
        <v>33</v>
      </c>
      <c r="B34" s="8">
        <f>SUMPRODUCT((Data!$A$2:$A$998=$A$4)*(Data!$B$2:$B$998=$B$6)*(Data!$C$2:$C$998=$A34)*(Data!$D$2:$D$998))</f>
        <v>339</v>
      </c>
      <c r="C34" s="8">
        <f>SUMPRODUCT((Datab!$A$2:$A$998=$A$4)*(Datab!$B$2:$B$998=$B$6)*(Datab!$C$2:$C$998=$A34)*(Datab!$D$2:$D$998))</f>
        <v>6</v>
      </c>
      <c r="D34" s="8">
        <f>SUMPRODUCT((Datac!$A$2:$A$998=$A$4)*(Datac!$B$2:$B$998=$B$6)*(Datac!$C$2:$C$998=$A34)*(Datac!$D$2:$D$998))</f>
        <v>66</v>
      </c>
      <c r="E34" s="34"/>
      <c r="F34" s="8">
        <f>SUMPRODUCT((Data!$A$2:$A$998=$A$4)*(Data!$B$2:$B$998=$F$6)*(Data!$C$2:$C$998=$A34)*(Data!$D$2:$D$998))</f>
        <v>206</v>
      </c>
      <c r="G34" s="8">
        <f>SUMPRODUCT((Datab!$A$2:$A$998=$A$4)*(Datab!$B$2:$B$998=$F$6)*(Datab!$C$2:$C$998=$A34)*(Datab!$D$2:$D$998))</f>
        <v>0</v>
      </c>
      <c r="H34" s="8">
        <f>SUMPRODUCT((Datac!$A$2:$A$998=$A$4)*(Datac!$B$2:$B$998=$F$6)*(Datac!$C$2:$C$998=$A34)*(Datac!$D$2:$D$998))</f>
        <v>17</v>
      </c>
    </row>
    <row r="35" spans="1:8" x14ac:dyDescent="0.25">
      <c r="A35" s="9" t="s">
        <v>34</v>
      </c>
      <c r="B35" s="8">
        <f>SUMPRODUCT((Data!$A$2:$A$998=$A$4)*(Data!$B$2:$B$998=$B$6)*(Data!$C$2:$C$998=$A35)*(Data!$D$2:$D$998))</f>
        <v>1843</v>
      </c>
      <c r="C35" s="8">
        <f>SUMPRODUCT((Datab!$A$2:$A$998=$A$4)*(Datab!$B$2:$B$998=$B$6)*(Datab!$C$2:$C$998=$A35)*(Datab!$D$2:$D$998))</f>
        <v>2</v>
      </c>
      <c r="D35" s="8">
        <f>SUMPRODUCT((Datac!$A$2:$A$998=$A$4)*(Datac!$B$2:$B$998=$B$6)*(Datac!$C$2:$C$998=$A35)*(Datac!$D$2:$D$998))</f>
        <v>145</v>
      </c>
      <c r="E35" s="34"/>
      <c r="F35" s="8">
        <f>SUMPRODUCT((Data!$A$2:$A$998=$A$4)*(Data!$B$2:$B$998=$F$6)*(Data!$C$2:$C$998=$A35)*(Data!$D$2:$D$998))</f>
        <v>1218</v>
      </c>
      <c r="G35" s="8">
        <f>SUMPRODUCT((Datab!$A$2:$A$998=$A$4)*(Datab!$B$2:$B$998=$F$6)*(Datab!$C$2:$C$998=$A35)*(Datab!$D$2:$D$998))</f>
        <v>0</v>
      </c>
      <c r="H35" s="8">
        <f>SUMPRODUCT((Datac!$A$2:$A$998=$A$4)*(Datac!$B$2:$B$998=$F$6)*(Datac!$C$2:$C$998=$A35)*(Datac!$D$2:$D$998))</f>
        <v>25</v>
      </c>
    </row>
    <row r="36" spans="1:8" x14ac:dyDescent="0.25">
      <c r="A36" s="25" t="s">
        <v>35</v>
      </c>
      <c r="B36" s="7">
        <f>SUM(B37:B44)</f>
        <v>183</v>
      </c>
      <c r="C36" s="7">
        <f t="shared" ref="C36:D36" si="10">SUM(C37:C44)</f>
        <v>0</v>
      </c>
      <c r="D36" s="7">
        <f t="shared" si="10"/>
        <v>16</v>
      </c>
      <c r="E36" s="33"/>
      <c r="F36" s="7">
        <f>SUM(F37:F44)</f>
        <v>405</v>
      </c>
      <c r="G36" s="7">
        <f t="shared" ref="G36:H36" si="11">SUM(G37:G44)</f>
        <v>1</v>
      </c>
      <c r="H36" s="7">
        <f t="shared" si="11"/>
        <v>6</v>
      </c>
    </row>
    <row r="37" spans="1:8" x14ac:dyDescent="0.25">
      <c r="A37" s="9" t="s">
        <v>36</v>
      </c>
      <c r="B37" s="8">
        <f>SUMPRODUCT((Data!$A$2:$A$998=$A$4)*(Data!$B$2:$B$998=$B$6)*(Data!$C$2:$C$998=$A37)*(Data!$D$2:$D$998))</f>
        <v>54</v>
      </c>
      <c r="C37" s="8">
        <f>SUMPRODUCT((Datab!$A$2:$A$998=$A$4)*(Datab!$B$2:$B$998=$B$6)*(Datab!$C$2:$C$998=$A37)*(Datab!$D$2:$D$998))</f>
        <v>0</v>
      </c>
      <c r="D37" s="8">
        <f>SUMPRODUCT((Datac!$A$2:$A$998=$A$4)*(Datac!$B$2:$B$998=$B$6)*(Datac!$C$2:$C$998=$A37)*(Datac!$D$2:$D$998))</f>
        <v>9</v>
      </c>
      <c r="E37" s="34"/>
      <c r="F37" s="8">
        <f>SUMPRODUCT((Data!$A$2:$A$998=$A$4)*(Data!$B$2:$B$998=$F$6)*(Data!$C$2:$C$998=$A37)*(Data!$D$2:$D$998))</f>
        <v>24</v>
      </c>
      <c r="G37" s="8">
        <f>SUMPRODUCT((Datab!$A$2:$A$998=$A$4)*(Datab!$B$2:$B$998=$F$6)*(Datab!$C$2:$C$998=$A37)*(Datab!$D$2:$D$998))</f>
        <v>0</v>
      </c>
      <c r="H37" s="8">
        <f>SUMPRODUCT((Datac!$A$2:$A$998=$A$4)*(Datac!$B$2:$B$998=$F$6)*(Datac!$C$2:$C$998=$A37)*(Datac!$D$2:$D$998))</f>
        <v>3</v>
      </c>
    </row>
    <row r="38" spans="1:8" x14ac:dyDescent="0.25">
      <c r="A38" s="9" t="s">
        <v>37</v>
      </c>
      <c r="B38" s="8">
        <f>SUMPRODUCT((Data!$A$2:$A$998=$A$4)*(Data!$B$2:$B$998=$B$6)*(Data!$C$2:$C$998=$A38)*(Data!$D$2:$D$998))</f>
        <v>4</v>
      </c>
      <c r="C38" s="8">
        <f>SUMPRODUCT((Datab!$A$2:$A$998=$A$4)*(Datab!$B$2:$B$998=$B$6)*(Datab!$C$2:$C$998=$A38)*(Datab!$D$2:$D$998))</f>
        <v>0</v>
      </c>
      <c r="D38" s="8">
        <f>SUMPRODUCT((Datac!$A$2:$A$998=$A$4)*(Datac!$B$2:$B$998=$B$6)*(Datac!$C$2:$C$998=$A38)*(Datac!$D$2:$D$998))</f>
        <v>0</v>
      </c>
      <c r="E38" s="34"/>
      <c r="F38" s="8">
        <f>SUMPRODUCT((Data!$A$2:$A$998=$A$4)*(Data!$B$2:$B$998=$F$6)*(Data!$C$2:$C$998=$A38)*(Data!$D$2:$D$998))</f>
        <v>30</v>
      </c>
      <c r="G38" s="8">
        <f>SUMPRODUCT((Datab!$A$2:$A$998=$A$4)*(Datab!$B$2:$B$998=$F$6)*(Datab!$C$2:$C$998=$A38)*(Datab!$D$2:$D$998))</f>
        <v>0</v>
      </c>
      <c r="H38" s="8">
        <f>SUMPRODUCT((Datac!$A$2:$A$998=$A$4)*(Datac!$B$2:$B$998=$F$6)*(Datac!$C$2:$C$998=$A38)*(Datac!$D$2:$D$998))</f>
        <v>0</v>
      </c>
    </row>
    <row r="39" spans="1:8" x14ac:dyDescent="0.25">
      <c r="A39" s="9" t="s">
        <v>38</v>
      </c>
      <c r="B39" s="8">
        <f>SUMPRODUCT((Data!$A$2:$A$998=$A$4)*(Data!$B$2:$B$998=$B$6)*(Data!$C$2:$C$998=$A39)*(Data!$D$2:$D$998))</f>
        <v>10</v>
      </c>
      <c r="C39" s="8">
        <f>SUMPRODUCT((Datab!$A$2:$A$998=$A$4)*(Datab!$B$2:$B$998=$B$6)*(Datab!$C$2:$C$998=$A39)*(Datab!$D$2:$D$998))</f>
        <v>0</v>
      </c>
      <c r="D39" s="8">
        <f>SUMPRODUCT((Datac!$A$2:$A$998=$A$4)*(Datac!$B$2:$B$998=$B$6)*(Datac!$C$2:$C$998=$A39)*(Datac!$D$2:$D$998))</f>
        <v>0</v>
      </c>
      <c r="E39" s="34"/>
      <c r="F39" s="8">
        <f>SUMPRODUCT((Data!$A$2:$A$998=$A$4)*(Data!$B$2:$B$998=$F$6)*(Data!$C$2:$C$998=$A39)*(Data!$D$2:$D$998))</f>
        <v>10</v>
      </c>
      <c r="G39" s="8">
        <f>SUMPRODUCT((Datab!$A$2:$A$998=$A$4)*(Datab!$B$2:$B$998=$F$6)*(Datab!$C$2:$C$998=$A39)*(Datab!$D$2:$D$998))</f>
        <v>0</v>
      </c>
      <c r="H39" s="8">
        <f>SUMPRODUCT((Datac!$A$2:$A$998=$A$4)*(Datac!$B$2:$B$998=$F$6)*(Datac!$C$2:$C$998=$A39)*(Datac!$D$2:$D$998))</f>
        <v>0</v>
      </c>
    </row>
    <row r="40" spans="1:8" x14ac:dyDescent="0.25">
      <c r="A40" s="9" t="s">
        <v>39</v>
      </c>
      <c r="B40" s="8">
        <f>SUMPRODUCT((Data!$A$2:$A$998=$A$4)*(Data!$B$2:$B$998=$B$6)*(Data!$C$2:$C$998=$A40)*(Data!$D$2:$D$998))</f>
        <v>12</v>
      </c>
      <c r="C40" s="8">
        <f>SUMPRODUCT((Datab!$A$2:$A$998=$A$4)*(Datab!$B$2:$B$998=$B$6)*(Datab!$C$2:$C$998=$A40)*(Datab!$D$2:$D$998))</f>
        <v>0</v>
      </c>
      <c r="D40" s="8">
        <f>SUMPRODUCT((Datac!$A$2:$A$998=$A$4)*(Datac!$B$2:$B$998=$B$6)*(Datac!$C$2:$C$998=$A40)*(Datac!$D$2:$D$998))</f>
        <v>0</v>
      </c>
      <c r="E40" s="34"/>
      <c r="F40" s="8">
        <f>SUMPRODUCT((Data!$A$2:$A$998=$A$4)*(Data!$B$2:$B$998=$F$6)*(Data!$C$2:$C$998=$A40)*(Data!$D$2:$D$998))</f>
        <v>27</v>
      </c>
      <c r="G40" s="8">
        <f>SUMPRODUCT((Datab!$A$2:$A$998=$A$4)*(Datab!$B$2:$B$998=$F$6)*(Datab!$C$2:$C$998=$A40)*(Datab!$D$2:$D$998))</f>
        <v>0</v>
      </c>
      <c r="H40" s="8">
        <f>SUMPRODUCT((Datac!$A$2:$A$998=$A$4)*(Datac!$B$2:$B$998=$F$6)*(Datac!$C$2:$C$998=$A40)*(Datac!$D$2:$D$998))</f>
        <v>0</v>
      </c>
    </row>
    <row r="41" spans="1:8" x14ac:dyDescent="0.25">
      <c r="A41" s="9" t="s">
        <v>40</v>
      </c>
      <c r="B41" s="8">
        <f>SUMPRODUCT((Data!$A$2:$A$998=$A$4)*(Data!$B$2:$B$998=$B$6)*(Data!$C$2:$C$998=$A41)*(Data!$D$2:$D$998))</f>
        <v>15</v>
      </c>
      <c r="C41" s="8">
        <f>SUMPRODUCT((Datab!$A$2:$A$998=$A$4)*(Datab!$B$2:$B$998=$B$6)*(Datab!$C$2:$C$998=$A41)*(Datab!$D$2:$D$998))</f>
        <v>0</v>
      </c>
      <c r="D41" s="8">
        <f>SUMPRODUCT((Datac!$A$2:$A$998=$A$4)*(Datac!$B$2:$B$998=$B$6)*(Datac!$C$2:$C$998=$A41)*(Datac!$D$2:$D$998))</f>
        <v>0</v>
      </c>
      <c r="E41" s="34"/>
      <c r="F41" s="8">
        <f>SUMPRODUCT((Data!$A$2:$A$998=$A$4)*(Data!$B$2:$B$998=$F$6)*(Data!$C$2:$C$998=$A41)*(Data!$D$2:$D$998))</f>
        <v>36</v>
      </c>
      <c r="G41" s="8">
        <f>SUMPRODUCT((Datab!$A$2:$A$998=$A$4)*(Datab!$B$2:$B$998=$F$6)*(Datab!$C$2:$C$998=$A41)*(Datab!$D$2:$D$998))</f>
        <v>0</v>
      </c>
      <c r="H41" s="8">
        <f>SUMPRODUCT((Datac!$A$2:$A$998=$A$4)*(Datac!$B$2:$B$998=$F$6)*(Datac!$C$2:$C$998=$A41)*(Datac!$D$2:$D$998))</f>
        <v>0</v>
      </c>
    </row>
    <row r="42" spans="1:8" x14ac:dyDescent="0.25">
      <c r="A42" s="9" t="s">
        <v>41</v>
      </c>
      <c r="B42" s="8">
        <f>SUMPRODUCT((Data!$A$2:$A$998=$A$4)*(Data!$B$2:$B$998=$B$6)*(Data!$C$2:$C$998=$A42)*(Data!$D$2:$D$998))</f>
        <v>44</v>
      </c>
      <c r="C42" s="8">
        <f>SUMPRODUCT((Datab!$A$2:$A$998=$A$4)*(Datab!$B$2:$B$998=$B$6)*(Datab!$C$2:$C$998=$A42)*(Datab!$D$2:$D$998))</f>
        <v>0</v>
      </c>
      <c r="D42" s="8">
        <f>SUMPRODUCT((Datac!$A$2:$A$998=$A$4)*(Datac!$B$2:$B$998=$B$6)*(Datac!$C$2:$C$998=$A42)*(Datac!$D$2:$D$998))</f>
        <v>0</v>
      </c>
      <c r="E42" s="34"/>
      <c r="F42" s="8">
        <f>SUMPRODUCT((Data!$A$2:$A$998=$A$4)*(Data!$B$2:$B$998=$F$6)*(Data!$C$2:$C$998=$A42)*(Data!$D$2:$D$998))</f>
        <v>47</v>
      </c>
      <c r="G42" s="8">
        <f>SUMPRODUCT((Datab!$A$2:$A$998=$A$4)*(Datab!$B$2:$B$998=$F$6)*(Datab!$C$2:$C$998=$A42)*(Datab!$D$2:$D$998))</f>
        <v>0</v>
      </c>
      <c r="H42" s="8">
        <f>SUMPRODUCT((Datac!$A$2:$A$998=$A$4)*(Datac!$B$2:$B$998=$F$6)*(Datac!$C$2:$C$998=$A42)*(Datac!$D$2:$D$998))</f>
        <v>0</v>
      </c>
    </row>
    <row r="43" spans="1:8" x14ac:dyDescent="0.25">
      <c r="A43" s="9" t="s">
        <v>42</v>
      </c>
      <c r="B43" s="8">
        <f>SUMPRODUCT((Data!$A$2:$A$998=$A$4)*(Data!$B$2:$B$998=$B$6)*(Data!$C$2:$C$998=$A43)*(Data!$D$2:$D$998))</f>
        <v>18</v>
      </c>
      <c r="C43" s="8">
        <f>SUMPRODUCT((Datab!$A$2:$A$998=$A$4)*(Datab!$B$2:$B$998=$B$6)*(Datab!$C$2:$C$998=$A43)*(Datab!$D$2:$D$998))</f>
        <v>0</v>
      </c>
      <c r="D43" s="8">
        <f>SUMPRODUCT((Datac!$A$2:$A$998=$A$4)*(Datac!$B$2:$B$998=$B$6)*(Datac!$C$2:$C$998=$A43)*(Datac!$D$2:$D$998))</f>
        <v>1</v>
      </c>
      <c r="E43" s="34"/>
      <c r="F43" s="8">
        <f>SUMPRODUCT((Data!$A$2:$A$998=$A$4)*(Data!$B$2:$B$998=$F$6)*(Data!$C$2:$C$998=$A43)*(Data!$D$2:$D$998))</f>
        <v>186</v>
      </c>
      <c r="G43" s="8">
        <f>SUMPRODUCT((Datab!$A$2:$A$998=$A$4)*(Datab!$B$2:$B$998=$F$6)*(Datab!$C$2:$C$998=$A43)*(Datab!$D$2:$D$998))</f>
        <v>1</v>
      </c>
      <c r="H43" s="8">
        <f>SUMPRODUCT((Datac!$A$2:$A$998=$A$4)*(Datac!$B$2:$B$998=$F$6)*(Datac!$C$2:$C$998=$A43)*(Datac!$D$2:$D$998))</f>
        <v>1</v>
      </c>
    </row>
    <row r="44" spans="1:8" x14ac:dyDescent="0.25">
      <c r="A44" s="9" t="s">
        <v>43</v>
      </c>
      <c r="B44" s="8">
        <f>SUMPRODUCT((Data!$A$2:$A$998=$A$4)*(Data!$B$2:$B$998=$B$6)*(Data!$C$2:$C$998=$A44)*(Data!$D$2:$D$998))</f>
        <v>26</v>
      </c>
      <c r="C44" s="8">
        <f>SUMPRODUCT((Datab!$A$2:$A$998=$A$4)*(Datab!$B$2:$B$998=$B$6)*(Datab!$C$2:$C$998=$A44)*(Datab!$D$2:$D$998))</f>
        <v>0</v>
      </c>
      <c r="D44" s="8">
        <f>SUMPRODUCT((Datac!$A$2:$A$998=$A$4)*(Datac!$B$2:$B$998=$B$6)*(Datac!$C$2:$C$998=$A44)*(Datac!$D$2:$D$998))</f>
        <v>6</v>
      </c>
      <c r="E44" s="34"/>
      <c r="F44" s="8">
        <f>SUMPRODUCT((Data!$A$2:$A$998=$A$4)*(Data!$B$2:$B$998=$F$6)*(Data!$C$2:$C$998=$A44)*(Data!$D$2:$D$998))</f>
        <v>45</v>
      </c>
      <c r="G44" s="8">
        <f>SUMPRODUCT((Datab!$A$2:$A$998=$A$4)*(Datab!$B$2:$B$998=$F$6)*(Datab!$C$2:$C$998=$A44)*(Datab!$D$2:$D$998))</f>
        <v>0</v>
      </c>
      <c r="H44" s="8">
        <f>SUMPRODUCT((Datac!$A$2:$A$998=$A$4)*(Datac!$B$2:$B$998=$F$6)*(Datac!$C$2:$C$998=$A44)*(Datac!$D$2:$D$998))</f>
        <v>2</v>
      </c>
    </row>
    <row r="45" spans="1:8" x14ac:dyDescent="0.25">
      <c r="A45" s="26" t="s">
        <v>44</v>
      </c>
      <c r="B45" s="7">
        <f>SUM(B46:B51)</f>
        <v>497</v>
      </c>
      <c r="C45" s="7">
        <f t="shared" ref="C45:D45" si="12">SUM(C46:C51)</f>
        <v>6</v>
      </c>
      <c r="D45" s="7">
        <f t="shared" si="12"/>
        <v>172</v>
      </c>
      <c r="E45" s="33"/>
      <c r="F45" s="7">
        <f>SUM(F46:F51)</f>
        <v>468</v>
      </c>
      <c r="G45" s="7">
        <f t="shared" ref="G45:H45" si="13">SUM(G46:G51)</f>
        <v>9</v>
      </c>
      <c r="H45" s="7">
        <f t="shared" si="13"/>
        <v>83</v>
      </c>
    </row>
    <row r="46" spans="1:8" x14ac:dyDescent="0.25">
      <c r="A46" s="27" t="s">
        <v>45</v>
      </c>
      <c r="B46" s="8">
        <f>SUMPRODUCT((Data!$A$2:$A$998=$A$4)*(Data!$B$2:$B$998=$B$6)*(Data!$C$2:$C$998=$A46)*(Data!$D$2:$D$998))</f>
        <v>6</v>
      </c>
      <c r="C46" s="8">
        <f>SUMPRODUCT((Datab!$A$2:$A$998=$A$4)*(Datab!$B$2:$B$998=$B$6)*(Datab!$C$2:$C$998=$A46)*(Datab!$D$2:$D$998))</f>
        <v>0</v>
      </c>
      <c r="D46" s="8">
        <f>SUMPRODUCT((Datac!$A$2:$A$998=$A$4)*(Datac!$B$2:$B$998=$B$6)*(Datac!$C$2:$C$998=$A46)*(Datac!$D$2:$D$998))</f>
        <v>5</v>
      </c>
      <c r="E46" s="34"/>
      <c r="F46" s="8">
        <f>SUMPRODUCT((Data!$A$2:$A$998=$A$4)*(Data!$B$2:$B$998=$F$6)*(Data!$C$2:$C$998=$A46)*(Data!$D$2:$D$998))</f>
        <v>14</v>
      </c>
      <c r="G46" s="8">
        <f>SUMPRODUCT((Datab!$A$2:$A$998=$A$4)*(Datab!$B$2:$B$998=$F$6)*(Datab!$C$2:$C$998=$A46)*(Datab!$D$2:$D$998))</f>
        <v>1</v>
      </c>
      <c r="H46" s="8">
        <f>SUMPRODUCT((Datac!$A$2:$A$998=$A$4)*(Datac!$B$2:$B$998=$F$6)*(Datac!$C$2:$C$998=$A46)*(Datac!$D$2:$D$998))</f>
        <v>1</v>
      </c>
    </row>
    <row r="47" spans="1:8" x14ac:dyDescent="0.25">
      <c r="A47" s="9" t="s">
        <v>46</v>
      </c>
      <c r="B47" s="8">
        <f>SUMPRODUCT((Data!$A$2:$A$998=$A$4)*(Data!$B$2:$B$998=$B$6)*(Data!$C$2:$C$998=$A47)*(Data!$D$2:$D$998))</f>
        <v>3</v>
      </c>
      <c r="C47" s="8">
        <f>SUMPRODUCT((Datab!$A$2:$A$998=$A$4)*(Datab!$B$2:$B$998=$B$6)*(Datab!$C$2:$C$998=$A47)*(Datab!$D$2:$D$998))</f>
        <v>0</v>
      </c>
      <c r="D47" s="8">
        <f>SUMPRODUCT((Datac!$A$2:$A$998=$A$4)*(Datac!$B$2:$B$998=$B$6)*(Datac!$C$2:$C$998=$A47)*(Datac!$D$2:$D$998))</f>
        <v>2</v>
      </c>
      <c r="E47" s="34"/>
      <c r="F47" s="8">
        <f>SUMPRODUCT((Data!$A$2:$A$998=$A$4)*(Data!$B$2:$B$998=$F$6)*(Data!$C$2:$C$998=$A47)*(Data!$D$2:$D$998))</f>
        <v>4</v>
      </c>
      <c r="G47" s="8">
        <f>SUMPRODUCT((Datab!$A$2:$A$998=$A$4)*(Datab!$B$2:$B$998=$F$6)*(Datab!$C$2:$C$998=$A47)*(Datab!$D$2:$D$998))</f>
        <v>0</v>
      </c>
      <c r="H47" s="8">
        <f>SUMPRODUCT((Datac!$A$2:$A$998=$A$4)*(Datac!$B$2:$B$998=$F$6)*(Datac!$C$2:$C$998=$A47)*(Datac!$D$2:$D$998))</f>
        <v>0</v>
      </c>
    </row>
    <row r="48" spans="1:8" x14ac:dyDescent="0.25">
      <c r="A48" s="9" t="s">
        <v>47</v>
      </c>
      <c r="B48" s="8">
        <f>SUMPRODUCT((Data!$A$2:$A$998=$A$4)*(Data!$B$2:$B$998=$B$6)*(Data!$C$2:$C$998=$A48)*(Data!$D$2:$D$998))</f>
        <v>36</v>
      </c>
      <c r="C48" s="8">
        <f>SUMPRODUCT((Datab!$A$2:$A$998=$A$4)*(Datab!$B$2:$B$998=$B$6)*(Datab!$C$2:$C$998=$A48)*(Datab!$D$2:$D$998))</f>
        <v>0</v>
      </c>
      <c r="D48" s="8">
        <f>SUMPRODUCT((Datac!$A$2:$A$998=$A$4)*(Datac!$B$2:$B$998=$B$6)*(Datac!$C$2:$C$998=$A48)*(Datac!$D$2:$D$998))</f>
        <v>2</v>
      </c>
      <c r="E48" s="34"/>
      <c r="F48" s="8">
        <f>SUMPRODUCT((Data!$A$2:$A$998=$A$4)*(Data!$B$2:$B$998=$F$6)*(Data!$C$2:$C$998=$A48)*(Data!$D$2:$D$998))</f>
        <v>15</v>
      </c>
      <c r="G48" s="8">
        <f>SUMPRODUCT((Datab!$A$2:$A$998=$A$4)*(Datab!$B$2:$B$998=$F$6)*(Datab!$C$2:$C$998=$A48)*(Datab!$D$2:$D$998))</f>
        <v>0</v>
      </c>
      <c r="H48" s="8">
        <f>SUMPRODUCT((Datac!$A$2:$A$998=$A$4)*(Datac!$B$2:$B$998=$F$6)*(Datac!$C$2:$C$998=$A48)*(Datac!$D$2:$D$998))</f>
        <v>0</v>
      </c>
    </row>
    <row r="49" spans="1:8" x14ac:dyDescent="0.25">
      <c r="A49" s="9" t="s">
        <v>48</v>
      </c>
      <c r="B49" s="8">
        <f>SUMPRODUCT((Data!$A$2:$A$998=$A$4)*(Data!$B$2:$B$998=$B$6)*(Data!$C$2:$C$998=$A49)*(Data!$D$2:$D$998))</f>
        <v>171</v>
      </c>
      <c r="C49" s="8">
        <f>SUMPRODUCT((Datab!$A$2:$A$998=$A$4)*(Datab!$B$2:$B$998=$B$6)*(Datab!$C$2:$C$998=$A49)*(Datab!$D$2:$D$998))</f>
        <v>0</v>
      </c>
      <c r="D49" s="8">
        <f>SUMPRODUCT((Datac!$A$2:$A$998=$A$4)*(Datac!$B$2:$B$998=$B$6)*(Datac!$C$2:$C$998=$A49)*(Datac!$D$2:$D$998))</f>
        <v>62</v>
      </c>
      <c r="E49" s="34"/>
      <c r="F49" s="8">
        <f>SUMPRODUCT((Data!$A$2:$A$998=$A$4)*(Data!$B$2:$B$998=$F$6)*(Data!$C$2:$C$998=$A49)*(Data!$D$2:$D$998))</f>
        <v>82</v>
      </c>
      <c r="G49" s="8">
        <f>SUMPRODUCT((Datab!$A$2:$A$998=$A$4)*(Datab!$B$2:$B$998=$F$6)*(Datab!$C$2:$C$998=$A49)*(Datab!$D$2:$D$998))</f>
        <v>2</v>
      </c>
      <c r="H49" s="8">
        <f>SUMPRODUCT((Datac!$A$2:$A$998=$A$4)*(Datac!$B$2:$B$998=$F$6)*(Datac!$C$2:$C$998=$A49)*(Datac!$D$2:$D$998))</f>
        <v>28</v>
      </c>
    </row>
    <row r="50" spans="1:8" x14ac:dyDescent="0.25">
      <c r="A50" s="9" t="s">
        <v>49</v>
      </c>
      <c r="B50" s="8">
        <f>SUMPRODUCT((Data!$A$2:$A$998=$A$4)*(Data!$B$2:$B$998=$B$6)*(Data!$C$2:$C$998=$A50)*(Data!$D$2:$D$998))</f>
        <v>29</v>
      </c>
      <c r="C50" s="8">
        <f>SUMPRODUCT((Datab!$A$2:$A$998=$A$4)*(Datab!$B$2:$B$998=$B$6)*(Datab!$C$2:$C$998=$A50)*(Datab!$D$2:$D$998))</f>
        <v>0</v>
      </c>
      <c r="D50" s="8">
        <f>SUMPRODUCT((Datac!$A$2:$A$998=$A$4)*(Datac!$B$2:$B$998=$B$6)*(Datac!$C$2:$C$998=$A50)*(Datac!$D$2:$D$998))</f>
        <v>10</v>
      </c>
      <c r="E50" s="34"/>
      <c r="F50" s="8">
        <f>SUMPRODUCT((Data!$A$2:$A$998=$A$4)*(Data!$B$2:$B$998=$F$6)*(Data!$C$2:$C$998=$A50)*(Data!$D$2:$D$998))</f>
        <v>61</v>
      </c>
      <c r="G50" s="8">
        <f>SUMPRODUCT((Datab!$A$2:$A$998=$A$4)*(Datab!$B$2:$B$998=$F$6)*(Datab!$C$2:$C$998=$A50)*(Datab!$D$2:$D$998))</f>
        <v>1</v>
      </c>
      <c r="H50" s="8">
        <f>SUMPRODUCT((Datac!$A$2:$A$998=$A$4)*(Datac!$B$2:$B$998=$F$6)*(Datac!$C$2:$C$998=$A50)*(Datac!$D$2:$D$998))</f>
        <v>6</v>
      </c>
    </row>
    <row r="51" spans="1:8" x14ac:dyDescent="0.25">
      <c r="A51" s="9" t="s">
        <v>50</v>
      </c>
      <c r="B51" s="8">
        <f>SUMPRODUCT((Data!$A$2:$A$998=$A$4)*(Data!$B$2:$B$998=$B$6)*(Data!$C$2:$C$998=$A51)*(Data!$D$2:$D$998))</f>
        <v>252</v>
      </c>
      <c r="C51" s="8">
        <f>SUMPRODUCT((Datab!$A$2:$A$998=$A$4)*(Datab!$B$2:$B$998=$B$6)*(Datab!$C$2:$C$998=$A51)*(Datab!$D$2:$D$998))</f>
        <v>6</v>
      </c>
      <c r="D51" s="8">
        <f>SUMPRODUCT((Datac!$A$2:$A$998=$A$4)*(Datac!$B$2:$B$998=$B$6)*(Datac!$C$2:$C$998=$A51)*(Datac!$D$2:$D$998))</f>
        <v>91</v>
      </c>
      <c r="E51" s="34"/>
      <c r="F51" s="8">
        <f>SUMPRODUCT((Data!$A$2:$A$998=$A$4)*(Data!$B$2:$B$998=$F$6)*(Data!$C$2:$C$998=$A51)*(Data!$D$2:$D$998))</f>
        <v>292</v>
      </c>
      <c r="G51" s="8">
        <f>SUMPRODUCT((Datab!$A$2:$A$998=$A$4)*(Datab!$B$2:$B$998=$F$6)*(Datab!$C$2:$C$998=$A51)*(Datab!$D$2:$D$998))</f>
        <v>5</v>
      </c>
      <c r="H51" s="8">
        <f>SUMPRODUCT((Datac!$A$2:$A$998=$A$4)*(Datac!$B$2:$B$998=$F$6)*(Datac!$C$2:$C$998=$A51)*(Datac!$D$2:$D$998))</f>
        <v>48</v>
      </c>
    </row>
    <row r="52" spans="1:8" x14ac:dyDescent="0.25">
      <c r="A52" s="26" t="s">
        <v>51</v>
      </c>
      <c r="B52" s="7">
        <f>SUM(B53:B55)</f>
        <v>1020</v>
      </c>
      <c r="C52" s="7">
        <f t="shared" ref="C52:D52" si="14">SUM(C53:C55)</f>
        <v>8</v>
      </c>
      <c r="D52" s="7">
        <f t="shared" si="14"/>
        <v>115</v>
      </c>
      <c r="E52" s="33"/>
      <c r="F52" s="7">
        <f>SUM(F53:F55)</f>
        <v>939</v>
      </c>
      <c r="G52" s="7">
        <f t="shared" ref="G52:H52" si="15">SUM(G53:G55)</f>
        <v>1</v>
      </c>
      <c r="H52" s="7">
        <f t="shared" si="15"/>
        <v>31</v>
      </c>
    </row>
    <row r="53" spans="1:8" x14ac:dyDescent="0.25">
      <c r="A53" s="9" t="s">
        <v>52</v>
      </c>
      <c r="B53" s="8">
        <f>SUMPRODUCT((Data!$A$2:$A$998=$A$4)*(Data!$B$2:$B$998=$B$6)*(Data!$C$2:$C$998=$A53)*(Data!$D$2:$D$998))</f>
        <v>66</v>
      </c>
      <c r="C53" s="8">
        <f>SUMPRODUCT((Datab!$A$2:$A$998=$A$4)*(Datab!$B$2:$B$998=$B$6)*(Datab!$C$2:$C$998=$A53)*(Datab!$D$2:$D$998))</f>
        <v>0</v>
      </c>
      <c r="D53" s="8">
        <f>SUMPRODUCT((Datac!$A$2:$A$998=$A$4)*(Datac!$B$2:$B$998=$B$6)*(Datac!$C$2:$C$998=$A53)*(Datac!$D$2:$D$998))</f>
        <v>3</v>
      </c>
      <c r="E53" s="34"/>
      <c r="F53" s="8">
        <f>SUMPRODUCT((Data!$A$2:$A$998=$A$4)*(Data!$B$2:$B$998=$F$6)*(Data!$C$2:$C$998=$A53)*(Data!$D$2:$D$998))</f>
        <v>86</v>
      </c>
      <c r="G53" s="8">
        <f>SUMPRODUCT((Datab!$A$2:$A$998=$A$4)*(Datab!$B$2:$B$998=$F$6)*(Datab!$C$2:$C$998=$A53)*(Datab!$D$2:$D$998))</f>
        <v>1</v>
      </c>
      <c r="H53" s="8">
        <f>SUMPRODUCT((Datac!$A$2:$A$998=$A$4)*(Datac!$B$2:$B$998=$F$6)*(Datac!$C$2:$C$998=$A53)*(Datac!$D$2:$D$998))</f>
        <v>4</v>
      </c>
    </row>
    <row r="54" spans="1:8" x14ac:dyDescent="0.25">
      <c r="A54" s="9" t="s">
        <v>53</v>
      </c>
      <c r="B54" s="8">
        <f>SUMPRODUCT((Data!$A$2:$A$998=$A$4)*(Data!$B$2:$B$998=$B$6)*(Data!$C$2:$C$998=$A54)*(Data!$D$2:$D$998))</f>
        <v>186</v>
      </c>
      <c r="C54" s="8">
        <f>SUMPRODUCT((Datab!$A$2:$A$998=$A$4)*(Datab!$B$2:$B$998=$B$6)*(Datab!$C$2:$C$998=$A54)*(Datab!$D$2:$D$998))</f>
        <v>2</v>
      </c>
      <c r="D54" s="8">
        <f>SUMPRODUCT((Datac!$A$2:$A$998=$A$4)*(Datac!$B$2:$B$998=$B$6)*(Datac!$C$2:$C$998=$A54)*(Datac!$D$2:$D$998))</f>
        <v>27</v>
      </c>
      <c r="E54" s="34"/>
      <c r="F54" s="8">
        <f>SUMPRODUCT((Data!$A$2:$A$998=$A$4)*(Data!$B$2:$B$998=$F$6)*(Data!$C$2:$C$998=$A54)*(Data!$D$2:$D$998))</f>
        <v>201</v>
      </c>
      <c r="G54" s="8">
        <f>SUMPRODUCT((Datab!$A$2:$A$998=$A$4)*(Datab!$B$2:$B$998=$F$6)*(Datab!$C$2:$C$998=$A54)*(Datab!$D$2:$D$998))</f>
        <v>0</v>
      </c>
      <c r="H54" s="8">
        <f>SUMPRODUCT((Datac!$A$2:$A$998=$A$4)*(Datac!$B$2:$B$998=$F$6)*(Datac!$C$2:$C$998=$A54)*(Datac!$D$2:$D$998))</f>
        <v>12</v>
      </c>
    </row>
    <row r="55" spans="1:8" x14ac:dyDescent="0.25">
      <c r="A55" s="9" t="s">
        <v>54</v>
      </c>
      <c r="B55" s="8">
        <f>SUMPRODUCT((Data!$A$2:$A$998=$A$4)*(Data!$B$2:$B$998=$B$6)*(Data!$C$2:$C$998=$A55)*(Data!$D$2:$D$998))</f>
        <v>768</v>
      </c>
      <c r="C55" s="8">
        <f>SUMPRODUCT((Datab!$A$2:$A$998=$A$4)*(Datab!$B$2:$B$998=$B$6)*(Datab!$C$2:$C$998=$A55)*(Datab!$D$2:$D$998))</f>
        <v>6</v>
      </c>
      <c r="D55" s="8">
        <f>SUMPRODUCT((Datac!$A$2:$A$998=$A$4)*(Datac!$B$2:$B$998=$B$6)*(Datac!$C$2:$C$998=$A55)*(Datac!$D$2:$D$998))</f>
        <v>85</v>
      </c>
      <c r="E55" s="34"/>
      <c r="F55" s="8">
        <f>SUMPRODUCT((Data!$A$2:$A$998=$A$4)*(Data!$B$2:$B$998=$F$6)*(Data!$C$2:$C$998=$A55)*(Data!$D$2:$D$998))</f>
        <v>652</v>
      </c>
      <c r="G55" s="8">
        <f>SUMPRODUCT((Datab!$A$2:$A$998=$A$4)*(Datab!$B$2:$B$998=$F$6)*(Datab!$C$2:$C$998=$A55)*(Datab!$D$2:$D$998))</f>
        <v>0</v>
      </c>
      <c r="H55" s="8">
        <f>SUMPRODUCT((Datac!$A$2:$A$998=$A$4)*(Datac!$B$2:$B$998=$F$6)*(Datac!$C$2:$C$998=$A55)*(Datac!$D$2:$D$998))</f>
        <v>15</v>
      </c>
    </row>
    <row r="56" spans="1:8" x14ac:dyDescent="0.25">
      <c r="A56" s="25" t="s">
        <v>55</v>
      </c>
      <c r="B56" s="7">
        <f>SUM(B57:B61)</f>
        <v>1928</v>
      </c>
      <c r="C56" s="7">
        <f t="shared" ref="C56:F56" si="16">SUM(C57:C61)</f>
        <v>12</v>
      </c>
      <c r="D56" s="7">
        <f t="shared" si="16"/>
        <v>352</v>
      </c>
      <c r="E56" s="33"/>
      <c r="F56" s="7">
        <f t="shared" si="16"/>
        <v>2093</v>
      </c>
      <c r="G56" s="7">
        <f>SUM(G57:G61)</f>
        <v>3</v>
      </c>
      <c r="H56" s="7">
        <f>SUM(H57:H61)</f>
        <v>122</v>
      </c>
    </row>
    <row r="57" spans="1:8" x14ac:dyDescent="0.25">
      <c r="A57" s="9" t="s">
        <v>56</v>
      </c>
      <c r="B57" s="8">
        <f>SUMPRODUCT((Data!$A$2:$A$998=$A$4)*(Data!$B$2:$B$998=$B$6)*(Data!$C$2:$C$998=$A57)*(Data!$D$2:$D$998))</f>
        <v>64</v>
      </c>
      <c r="C57" s="8">
        <f>SUMPRODUCT((Datab!$A$2:$A$998=$A$4)*(Datab!$B$2:$B$998=$B$6)*(Datab!$C$2:$C$998=$A57)*(Datab!$D$2:$D$998))</f>
        <v>0</v>
      </c>
      <c r="D57" s="8">
        <f>SUMPRODUCT((Datac!$A$2:$A$998=$A$4)*(Datac!$B$2:$B$998=$B$6)*(Datac!$C$2:$C$998=$A57)*(Datac!$D$2:$D$998))</f>
        <v>3</v>
      </c>
      <c r="E57" s="34"/>
      <c r="F57" s="8">
        <f>SUMPRODUCT((Data!$A$2:$A$998=$A$4)*(Data!$B$2:$B$998=$F$6)*(Data!$C$2:$C$998=$A57)*(Data!$D$2:$D$998))</f>
        <v>745</v>
      </c>
      <c r="G57" s="8">
        <f>SUMPRODUCT((Datab!$A$2:$A$998=$A$4)*(Datab!$B$2:$B$998=$F$6)*(Datab!$C$2:$C$998=$A57)*(Datab!$D$2:$D$998))</f>
        <v>0</v>
      </c>
      <c r="H57" s="8">
        <f>SUMPRODUCT((Datac!$A$2:$A$998=$A$4)*(Datac!$B$2:$B$998=$F$6)*(Datac!$C$2:$C$998=$A57)*(Datac!$D$2:$D$998))</f>
        <v>24</v>
      </c>
    </row>
    <row r="58" spans="1:8" x14ac:dyDescent="0.25">
      <c r="A58" s="9" t="s">
        <v>57</v>
      </c>
      <c r="B58" s="8">
        <f>SUMPRODUCT((Data!$A$2:$A$998=$A$4)*(Data!$B$2:$B$998=$B$6)*(Data!$C$2:$C$998=$A58)*(Data!$D$2:$D$998))</f>
        <v>800</v>
      </c>
      <c r="C58" s="8">
        <f>SUMPRODUCT((Datab!$A$2:$A$998=$A$4)*(Datab!$B$2:$B$998=$B$6)*(Datab!$C$2:$C$998=$A58)*(Datab!$D$2:$D$998))</f>
        <v>1</v>
      </c>
      <c r="D58" s="8">
        <f>SUMPRODUCT((Datac!$A$2:$A$998=$A$4)*(Datac!$B$2:$B$998=$B$6)*(Datac!$C$2:$C$998=$A58)*(Datac!$D$2:$D$998))</f>
        <v>89</v>
      </c>
      <c r="E58" s="34"/>
      <c r="F58" s="8">
        <f>SUMPRODUCT((Data!$A$2:$A$998=$A$4)*(Data!$B$2:$B$998=$F$6)*(Data!$C$2:$C$998=$A58)*(Data!$D$2:$D$998))</f>
        <v>766</v>
      </c>
      <c r="G58" s="8">
        <f>SUMPRODUCT((Datab!$A$2:$A$998=$A$4)*(Datab!$B$2:$B$998=$F$6)*(Datab!$C$2:$C$998=$A58)*(Datab!$D$2:$D$998))</f>
        <v>2</v>
      </c>
      <c r="H58" s="8">
        <f>SUMPRODUCT((Datac!$A$2:$A$998=$A$4)*(Datac!$B$2:$B$998=$F$6)*(Datac!$C$2:$C$998=$A58)*(Datac!$D$2:$D$998))</f>
        <v>33</v>
      </c>
    </row>
    <row r="59" spans="1:8" x14ac:dyDescent="0.25">
      <c r="A59" s="9" t="s">
        <v>58</v>
      </c>
      <c r="B59" s="8">
        <f>SUMPRODUCT((Data!$A$2:$A$998=$A$4)*(Data!$B$2:$B$998=$B$6)*(Data!$C$2:$C$998=$A59)*(Data!$D$2:$D$998))</f>
        <v>12</v>
      </c>
      <c r="C59" s="8">
        <f>SUMPRODUCT((Datab!$A$2:$A$998=$A$4)*(Datab!$B$2:$B$998=$B$6)*(Datab!$C$2:$C$998=$A59)*(Datab!$D$2:$D$998))</f>
        <v>0</v>
      </c>
      <c r="D59" s="8">
        <f>SUMPRODUCT((Datac!$A$2:$A$998=$A$4)*(Datac!$B$2:$B$998=$B$6)*(Datac!$C$2:$C$998=$A59)*(Datac!$D$2:$D$998))</f>
        <v>6</v>
      </c>
      <c r="E59" s="34"/>
      <c r="F59" s="8">
        <f>SUMPRODUCT((Data!$A$2:$A$998=$A$4)*(Data!$B$2:$B$998=$F$6)*(Data!$C$2:$C$998=$A59)*(Data!$D$2:$D$998))</f>
        <v>3</v>
      </c>
      <c r="G59" s="8">
        <f>SUMPRODUCT((Datab!$A$2:$A$998=$A$4)*(Datab!$B$2:$B$998=$F$6)*(Datab!$C$2:$C$998=$A59)*(Datab!$D$2:$D$998))</f>
        <v>0</v>
      </c>
      <c r="H59" s="8">
        <f>SUMPRODUCT((Datac!$A$2:$A$998=$A$4)*(Datac!$B$2:$B$998=$F$6)*(Datac!$C$2:$C$998=$A59)*(Datac!$D$2:$D$998))</f>
        <v>0</v>
      </c>
    </row>
    <row r="60" spans="1:8" x14ac:dyDescent="0.25">
      <c r="A60" s="9" t="s">
        <v>59</v>
      </c>
      <c r="B60" s="8">
        <f>SUMPRODUCT((Data!$A$2:$A$998=$A$4)*(Data!$B$2:$B$998=$B$6)*(Data!$C$2:$C$998=$A60)*(Data!$D$2:$D$998))</f>
        <v>26</v>
      </c>
      <c r="C60" s="8">
        <f>SUMPRODUCT((Datab!$A$2:$A$998=$A$4)*(Datab!$B$2:$B$998=$B$6)*(Datab!$C$2:$C$998=$A60)*(Datab!$D$2:$D$998))</f>
        <v>0</v>
      </c>
      <c r="D60" s="8">
        <f>SUMPRODUCT((Datac!$A$2:$A$998=$A$4)*(Datac!$B$2:$B$998=$B$6)*(Datac!$C$2:$C$998=$A60)*(Datac!$D$2:$D$998))</f>
        <v>4</v>
      </c>
      <c r="E60" s="34"/>
      <c r="F60" s="8">
        <f>SUMPRODUCT((Data!$A$2:$A$998=$A$4)*(Data!$B$2:$B$998=$F$6)*(Data!$C$2:$C$998=$A60)*(Data!$D$2:$D$998))</f>
        <v>4</v>
      </c>
      <c r="G60" s="8">
        <f>SUMPRODUCT((Datab!$A$2:$A$998=$A$4)*(Datab!$B$2:$B$998=$F$6)*(Datab!$C$2:$C$998=$A60)*(Datab!$D$2:$D$998))</f>
        <v>0</v>
      </c>
      <c r="H60" s="8">
        <f>SUMPRODUCT((Datac!$A$2:$A$998=$A$4)*(Datac!$B$2:$B$998=$F$6)*(Datac!$C$2:$C$998=$A60)*(Datac!$D$2:$D$998))</f>
        <v>0</v>
      </c>
    </row>
    <row r="61" spans="1:8" x14ac:dyDescent="0.25">
      <c r="A61" s="9" t="s">
        <v>60</v>
      </c>
      <c r="B61" s="8">
        <f>SUMPRODUCT((Data!$A$2:$A$998=$A$4)*(Data!$B$2:$B$998=$B$6)*(Data!$C$2:$C$998=$A61)*(Data!$D$2:$D$998))</f>
        <v>1026</v>
      </c>
      <c r="C61" s="8">
        <f>SUMPRODUCT((Datab!$A$2:$A$998=$A$4)*(Datab!$B$2:$B$998=$B$6)*(Datab!$C$2:$C$998=$A61)*(Datab!$D$2:$D$998))</f>
        <v>11</v>
      </c>
      <c r="D61" s="8">
        <f>SUMPRODUCT((Datac!$A$2:$A$998=$A$4)*(Datac!$B$2:$B$998=$B$6)*(Datac!$C$2:$C$998=$A61)*(Datac!$D$2:$D$998))</f>
        <v>250</v>
      </c>
      <c r="E61" s="34"/>
      <c r="F61" s="8">
        <f>SUMPRODUCT((Data!$A$2:$A$998=$A$4)*(Data!$B$2:$B$998=$F$6)*(Data!$C$2:$C$998=$A61)*(Data!$D$2:$D$998))</f>
        <v>575</v>
      </c>
      <c r="G61" s="8">
        <f>SUMPRODUCT((Datab!$A$2:$A$998=$A$4)*(Datab!$B$2:$B$998=$F$6)*(Datab!$C$2:$C$998=$A61)*(Datab!$D$2:$D$998))</f>
        <v>1</v>
      </c>
      <c r="H61" s="8">
        <f>SUMPRODUCT((Datac!$A$2:$A$998=$A$4)*(Datac!$B$2:$B$998=$F$6)*(Datac!$C$2:$C$998=$A61)*(Datac!$D$2:$D$998))</f>
        <v>65</v>
      </c>
    </row>
    <row r="62" spans="1:8" x14ac:dyDescent="0.25">
      <c r="A62" s="26" t="s">
        <v>61</v>
      </c>
      <c r="B62" s="7">
        <f>SUMPRODUCT((Data!$A$2:$A$998=$A$4)*(Data!$B$2:$B$998=$B$6)*(Data!$C$2:$C$998=$A62)*(Data!$D$2:$D$998))</f>
        <v>972</v>
      </c>
      <c r="C62" s="7">
        <f>SUMPRODUCT((Datab!$A$2:$A$998=$A$4)*(Datab!$B$2:$B$998=$B$6)*(Datab!$C$2:$C$998=$A62)*(Datab!$D$2:$D$998))</f>
        <v>84</v>
      </c>
      <c r="D62" s="7">
        <f>SUMPRODUCT((Datac!$A$2:$A$998=$A$4)*(Datac!$B$2:$B$998=$B$6)*(Datac!$C$2:$C$998=$A62)*(Datac!$D$2:$D$998))</f>
        <v>270</v>
      </c>
      <c r="E62" s="33"/>
      <c r="F62" s="7">
        <f>SUMPRODUCT((Data!$A$2:$A$998=$A$4)*(Data!$B$2:$B$998=$F$6)*(Data!$C$2:$C$998=$A62)*(Data!$D$2:$D$998))</f>
        <v>814</v>
      </c>
      <c r="G62" s="7">
        <f>SUMPRODUCT((Datab!$A$2:$A$998=$A$4)*(Datab!$B$2:$B$998=$F$6)*(Datab!$C$2:$C$998=$A62)*(Datab!$D$2:$D$998))</f>
        <v>2</v>
      </c>
      <c r="H62" s="7">
        <f>SUMPRODUCT((Datac!$A$2:$A$998=$A$4)*(Datac!$B$2:$B$998=$F$6)*(Datac!$C$2:$C$998=$A62)*(Datac!$D$2:$D$998))</f>
        <v>39</v>
      </c>
    </row>
    <row r="63" spans="1:8" x14ac:dyDescent="0.25">
      <c r="A63" s="26" t="s">
        <v>62</v>
      </c>
      <c r="B63" s="7">
        <f>SUMPRODUCT((Data!$A$2:$A$998=$A$4)*(Data!$B$2:$B$998=$B$6)*(Data!$C$2:$C$998=$A63)*(Data!$D$2:$D$998))</f>
        <v>6234</v>
      </c>
      <c r="C63" s="7">
        <f>SUMPRODUCT((Datab!$A$2:$A$998=$A$4)*(Datab!$B$2:$B$998=$B$6)*(Datab!$C$2:$C$998=$A63)*(Datab!$D$2:$D$998))</f>
        <v>3</v>
      </c>
      <c r="D63" s="7">
        <f>SUMPRODUCT((Datac!$A$2:$A$998=$A$4)*(Datac!$B$2:$B$998=$B$6)*(Datac!$C$2:$C$998=$A63)*(Datac!$D$2:$D$998))</f>
        <v>666</v>
      </c>
      <c r="E63" s="33"/>
      <c r="F63" s="7">
        <f>SUMPRODUCT((Data!$A$2:$A$998=$A$4)*(Data!$B$2:$B$998=$F$6)*(Data!$C$2:$C$998=$A63)*(Data!$D$2:$D$998))</f>
        <v>2389</v>
      </c>
      <c r="G63" s="7">
        <f>SUMPRODUCT((Datab!$A$2:$A$998=$A$4)*(Datab!$B$2:$B$998=$F$6)*(Datab!$C$2:$C$998=$A63)*(Datab!$D$2:$D$998))</f>
        <v>0</v>
      </c>
      <c r="H63" s="7">
        <f>SUMPRODUCT((Datac!$A$2:$A$998=$A$4)*(Datac!$B$2:$B$998=$F$6)*(Datac!$C$2:$C$998=$A63)*(Datac!$D$2:$D$998))</f>
        <v>95</v>
      </c>
    </row>
    <row r="64" spans="1:8" ht="15.75" thickBot="1" x14ac:dyDescent="0.3">
      <c r="A64" s="28" t="s">
        <v>63</v>
      </c>
      <c r="B64" s="12">
        <f>SUMPRODUCT((Data!$A$2:$A$998=$A$4)*(Data!$B$2:$B$998=$B$6)*(Data!$C$2:$C$998=$A64)*(Data!$D$2:$D$998))</f>
        <v>0</v>
      </c>
      <c r="C64" s="12">
        <f>SUMPRODUCT((Datab!$A$2:$A$998=$A$4)*(Datab!$B$2:$B$998=$B$6)*(Datab!$C$2:$C$998=$A64)*(Datab!$D$2:$D$998))</f>
        <v>0</v>
      </c>
      <c r="D64" s="12">
        <f>SUMPRODUCT((Datac!$A$2:$A$998=$A$4)*(Datac!$B$2:$B$998=$B$6)*(Datac!$C$2:$C$998=$A64)*(Datac!$D$2:$D$998))</f>
        <v>0</v>
      </c>
      <c r="E64" s="12"/>
      <c r="F64" s="12">
        <f>SUMPRODUCT((Data!$A$2:$A$998=$A$4)*(Data!$B$2:$B$998=$F$6)*(Data!$C$2:$C$998=$A64)*(Data!$D$2:$D$998))</f>
        <v>0</v>
      </c>
      <c r="G64" s="12">
        <f>SUMPRODUCT((Datab!$A$2:$A$998=$A$4)*(Datab!$B$2:$B$998=$F$6)*(Datab!$C$2:$C$998=$A64)*(Datab!$D$2:$D$998))</f>
        <v>0</v>
      </c>
      <c r="H64" s="12">
        <f>SUMPRODUCT((Datac!$A$2:$A$998=$A$4)*(Datac!$B$2:$B$998=$F$6)*(Datac!$C$2:$C$998=$A64)*(Datac!$D$2:$D$998))</f>
        <v>0</v>
      </c>
    </row>
    <row r="70" spans="1:8" ht="31.5" customHeight="1" x14ac:dyDescent="0.25">
      <c r="A70" s="46"/>
      <c r="B70" s="46"/>
      <c r="C70" s="46"/>
      <c r="D70" s="46"/>
      <c r="E70" s="46"/>
      <c r="F70" s="46"/>
      <c r="G70" s="46"/>
      <c r="H70" s="46"/>
    </row>
    <row r="72" spans="1:8" x14ac:dyDescent="0.25">
      <c r="A72" s="21"/>
    </row>
    <row r="73" spans="1:8" ht="45.75" customHeight="1" x14ac:dyDescent="0.25">
      <c r="A73" s="42"/>
      <c r="B73" s="42"/>
      <c r="C73" s="42"/>
      <c r="D73" s="42"/>
      <c r="E73" s="42"/>
      <c r="F73" s="42"/>
      <c r="G73" s="42"/>
      <c r="H73" s="42"/>
    </row>
    <row r="75" spans="1:8" x14ac:dyDescent="0.25">
      <c r="A75" s="36"/>
    </row>
    <row r="77" spans="1:8" x14ac:dyDescent="0.25">
      <c r="G77" s="1"/>
      <c r="H77" s="1"/>
    </row>
    <row r="78" spans="1:8" x14ac:dyDescent="0.25">
      <c r="A78" s="22"/>
      <c r="G78" s="1"/>
      <c r="H78" s="1"/>
    </row>
    <row r="79" spans="1:8" x14ac:dyDescent="0.25">
      <c r="G79" s="1"/>
      <c r="H79" s="1"/>
    </row>
    <row r="80" spans="1:8" x14ac:dyDescent="0.25">
      <c r="G80" s="1"/>
      <c r="H80" s="1"/>
    </row>
    <row r="81" spans="2:8" x14ac:dyDescent="0.25">
      <c r="G81" s="1"/>
      <c r="H81" s="1"/>
    </row>
    <row r="82" spans="2:8" x14ac:dyDescent="0.25">
      <c r="F82" s="1"/>
      <c r="G82" s="1"/>
      <c r="H82" s="23"/>
    </row>
    <row r="83" spans="2:8" x14ac:dyDescent="0.25">
      <c r="B83" s="45"/>
      <c r="C83" s="45"/>
      <c r="D83" s="45"/>
      <c r="F83" s="1"/>
      <c r="G83" s="1"/>
      <c r="H83" s="23"/>
    </row>
  </sheetData>
  <mergeCells count="6">
    <mergeCell ref="B83:D83"/>
    <mergeCell ref="A1:H1"/>
    <mergeCell ref="B6:D6"/>
    <mergeCell ref="F6:H6"/>
    <mergeCell ref="A70:H70"/>
    <mergeCell ref="A73:H7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2"/>
  <sheetViews>
    <sheetView workbookViewId="0">
      <selection activeCell="J10" sqref="J10"/>
    </sheetView>
  </sheetViews>
  <sheetFormatPr defaultRowHeight="15" x14ac:dyDescent="0.25"/>
  <cols>
    <col min="5" max="5" width="37.5703125" style="10" customWidth="1"/>
    <col min="6" max="6" width="9.140625" style="10"/>
    <col min="13" max="13" width="43.140625" customWidth="1"/>
    <col min="21" max="21" width="32.85546875" customWidth="1"/>
  </cols>
  <sheetData>
    <row r="1" spans="1:22" x14ac:dyDescent="0.25">
      <c r="A1" t="s">
        <v>64</v>
      </c>
      <c r="B1" t="s">
        <v>65</v>
      </c>
      <c r="C1" t="s">
        <v>66</v>
      </c>
      <c r="D1" t="s">
        <v>67</v>
      </c>
      <c r="I1" t="s">
        <v>64</v>
      </c>
      <c r="J1" t="s">
        <v>65</v>
      </c>
      <c r="K1" t="s">
        <v>66</v>
      </c>
      <c r="L1" t="s">
        <v>68</v>
      </c>
      <c r="M1" s="10"/>
      <c r="N1" s="10"/>
      <c r="Q1" t="s">
        <v>64</v>
      </c>
      <c r="R1" t="s">
        <v>65</v>
      </c>
      <c r="S1" t="s">
        <v>66</v>
      </c>
      <c r="T1" t="s">
        <v>80</v>
      </c>
      <c r="U1" s="10"/>
      <c r="V1" s="10"/>
    </row>
    <row r="2" spans="1:22" x14ac:dyDescent="0.25">
      <c r="A2" t="s">
        <v>0</v>
      </c>
      <c r="B2" t="s">
        <v>5</v>
      </c>
      <c r="C2" t="s">
        <v>63</v>
      </c>
      <c r="D2">
        <v>1</v>
      </c>
      <c r="E2" s="10" t="str">
        <f>CONCATENATE(A2,IF(B2="Dwellings","Dwellings",IF(B2="Other buildings","Other Buildings","Error")),C2)</f>
        <v>2010/11DwellingsUnspecified</v>
      </c>
      <c r="F2" s="10">
        <f>D2</f>
        <v>1</v>
      </c>
      <c r="I2" t="s">
        <v>0</v>
      </c>
      <c r="J2" t="s">
        <v>5</v>
      </c>
      <c r="K2" t="s">
        <v>12</v>
      </c>
      <c r="L2">
        <v>15</v>
      </c>
      <c r="M2" s="10" t="str">
        <f>CONCATENATE(I2,IF(J2="Dwellings","Dwellings",IF(J2="Other buildings","Other Buildings","Error")),K2)</f>
        <v>2010/11DwellingsClothing/Textiles - Bedding</v>
      </c>
      <c r="N2" s="10">
        <f>L2</f>
        <v>15</v>
      </c>
      <c r="Q2" t="s">
        <v>0</v>
      </c>
      <c r="R2" t="s">
        <v>5</v>
      </c>
      <c r="S2" t="s">
        <v>36</v>
      </c>
      <c r="T2">
        <v>36</v>
      </c>
      <c r="U2" s="10" t="str">
        <f>CONCATENATE(Q2,IF(R2="Dwellings","Dwellings",IF(R2="Other buildings","Other Buildings","Error")),S2)</f>
        <v>2010/11DwellingsAnimal - Animal products</v>
      </c>
      <c r="V2" s="10">
        <f>T2</f>
        <v>36</v>
      </c>
    </row>
    <row r="3" spans="1:22" x14ac:dyDescent="0.25">
      <c r="A3" t="s">
        <v>0</v>
      </c>
      <c r="B3" t="s">
        <v>5</v>
      </c>
      <c r="C3" t="s">
        <v>36</v>
      </c>
      <c r="D3">
        <v>193</v>
      </c>
      <c r="E3" s="10" t="str">
        <f t="shared" ref="E3:E66" si="0">CONCATENATE(A3,IF(B3="Dwellings","Dwellings",IF(B3="Other buildings","Other Buildings","Error")),C3)</f>
        <v>2010/11DwellingsAnimal - Animal products</v>
      </c>
      <c r="F3" s="10">
        <f t="shared" ref="F3:F66" si="1">D3</f>
        <v>193</v>
      </c>
      <c r="I3" t="s">
        <v>0</v>
      </c>
      <c r="J3" t="s">
        <v>5</v>
      </c>
      <c r="K3" t="s">
        <v>13</v>
      </c>
      <c r="L3">
        <v>28</v>
      </c>
      <c r="M3" s="10" t="str">
        <f t="shared" ref="M3:M36" si="2">CONCATENATE(I3,IF(J3="Dwellings","Dwellings",IF(J3="Other buildings","Other Buildings","Error")),K3)</f>
        <v>2010/11DwellingsClothing/Textiles - Clothing</v>
      </c>
      <c r="N3" s="10">
        <f t="shared" ref="N3:N36" si="3">L3</f>
        <v>28</v>
      </c>
      <c r="Q3" t="s">
        <v>0</v>
      </c>
      <c r="R3" t="s">
        <v>5</v>
      </c>
      <c r="S3" t="s">
        <v>12</v>
      </c>
      <c r="T3">
        <v>254</v>
      </c>
      <c r="U3" s="10" t="str">
        <f t="shared" ref="U3:U66" si="4">CONCATENATE(Q3,IF(R3="Dwellings","Dwellings",IF(R3="Other buildings","Other Buildings","Error")),S3)</f>
        <v>2010/11DwellingsClothing/Textiles - Bedding</v>
      </c>
      <c r="V3" s="10">
        <f t="shared" ref="V3:V66" si="5">T3</f>
        <v>254</v>
      </c>
    </row>
    <row r="4" spans="1:22" x14ac:dyDescent="0.25">
      <c r="A4" t="s">
        <v>0</v>
      </c>
      <c r="B4" t="s">
        <v>5</v>
      </c>
      <c r="C4" t="s">
        <v>12</v>
      </c>
      <c r="D4">
        <v>722</v>
      </c>
      <c r="E4" s="10" t="str">
        <f t="shared" si="0"/>
        <v>2010/11DwellingsClothing/Textiles - Bedding</v>
      </c>
      <c r="F4" s="10">
        <f t="shared" si="1"/>
        <v>722</v>
      </c>
      <c r="I4" t="s">
        <v>0</v>
      </c>
      <c r="J4" t="s">
        <v>5</v>
      </c>
      <c r="K4" t="s">
        <v>14</v>
      </c>
      <c r="L4">
        <v>8</v>
      </c>
      <c r="M4" s="10" t="str">
        <f t="shared" si="2"/>
        <v>2010/11DwellingsClothing/Textiles - Other textiles</v>
      </c>
      <c r="N4" s="10">
        <f t="shared" si="3"/>
        <v>8</v>
      </c>
      <c r="Q4" t="s">
        <v>0</v>
      </c>
      <c r="R4" t="s">
        <v>5</v>
      </c>
      <c r="S4" t="s">
        <v>13</v>
      </c>
      <c r="T4">
        <v>422</v>
      </c>
      <c r="U4" s="10" t="str">
        <f t="shared" si="4"/>
        <v>2010/11DwellingsClothing/Textiles - Clothing</v>
      </c>
      <c r="V4" s="10">
        <f t="shared" si="5"/>
        <v>422</v>
      </c>
    </row>
    <row r="5" spans="1:22" x14ac:dyDescent="0.25">
      <c r="A5" t="s">
        <v>0</v>
      </c>
      <c r="B5" t="s">
        <v>5</v>
      </c>
      <c r="C5" t="s">
        <v>13</v>
      </c>
      <c r="D5">
        <v>1369</v>
      </c>
      <c r="E5" s="10" t="str">
        <f t="shared" si="0"/>
        <v>2010/11DwellingsClothing/Textiles - Clothing</v>
      </c>
      <c r="F5" s="10">
        <f t="shared" si="1"/>
        <v>1369</v>
      </c>
      <c r="I5" t="s">
        <v>0</v>
      </c>
      <c r="J5" t="s">
        <v>5</v>
      </c>
      <c r="K5" t="s">
        <v>48</v>
      </c>
      <c r="L5">
        <v>2</v>
      </c>
      <c r="M5" s="10" t="str">
        <f t="shared" si="2"/>
        <v>2010/11DwellingsExplosives, gas, chemicals - Gases</v>
      </c>
      <c r="N5" s="10">
        <f t="shared" si="3"/>
        <v>2</v>
      </c>
      <c r="Q5" t="s">
        <v>0</v>
      </c>
      <c r="R5" t="s">
        <v>5</v>
      </c>
      <c r="S5" t="s">
        <v>14</v>
      </c>
      <c r="T5">
        <v>293</v>
      </c>
      <c r="U5" s="10" t="str">
        <f t="shared" si="4"/>
        <v>2010/11DwellingsClothing/Textiles - Other textiles</v>
      </c>
      <c r="V5" s="10">
        <f t="shared" si="5"/>
        <v>293</v>
      </c>
    </row>
    <row r="6" spans="1:22" x14ac:dyDescent="0.25">
      <c r="A6" t="s">
        <v>0</v>
      </c>
      <c r="B6" t="s">
        <v>5</v>
      </c>
      <c r="C6" t="s">
        <v>14</v>
      </c>
      <c r="D6">
        <v>1219</v>
      </c>
      <c r="E6" s="10" t="str">
        <f t="shared" si="0"/>
        <v>2010/11DwellingsClothing/Textiles - Other textiles</v>
      </c>
      <c r="F6" s="10">
        <f t="shared" si="1"/>
        <v>1219</v>
      </c>
      <c r="I6" t="s">
        <v>0</v>
      </c>
      <c r="J6" t="s">
        <v>5</v>
      </c>
      <c r="K6" t="s">
        <v>50</v>
      </c>
      <c r="L6">
        <v>13</v>
      </c>
      <c r="M6" s="10" t="str">
        <f t="shared" si="2"/>
        <v>2010/11DwellingsExplosives, gas, chemicals - Petrol/Oil products</v>
      </c>
      <c r="N6" s="10">
        <f t="shared" si="3"/>
        <v>13</v>
      </c>
      <c r="Q6" t="s">
        <v>0</v>
      </c>
      <c r="R6" t="s">
        <v>5</v>
      </c>
      <c r="S6" t="s">
        <v>58</v>
      </c>
      <c r="T6">
        <v>1</v>
      </c>
      <c r="U6" s="10" t="str">
        <f t="shared" si="4"/>
        <v>2010/11DwellingsDecoration/Celebration - Christmas trees</v>
      </c>
      <c r="V6" s="10">
        <f t="shared" si="5"/>
        <v>1</v>
      </c>
    </row>
    <row r="7" spans="1:22" x14ac:dyDescent="0.25">
      <c r="A7" t="s">
        <v>0</v>
      </c>
      <c r="B7" t="s">
        <v>5</v>
      </c>
      <c r="C7" t="s">
        <v>58</v>
      </c>
      <c r="D7">
        <v>13</v>
      </c>
      <c r="E7" s="10" t="str">
        <f t="shared" si="0"/>
        <v>2010/11DwellingsDecoration/Celebration - Christmas trees</v>
      </c>
      <c r="F7" s="10">
        <f t="shared" si="1"/>
        <v>13</v>
      </c>
      <c r="I7" t="s">
        <v>0</v>
      </c>
      <c r="J7" t="s">
        <v>5</v>
      </c>
      <c r="K7" t="s">
        <v>15</v>
      </c>
      <c r="L7">
        <v>2</v>
      </c>
      <c r="M7" s="10" t="str">
        <f t="shared" si="2"/>
        <v>2010/11DwellingsFoam, rubber, plastic - Foam - raw material only</v>
      </c>
      <c r="N7" s="10">
        <f t="shared" si="3"/>
        <v>2</v>
      </c>
      <c r="Q7" t="s">
        <v>0</v>
      </c>
      <c r="R7" t="s">
        <v>5</v>
      </c>
      <c r="S7" t="s">
        <v>59</v>
      </c>
      <c r="T7">
        <v>10</v>
      </c>
      <c r="U7" s="10" t="str">
        <f t="shared" si="4"/>
        <v>2010/11DwellingsDecoration/Celebration - Decorations/Cards</v>
      </c>
      <c r="V7" s="10">
        <f t="shared" si="5"/>
        <v>10</v>
      </c>
    </row>
    <row r="8" spans="1:22" x14ac:dyDescent="0.25">
      <c r="A8" t="s">
        <v>0</v>
      </c>
      <c r="B8" t="s">
        <v>5</v>
      </c>
      <c r="C8" t="s">
        <v>59</v>
      </c>
      <c r="D8">
        <v>36</v>
      </c>
      <c r="E8" s="10" t="str">
        <f t="shared" si="0"/>
        <v>2010/11DwellingsDecoration/Celebration - Decorations/Cards</v>
      </c>
      <c r="F8" s="10">
        <f t="shared" si="1"/>
        <v>36</v>
      </c>
      <c r="I8" t="s">
        <v>0</v>
      </c>
      <c r="J8" t="s">
        <v>5</v>
      </c>
      <c r="K8" t="s">
        <v>16</v>
      </c>
      <c r="L8">
        <v>3</v>
      </c>
      <c r="M8" s="10" t="str">
        <f t="shared" si="2"/>
        <v>2010/11DwellingsFoam, rubber, plastic - Plastic - raw material only</v>
      </c>
      <c r="N8" s="10">
        <f t="shared" si="3"/>
        <v>3</v>
      </c>
      <c r="Q8" t="s">
        <v>0</v>
      </c>
      <c r="R8" t="s">
        <v>5</v>
      </c>
      <c r="S8" t="s">
        <v>45</v>
      </c>
      <c r="T8">
        <v>5</v>
      </c>
      <c r="U8" s="10" t="str">
        <f t="shared" si="4"/>
        <v>2010/11DwellingsExplosives, gas, chemicals - Chemicals in raw state</v>
      </c>
      <c r="V8" s="10">
        <f t="shared" si="5"/>
        <v>5</v>
      </c>
    </row>
    <row r="9" spans="1:22" x14ac:dyDescent="0.25">
      <c r="A9" t="s">
        <v>0</v>
      </c>
      <c r="B9" t="s">
        <v>5</v>
      </c>
      <c r="C9" t="s">
        <v>45</v>
      </c>
      <c r="D9">
        <v>13</v>
      </c>
      <c r="E9" s="10" t="str">
        <f t="shared" si="0"/>
        <v>2010/11DwellingsExplosives, gas, chemicals - Chemicals in raw state</v>
      </c>
      <c r="F9" s="10">
        <f t="shared" si="1"/>
        <v>13</v>
      </c>
      <c r="I9" t="s">
        <v>0</v>
      </c>
      <c r="J9" t="s">
        <v>5</v>
      </c>
      <c r="K9" t="s">
        <v>17</v>
      </c>
      <c r="L9">
        <v>1</v>
      </c>
      <c r="M9" s="10" t="str">
        <f t="shared" si="2"/>
        <v>2010/11DwellingsFoam, rubber, plastic - Rubber - raw material only</v>
      </c>
      <c r="N9" s="10">
        <f t="shared" si="3"/>
        <v>1</v>
      </c>
      <c r="Q9" t="s">
        <v>0</v>
      </c>
      <c r="R9" t="s">
        <v>5</v>
      </c>
      <c r="S9" t="s">
        <v>47</v>
      </c>
      <c r="T9">
        <v>10</v>
      </c>
      <c r="U9" s="10" t="str">
        <f t="shared" si="4"/>
        <v>2010/11DwellingsExplosives, gas, chemicals - Fireworks</v>
      </c>
      <c r="V9" s="10">
        <f t="shared" si="5"/>
        <v>10</v>
      </c>
    </row>
    <row r="10" spans="1:22" x14ac:dyDescent="0.25">
      <c r="A10" t="s">
        <v>0</v>
      </c>
      <c r="B10" t="s">
        <v>5</v>
      </c>
      <c r="C10" t="s">
        <v>46</v>
      </c>
      <c r="D10">
        <v>1</v>
      </c>
      <c r="E10" s="10" t="str">
        <f t="shared" si="0"/>
        <v>2010/11DwellingsExplosives, gas, chemicals - Explosives/Ammunition</v>
      </c>
      <c r="F10" s="10">
        <f t="shared" si="1"/>
        <v>1</v>
      </c>
      <c r="I10" t="s">
        <v>0</v>
      </c>
      <c r="J10" t="s">
        <v>5</v>
      </c>
      <c r="K10" t="s">
        <v>9</v>
      </c>
      <c r="L10">
        <v>7</v>
      </c>
      <c r="M10" s="10" t="str">
        <f t="shared" si="2"/>
        <v>2010/11DwellingsFood - Cooking oil or fat</v>
      </c>
      <c r="N10" s="10">
        <f t="shared" si="3"/>
        <v>7</v>
      </c>
      <c r="Q10" t="s">
        <v>0</v>
      </c>
      <c r="R10" t="s">
        <v>5</v>
      </c>
      <c r="S10" t="s">
        <v>48</v>
      </c>
      <c r="T10">
        <v>119</v>
      </c>
      <c r="U10" s="10" t="str">
        <f t="shared" si="4"/>
        <v>2010/11DwellingsExplosives, gas, chemicals - Gases</v>
      </c>
      <c r="V10" s="10">
        <f t="shared" si="5"/>
        <v>119</v>
      </c>
    </row>
    <row r="11" spans="1:22" x14ac:dyDescent="0.25">
      <c r="A11" t="s">
        <v>0</v>
      </c>
      <c r="B11" t="s">
        <v>5</v>
      </c>
      <c r="C11" t="s">
        <v>47</v>
      </c>
      <c r="D11">
        <v>72</v>
      </c>
      <c r="E11" s="10" t="str">
        <f t="shared" si="0"/>
        <v>2010/11DwellingsExplosives, gas, chemicals - Fireworks</v>
      </c>
      <c r="F11" s="10">
        <f t="shared" si="1"/>
        <v>72</v>
      </c>
      <c r="I11" t="s">
        <v>0</v>
      </c>
      <c r="J11" t="s">
        <v>5</v>
      </c>
      <c r="K11" t="s">
        <v>10</v>
      </c>
      <c r="L11">
        <v>2</v>
      </c>
      <c r="M11" s="10" t="str">
        <f t="shared" si="2"/>
        <v>2010/11DwellingsFood - Other</v>
      </c>
      <c r="N11" s="10">
        <f t="shared" si="3"/>
        <v>2</v>
      </c>
      <c r="Q11" t="s">
        <v>0</v>
      </c>
      <c r="R11" t="s">
        <v>5</v>
      </c>
      <c r="S11" t="s">
        <v>49</v>
      </c>
      <c r="T11">
        <v>7</v>
      </c>
      <c r="U11" s="10" t="str">
        <f t="shared" si="4"/>
        <v>2010/11DwellingsExplosives, gas, chemicals - Paint, varnish, resins, creosote</v>
      </c>
      <c r="V11" s="10">
        <f t="shared" si="5"/>
        <v>7</v>
      </c>
    </row>
    <row r="12" spans="1:22" x14ac:dyDescent="0.25">
      <c r="A12" t="s">
        <v>0</v>
      </c>
      <c r="B12" t="s">
        <v>5</v>
      </c>
      <c r="C12" t="s">
        <v>48</v>
      </c>
      <c r="D12">
        <v>253</v>
      </c>
      <c r="E12" s="10" t="str">
        <f t="shared" si="0"/>
        <v>2010/11DwellingsExplosives, gas, chemicals - Gases</v>
      </c>
      <c r="F12" s="10">
        <f t="shared" si="1"/>
        <v>253</v>
      </c>
      <c r="I12" t="s">
        <v>0</v>
      </c>
      <c r="J12" t="s">
        <v>5</v>
      </c>
      <c r="K12" t="s">
        <v>18</v>
      </c>
      <c r="L12">
        <v>34</v>
      </c>
      <c r="M12" s="10" t="str">
        <f t="shared" si="2"/>
        <v>2010/11DwellingsFurniture/furnishings - Bed/mattress</v>
      </c>
      <c r="N12" s="10">
        <f t="shared" si="3"/>
        <v>34</v>
      </c>
      <c r="Q12" t="s">
        <v>0</v>
      </c>
      <c r="R12" t="s">
        <v>5</v>
      </c>
      <c r="S12" t="s">
        <v>50</v>
      </c>
      <c r="T12">
        <v>122</v>
      </c>
      <c r="U12" s="10" t="str">
        <f t="shared" si="4"/>
        <v>2010/11DwellingsExplosives, gas, chemicals - Petrol/Oil products</v>
      </c>
      <c r="V12" s="10">
        <f t="shared" si="5"/>
        <v>122</v>
      </c>
    </row>
    <row r="13" spans="1:22" x14ac:dyDescent="0.25">
      <c r="A13" t="s">
        <v>0</v>
      </c>
      <c r="B13" t="s">
        <v>5</v>
      </c>
      <c r="C13" t="s">
        <v>49</v>
      </c>
      <c r="D13">
        <v>32</v>
      </c>
      <c r="E13" s="10" t="str">
        <f t="shared" si="0"/>
        <v>2010/11DwellingsExplosives, gas, chemicals - Paint, varnish, resins, creosote</v>
      </c>
      <c r="F13" s="10">
        <f t="shared" si="1"/>
        <v>32</v>
      </c>
      <c r="I13" t="s">
        <v>0</v>
      </c>
      <c r="J13" t="s">
        <v>5</v>
      </c>
      <c r="K13" t="s">
        <v>19</v>
      </c>
      <c r="L13">
        <v>1</v>
      </c>
      <c r="M13" s="10" t="str">
        <f t="shared" si="2"/>
        <v>2010/11DwellingsFurniture/Furnishings - Floor coverings</v>
      </c>
      <c r="N13" s="10">
        <f t="shared" si="3"/>
        <v>1</v>
      </c>
      <c r="Q13" t="s">
        <v>0</v>
      </c>
      <c r="R13" t="s">
        <v>5</v>
      </c>
      <c r="S13" t="s">
        <v>15</v>
      </c>
      <c r="T13">
        <v>22</v>
      </c>
      <c r="U13" s="10" t="str">
        <f t="shared" si="4"/>
        <v>2010/11DwellingsFoam, rubber, plastic - Foam - raw material only</v>
      </c>
      <c r="V13" s="10">
        <f t="shared" si="5"/>
        <v>22</v>
      </c>
    </row>
    <row r="14" spans="1:22" x14ac:dyDescent="0.25">
      <c r="A14" t="s">
        <v>0</v>
      </c>
      <c r="B14" t="s">
        <v>5</v>
      </c>
      <c r="C14" t="s">
        <v>50</v>
      </c>
      <c r="D14">
        <v>401</v>
      </c>
      <c r="E14" s="10" t="str">
        <f t="shared" si="0"/>
        <v>2010/11DwellingsExplosives, gas, chemicals - Petrol/Oil products</v>
      </c>
      <c r="F14" s="10">
        <f t="shared" si="1"/>
        <v>401</v>
      </c>
      <c r="I14" t="s">
        <v>0</v>
      </c>
      <c r="J14" t="s">
        <v>5</v>
      </c>
      <c r="K14" t="s">
        <v>21</v>
      </c>
      <c r="L14">
        <v>11</v>
      </c>
      <c r="M14" s="10" t="str">
        <f t="shared" si="2"/>
        <v>2010/11DwellingsFurniture/Furnishings - Other furniture</v>
      </c>
      <c r="N14" s="10">
        <f t="shared" si="3"/>
        <v>11</v>
      </c>
      <c r="Q14" t="s">
        <v>0</v>
      </c>
      <c r="R14" t="s">
        <v>5</v>
      </c>
      <c r="S14" t="s">
        <v>16</v>
      </c>
      <c r="T14">
        <v>387</v>
      </c>
      <c r="U14" s="10" t="str">
        <f t="shared" si="4"/>
        <v>2010/11DwellingsFoam, rubber, plastic - Plastic - raw material only</v>
      </c>
      <c r="V14" s="10">
        <f t="shared" si="5"/>
        <v>387</v>
      </c>
    </row>
    <row r="15" spans="1:22" x14ac:dyDescent="0.25">
      <c r="A15" t="s">
        <v>0</v>
      </c>
      <c r="B15" t="s">
        <v>5</v>
      </c>
      <c r="C15" t="s">
        <v>15</v>
      </c>
      <c r="D15">
        <v>204</v>
      </c>
      <c r="E15" s="10" t="str">
        <f t="shared" si="0"/>
        <v>2010/11DwellingsFoam, rubber, plastic - Foam - raw material only</v>
      </c>
      <c r="F15" s="10">
        <f t="shared" si="1"/>
        <v>204</v>
      </c>
      <c r="I15" t="s">
        <v>0</v>
      </c>
      <c r="J15" t="s">
        <v>5</v>
      </c>
      <c r="K15" t="s">
        <v>22</v>
      </c>
      <c r="L15">
        <v>11</v>
      </c>
      <c r="M15" s="10" t="str">
        <f t="shared" si="2"/>
        <v>2010/11DwellingsFurniture/Furnishings - Other/Unspecified furnishings</v>
      </c>
      <c r="N15" s="10">
        <f t="shared" si="3"/>
        <v>11</v>
      </c>
      <c r="Q15" t="s">
        <v>0</v>
      </c>
      <c r="R15" t="s">
        <v>5</v>
      </c>
      <c r="S15" t="s">
        <v>17</v>
      </c>
      <c r="T15">
        <v>9</v>
      </c>
      <c r="U15" s="10" t="str">
        <f t="shared" si="4"/>
        <v>2010/11DwellingsFoam, rubber, plastic - Rubber - raw material only</v>
      </c>
      <c r="V15" s="10">
        <f t="shared" si="5"/>
        <v>9</v>
      </c>
    </row>
    <row r="16" spans="1:22" x14ac:dyDescent="0.25">
      <c r="A16" t="s">
        <v>0</v>
      </c>
      <c r="B16" t="s">
        <v>5</v>
      </c>
      <c r="C16" t="s">
        <v>16</v>
      </c>
      <c r="D16">
        <v>2193</v>
      </c>
      <c r="E16" s="10" t="str">
        <f t="shared" si="0"/>
        <v>2010/11DwellingsFoam, rubber, plastic - Plastic - raw material only</v>
      </c>
      <c r="F16" s="10">
        <f t="shared" si="1"/>
        <v>2193</v>
      </c>
      <c r="I16" t="s">
        <v>0</v>
      </c>
      <c r="J16" t="s">
        <v>5</v>
      </c>
      <c r="K16" t="s">
        <v>23</v>
      </c>
      <c r="L16">
        <v>43</v>
      </c>
      <c r="M16" s="10" t="str">
        <f t="shared" si="2"/>
        <v>2010/11DwellingsFurniture/Furnishings - Upholstered furniture</v>
      </c>
      <c r="N16" s="10">
        <f t="shared" si="3"/>
        <v>43</v>
      </c>
      <c r="Q16" t="s">
        <v>0</v>
      </c>
      <c r="R16" t="s">
        <v>5</v>
      </c>
      <c r="S16" t="s">
        <v>9</v>
      </c>
      <c r="T16">
        <v>1515</v>
      </c>
      <c r="U16" s="10" t="str">
        <f t="shared" si="4"/>
        <v>2010/11DwellingsFood - Cooking oil or fat</v>
      </c>
      <c r="V16" s="10">
        <f t="shared" si="5"/>
        <v>1515</v>
      </c>
    </row>
    <row r="17" spans="1:22" x14ac:dyDescent="0.25">
      <c r="A17" t="s">
        <v>0</v>
      </c>
      <c r="B17" t="s">
        <v>5</v>
      </c>
      <c r="C17" t="s">
        <v>17</v>
      </c>
      <c r="D17">
        <v>194</v>
      </c>
      <c r="E17" s="10" t="str">
        <f t="shared" si="0"/>
        <v>2010/11DwellingsFoam, rubber, plastic - Rubber - raw material only</v>
      </c>
      <c r="F17" s="10">
        <f t="shared" si="1"/>
        <v>194</v>
      </c>
      <c r="I17" t="s">
        <v>0</v>
      </c>
      <c r="J17" t="s">
        <v>5</v>
      </c>
      <c r="K17" t="s">
        <v>24</v>
      </c>
      <c r="L17">
        <v>2</v>
      </c>
      <c r="M17" s="10" t="str">
        <f t="shared" si="2"/>
        <v>2010/11DwellingsFurniture/Furnishings - Window coverings</v>
      </c>
      <c r="N17" s="10">
        <f t="shared" si="3"/>
        <v>2</v>
      </c>
      <c r="Q17" t="s">
        <v>0</v>
      </c>
      <c r="R17" t="s">
        <v>5</v>
      </c>
      <c r="S17" t="s">
        <v>10</v>
      </c>
      <c r="T17">
        <v>731</v>
      </c>
      <c r="U17" s="10" t="str">
        <f t="shared" si="4"/>
        <v>2010/11DwellingsFood - Other</v>
      </c>
      <c r="V17" s="10">
        <f t="shared" si="5"/>
        <v>731</v>
      </c>
    </row>
    <row r="18" spans="1:22" x14ac:dyDescent="0.25">
      <c r="A18" t="s">
        <v>0</v>
      </c>
      <c r="B18" t="s">
        <v>5</v>
      </c>
      <c r="C18" t="s">
        <v>9</v>
      </c>
      <c r="D18">
        <v>5376</v>
      </c>
      <c r="E18" s="10" t="str">
        <f t="shared" si="0"/>
        <v>2010/11DwellingsFood - Cooking oil or fat</v>
      </c>
      <c r="F18" s="10">
        <f t="shared" si="1"/>
        <v>5376</v>
      </c>
      <c r="I18" t="s">
        <v>0</v>
      </c>
      <c r="J18" t="s">
        <v>5</v>
      </c>
      <c r="K18" t="s">
        <v>62</v>
      </c>
      <c r="L18">
        <v>5</v>
      </c>
      <c r="M18" s="10" t="str">
        <f t="shared" si="2"/>
        <v>2010/11DwellingsNone</v>
      </c>
      <c r="N18" s="10">
        <f t="shared" si="3"/>
        <v>5</v>
      </c>
      <c r="Q18" t="s">
        <v>0</v>
      </c>
      <c r="R18" t="s">
        <v>5</v>
      </c>
      <c r="S18" t="s">
        <v>18</v>
      </c>
      <c r="T18">
        <v>331</v>
      </c>
      <c r="U18" s="10" t="str">
        <f t="shared" si="4"/>
        <v>2010/11DwellingsFurniture/furnishings - Bed/mattress</v>
      </c>
      <c r="V18" s="10">
        <f t="shared" si="5"/>
        <v>331</v>
      </c>
    </row>
    <row r="19" spans="1:22" x14ac:dyDescent="0.25">
      <c r="A19" t="s">
        <v>0</v>
      </c>
      <c r="B19" t="s">
        <v>5</v>
      </c>
      <c r="C19" t="s">
        <v>10</v>
      </c>
      <c r="D19">
        <v>4813</v>
      </c>
      <c r="E19" s="10" t="str">
        <f t="shared" si="0"/>
        <v>2010/11DwellingsFood - Other</v>
      </c>
      <c r="F19" s="10">
        <f t="shared" si="1"/>
        <v>4813</v>
      </c>
      <c r="I19" t="s">
        <v>0</v>
      </c>
      <c r="J19" t="s">
        <v>5</v>
      </c>
      <c r="K19" t="s">
        <v>61</v>
      </c>
      <c r="L19">
        <v>32</v>
      </c>
      <c r="M19" s="10" t="str">
        <f t="shared" si="2"/>
        <v>2010/11DwellingsNot known</v>
      </c>
      <c r="N19" s="10">
        <f t="shared" si="3"/>
        <v>32</v>
      </c>
      <c r="Q19" t="s">
        <v>0</v>
      </c>
      <c r="R19" t="s">
        <v>5</v>
      </c>
      <c r="S19" t="s">
        <v>19</v>
      </c>
      <c r="T19">
        <v>99</v>
      </c>
      <c r="U19" s="10" t="str">
        <f t="shared" si="4"/>
        <v>2010/11DwellingsFurniture/Furnishings - Floor coverings</v>
      </c>
      <c r="V19" s="10">
        <f t="shared" si="5"/>
        <v>99</v>
      </c>
    </row>
    <row r="20" spans="1:22" x14ac:dyDescent="0.25">
      <c r="A20" t="s">
        <v>0</v>
      </c>
      <c r="B20" t="s">
        <v>5</v>
      </c>
      <c r="C20" t="s">
        <v>18</v>
      </c>
      <c r="D20">
        <v>794</v>
      </c>
      <c r="E20" s="10" t="str">
        <f t="shared" si="0"/>
        <v>2010/11DwellingsFurniture/furnishings - Bed/mattress</v>
      </c>
      <c r="F20" s="10">
        <f t="shared" si="1"/>
        <v>794</v>
      </c>
      <c r="I20" t="s">
        <v>0</v>
      </c>
      <c r="J20" t="s">
        <v>5</v>
      </c>
      <c r="K20" t="s">
        <v>60</v>
      </c>
      <c r="L20">
        <v>15</v>
      </c>
      <c r="M20" s="10" t="str">
        <f t="shared" si="2"/>
        <v>2010/11DwellingsOther</v>
      </c>
      <c r="N20" s="10">
        <f t="shared" si="3"/>
        <v>15</v>
      </c>
      <c r="Q20" t="s">
        <v>0</v>
      </c>
      <c r="R20" t="s">
        <v>5</v>
      </c>
      <c r="S20" t="s">
        <v>20</v>
      </c>
      <c r="T20">
        <v>1</v>
      </c>
      <c r="U20" s="10" t="str">
        <f t="shared" si="4"/>
        <v>2010/11DwellingsFurniture/Furnishings - Lampshades</v>
      </c>
      <c r="V20" s="10">
        <f t="shared" si="5"/>
        <v>1</v>
      </c>
    </row>
    <row r="21" spans="1:22" x14ac:dyDescent="0.25">
      <c r="A21" t="s">
        <v>0</v>
      </c>
      <c r="B21" t="s">
        <v>5</v>
      </c>
      <c r="C21" t="s">
        <v>19</v>
      </c>
      <c r="D21">
        <v>416</v>
      </c>
      <c r="E21" s="10" t="str">
        <f t="shared" si="0"/>
        <v>2010/11DwellingsFurniture/Furnishings - Floor coverings</v>
      </c>
      <c r="F21" s="10">
        <f t="shared" si="1"/>
        <v>416</v>
      </c>
      <c r="I21" t="s">
        <v>0</v>
      </c>
      <c r="J21" t="s">
        <v>5</v>
      </c>
      <c r="K21" t="s">
        <v>26</v>
      </c>
      <c r="L21">
        <v>1</v>
      </c>
      <c r="M21" s="10" t="str">
        <f t="shared" si="2"/>
        <v>2010/11DwellingsPaper/Cardboard - Household paper/Cardboard</v>
      </c>
      <c r="N21" s="10">
        <f t="shared" si="3"/>
        <v>1</v>
      </c>
      <c r="Q21" t="s">
        <v>0</v>
      </c>
      <c r="R21" t="s">
        <v>5</v>
      </c>
      <c r="S21" t="s">
        <v>21</v>
      </c>
      <c r="T21">
        <v>198</v>
      </c>
      <c r="U21" s="10" t="str">
        <f t="shared" si="4"/>
        <v>2010/11DwellingsFurniture/Furnishings - Other furniture</v>
      </c>
      <c r="V21" s="10">
        <f t="shared" si="5"/>
        <v>198</v>
      </c>
    </row>
    <row r="22" spans="1:22" x14ac:dyDescent="0.25">
      <c r="A22" t="s">
        <v>0</v>
      </c>
      <c r="B22" t="s">
        <v>5</v>
      </c>
      <c r="C22" t="s">
        <v>20</v>
      </c>
      <c r="D22">
        <v>12</v>
      </c>
      <c r="E22" s="10" t="str">
        <f t="shared" si="0"/>
        <v>2010/11DwellingsFurniture/Furnishings - Lampshades</v>
      </c>
      <c r="F22" s="10">
        <f t="shared" si="1"/>
        <v>12</v>
      </c>
      <c r="I22" t="s">
        <v>0</v>
      </c>
      <c r="J22" t="s">
        <v>5</v>
      </c>
      <c r="K22" t="s">
        <v>54</v>
      </c>
      <c r="L22">
        <v>2</v>
      </c>
      <c r="M22" s="10" t="str">
        <f t="shared" si="2"/>
        <v>2010/11DwellingsRubbish/Waste/Recycling - Rubbish/Waste material</v>
      </c>
      <c r="N22" s="10">
        <f t="shared" si="3"/>
        <v>2</v>
      </c>
      <c r="Q22" t="s">
        <v>0</v>
      </c>
      <c r="R22" t="s">
        <v>5</v>
      </c>
      <c r="S22" t="s">
        <v>22</v>
      </c>
      <c r="T22">
        <v>181</v>
      </c>
      <c r="U22" s="10" t="str">
        <f t="shared" si="4"/>
        <v>2010/11DwellingsFurniture/Furnishings - Other/Unspecified furnishings</v>
      </c>
      <c r="V22" s="10">
        <f t="shared" si="5"/>
        <v>181</v>
      </c>
    </row>
    <row r="23" spans="1:22" x14ac:dyDescent="0.25">
      <c r="A23" t="s">
        <v>0</v>
      </c>
      <c r="B23" t="s">
        <v>5</v>
      </c>
      <c r="C23" t="s">
        <v>21</v>
      </c>
      <c r="D23">
        <v>548</v>
      </c>
      <c r="E23" s="10" t="str">
        <f t="shared" si="0"/>
        <v>2010/11DwellingsFurniture/Furnishings - Other furniture</v>
      </c>
      <c r="F23" s="10">
        <f t="shared" si="1"/>
        <v>548</v>
      </c>
      <c r="I23" t="s">
        <v>0</v>
      </c>
      <c r="J23" t="s">
        <v>5</v>
      </c>
      <c r="K23" t="s">
        <v>30</v>
      </c>
      <c r="L23">
        <v>1</v>
      </c>
      <c r="M23" s="10" t="str">
        <f t="shared" si="2"/>
        <v>2010/11DwellingsStructural/Fixtures/Fittings - External - Other</v>
      </c>
      <c r="N23" s="10">
        <f t="shared" si="3"/>
        <v>1</v>
      </c>
      <c r="Q23" t="s">
        <v>0</v>
      </c>
      <c r="R23" t="s">
        <v>5</v>
      </c>
      <c r="S23" t="s">
        <v>23</v>
      </c>
      <c r="T23">
        <v>334</v>
      </c>
      <c r="U23" s="10" t="str">
        <f t="shared" si="4"/>
        <v>2010/11DwellingsFurniture/Furnishings - Upholstered furniture</v>
      </c>
      <c r="V23" s="10">
        <f t="shared" si="5"/>
        <v>334</v>
      </c>
    </row>
    <row r="24" spans="1:22" x14ac:dyDescent="0.25">
      <c r="A24" t="s">
        <v>0</v>
      </c>
      <c r="B24" t="s">
        <v>5</v>
      </c>
      <c r="C24" t="s">
        <v>22</v>
      </c>
      <c r="D24">
        <v>471</v>
      </c>
      <c r="E24" s="10" t="str">
        <f t="shared" si="0"/>
        <v>2010/11DwellingsFurniture/Furnishings - Other/Unspecified furnishings</v>
      </c>
      <c r="F24" s="10">
        <f t="shared" si="1"/>
        <v>471</v>
      </c>
      <c r="I24" t="s">
        <v>0</v>
      </c>
      <c r="J24" t="s">
        <v>5</v>
      </c>
      <c r="K24" t="s">
        <v>32</v>
      </c>
      <c r="L24">
        <v>10</v>
      </c>
      <c r="M24" s="10" t="str">
        <f t="shared" si="2"/>
        <v>2010/11DwellingsStructural/Fixtures/Fittings - Internal - Internal Fittings</v>
      </c>
      <c r="N24" s="10">
        <f t="shared" si="3"/>
        <v>10</v>
      </c>
      <c r="Q24" t="s">
        <v>0</v>
      </c>
      <c r="R24" t="s">
        <v>5</v>
      </c>
      <c r="S24" t="s">
        <v>24</v>
      </c>
      <c r="T24">
        <v>145</v>
      </c>
      <c r="U24" s="10" t="str">
        <f t="shared" si="4"/>
        <v>2010/11DwellingsFurniture/Furnishings - Window coverings</v>
      </c>
      <c r="V24" s="10">
        <f t="shared" si="5"/>
        <v>145</v>
      </c>
    </row>
    <row r="25" spans="1:22" x14ac:dyDescent="0.25">
      <c r="A25" t="s">
        <v>0</v>
      </c>
      <c r="B25" t="s">
        <v>5</v>
      </c>
      <c r="C25" t="s">
        <v>23</v>
      </c>
      <c r="D25">
        <v>892</v>
      </c>
      <c r="E25" s="10" t="str">
        <f t="shared" si="0"/>
        <v>2010/11DwellingsFurniture/Furnishings - Upholstered furniture</v>
      </c>
      <c r="F25" s="10">
        <f t="shared" si="1"/>
        <v>892</v>
      </c>
      <c r="I25" t="s">
        <v>0</v>
      </c>
      <c r="J25" t="s">
        <v>5</v>
      </c>
      <c r="K25" t="s">
        <v>33</v>
      </c>
      <c r="L25">
        <v>1</v>
      </c>
      <c r="M25" s="10" t="str">
        <f t="shared" si="2"/>
        <v>2010/11DwellingsStructural/Fixtures/Fittings - Internal - Other</v>
      </c>
      <c r="N25" s="10">
        <f t="shared" si="3"/>
        <v>1</v>
      </c>
      <c r="Q25" t="s">
        <v>0</v>
      </c>
      <c r="R25" t="s">
        <v>5</v>
      </c>
      <c r="S25" t="s">
        <v>62</v>
      </c>
      <c r="T25">
        <v>426</v>
      </c>
      <c r="U25" s="10" t="str">
        <f t="shared" si="4"/>
        <v>2010/11DwellingsNone</v>
      </c>
      <c r="V25" s="10">
        <f t="shared" si="5"/>
        <v>426</v>
      </c>
    </row>
    <row r="26" spans="1:22" x14ac:dyDescent="0.25">
      <c r="A26" t="s">
        <v>0</v>
      </c>
      <c r="B26" t="s">
        <v>5</v>
      </c>
      <c r="C26" t="s">
        <v>24</v>
      </c>
      <c r="D26">
        <v>442</v>
      </c>
      <c r="E26" s="10" t="str">
        <f t="shared" si="0"/>
        <v>2010/11DwellingsFurniture/Furnishings - Window coverings</v>
      </c>
      <c r="F26" s="10">
        <f t="shared" si="1"/>
        <v>442</v>
      </c>
      <c r="I26" t="s">
        <v>0</v>
      </c>
      <c r="J26" t="s">
        <v>5</v>
      </c>
      <c r="K26" t="s">
        <v>43</v>
      </c>
      <c r="L26">
        <v>1</v>
      </c>
      <c r="M26" s="10" t="str">
        <f t="shared" si="2"/>
        <v>2010/11DwellingsVegetation - Trees</v>
      </c>
      <c r="N26" s="10">
        <f t="shared" si="3"/>
        <v>1</v>
      </c>
      <c r="Q26" t="s">
        <v>0</v>
      </c>
      <c r="R26" t="s">
        <v>5</v>
      </c>
      <c r="S26" t="s">
        <v>61</v>
      </c>
      <c r="T26">
        <v>121</v>
      </c>
      <c r="U26" s="10" t="str">
        <f t="shared" si="4"/>
        <v>2010/11DwellingsNot known</v>
      </c>
      <c r="V26" s="10">
        <f t="shared" si="5"/>
        <v>121</v>
      </c>
    </row>
    <row r="27" spans="1:22" x14ac:dyDescent="0.25">
      <c r="A27" t="s">
        <v>0</v>
      </c>
      <c r="B27" t="s">
        <v>5</v>
      </c>
      <c r="C27" t="s">
        <v>62</v>
      </c>
      <c r="D27">
        <v>3344</v>
      </c>
      <c r="E27" s="10" t="str">
        <f t="shared" si="0"/>
        <v>2010/11DwellingsNone</v>
      </c>
      <c r="F27" s="10">
        <f t="shared" si="1"/>
        <v>3344</v>
      </c>
      <c r="I27" t="s">
        <v>0</v>
      </c>
      <c r="J27" t="s">
        <v>5</v>
      </c>
      <c r="K27" t="s">
        <v>57</v>
      </c>
      <c r="L27">
        <v>4</v>
      </c>
      <c r="M27" s="10" t="str">
        <f t="shared" si="2"/>
        <v>2010/11DwellingsWood - Other wooden</v>
      </c>
      <c r="N27" s="10">
        <f t="shared" si="3"/>
        <v>4</v>
      </c>
      <c r="Q27" t="s">
        <v>0</v>
      </c>
      <c r="R27" t="s">
        <v>5</v>
      </c>
      <c r="S27" t="s">
        <v>60</v>
      </c>
      <c r="T27">
        <v>378</v>
      </c>
      <c r="U27" s="10" t="str">
        <f t="shared" si="4"/>
        <v>2010/11DwellingsOther</v>
      </c>
      <c r="V27" s="10">
        <f t="shared" si="5"/>
        <v>378</v>
      </c>
    </row>
    <row r="28" spans="1:22" x14ac:dyDescent="0.25">
      <c r="A28" t="s">
        <v>0</v>
      </c>
      <c r="B28" t="s">
        <v>5</v>
      </c>
      <c r="C28" t="s">
        <v>61</v>
      </c>
      <c r="D28">
        <v>985</v>
      </c>
      <c r="E28" s="10" t="str">
        <f t="shared" si="0"/>
        <v>2010/11DwellingsNot known</v>
      </c>
      <c r="F28" s="10">
        <f t="shared" si="1"/>
        <v>985</v>
      </c>
      <c r="I28" t="s">
        <v>0</v>
      </c>
      <c r="J28" t="s">
        <v>81</v>
      </c>
      <c r="K28" t="s">
        <v>12</v>
      </c>
      <c r="L28">
        <v>1</v>
      </c>
      <c r="M28" s="10" t="str">
        <f t="shared" si="2"/>
        <v>2010/11Other BuildingsClothing/Textiles - Bedding</v>
      </c>
      <c r="N28" s="10">
        <f t="shared" si="3"/>
        <v>1</v>
      </c>
      <c r="Q28" t="s">
        <v>0</v>
      </c>
      <c r="R28" t="s">
        <v>5</v>
      </c>
      <c r="S28" t="s">
        <v>26</v>
      </c>
      <c r="T28">
        <v>187</v>
      </c>
      <c r="U28" s="10" t="str">
        <f t="shared" si="4"/>
        <v>2010/11DwellingsPaper/Cardboard - Household paper/Cardboard</v>
      </c>
      <c r="V28" s="10">
        <f t="shared" si="5"/>
        <v>187</v>
      </c>
    </row>
    <row r="29" spans="1:22" x14ac:dyDescent="0.25">
      <c r="A29" t="s">
        <v>0</v>
      </c>
      <c r="B29" t="s">
        <v>5</v>
      </c>
      <c r="C29" t="s">
        <v>60</v>
      </c>
      <c r="D29">
        <v>1625</v>
      </c>
      <c r="E29" s="10" t="str">
        <f t="shared" si="0"/>
        <v>2010/11DwellingsOther</v>
      </c>
      <c r="F29" s="10">
        <f t="shared" si="1"/>
        <v>1625</v>
      </c>
      <c r="I29" t="s">
        <v>0</v>
      </c>
      <c r="J29" t="s">
        <v>81</v>
      </c>
      <c r="K29" t="s">
        <v>13</v>
      </c>
      <c r="L29">
        <v>1</v>
      </c>
      <c r="M29" s="10" t="str">
        <f t="shared" si="2"/>
        <v>2010/11Other BuildingsClothing/Textiles - Clothing</v>
      </c>
      <c r="N29" s="10">
        <f t="shared" si="3"/>
        <v>1</v>
      </c>
      <c r="Q29" t="s">
        <v>0</v>
      </c>
      <c r="R29" t="s">
        <v>5</v>
      </c>
      <c r="S29" t="s">
        <v>27</v>
      </c>
      <c r="T29">
        <v>49</v>
      </c>
      <c r="U29" s="10" t="str">
        <f t="shared" si="4"/>
        <v>2010/11DwellingsPaper/Cardboard - Other</v>
      </c>
      <c r="V29" s="10">
        <f t="shared" si="5"/>
        <v>49</v>
      </c>
    </row>
    <row r="30" spans="1:22" x14ac:dyDescent="0.25">
      <c r="A30" t="s">
        <v>0</v>
      </c>
      <c r="B30" t="s">
        <v>5</v>
      </c>
      <c r="C30" t="s">
        <v>26</v>
      </c>
      <c r="D30">
        <v>1344</v>
      </c>
      <c r="E30" s="10" t="str">
        <f t="shared" si="0"/>
        <v>2010/11DwellingsPaper/Cardboard - Household paper/Cardboard</v>
      </c>
      <c r="F30" s="10">
        <f t="shared" si="1"/>
        <v>1344</v>
      </c>
      <c r="I30" t="s">
        <v>0</v>
      </c>
      <c r="J30" t="s">
        <v>81</v>
      </c>
      <c r="K30" t="s">
        <v>48</v>
      </c>
      <c r="L30">
        <v>1</v>
      </c>
      <c r="M30" s="10" t="str">
        <f t="shared" si="2"/>
        <v>2010/11Other BuildingsExplosives, gas, chemicals - Gases</v>
      </c>
      <c r="N30" s="10">
        <f t="shared" si="3"/>
        <v>1</v>
      </c>
      <c r="Q30" t="s">
        <v>0</v>
      </c>
      <c r="R30" t="s">
        <v>5</v>
      </c>
      <c r="S30" t="s">
        <v>52</v>
      </c>
      <c r="T30">
        <v>13</v>
      </c>
      <c r="U30" s="10" t="str">
        <f t="shared" si="4"/>
        <v>2010/11DwellingsRubbish/Waste/Recycling - Recycling - other</v>
      </c>
      <c r="V30" s="10">
        <f t="shared" si="5"/>
        <v>13</v>
      </c>
    </row>
    <row r="31" spans="1:22" x14ac:dyDescent="0.25">
      <c r="A31" t="s">
        <v>0</v>
      </c>
      <c r="B31" t="s">
        <v>5</v>
      </c>
      <c r="C31" t="s">
        <v>27</v>
      </c>
      <c r="D31">
        <v>375</v>
      </c>
      <c r="E31" s="10" t="str">
        <f t="shared" si="0"/>
        <v>2010/11DwellingsPaper/Cardboard - Other</v>
      </c>
      <c r="F31" s="10">
        <f t="shared" si="1"/>
        <v>375</v>
      </c>
      <c r="I31" t="s">
        <v>0</v>
      </c>
      <c r="J31" t="s">
        <v>81</v>
      </c>
      <c r="K31" t="s">
        <v>50</v>
      </c>
      <c r="L31">
        <v>3</v>
      </c>
      <c r="M31" s="10" t="str">
        <f t="shared" si="2"/>
        <v>2010/11Other BuildingsExplosives, gas, chemicals - Petrol/Oil products</v>
      </c>
      <c r="N31" s="10">
        <f t="shared" si="3"/>
        <v>3</v>
      </c>
      <c r="Q31" t="s">
        <v>0</v>
      </c>
      <c r="R31" t="s">
        <v>5</v>
      </c>
      <c r="S31" t="s">
        <v>53</v>
      </c>
      <c r="T31">
        <v>37</v>
      </c>
      <c r="U31" s="10" t="str">
        <f t="shared" si="4"/>
        <v>2010/11DwellingsRubbish/Waste/Recycling - Recycling - paper, cardboard</v>
      </c>
      <c r="V31" s="10">
        <f t="shared" si="5"/>
        <v>37</v>
      </c>
    </row>
    <row r="32" spans="1:22" x14ac:dyDescent="0.25">
      <c r="A32" t="s">
        <v>0</v>
      </c>
      <c r="B32" t="s">
        <v>5</v>
      </c>
      <c r="C32" t="s">
        <v>52</v>
      </c>
      <c r="D32">
        <v>78</v>
      </c>
      <c r="E32" s="10" t="str">
        <f t="shared" si="0"/>
        <v>2010/11DwellingsRubbish/Waste/Recycling - Recycling - other</v>
      </c>
      <c r="F32" s="10">
        <f t="shared" si="1"/>
        <v>78</v>
      </c>
      <c r="I32" t="s">
        <v>0</v>
      </c>
      <c r="J32" t="s">
        <v>81</v>
      </c>
      <c r="K32" t="s">
        <v>18</v>
      </c>
      <c r="L32">
        <v>4</v>
      </c>
      <c r="M32" s="10" t="str">
        <f t="shared" si="2"/>
        <v>2010/11Other BuildingsFurniture/furnishings - Bed/mattress</v>
      </c>
      <c r="N32" s="10">
        <f t="shared" si="3"/>
        <v>4</v>
      </c>
      <c r="Q32" t="s">
        <v>0</v>
      </c>
      <c r="R32" t="s">
        <v>5</v>
      </c>
      <c r="S32" t="s">
        <v>54</v>
      </c>
      <c r="T32">
        <v>194</v>
      </c>
      <c r="U32" s="10" t="str">
        <f t="shared" si="4"/>
        <v>2010/11DwellingsRubbish/Waste/Recycling - Rubbish/Waste material</v>
      </c>
      <c r="V32" s="10">
        <f t="shared" si="5"/>
        <v>194</v>
      </c>
    </row>
    <row r="33" spans="1:22" x14ac:dyDescent="0.25">
      <c r="A33" t="s">
        <v>0</v>
      </c>
      <c r="B33" t="s">
        <v>5</v>
      </c>
      <c r="C33" t="s">
        <v>53</v>
      </c>
      <c r="D33">
        <v>220</v>
      </c>
      <c r="E33" s="10" t="str">
        <f t="shared" si="0"/>
        <v>2010/11DwellingsRubbish/Waste/Recycling - Recycling - paper, cardboard</v>
      </c>
      <c r="F33" s="10">
        <f t="shared" si="1"/>
        <v>220</v>
      </c>
      <c r="I33" t="s">
        <v>0</v>
      </c>
      <c r="J33" t="s">
        <v>81</v>
      </c>
      <c r="K33" t="s">
        <v>61</v>
      </c>
      <c r="L33">
        <v>3</v>
      </c>
      <c r="M33" s="10" t="str">
        <f t="shared" si="2"/>
        <v>2010/11Other BuildingsNot known</v>
      </c>
      <c r="N33" s="10">
        <f t="shared" si="3"/>
        <v>3</v>
      </c>
      <c r="Q33" t="s">
        <v>0</v>
      </c>
      <c r="R33" t="s">
        <v>5</v>
      </c>
      <c r="S33" t="s">
        <v>29</v>
      </c>
      <c r="T33">
        <v>50</v>
      </c>
      <c r="U33" s="10" t="str">
        <f t="shared" si="4"/>
        <v>2010/11DwellingsStructural/Fixtures/Fittings - External - External fittings</v>
      </c>
      <c r="V33" s="10">
        <f t="shared" si="5"/>
        <v>50</v>
      </c>
    </row>
    <row r="34" spans="1:22" x14ac:dyDescent="0.25">
      <c r="A34" t="s">
        <v>0</v>
      </c>
      <c r="B34" t="s">
        <v>5</v>
      </c>
      <c r="C34" t="s">
        <v>54</v>
      </c>
      <c r="D34">
        <v>1230</v>
      </c>
      <c r="E34" s="10" t="str">
        <f t="shared" si="0"/>
        <v>2010/11DwellingsRubbish/Waste/Recycling - Rubbish/Waste material</v>
      </c>
      <c r="F34" s="10">
        <f t="shared" si="1"/>
        <v>1230</v>
      </c>
      <c r="I34" t="s">
        <v>0</v>
      </c>
      <c r="J34" t="s">
        <v>81</v>
      </c>
      <c r="K34" t="s">
        <v>60</v>
      </c>
      <c r="L34">
        <v>2</v>
      </c>
      <c r="M34" s="10" t="str">
        <f t="shared" si="2"/>
        <v>2010/11Other BuildingsOther</v>
      </c>
      <c r="N34" s="10">
        <f t="shared" si="3"/>
        <v>2</v>
      </c>
      <c r="Q34" t="s">
        <v>0</v>
      </c>
      <c r="R34" t="s">
        <v>5</v>
      </c>
      <c r="S34" t="s">
        <v>30</v>
      </c>
      <c r="T34">
        <v>24</v>
      </c>
      <c r="U34" s="10" t="str">
        <f t="shared" si="4"/>
        <v>2010/11DwellingsStructural/Fixtures/Fittings - External - Other</v>
      </c>
      <c r="V34" s="10">
        <f t="shared" si="5"/>
        <v>24</v>
      </c>
    </row>
    <row r="35" spans="1:22" x14ac:dyDescent="0.25">
      <c r="A35" t="s">
        <v>0</v>
      </c>
      <c r="B35" t="s">
        <v>5</v>
      </c>
      <c r="C35" t="s">
        <v>29</v>
      </c>
      <c r="D35">
        <v>628</v>
      </c>
      <c r="E35" s="10" t="str">
        <f t="shared" si="0"/>
        <v>2010/11DwellingsStructural/Fixtures/Fittings - External - External fittings</v>
      </c>
      <c r="F35" s="10">
        <f t="shared" si="1"/>
        <v>628</v>
      </c>
      <c r="I35" t="s">
        <v>0</v>
      </c>
      <c r="J35" t="s">
        <v>81</v>
      </c>
      <c r="K35" t="s">
        <v>32</v>
      </c>
      <c r="L35">
        <v>2</v>
      </c>
      <c r="M35" s="10" t="str">
        <f t="shared" si="2"/>
        <v>2010/11Other BuildingsStructural/Fixtures/Fittings - Internal - Internal Fittings</v>
      </c>
      <c r="N35" s="10">
        <f t="shared" si="3"/>
        <v>2</v>
      </c>
      <c r="Q35" t="s">
        <v>0</v>
      </c>
      <c r="R35" t="s">
        <v>5</v>
      </c>
      <c r="S35" t="s">
        <v>31</v>
      </c>
      <c r="T35">
        <v>24</v>
      </c>
      <c r="U35" s="10" t="str">
        <f t="shared" si="4"/>
        <v>2010/11DwellingsStructural/Fixtures/Fittings - External - Roof</v>
      </c>
      <c r="V35" s="10">
        <f t="shared" si="5"/>
        <v>24</v>
      </c>
    </row>
    <row r="36" spans="1:22" x14ac:dyDescent="0.25">
      <c r="A36" t="s">
        <v>0</v>
      </c>
      <c r="B36" t="s">
        <v>5</v>
      </c>
      <c r="C36" t="s">
        <v>30</v>
      </c>
      <c r="D36">
        <v>157</v>
      </c>
      <c r="E36" s="10" t="str">
        <f t="shared" si="0"/>
        <v>2010/11DwellingsStructural/Fixtures/Fittings - External - Other</v>
      </c>
      <c r="F36" s="10">
        <f t="shared" si="1"/>
        <v>157</v>
      </c>
      <c r="I36" t="s">
        <v>0</v>
      </c>
      <c r="J36" t="s">
        <v>81</v>
      </c>
      <c r="K36" t="s">
        <v>56</v>
      </c>
      <c r="L36">
        <v>1</v>
      </c>
      <c r="M36" s="10" t="str">
        <f t="shared" si="2"/>
        <v>2010/11Other BuildingsWood - Garden shed</v>
      </c>
      <c r="N36" s="10">
        <f t="shared" si="3"/>
        <v>1</v>
      </c>
      <c r="Q36" t="s">
        <v>0</v>
      </c>
      <c r="R36" t="s">
        <v>5</v>
      </c>
      <c r="S36" t="s">
        <v>32</v>
      </c>
      <c r="T36">
        <v>362</v>
      </c>
      <c r="U36" s="10" t="str">
        <f t="shared" si="4"/>
        <v>2010/11DwellingsStructural/Fixtures/Fittings - Internal - Internal Fittings</v>
      </c>
      <c r="V36" s="10">
        <f t="shared" si="5"/>
        <v>362</v>
      </c>
    </row>
    <row r="37" spans="1:22" x14ac:dyDescent="0.25">
      <c r="A37" t="s">
        <v>0</v>
      </c>
      <c r="B37" t="s">
        <v>5</v>
      </c>
      <c r="C37" t="s">
        <v>31</v>
      </c>
      <c r="D37">
        <v>293</v>
      </c>
      <c r="E37" s="10" t="str">
        <f t="shared" si="0"/>
        <v>2010/11DwellingsStructural/Fixtures/Fittings - External - Roof</v>
      </c>
      <c r="F37" s="10">
        <f t="shared" si="1"/>
        <v>293</v>
      </c>
      <c r="I37" t="s">
        <v>1</v>
      </c>
      <c r="J37" t="s">
        <v>5</v>
      </c>
      <c r="K37" t="s">
        <v>12</v>
      </c>
      <c r="L37">
        <v>16</v>
      </c>
      <c r="M37" s="10" t="str">
        <f t="shared" ref="M37:M66" si="6">CONCATENATE(I37,IF(J37="Dwellings","Dwellings",IF(J37="Other buildings","Other Buildings","Error")),K37)</f>
        <v>2011/12DwellingsClothing/Textiles - Bedding</v>
      </c>
      <c r="N37" s="10">
        <f t="shared" ref="N37:N66" si="7">L37</f>
        <v>16</v>
      </c>
      <c r="Q37" t="s">
        <v>0</v>
      </c>
      <c r="R37" t="s">
        <v>5</v>
      </c>
      <c r="S37" t="s">
        <v>33</v>
      </c>
      <c r="T37">
        <v>101</v>
      </c>
      <c r="U37" s="10" t="str">
        <f t="shared" si="4"/>
        <v>2010/11DwellingsStructural/Fixtures/Fittings - Internal - Other</v>
      </c>
      <c r="V37" s="10">
        <f t="shared" si="5"/>
        <v>101</v>
      </c>
    </row>
    <row r="38" spans="1:22" x14ac:dyDescent="0.25">
      <c r="A38" t="s">
        <v>0</v>
      </c>
      <c r="B38" t="s">
        <v>5</v>
      </c>
      <c r="C38" t="s">
        <v>32</v>
      </c>
      <c r="D38">
        <v>1486</v>
      </c>
      <c r="E38" s="10" t="str">
        <f t="shared" si="0"/>
        <v>2010/11DwellingsStructural/Fixtures/Fittings - Internal - Internal Fittings</v>
      </c>
      <c r="F38" s="10">
        <f t="shared" si="1"/>
        <v>1486</v>
      </c>
      <c r="I38" t="s">
        <v>1</v>
      </c>
      <c r="J38" t="s">
        <v>5</v>
      </c>
      <c r="K38" t="s">
        <v>13</v>
      </c>
      <c r="L38">
        <v>19</v>
      </c>
      <c r="M38" s="10" t="str">
        <f t="shared" si="6"/>
        <v>2011/12DwellingsClothing/Textiles - Clothing</v>
      </c>
      <c r="N38" s="10">
        <f t="shared" si="7"/>
        <v>19</v>
      </c>
      <c r="Q38" t="s">
        <v>0</v>
      </c>
      <c r="R38" t="s">
        <v>5</v>
      </c>
      <c r="S38" t="s">
        <v>34</v>
      </c>
      <c r="T38">
        <v>199</v>
      </c>
      <c r="U38" s="10" t="str">
        <f t="shared" si="4"/>
        <v>2010/11DwellingsStructural/fixtures/fittings - Internal - Wiring insulation</v>
      </c>
      <c r="V38" s="10">
        <f t="shared" si="5"/>
        <v>199</v>
      </c>
    </row>
    <row r="39" spans="1:22" x14ac:dyDescent="0.25">
      <c r="A39" t="s">
        <v>0</v>
      </c>
      <c r="B39" t="s">
        <v>5</v>
      </c>
      <c r="C39" t="s">
        <v>33</v>
      </c>
      <c r="D39">
        <v>488</v>
      </c>
      <c r="E39" s="10" t="str">
        <f t="shared" si="0"/>
        <v>2010/11DwellingsStructural/Fixtures/Fittings - Internal - Other</v>
      </c>
      <c r="F39" s="10">
        <f t="shared" si="1"/>
        <v>488</v>
      </c>
      <c r="I39" t="s">
        <v>1</v>
      </c>
      <c r="J39" t="s">
        <v>5</v>
      </c>
      <c r="K39" t="s">
        <v>14</v>
      </c>
      <c r="L39">
        <v>9</v>
      </c>
      <c r="M39" s="10" t="str">
        <f t="shared" si="6"/>
        <v>2011/12DwellingsClothing/Textiles - Other textiles</v>
      </c>
      <c r="N39" s="10">
        <f t="shared" si="7"/>
        <v>9</v>
      </c>
      <c r="Q39" t="s">
        <v>0</v>
      </c>
      <c r="R39" t="s">
        <v>5</v>
      </c>
      <c r="S39" t="s">
        <v>37</v>
      </c>
      <c r="T39">
        <v>1</v>
      </c>
      <c r="U39" s="10" t="str">
        <f t="shared" si="4"/>
        <v>2010/11DwellingsVegetation - Crops</v>
      </c>
      <c r="V39" s="10">
        <f t="shared" si="5"/>
        <v>1</v>
      </c>
    </row>
    <row r="40" spans="1:22" x14ac:dyDescent="0.25">
      <c r="A40" t="s">
        <v>0</v>
      </c>
      <c r="B40" t="s">
        <v>5</v>
      </c>
      <c r="C40" t="s">
        <v>34</v>
      </c>
      <c r="D40">
        <v>2444</v>
      </c>
      <c r="E40" s="10" t="str">
        <f t="shared" si="0"/>
        <v>2010/11DwellingsStructural/fixtures/fittings - Internal - Wiring insulation</v>
      </c>
      <c r="F40" s="10">
        <f t="shared" si="1"/>
        <v>2444</v>
      </c>
      <c r="I40" t="s">
        <v>1</v>
      </c>
      <c r="J40" t="s">
        <v>5</v>
      </c>
      <c r="K40" t="s">
        <v>48</v>
      </c>
      <c r="L40">
        <v>3</v>
      </c>
      <c r="M40" s="10" t="str">
        <f t="shared" si="6"/>
        <v>2011/12DwellingsExplosives, gas, chemicals - Gases</v>
      </c>
      <c r="N40" s="10">
        <f t="shared" si="7"/>
        <v>3</v>
      </c>
      <c r="Q40" t="s">
        <v>0</v>
      </c>
      <c r="R40" t="s">
        <v>5</v>
      </c>
      <c r="S40" t="s">
        <v>41</v>
      </c>
      <c r="T40">
        <v>1</v>
      </c>
      <c r="U40" s="10" t="str">
        <f t="shared" si="4"/>
        <v>2010/11DwellingsVegetation - Other</v>
      </c>
      <c r="V40" s="10">
        <f t="shared" si="5"/>
        <v>1</v>
      </c>
    </row>
    <row r="41" spans="1:22" x14ac:dyDescent="0.25">
      <c r="A41" t="s">
        <v>0</v>
      </c>
      <c r="B41" t="s">
        <v>5</v>
      </c>
      <c r="C41" t="s">
        <v>37</v>
      </c>
      <c r="D41">
        <v>4</v>
      </c>
      <c r="E41" s="10" t="str">
        <f t="shared" si="0"/>
        <v>2010/11DwellingsVegetation - Crops</v>
      </c>
      <c r="F41" s="10">
        <f t="shared" si="1"/>
        <v>4</v>
      </c>
      <c r="I41" t="s">
        <v>1</v>
      </c>
      <c r="J41" t="s">
        <v>5</v>
      </c>
      <c r="K41" t="s">
        <v>49</v>
      </c>
      <c r="L41">
        <v>1</v>
      </c>
      <c r="M41" s="10" t="str">
        <f t="shared" si="6"/>
        <v>2011/12DwellingsExplosives, gas, chemicals - Paint, varnish, resins, creosote</v>
      </c>
      <c r="N41" s="10">
        <f t="shared" si="7"/>
        <v>1</v>
      </c>
      <c r="Q41" t="s">
        <v>0</v>
      </c>
      <c r="R41" t="s">
        <v>5</v>
      </c>
      <c r="S41" t="s">
        <v>42</v>
      </c>
      <c r="T41">
        <v>2</v>
      </c>
      <c r="U41" s="10" t="str">
        <f t="shared" si="4"/>
        <v>2010/11DwellingsVegetation - Straw/Stubble</v>
      </c>
      <c r="V41" s="10">
        <f t="shared" si="5"/>
        <v>2</v>
      </c>
    </row>
    <row r="42" spans="1:22" x14ac:dyDescent="0.25">
      <c r="A42" t="s">
        <v>0</v>
      </c>
      <c r="B42" t="s">
        <v>5</v>
      </c>
      <c r="C42" t="s">
        <v>38</v>
      </c>
      <c r="D42">
        <v>5</v>
      </c>
      <c r="E42" s="10" t="str">
        <f t="shared" si="0"/>
        <v>2010/11DwellingsVegetation - Grassland/Heath/Scrub</v>
      </c>
      <c r="F42" s="10">
        <f t="shared" si="1"/>
        <v>5</v>
      </c>
      <c r="I42" t="s">
        <v>1</v>
      </c>
      <c r="J42" t="s">
        <v>5</v>
      </c>
      <c r="K42" t="s">
        <v>50</v>
      </c>
      <c r="L42">
        <v>13</v>
      </c>
      <c r="M42" s="10" t="str">
        <f t="shared" si="6"/>
        <v>2011/12DwellingsExplosives, gas, chemicals - Petrol/Oil products</v>
      </c>
      <c r="N42" s="10">
        <f t="shared" si="7"/>
        <v>13</v>
      </c>
      <c r="Q42" t="s">
        <v>0</v>
      </c>
      <c r="R42" t="s">
        <v>5</v>
      </c>
      <c r="S42" t="s">
        <v>43</v>
      </c>
      <c r="T42">
        <v>4</v>
      </c>
      <c r="U42" s="10" t="str">
        <f t="shared" si="4"/>
        <v>2010/11DwellingsVegetation - Trees</v>
      </c>
      <c r="V42" s="10">
        <f t="shared" si="5"/>
        <v>4</v>
      </c>
    </row>
    <row r="43" spans="1:22" x14ac:dyDescent="0.25">
      <c r="A43" t="s">
        <v>0</v>
      </c>
      <c r="B43" t="s">
        <v>5</v>
      </c>
      <c r="C43" t="s">
        <v>39</v>
      </c>
      <c r="D43">
        <v>16</v>
      </c>
      <c r="E43" s="10" t="str">
        <f t="shared" si="0"/>
        <v>2010/11DwellingsVegetation - Hedge</v>
      </c>
      <c r="F43" s="10">
        <f t="shared" si="1"/>
        <v>16</v>
      </c>
      <c r="I43" t="s">
        <v>1</v>
      </c>
      <c r="J43" t="s">
        <v>5</v>
      </c>
      <c r="K43" t="s">
        <v>15</v>
      </c>
      <c r="L43">
        <v>3</v>
      </c>
      <c r="M43" s="10" t="str">
        <f t="shared" si="6"/>
        <v>2011/12DwellingsFoam, rubber, plastic - Foam - raw material only</v>
      </c>
      <c r="N43" s="10">
        <f t="shared" si="7"/>
        <v>3</v>
      </c>
      <c r="Q43" t="s">
        <v>0</v>
      </c>
      <c r="R43" t="s">
        <v>5</v>
      </c>
      <c r="S43" t="s">
        <v>56</v>
      </c>
      <c r="T43">
        <v>2</v>
      </c>
      <c r="U43" s="10" t="str">
        <f t="shared" si="4"/>
        <v>2010/11DwellingsWood - Garden shed</v>
      </c>
      <c r="V43" s="10">
        <f t="shared" si="5"/>
        <v>2</v>
      </c>
    </row>
    <row r="44" spans="1:22" x14ac:dyDescent="0.25">
      <c r="A44" t="s">
        <v>0</v>
      </c>
      <c r="B44" t="s">
        <v>5</v>
      </c>
      <c r="C44" t="s">
        <v>40</v>
      </c>
      <c r="D44">
        <v>20</v>
      </c>
      <c r="E44" s="10" t="str">
        <f t="shared" si="0"/>
        <v>2010/11DwellingsVegetation - Leaves</v>
      </c>
      <c r="F44" s="10">
        <f t="shared" si="1"/>
        <v>20</v>
      </c>
      <c r="I44" t="s">
        <v>1</v>
      </c>
      <c r="J44" t="s">
        <v>5</v>
      </c>
      <c r="K44" t="s">
        <v>16</v>
      </c>
      <c r="L44">
        <v>5</v>
      </c>
      <c r="M44" s="10" t="str">
        <f t="shared" si="6"/>
        <v>2011/12DwellingsFoam, rubber, plastic - Plastic - raw material only</v>
      </c>
      <c r="N44" s="10">
        <f t="shared" si="7"/>
        <v>5</v>
      </c>
      <c r="Q44" t="s">
        <v>0</v>
      </c>
      <c r="R44" t="s">
        <v>5</v>
      </c>
      <c r="S44" t="s">
        <v>57</v>
      </c>
      <c r="T44">
        <v>91</v>
      </c>
      <c r="U44" s="10" t="str">
        <f t="shared" si="4"/>
        <v>2010/11DwellingsWood - Other wooden</v>
      </c>
      <c r="V44" s="10">
        <f t="shared" si="5"/>
        <v>91</v>
      </c>
    </row>
    <row r="45" spans="1:22" x14ac:dyDescent="0.25">
      <c r="A45" t="s">
        <v>0</v>
      </c>
      <c r="B45" t="s">
        <v>5</v>
      </c>
      <c r="C45" t="s">
        <v>41</v>
      </c>
      <c r="D45">
        <v>53</v>
      </c>
      <c r="E45" s="10" t="str">
        <f t="shared" si="0"/>
        <v>2010/11DwellingsVegetation - Other</v>
      </c>
      <c r="F45" s="10">
        <f t="shared" si="1"/>
        <v>53</v>
      </c>
      <c r="I45" t="s">
        <v>1</v>
      </c>
      <c r="J45" t="s">
        <v>5</v>
      </c>
      <c r="K45" t="s">
        <v>9</v>
      </c>
      <c r="L45">
        <v>5</v>
      </c>
      <c r="M45" s="10" t="str">
        <f t="shared" si="6"/>
        <v>2011/12DwellingsFood - Cooking oil or fat</v>
      </c>
      <c r="N45" s="10">
        <f t="shared" si="7"/>
        <v>5</v>
      </c>
      <c r="Q45" t="s">
        <v>0</v>
      </c>
      <c r="R45" t="s">
        <v>81</v>
      </c>
      <c r="S45" t="s">
        <v>36</v>
      </c>
      <c r="T45">
        <v>7</v>
      </c>
      <c r="U45" s="10" t="str">
        <f t="shared" si="4"/>
        <v>2010/11Other BuildingsAnimal - Animal products</v>
      </c>
      <c r="V45" s="10">
        <f t="shared" si="5"/>
        <v>7</v>
      </c>
    </row>
    <row r="46" spans="1:22" x14ac:dyDescent="0.25">
      <c r="A46" t="s">
        <v>0</v>
      </c>
      <c r="B46" t="s">
        <v>5</v>
      </c>
      <c r="C46" t="s">
        <v>42</v>
      </c>
      <c r="D46">
        <v>13</v>
      </c>
      <c r="E46" s="10" t="str">
        <f t="shared" si="0"/>
        <v>2010/11DwellingsVegetation - Straw/Stubble</v>
      </c>
      <c r="F46" s="10">
        <f t="shared" si="1"/>
        <v>13</v>
      </c>
      <c r="I46" t="s">
        <v>1</v>
      </c>
      <c r="J46" t="s">
        <v>5</v>
      </c>
      <c r="K46" t="s">
        <v>10</v>
      </c>
      <c r="L46">
        <v>3</v>
      </c>
      <c r="M46" s="10" t="str">
        <f t="shared" si="6"/>
        <v>2011/12DwellingsFood - Other</v>
      </c>
      <c r="N46" s="10">
        <f t="shared" si="7"/>
        <v>3</v>
      </c>
      <c r="Q46" t="s">
        <v>0</v>
      </c>
      <c r="R46" t="s">
        <v>81</v>
      </c>
      <c r="S46" t="s">
        <v>12</v>
      </c>
      <c r="T46">
        <v>62</v>
      </c>
      <c r="U46" s="10" t="str">
        <f t="shared" si="4"/>
        <v>2010/11Other BuildingsClothing/Textiles - Bedding</v>
      </c>
      <c r="V46" s="10">
        <f t="shared" si="5"/>
        <v>62</v>
      </c>
    </row>
    <row r="47" spans="1:22" x14ac:dyDescent="0.25">
      <c r="A47" t="s">
        <v>0</v>
      </c>
      <c r="B47" t="s">
        <v>5</v>
      </c>
      <c r="C47" t="s">
        <v>43</v>
      </c>
      <c r="D47">
        <v>17</v>
      </c>
      <c r="E47" s="10" t="str">
        <f t="shared" si="0"/>
        <v>2010/11DwellingsVegetation - Trees</v>
      </c>
      <c r="F47" s="10">
        <f t="shared" si="1"/>
        <v>17</v>
      </c>
      <c r="I47" t="s">
        <v>1</v>
      </c>
      <c r="J47" t="s">
        <v>5</v>
      </c>
      <c r="K47" t="s">
        <v>18</v>
      </c>
      <c r="L47">
        <v>19</v>
      </c>
      <c r="M47" s="10" t="str">
        <f t="shared" si="6"/>
        <v>2011/12DwellingsFurniture/furnishings - Bed/mattress</v>
      </c>
      <c r="N47" s="10">
        <f t="shared" si="7"/>
        <v>19</v>
      </c>
      <c r="Q47" t="s">
        <v>0</v>
      </c>
      <c r="R47" t="s">
        <v>81</v>
      </c>
      <c r="S47" t="s">
        <v>13</v>
      </c>
      <c r="T47">
        <v>52</v>
      </c>
      <c r="U47" s="10" t="str">
        <f t="shared" si="4"/>
        <v>2010/11Other BuildingsClothing/Textiles - Clothing</v>
      </c>
      <c r="V47" s="10">
        <f t="shared" si="5"/>
        <v>52</v>
      </c>
    </row>
    <row r="48" spans="1:22" x14ac:dyDescent="0.25">
      <c r="A48" t="s">
        <v>0</v>
      </c>
      <c r="B48" t="s">
        <v>5</v>
      </c>
      <c r="C48" t="s">
        <v>56</v>
      </c>
      <c r="D48">
        <v>58</v>
      </c>
      <c r="E48" s="10" t="str">
        <f t="shared" si="0"/>
        <v>2010/11DwellingsWood - Garden shed</v>
      </c>
      <c r="F48" s="10">
        <f t="shared" si="1"/>
        <v>58</v>
      </c>
      <c r="I48" t="s">
        <v>1</v>
      </c>
      <c r="J48" t="s">
        <v>5</v>
      </c>
      <c r="K48" t="s">
        <v>19</v>
      </c>
      <c r="L48">
        <v>4</v>
      </c>
      <c r="M48" s="10" t="str">
        <f t="shared" si="6"/>
        <v>2011/12DwellingsFurniture/Furnishings - Floor coverings</v>
      </c>
      <c r="N48" s="10">
        <f t="shared" si="7"/>
        <v>4</v>
      </c>
      <c r="Q48" t="s">
        <v>0</v>
      </c>
      <c r="R48" t="s">
        <v>81</v>
      </c>
      <c r="S48" t="s">
        <v>14</v>
      </c>
      <c r="T48">
        <v>32</v>
      </c>
      <c r="U48" s="10" t="str">
        <f t="shared" si="4"/>
        <v>2010/11Other BuildingsClothing/Textiles - Other textiles</v>
      </c>
      <c r="V48" s="10">
        <f t="shared" si="5"/>
        <v>32</v>
      </c>
    </row>
    <row r="49" spans="1:22" x14ac:dyDescent="0.25">
      <c r="A49" t="s">
        <v>0</v>
      </c>
      <c r="B49" t="s">
        <v>5</v>
      </c>
      <c r="C49" t="s">
        <v>57</v>
      </c>
      <c r="D49">
        <v>1032</v>
      </c>
      <c r="E49" s="10" t="str">
        <f t="shared" si="0"/>
        <v>2010/11DwellingsWood - Other wooden</v>
      </c>
      <c r="F49" s="10">
        <f t="shared" si="1"/>
        <v>1032</v>
      </c>
      <c r="I49" t="s">
        <v>1</v>
      </c>
      <c r="J49" t="s">
        <v>5</v>
      </c>
      <c r="K49" t="s">
        <v>21</v>
      </c>
      <c r="L49">
        <v>11</v>
      </c>
      <c r="M49" s="10" t="str">
        <f t="shared" si="6"/>
        <v>2011/12DwellingsFurniture/Furnishings - Other furniture</v>
      </c>
      <c r="N49" s="10">
        <f t="shared" si="7"/>
        <v>11</v>
      </c>
      <c r="Q49" t="s">
        <v>0</v>
      </c>
      <c r="R49" t="s">
        <v>81</v>
      </c>
      <c r="S49" t="s">
        <v>45</v>
      </c>
      <c r="T49">
        <v>17</v>
      </c>
      <c r="U49" s="10" t="str">
        <f t="shared" si="4"/>
        <v>2010/11Other BuildingsExplosives, gas, chemicals - Chemicals in raw state</v>
      </c>
      <c r="V49" s="10">
        <f t="shared" si="5"/>
        <v>17</v>
      </c>
    </row>
    <row r="50" spans="1:22" x14ac:dyDescent="0.25">
      <c r="A50" t="s">
        <v>0</v>
      </c>
      <c r="B50" t="s">
        <v>81</v>
      </c>
      <c r="C50" t="s">
        <v>36</v>
      </c>
      <c r="D50">
        <v>71</v>
      </c>
      <c r="E50" s="10" t="str">
        <f t="shared" si="0"/>
        <v>2010/11Other BuildingsAnimal - Animal products</v>
      </c>
      <c r="F50" s="10">
        <f t="shared" si="1"/>
        <v>71</v>
      </c>
      <c r="I50" t="s">
        <v>1</v>
      </c>
      <c r="J50" t="s">
        <v>5</v>
      </c>
      <c r="K50" t="s">
        <v>22</v>
      </c>
      <c r="L50">
        <v>11</v>
      </c>
      <c r="M50" s="10" t="str">
        <f t="shared" si="6"/>
        <v>2011/12DwellingsFurniture/Furnishings - Other/Unspecified furnishings</v>
      </c>
      <c r="N50" s="10">
        <f t="shared" si="7"/>
        <v>11</v>
      </c>
      <c r="Q50" t="s">
        <v>0</v>
      </c>
      <c r="R50" t="s">
        <v>81</v>
      </c>
      <c r="S50" t="s">
        <v>47</v>
      </c>
      <c r="T50">
        <v>3</v>
      </c>
      <c r="U50" s="10" t="str">
        <f t="shared" si="4"/>
        <v>2010/11Other BuildingsExplosives, gas, chemicals - Fireworks</v>
      </c>
      <c r="V50" s="10">
        <f t="shared" si="5"/>
        <v>3</v>
      </c>
    </row>
    <row r="51" spans="1:22" x14ac:dyDescent="0.25">
      <c r="A51" t="s">
        <v>0</v>
      </c>
      <c r="B51" t="s">
        <v>81</v>
      </c>
      <c r="C51" t="s">
        <v>12</v>
      </c>
      <c r="D51">
        <v>259</v>
      </c>
      <c r="E51" s="10" t="str">
        <f t="shared" si="0"/>
        <v>2010/11Other BuildingsClothing/Textiles - Bedding</v>
      </c>
      <c r="F51" s="10">
        <f t="shared" si="1"/>
        <v>259</v>
      </c>
      <c r="I51" t="s">
        <v>1</v>
      </c>
      <c r="J51" t="s">
        <v>5</v>
      </c>
      <c r="K51" t="s">
        <v>23</v>
      </c>
      <c r="L51">
        <v>38</v>
      </c>
      <c r="M51" s="10" t="str">
        <f t="shared" si="6"/>
        <v>2011/12DwellingsFurniture/Furnishings - Upholstered furniture</v>
      </c>
      <c r="N51" s="10">
        <f t="shared" si="7"/>
        <v>38</v>
      </c>
      <c r="Q51" t="s">
        <v>0</v>
      </c>
      <c r="R51" t="s">
        <v>81</v>
      </c>
      <c r="S51" t="s">
        <v>48</v>
      </c>
      <c r="T51">
        <v>41</v>
      </c>
      <c r="U51" s="10" t="str">
        <f t="shared" si="4"/>
        <v>2010/11Other BuildingsExplosives, gas, chemicals - Gases</v>
      </c>
      <c r="V51" s="10">
        <f t="shared" si="5"/>
        <v>41</v>
      </c>
    </row>
    <row r="52" spans="1:22" x14ac:dyDescent="0.25">
      <c r="A52" t="s">
        <v>0</v>
      </c>
      <c r="B52" t="s">
        <v>81</v>
      </c>
      <c r="C52" t="s">
        <v>13</v>
      </c>
      <c r="D52">
        <v>396</v>
      </c>
      <c r="E52" s="10" t="str">
        <f t="shared" si="0"/>
        <v>2010/11Other BuildingsClothing/Textiles - Clothing</v>
      </c>
      <c r="F52" s="10">
        <f t="shared" si="1"/>
        <v>396</v>
      </c>
      <c r="I52" t="s">
        <v>1</v>
      </c>
      <c r="J52" t="s">
        <v>5</v>
      </c>
      <c r="K52" t="s">
        <v>62</v>
      </c>
      <c r="L52">
        <v>7</v>
      </c>
      <c r="M52" s="10" t="str">
        <f t="shared" si="6"/>
        <v>2011/12DwellingsNone</v>
      </c>
      <c r="N52" s="10">
        <f t="shared" si="7"/>
        <v>7</v>
      </c>
      <c r="Q52" t="s">
        <v>0</v>
      </c>
      <c r="R52" t="s">
        <v>81</v>
      </c>
      <c r="S52" t="s">
        <v>49</v>
      </c>
      <c r="T52">
        <v>10</v>
      </c>
      <c r="U52" s="10" t="str">
        <f t="shared" si="4"/>
        <v>2010/11Other BuildingsExplosives, gas, chemicals - Paint, varnish, resins, creosote</v>
      </c>
      <c r="V52" s="10">
        <f t="shared" si="5"/>
        <v>10</v>
      </c>
    </row>
    <row r="53" spans="1:22" x14ac:dyDescent="0.25">
      <c r="A53" t="s">
        <v>0</v>
      </c>
      <c r="B53" t="s">
        <v>81</v>
      </c>
      <c r="C53" t="s">
        <v>14</v>
      </c>
      <c r="D53">
        <v>489</v>
      </c>
      <c r="E53" s="10" t="str">
        <f t="shared" si="0"/>
        <v>2010/11Other BuildingsClothing/Textiles - Other textiles</v>
      </c>
      <c r="F53" s="10">
        <f t="shared" si="1"/>
        <v>489</v>
      </c>
      <c r="I53" t="s">
        <v>1</v>
      </c>
      <c r="J53" t="s">
        <v>5</v>
      </c>
      <c r="K53" t="s">
        <v>61</v>
      </c>
      <c r="L53">
        <v>21</v>
      </c>
      <c r="M53" s="10" t="str">
        <f t="shared" si="6"/>
        <v>2011/12DwellingsNot known</v>
      </c>
      <c r="N53" s="10">
        <f t="shared" si="7"/>
        <v>21</v>
      </c>
      <c r="Q53" t="s">
        <v>0</v>
      </c>
      <c r="R53" t="s">
        <v>81</v>
      </c>
      <c r="S53" t="s">
        <v>50</v>
      </c>
      <c r="T53">
        <v>56</v>
      </c>
      <c r="U53" s="10" t="str">
        <f t="shared" si="4"/>
        <v>2010/11Other BuildingsExplosives, gas, chemicals - Petrol/Oil products</v>
      </c>
      <c r="V53" s="10">
        <f t="shared" si="5"/>
        <v>56</v>
      </c>
    </row>
    <row r="54" spans="1:22" x14ac:dyDescent="0.25">
      <c r="A54" t="s">
        <v>0</v>
      </c>
      <c r="B54" t="s">
        <v>81</v>
      </c>
      <c r="C54" t="s">
        <v>58</v>
      </c>
      <c r="D54">
        <v>5</v>
      </c>
      <c r="E54" s="10" t="str">
        <f t="shared" si="0"/>
        <v>2010/11Other BuildingsDecoration/Celebration - Christmas trees</v>
      </c>
      <c r="F54" s="10">
        <f t="shared" si="1"/>
        <v>5</v>
      </c>
      <c r="I54" t="s">
        <v>1</v>
      </c>
      <c r="J54" t="s">
        <v>5</v>
      </c>
      <c r="K54" t="s">
        <v>60</v>
      </c>
      <c r="L54">
        <v>14</v>
      </c>
      <c r="M54" s="10" t="str">
        <f t="shared" si="6"/>
        <v>2011/12DwellingsOther</v>
      </c>
      <c r="N54" s="10">
        <f t="shared" si="7"/>
        <v>14</v>
      </c>
      <c r="Q54" t="s">
        <v>0</v>
      </c>
      <c r="R54" t="s">
        <v>81</v>
      </c>
      <c r="S54" t="s">
        <v>15</v>
      </c>
      <c r="T54">
        <v>11</v>
      </c>
      <c r="U54" s="10" t="str">
        <f t="shared" si="4"/>
        <v>2010/11Other BuildingsFoam, rubber, plastic - Foam - raw material only</v>
      </c>
      <c r="V54" s="10">
        <f t="shared" si="5"/>
        <v>11</v>
      </c>
    </row>
    <row r="55" spans="1:22" x14ac:dyDescent="0.25">
      <c r="A55" t="s">
        <v>0</v>
      </c>
      <c r="B55" t="s">
        <v>81</v>
      </c>
      <c r="C55" t="s">
        <v>59</v>
      </c>
      <c r="D55">
        <v>9</v>
      </c>
      <c r="E55" s="10" t="str">
        <f t="shared" si="0"/>
        <v>2010/11Other BuildingsDecoration/Celebration - Decorations/Cards</v>
      </c>
      <c r="F55" s="10">
        <f t="shared" si="1"/>
        <v>9</v>
      </c>
      <c r="I55" t="s">
        <v>1</v>
      </c>
      <c r="J55" t="s">
        <v>5</v>
      </c>
      <c r="K55" t="s">
        <v>26</v>
      </c>
      <c r="L55">
        <v>7</v>
      </c>
      <c r="M55" s="10" t="str">
        <f t="shared" si="6"/>
        <v>2011/12DwellingsPaper/Cardboard - Household paper/Cardboard</v>
      </c>
      <c r="N55" s="10">
        <f t="shared" si="7"/>
        <v>7</v>
      </c>
      <c r="Q55" t="s">
        <v>0</v>
      </c>
      <c r="R55" t="s">
        <v>81</v>
      </c>
      <c r="S55" t="s">
        <v>16</v>
      </c>
      <c r="T55">
        <v>42</v>
      </c>
      <c r="U55" s="10" t="str">
        <f t="shared" si="4"/>
        <v>2010/11Other BuildingsFoam, rubber, plastic - Plastic - raw material only</v>
      </c>
      <c r="V55" s="10">
        <f t="shared" si="5"/>
        <v>42</v>
      </c>
    </row>
    <row r="56" spans="1:22" x14ac:dyDescent="0.25">
      <c r="A56" t="s">
        <v>0</v>
      </c>
      <c r="B56" t="s">
        <v>81</v>
      </c>
      <c r="C56" t="s">
        <v>45</v>
      </c>
      <c r="D56">
        <v>45</v>
      </c>
      <c r="E56" s="10" t="str">
        <f t="shared" si="0"/>
        <v>2010/11Other BuildingsExplosives, gas, chemicals - Chemicals in raw state</v>
      </c>
      <c r="F56" s="10">
        <f t="shared" si="1"/>
        <v>45</v>
      </c>
      <c r="I56" t="s">
        <v>1</v>
      </c>
      <c r="J56" t="s">
        <v>5</v>
      </c>
      <c r="K56" t="s">
        <v>27</v>
      </c>
      <c r="L56">
        <v>1</v>
      </c>
      <c r="M56" s="10" t="str">
        <f t="shared" si="6"/>
        <v>2011/12DwellingsPaper/Cardboard - Other</v>
      </c>
      <c r="N56" s="10">
        <f t="shared" si="7"/>
        <v>1</v>
      </c>
      <c r="Q56" t="s">
        <v>0</v>
      </c>
      <c r="R56" t="s">
        <v>81</v>
      </c>
      <c r="S56" t="s">
        <v>17</v>
      </c>
      <c r="T56">
        <v>4</v>
      </c>
      <c r="U56" s="10" t="str">
        <f t="shared" si="4"/>
        <v>2010/11Other BuildingsFoam, rubber, plastic - Rubber - raw material only</v>
      </c>
      <c r="V56" s="10">
        <f t="shared" si="5"/>
        <v>4</v>
      </c>
    </row>
    <row r="57" spans="1:22" x14ac:dyDescent="0.25">
      <c r="A57" t="s">
        <v>0</v>
      </c>
      <c r="B57" t="s">
        <v>81</v>
      </c>
      <c r="C57" t="s">
        <v>46</v>
      </c>
      <c r="D57">
        <v>5</v>
      </c>
      <c r="E57" s="10" t="str">
        <f t="shared" si="0"/>
        <v>2010/11Other BuildingsExplosives, gas, chemicals - Explosives/Ammunition</v>
      </c>
      <c r="F57" s="10">
        <f t="shared" si="1"/>
        <v>5</v>
      </c>
      <c r="I57" t="s">
        <v>1</v>
      </c>
      <c r="J57" t="s">
        <v>5</v>
      </c>
      <c r="K57" t="s">
        <v>53</v>
      </c>
      <c r="L57">
        <v>2</v>
      </c>
      <c r="M57" s="10" t="str">
        <f t="shared" si="6"/>
        <v>2011/12DwellingsRubbish/Waste/Recycling - Recycling - paper, cardboard</v>
      </c>
      <c r="N57" s="10">
        <f t="shared" si="7"/>
        <v>2</v>
      </c>
      <c r="Q57" t="s">
        <v>0</v>
      </c>
      <c r="R57" t="s">
        <v>81</v>
      </c>
      <c r="S57" t="s">
        <v>9</v>
      </c>
      <c r="T57">
        <v>100</v>
      </c>
      <c r="U57" s="10" t="str">
        <f t="shared" si="4"/>
        <v>2010/11Other BuildingsFood - Cooking oil or fat</v>
      </c>
      <c r="V57" s="10">
        <f t="shared" si="5"/>
        <v>100</v>
      </c>
    </row>
    <row r="58" spans="1:22" x14ac:dyDescent="0.25">
      <c r="A58" t="s">
        <v>0</v>
      </c>
      <c r="B58" t="s">
        <v>81</v>
      </c>
      <c r="C58" t="s">
        <v>47</v>
      </c>
      <c r="D58">
        <v>36</v>
      </c>
      <c r="E58" s="10" t="str">
        <f t="shared" si="0"/>
        <v>2010/11Other BuildingsExplosives, gas, chemicals - Fireworks</v>
      </c>
      <c r="F58" s="10">
        <f t="shared" si="1"/>
        <v>36</v>
      </c>
      <c r="I58" t="s">
        <v>1</v>
      </c>
      <c r="J58" t="s">
        <v>5</v>
      </c>
      <c r="K58" t="s">
        <v>54</v>
      </c>
      <c r="L58">
        <v>4</v>
      </c>
      <c r="M58" s="10" t="str">
        <f t="shared" si="6"/>
        <v>2011/12DwellingsRubbish/Waste/Recycling - Rubbish/Waste material</v>
      </c>
      <c r="N58" s="10">
        <f t="shared" si="7"/>
        <v>4</v>
      </c>
      <c r="Q58" t="s">
        <v>0</v>
      </c>
      <c r="R58" t="s">
        <v>81</v>
      </c>
      <c r="S58" t="s">
        <v>10</v>
      </c>
      <c r="T58">
        <v>45</v>
      </c>
      <c r="U58" s="10" t="str">
        <f t="shared" si="4"/>
        <v>2010/11Other BuildingsFood - Other</v>
      </c>
      <c r="V58" s="10">
        <f t="shared" si="5"/>
        <v>45</v>
      </c>
    </row>
    <row r="59" spans="1:22" x14ac:dyDescent="0.25">
      <c r="A59" t="s">
        <v>0</v>
      </c>
      <c r="B59" t="s">
        <v>81</v>
      </c>
      <c r="C59" t="s">
        <v>48</v>
      </c>
      <c r="D59">
        <v>165</v>
      </c>
      <c r="E59" s="10" t="str">
        <f t="shared" si="0"/>
        <v>2010/11Other BuildingsExplosives, gas, chemicals - Gases</v>
      </c>
      <c r="F59" s="10">
        <f t="shared" si="1"/>
        <v>165</v>
      </c>
      <c r="I59" t="s">
        <v>1</v>
      </c>
      <c r="J59" t="s">
        <v>5</v>
      </c>
      <c r="K59" t="s">
        <v>31</v>
      </c>
      <c r="L59">
        <v>1</v>
      </c>
      <c r="M59" s="10" t="str">
        <f t="shared" si="6"/>
        <v>2011/12DwellingsStructural/Fixtures/Fittings - External - Roof</v>
      </c>
      <c r="N59" s="10">
        <f t="shared" si="7"/>
        <v>1</v>
      </c>
      <c r="Q59" t="s">
        <v>0</v>
      </c>
      <c r="R59" t="s">
        <v>81</v>
      </c>
      <c r="S59" t="s">
        <v>18</v>
      </c>
      <c r="T59">
        <v>22</v>
      </c>
      <c r="U59" s="10" t="str">
        <f t="shared" si="4"/>
        <v>2010/11Other BuildingsFurniture/furnishings - Bed/mattress</v>
      </c>
      <c r="V59" s="10">
        <f t="shared" si="5"/>
        <v>22</v>
      </c>
    </row>
    <row r="60" spans="1:22" x14ac:dyDescent="0.25">
      <c r="A60" t="s">
        <v>0</v>
      </c>
      <c r="B60" t="s">
        <v>81</v>
      </c>
      <c r="C60" t="s">
        <v>49</v>
      </c>
      <c r="D60">
        <v>91</v>
      </c>
      <c r="E60" s="10" t="str">
        <f t="shared" si="0"/>
        <v>2010/11Other BuildingsExplosives, gas, chemicals - Paint, varnish, resins, creosote</v>
      </c>
      <c r="F60" s="10">
        <f t="shared" si="1"/>
        <v>91</v>
      </c>
      <c r="I60" t="s">
        <v>1</v>
      </c>
      <c r="J60" t="s">
        <v>5</v>
      </c>
      <c r="K60" t="s">
        <v>32</v>
      </c>
      <c r="L60">
        <v>10</v>
      </c>
      <c r="M60" s="10" t="str">
        <f t="shared" si="6"/>
        <v>2011/12DwellingsStructural/Fixtures/Fittings - Internal - Internal Fittings</v>
      </c>
      <c r="N60" s="10">
        <f t="shared" si="7"/>
        <v>10</v>
      </c>
      <c r="Q60" t="s">
        <v>0</v>
      </c>
      <c r="R60" t="s">
        <v>81</v>
      </c>
      <c r="S60" t="s">
        <v>19</v>
      </c>
      <c r="T60">
        <v>4</v>
      </c>
      <c r="U60" s="10" t="str">
        <f t="shared" si="4"/>
        <v>2010/11Other BuildingsFurniture/Furnishings - Floor coverings</v>
      </c>
      <c r="V60" s="10">
        <f t="shared" si="5"/>
        <v>4</v>
      </c>
    </row>
    <row r="61" spans="1:22" x14ac:dyDescent="0.25">
      <c r="A61" t="s">
        <v>0</v>
      </c>
      <c r="B61" t="s">
        <v>81</v>
      </c>
      <c r="C61" t="s">
        <v>50</v>
      </c>
      <c r="D61">
        <v>429</v>
      </c>
      <c r="E61" s="10" t="str">
        <f t="shared" si="0"/>
        <v>2010/11Other BuildingsExplosives, gas, chemicals - Petrol/Oil products</v>
      </c>
      <c r="F61" s="10">
        <f t="shared" si="1"/>
        <v>429</v>
      </c>
      <c r="I61" t="s">
        <v>1</v>
      </c>
      <c r="J61" t="s">
        <v>5</v>
      </c>
      <c r="K61" t="s">
        <v>33</v>
      </c>
      <c r="L61">
        <v>4</v>
      </c>
      <c r="M61" s="10" t="str">
        <f t="shared" si="6"/>
        <v>2011/12DwellingsStructural/Fixtures/Fittings - Internal - Other</v>
      </c>
      <c r="N61" s="10">
        <f t="shared" si="7"/>
        <v>4</v>
      </c>
      <c r="Q61" t="s">
        <v>0</v>
      </c>
      <c r="R61" t="s">
        <v>81</v>
      </c>
      <c r="S61" t="s">
        <v>20</v>
      </c>
      <c r="T61">
        <v>1</v>
      </c>
      <c r="U61" s="10" t="str">
        <f t="shared" si="4"/>
        <v>2010/11Other BuildingsFurniture/Furnishings - Lampshades</v>
      </c>
      <c r="V61" s="10">
        <f t="shared" si="5"/>
        <v>1</v>
      </c>
    </row>
    <row r="62" spans="1:22" x14ac:dyDescent="0.25">
      <c r="A62" t="s">
        <v>0</v>
      </c>
      <c r="B62" t="s">
        <v>81</v>
      </c>
      <c r="C62" t="s">
        <v>15</v>
      </c>
      <c r="D62">
        <v>147</v>
      </c>
      <c r="E62" s="10" t="str">
        <f t="shared" si="0"/>
        <v>2010/11Other BuildingsFoam, rubber, plastic - Foam - raw material only</v>
      </c>
      <c r="F62" s="10">
        <f t="shared" si="1"/>
        <v>147</v>
      </c>
      <c r="I62" t="s">
        <v>1</v>
      </c>
      <c r="J62" t="s">
        <v>5</v>
      </c>
      <c r="K62" t="s">
        <v>34</v>
      </c>
      <c r="L62">
        <v>1</v>
      </c>
      <c r="M62" s="10" t="str">
        <f t="shared" si="6"/>
        <v>2011/12DwellingsStructural/fixtures/fittings - Internal - Wiring insulation</v>
      </c>
      <c r="N62" s="10">
        <f t="shared" si="7"/>
        <v>1</v>
      </c>
      <c r="Q62" t="s">
        <v>0</v>
      </c>
      <c r="R62" t="s">
        <v>81</v>
      </c>
      <c r="S62" t="s">
        <v>21</v>
      </c>
      <c r="T62">
        <v>17</v>
      </c>
      <c r="U62" s="10" t="str">
        <f t="shared" si="4"/>
        <v>2010/11Other BuildingsFurniture/Furnishings - Other furniture</v>
      </c>
      <c r="V62" s="10">
        <f t="shared" si="5"/>
        <v>17</v>
      </c>
    </row>
    <row r="63" spans="1:22" x14ac:dyDescent="0.25">
      <c r="A63" t="s">
        <v>0</v>
      </c>
      <c r="B63" t="s">
        <v>81</v>
      </c>
      <c r="C63" t="s">
        <v>16</v>
      </c>
      <c r="D63">
        <v>1193</v>
      </c>
      <c r="E63" s="10" t="str">
        <f t="shared" si="0"/>
        <v>2010/11Other BuildingsFoam, rubber, plastic - Plastic - raw material only</v>
      </c>
      <c r="F63" s="10">
        <f t="shared" si="1"/>
        <v>1193</v>
      </c>
      <c r="I63" t="s">
        <v>1</v>
      </c>
      <c r="J63" t="s">
        <v>5</v>
      </c>
      <c r="K63" t="s">
        <v>57</v>
      </c>
      <c r="L63">
        <v>2</v>
      </c>
      <c r="M63" s="10" t="str">
        <f t="shared" si="6"/>
        <v>2011/12DwellingsWood - Other wooden</v>
      </c>
      <c r="N63" s="10">
        <f t="shared" si="7"/>
        <v>2</v>
      </c>
      <c r="Q63" t="s">
        <v>0</v>
      </c>
      <c r="R63" t="s">
        <v>81</v>
      </c>
      <c r="S63" t="s">
        <v>22</v>
      </c>
      <c r="T63">
        <v>14</v>
      </c>
      <c r="U63" s="10" t="str">
        <f t="shared" si="4"/>
        <v>2010/11Other BuildingsFurniture/Furnishings - Other/Unspecified furnishings</v>
      </c>
      <c r="V63" s="10">
        <f t="shared" si="5"/>
        <v>14</v>
      </c>
    </row>
    <row r="64" spans="1:22" x14ac:dyDescent="0.25">
      <c r="A64" t="s">
        <v>0</v>
      </c>
      <c r="B64" t="s">
        <v>81</v>
      </c>
      <c r="C64" t="s">
        <v>17</v>
      </c>
      <c r="D64">
        <v>225</v>
      </c>
      <c r="E64" s="10" t="str">
        <f t="shared" si="0"/>
        <v>2010/11Other BuildingsFoam, rubber, plastic - Rubber - raw material only</v>
      </c>
      <c r="F64" s="10">
        <f t="shared" si="1"/>
        <v>225</v>
      </c>
      <c r="I64" t="s">
        <v>1</v>
      </c>
      <c r="J64" t="s">
        <v>81</v>
      </c>
      <c r="K64" t="s">
        <v>12</v>
      </c>
      <c r="L64">
        <v>1</v>
      </c>
      <c r="M64" s="10" t="str">
        <f t="shared" si="6"/>
        <v>2011/12Other BuildingsClothing/Textiles - Bedding</v>
      </c>
      <c r="N64" s="10">
        <f t="shared" si="7"/>
        <v>1</v>
      </c>
      <c r="Q64" t="s">
        <v>0</v>
      </c>
      <c r="R64" t="s">
        <v>81</v>
      </c>
      <c r="S64" t="s">
        <v>23</v>
      </c>
      <c r="T64">
        <v>24</v>
      </c>
      <c r="U64" s="10" t="str">
        <f t="shared" si="4"/>
        <v>2010/11Other BuildingsFurniture/Furnishings - Upholstered furniture</v>
      </c>
      <c r="V64" s="10">
        <f t="shared" si="5"/>
        <v>24</v>
      </c>
    </row>
    <row r="65" spans="1:22" x14ac:dyDescent="0.25">
      <c r="A65" t="s">
        <v>0</v>
      </c>
      <c r="B65" t="s">
        <v>81</v>
      </c>
      <c r="C65" t="s">
        <v>9</v>
      </c>
      <c r="D65">
        <v>1015</v>
      </c>
      <c r="E65" s="10" t="str">
        <f t="shared" si="0"/>
        <v>2010/11Other BuildingsFood - Cooking oil or fat</v>
      </c>
      <c r="F65" s="10">
        <f t="shared" si="1"/>
        <v>1015</v>
      </c>
      <c r="I65" t="s">
        <v>1</v>
      </c>
      <c r="J65" t="s">
        <v>81</v>
      </c>
      <c r="K65" t="s">
        <v>13</v>
      </c>
      <c r="L65">
        <v>3</v>
      </c>
      <c r="M65" s="10" t="str">
        <f t="shared" si="6"/>
        <v>2011/12Other BuildingsClothing/Textiles - Clothing</v>
      </c>
      <c r="N65" s="10">
        <f t="shared" si="7"/>
        <v>3</v>
      </c>
      <c r="Q65" t="s">
        <v>0</v>
      </c>
      <c r="R65" t="s">
        <v>81</v>
      </c>
      <c r="S65" t="s">
        <v>24</v>
      </c>
      <c r="T65">
        <v>6</v>
      </c>
      <c r="U65" s="10" t="str">
        <f t="shared" si="4"/>
        <v>2010/11Other BuildingsFurniture/Furnishings - Window coverings</v>
      </c>
      <c r="V65" s="10">
        <f t="shared" si="5"/>
        <v>6</v>
      </c>
    </row>
    <row r="66" spans="1:22" x14ac:dyDescent="0.25">
      <c r="A66" t="s">
        <v>0</v>
      </c>
      <c r="B66" t="s">
        <v>81</v>
      </c>
      <c r="C66" t="s">
        <v>10</v>
      </c>
      <c r="D66">
        <v>853</v>
      </c>
      <c r="E66" s="10" t="str">
        <f t="shared" si="0"/>
        <v>2010/11Other BuildingsFood - Other</v>
      </c>
      <c r="F66" s="10">
        <f t="shared" si="1"/>
        <v>853</v>
      </c>
      <c r="I66" t="s">
        <v>1</v>
      </c>
      <c r="J66" t="s">
        <v>81</v>
      </c>
      <c r="K66" t="s">
        <v>14</v>
      </c>
      <c r="L66">
        <v>1</v>
      </c>
      <c r="M66" s="10" t="str">
        <f t="shared" si="6"/>
        <v>2011/12Other BuildingsClothing/Textiles - Other textiles</v>
      </c>
      <c r="N66" s="10">
        <f t="shared" si="7"/>
        <v>1</v>
      </c>
      <c r="Q66" t="s">
        <v>0</v>
      </c>
      <c r="R66" t="s">
        <v>81</v>
      </c>
      <c r="S66" t="s">
        <v>62</v>
      </c>
      <c r="T66">
        <v>67</v>
      </c>
      <c r="U66" s="10" t="str">
        <f t="shared" si="4"/>
        <v>2010/11Other BuildingsNone</v>
      </c>
      <c r="V66" s="10">
        <f t="shared" si="5"/>
        <v>67</v>
      </c>
    </row>
    <row r="67" spans="1:22" x14ac:dyDescent="0.25">
      <c r="A67" t="s">
        <v>0</v>
      </c>
      <c r="B67" t="s">
        <v>81</v>
      </c>
      <c r="C67" t="s">
        <v>18</v>
      </c>
      <c r="D67">
        <v>199</v>
      </c>
      <c r="E67" s="10" t="str">
        <f t="shared" ref="E67:E130" si="8">CONCATENATE(A67,IF(B67="Dwellings","Dwellings",IF(B67="Other buildings","Other Buildings","Error")),C67)</f>
        <v>2010/11Other BuildingsFurniture/furnishings - Bed/mattress</v>
      </c>
      <c r="F67" s="10">
        <f t="shared" ref="F67:F130" si="9">D67</f>
        <v>199</v>
      </c>
      <c r="I67" t="s">
        <v>1</v>
      </c>
      <c r="J67" t="s">
        <v>81</v>
      </c>
      <c r="K67" t="s">
        <v>45</v>
      </c>
      <c r="L67">
        <v>6</v>
      </c>
      <c r="M67" s="10" t="str">
        <f t="shared" ref="M67:M130" si="10">CONCATENATE(I67,IF(J67="Dwellings","Dwellings",IF(J67="Other buildings","Other Buildings","Error")),K67)</f>
        <v>2011/12Other BuildingsExplosives, gas, chemicals - Chemicals in raw state</v>
      </c>
      <c r="N67" s="10">
        <f t="shared" ref="N67:N130" si="11">L67</f>
        <v>6</v>
      </c>
      <c r="Q67" t="s">
        <v>0</v>
      </c>
      <c r="R67" t="s">
        <v>81</v>
      </c>
      <c r="S67" t="s">
        <v>61</v>
      </c>
      <c r="T67">
        <v>24</v>
      </c>
      <c r="U67" s="10" t="str">
        <f t="shared" ref="U67:U130" si="12">CONCATENATE(Q67,IF(R67="Dwellings","Dwellings",IF(R67="Other buildings","Other Buildings","Error")),S67)</f>
        <v>2010/11Other BuildingsNot known</v>
      </c>
      <c r="V67" s="10">
        <f t="shared" ref="V67:V130" si="13">T67</f>
        <v>24</v>
      </c>
    </row>
    <row r="68" spans="1:22" x14ac:dyDescent="0.25">
      <c r="A68" t="s">
        <v>0</v>
      </c>
      <c r="B68" t="s">
        <v>81</v>
      </c>
      <c r="C68" t="s">
        <v>19</v>
      </c>
      <c r="D68">
        <v>97</v>
      </c>
      <c r="E68" s="10" t="str">
        <f t="shared" si="8"/>
        <v>2010/11Other BuildingsFurniture/Furnishings - Floor coverings</v>
      </c>
      <c r="F68" s="10">
        <f t="shared" si="9"/>
        <v>97</v>
      </c>
      <c r="I68" t="s">
        <v>1</v>
      </c>
      <c r="J68" t="s">
        <v>81</v>
      </c>
      <c r="K68" t="s">
        <v>50</v>
      </c>
      <c r="L68">
        <v>2</v>
      </c>
      <c r="M68" s="10" t="str">
        <f t="shared" si="10"/>
        <v>2011/12Other BuildingsExplosives, gas, chemicals - Petrol/Oil products</v>
      </c>
      <c r="N68" s="10">
        <f t="shared" si="11"/>
        <v>2</v>
      </c>
      <c r="Q68" t="s">
        <v>0</v>
      </c>
      <c r="R68" t="s">
        <v>81</v>
      </c>
      <c r="S68" t="s">
        <v>60</v>
      </c>
      <c r="T68">
        <v>55</v>
      </c>
      <c r="U68" s="10" t="str">
        <f t="shared" si="12"/>
        <v>2010/11Other BuildingsOther</v>
      </c>
      <c r="V68" s="10">
        <f t="shared" si="13"/>
        <v>55</v>
      </c>
    </row>
    <row r="69" spans="1:22" x14ac:dyDescent="0.25">
      <c r="A69" t="s">
        <v>0</v>
      </c>
      <c r="B69" t="s">
        <v>81</v>
      </c>
      <c r="C69" t="s">
        <v>20</v>
      </c>
      <c r="D69">
        <v>12</v>
      </c>
      <c r="E69" s="10" t="str">
        <f t="shared" si="8"/>
        <v>2010/11Other BuildingsFurniture/Furnishings - Lampshades</v>
      </c>
      <c r="F69" s="10">
        <f t="shared" si="9"/>
        <v>12</v>
      </c>
      <c r="I69" t="s">
        <v>1</v>
      </c>
      <c r="J69" t="s">
        <v>81</v>
      </c>
      <c r="K69" t="s">
        <v>19</v>
      </c>
      <c r="L69">
        <v>1</v>
      </c>
      <c r="M69" s="10" t="str">
        <f t="shared" si="10"/>
        <v>2011/12Other BuildingsFurniture/Furnishings - Floor coverings</v>
      </c>
      <c r="N69" s="10">
        <f t="shared" si="11"/>
        <v>1</v>
      </c>
      <c r="Q69" t="s">
        <v>0</v>
      </c>
      <c r="R69" t="s">
        <v>81</v>
      </c>
      <c r="S69" t="s">
        <v>26</v>
      </c>
      <c r="T69">
        <v>42</v>
      </c>
      <c r="U69" s="10" t="str">
        <f t="shared" si="12"/>
        <v>2010/11Other BuildingsPaper/Cardboard - Household paper/Cardboard</v>
      </c>
      <c r="V69" s="10">
        <f t="shared" si="13"/>
        <v>42</v>
      </c>
    </row>
    <row r="70" spans="1:22" x14ac:dyDescent="0.25">
      <c r="A70" t="s">
        <v>0</v>
      </c>
      <c r="B70" t="s">
        <v>81</v>
      </c>
      <c r="C70" t="s">
        <v>21</v>
      </c>
      <c r="D70">
        <v>211</v>
      </c>
      <c r="E70" s="10" t="str">
        <f t="shared" si="8"/>
        <v>2010/11Other BuildingsFurniture/Furnishings - Other furniture</v>
      </c>
      <c r="F70" s="10">
        <f t="shared" si="9"/>
        <v>211</v>
      </c>
      <c r="I70" t="s">
        <v>1</v>
      </c>
      <c r="J70" t="s">
        <v>81</v>
      </c>
      <c r="K70" t="s">
        <v>60</v>
      </c>
      <c r="L70">
        <v>1</v>
      </c>
      <c r="M70" s="10" t="str">
        <f t="shared" si="10"/>
        <v>2011/12Other BuildingsOther</v>
      </c>
      <c r="N70" s="10">
        <f t="shared" si="11"/>
        <v>1</v>
      </c>
      <c r="Q70" t="s">
        <v>0</v>
      </c>
      <c r="R70" t="s">
        <v>81</v>
      </c>
      <c r="S70" t="s">
        <v>27</v>
      </c>
      <c r="T70">
        <v>32</v>
      </c>
      <c r="U70" s="10" t="str">
        <f t="shared" si="12"/>
        <v>2010/11Other BuildingsPaper/Cardboard - Other</v>
      </c>
      <c r="V70" s="10">
        <f t="shared" si="13"/>
        <v>32</v>
      </c>
    </row>
    <row r="71" spans="1:22" x14ac:dyDescent="0.25">
      <c r="A71" t="s">
        <v>0</v>
      </c>
      <c r="B71" t="s">
        <v>81</v>
      </c>
      <c r="C71" t="s">
        <v>22</v>
      </c>
      <c r="D71">
        <v>211</v>
      </c>
      <c r="E71" s="10" t="str">
        <f t="shared" si="8"/>
        <v>2010/11Other BuildingsFurniture/Furnishings - Other/Unspecified furnishings</v>
      </c>
      <c r="F71" s="10">
        <f t="shared" si="9"/>
        <v>211</v>
      </c>
      <c r="I71" t="s">
        <v>1</v>
      </c>
      <c r="J71" t="s">
        <v>81</v>
      </c>
      <c r="K71" t="s">
        <v>54</v>
      </c>
      <c r="L71">
        <v>1</v>
      </c>
      <c r="M71" s="10" t="str">
        <f t="shared" si="10"/>
        <v>2011/12Other BuildingsRubbish/Waste/Recycling - Rubbish/Waste material</v>
      </c>
      <c r="N71" s="10">
        <f t="shared" si="11"/>
        <v>1</v>
      </c>
      <c r="Q71" t="s">
        <v>0</v>
      </c>
      <c r="R71" t="s">
        <v>81</v>
      </c>
      <c r="S71" t="s">
        <v>52</v>
      </c>
      <c r="T71">
        <v>5</v>
      </c>
      <c r="U71" s="10" t="str">
        <f t="shared" si="12"/>
        <v>2010/11Other BuildingsRubbish/Waste/Recycling - Recycling - other</v>
      </c>
      <c r="V71" s="10">
        <f t="shared" si="13"/>
        <v>5</v>
      </c>
    </row>
    <row r="72" spans="1:22" x14ac:dyDescent="0.25">
      <c r="A72" t="s">
        <v>0</v>
      </c>
      <c r="B72" t="s">
        <v>81</v>
      </c>
      <c r="C72" t="s">
        <v>23</v>
      </c>
      <c r="D72">
        <v>299</v>
      </c>
      <c r="E72" s="10" t="str">
        <f t="shared" si="8"/>
        <v>2010/11Other BuildingsFurniture/Furnishings - Upholstered furniture</v>
      </c>
      <c r="F72" s="10">
        <f t="shared" si="9"/>
        <v>299</v>
      </c>
      <c r="I72" t="s">
        <v>1</v>
      </c>
      <c r="J72" t="s">
        <v>81</v>
      </c>
      <c r="K72" t="s">
        <v>29</v>
      </c>
      <c r="L72">
        <v>1</v>
      </c>
      <c r="M72" s="10" t="str">
        <f t="shared" si="10"/>
        <v>2011/12Other BuildingsStructural/Fixtures/Fittings - External - External fittings</v>
      </c>
      <c r="N72" s="10">
        <f t="shared" si="11"/>
        <v>1</v>
      </c>
      <c r="Q72" t="s">
        <v>0</v>
      </c>
      <c r="R72" t="s">
        <v>81</v>
      </c>
      <c r="S72" t="s">
        <v>53</v>
      </c>
      <c r="T72">
        <v>13</v>
      </c>
      <c r="U72" s="10" t="str">
        <f t="shared" si="12"/>
        <v>2010/11Other BuildingsRubbish/Waste/Recycling - Recycling - paper, cardboard</v>
      </c>
      <c r="V72" s="10">
        <f t="shared" si="13"/>
        <v>13</v>
      </c>
    </row>
    <row r="73" spans="1:22" x14ac:dyDescent="0.25">
      <c r="A73" t="s">
        <v>0</v>
      </c>
      <c r="B73" t="s">
        <v>81</v>
      </c>
      <c r="C73" t="s">
        <v>24</v>
      </c>
      <c r="D73">
        <v>48</v>
      </c>
      <c r="E73" s="10" t="str">
        <f t="shared" si="8"/>
        <v>2010/11Other BuildingsFurniture/Furnishings - Window coverings</v>
      </c>
      <c r="F73" s="10">
        <f t="shared" si="9"/>
        <v>48</v>
      </c>
      <c r="I73" t="s">
        <v>1</v>
      </c>
      <c r="J73" t="s">
        <v>81</v>
      </c>
      <c r="K73" t="s">
        <v>42</v>
      </c>
      <c r="L73">
        <v>1</v>
      </c>
      <c r="M73" s="10" t="str">
        <f t="shared" si="10"/>
        <v>2011/12Other BuildingsVegetation - Straw/Stubble</v>
      </c>
      <c r="N73" s="10">
        <f t="shared" si="11"/>
        <v>1</v>
      </c>
      <c r="Q73" t="s">
        <v>0</v>
      </c>
      <c r="R73" t="s">
        <v>81</v>
      </c>
      <c r="S73" t="s">
        <v>54</v>
      </c>
      <c r="T73">
        <v>27</v>
      </c>
      <c r="U73" s="10" t="str">
        <f t="shared" si="12"/>
        <v>2010/11Other BuildingsRubbish/Waste/Recycling - Rubbish/Waste material</v>
      </c>
      <c r="V73" s="10">
        <f t="shared" si="13"/>
        <v>27</v>
      </c>
    </row>
    <row r="74" spans="1:22" x14ac:dyDescent="0.25">
      <c r="A74" t="s">
        <v>0</v>
      </c>
      <c r="B74" t="s">
        <v>81</v>
      </c>
      <c r="C74" t="s">
        <v>62</v>
      </c>
      <c r="D74">
        <v>1731</v>
      </c>
      <c r="E74" s="10" t="str">
        <f t="shared" si="8"/>
        <v>2010/11Other BuildingsNone</v>
      </c>
      <c r="F74" s="10">
        <f t="shared" si="9"/>
        <v>1731</v>
      </c>
      <c r="I74" t="s">
        <v>2</v>
      </c>
      <c r="J74" t="s">
        <v>5</v>
      </c>
      <c r="K74" t="s">
        <v>63</v>
      </c>
      <c r="L74">
        <v>6</v>
      </c>
      <c r="M74" s="10" t="str">
        <f t="shared" si="10"/>
        <v>2012/13DwellingsUnspecified</v>
      </c>
      <c r="N74" s="10">
        <f t="shared" si="11"/>
        <v>6</v>
      </c>
      <c r="Q74" t="s">
        <v>0</v>
      </c>
      <c r="R74" t="s">
        <v>81</v>
      </c>
      <c r="S74" t="s">
        <v>29</v>
      </c>
      <c r="T74">
        <v>17</v>
      </c>
      <c r="U74" s="10" t="str">
        <f t="shared" si="12"/>
        <v>2010/11Other BuildingsStructural/Fixtures/Fittings - External - External fittings</v>
      </c>
      <c r="V74" s="10">
        <f t="shared" si="13"/>
        <v>17</v>
      </c>
    </row>
    <row r="75" spans="1:22" x14ac:dyDescent="0.25">
      <c r="A75" t="s">
        <v>0</v>
      </c>
      <c r="B75" t="s">
        <v>81</v>
      </c>
      <c r="C75" t="s">
        <v>61</v>
      </c>
      <c r="D75">
        <v>939</v>
      </c>
      <c r="E75" s="10" t="str">
        <f t="shared" si="8"/>
        <v>2010/11Other BuildingsNot known</v>
      </c>
      <c r="F75" s="10">
        <f t="shared" si="9"/>
        <v>939</v>
      </c>
      <c r="I75" t="s">
        <v>2</v>
      </c>
      <c r="J75" t="s">
        <v>5</v>
      </c>
      <c r="K75" t="s">
        <v>36</v>
      </c>
      <c r="L75">
        <v>1</v>
      </c>
      <c r="M75" s="10" t="str">
        <f t="shared" si="10"/>
        <v>2012/13DwellingsAnimal - Animal products</v>
      </c>
      <c r="N75" s="10">
        <f t="shared" si="11"/>
        <v>1</v>
      </c>
      <c r="Q75" t="s">
        <v>0</v>
      </c>
      <c r="R75" t="s">
        <v>81</v>
      </c>
      <c r="S75" t="s">
        <v>30</v>
      </c>
      <c r="T75">
        <v>5</v>
      </c>
      <c r="U75" s="10" t="str">
        <f t="shared" si="12"/>
        <v>2010/11Other BuildingsStructural/Fixtures/Fittings - External - Other</v>
      </c>
      <c r="V75" s="10">
        <f t="shared" si="13"/>
        <v>5</v>
      </c>
    </row>
    <row r="76" spans="1:22" x14ac:dyDescent="0.25">
      <c r="A76" t="s">
        <v>0</v>
      </c>
      <c r="B76" t="s">
        <v>81</v>
      </c>
      <c r="C76" t="s">
        <v>60</v>
      </c>
      <c r="D76">
        <v>943</v>
      </c>
      <c r="E76" s="10" t="str">
        <f t="shared" si="8"/>
        <v>2010/11Other BuildingsOther</v>
      </c>
      <c r="F76" s="10">
        <f t="shared" si="9"/>
        <v>943</v>
      </c>
      <c r="I76" t="s">
        <v>2</v>
      </c>
      <c r="J76" t="s">
        <v>5</v>
      </c>
      <c r="K76" t="s">
        <v>12</v>
      </c>
      <c r="L76">
        <v>16</v>
      </c>
      <c r="M76" s="10" t="str">
        <f t="shared" si="10"/>
        <v>2012/13DwellingsClothing/Textiles - Bedding</v>
      </c>
      <c r="N76" s="10">
        <f t="shared" si="11"/>
        <v>16</v>
      </c>
      <c r="Q76" t="s">
        <v>0</v>
      </c>
      <c r="R76" t="s">
        <v>81</v>
      </c>
      <c r="S76" t="s">
        <v>31</v>
      </c>
      <c r="T76">
        <v>4</v>
      </c>
      <c r="U76" s="10" t="str">
        <f t="shared" si="12"/>
        <v>2010/11Other BuildingsStructural/Fixtures/Fittings - External - Roof</v>
      </c>
      <c r="V76" s="10">
        <f t="shared" si="13"/>
        <v>4</v>
      </c>
    </row>
    <row r="77" spans="1:22" x14ac:dyDescent="0.25">
      <c r="A77" t="s">
        <v>0</v>
      </c>
      <c r="B77" t="s">
        <v>81</v>
      </c>
      <c r="C77" t="s">
        <v>26</v>
      </c>
      <c r="D77">
        <v>885</v>
      </c>
      <c r="E77" s="10" t="str">
        <f t="shared" si="8"/>
        <v>2010/11Other BuildingsPaper/Cardboard - Household paper/Cardboard</v>
      </c>
      <c r="F77" s="10">
        <f t="shared" si="9"/>
        <v>885</v>
      </c>
      <c r="I77" t="s">
        <v>2</v>
      </c>
      <c r="J77" t="s">
        <v>5</v>
      </c>
      <c r="K77" t="s">
        <v>13</v>
      </c>
      <c r="L77">
        <v>27</v>
      </c>
      <c r="M77" s="10" t="str">
        <f t="shared" si="10"/>
        <v>2012/13DwellingsClothing/Textiles - Clothing</v>
      </c>
      <c r="N77" s="10">
        <f t="shared" si="11"/>
        <v>27</v>
      </c>
      <c r="Q77" t="s">
        <v>0</v>
      </c>
      <c r="R77" t="s">
        <v>81</v>
      </c>
      <c r="S77" t="s">
        <v>32</v>
      </c>
      <c r="T77">
        <v>57</v>
      </c>
      <c r="U77" s="10" t="str">
        <f t="shared" si="12"/>
        <v>2010/11Other BuildingsStructural/Fixtures/Fittings - Internal - Internal Fittings</v>
      </c>
      <c r="V77" s="10">
        <f t="shared" si="13"/>
        <v>57</v>
      </c>
    </row>
    <row r="78" spans="1:22" x14ac:dyDescent="0.25">
      <c r="A78" t="s">
        <v>0</v>
      </c>
      <c r="B78" t="s">
        <v>81</v>
      </c>
      <c r="C78" t="s">
        <v>27</v>
      </c>
      <c r="D78">
        <v>587</v>
      </c>
      <c r="E78" s="10" t="str">
        <f t="shared" si="8"/>
        <v>2010/11Other BuildingsPaper/Cardboard - Other</v>
      </c>
      <c r="F78" s="10">
        <f t="shared" si="9"/>
        <v>587</v>
      </c>
      <c r="I78" t="s">
        <v>2</v>
      </c>
      <c r="J78" t="s">
        <v>5</v>
      </c>
      <c r="K78" t="s">
        <v>14</v>
      </c>
      <c r="L78">
        <v>7</v>
      </c>
      <c r="M78" s="10" t="str">
        <f t="shared" si="10"/>
        <v>2012/13DwellingsClothing/Textiles - Other textiles</v>
      </c>
      <c r="N78" s="10">
        <f t="shared" si="11"/>
        <v>7</v>
      </c>
      <c r="Q78" t="s">
        <v>0</v>
      </c>
      <c r="R78" t="s">
        <v>81</v>
      </c>
      <c r="S78" t="s">
        <v>33</v>
      </c>
      <c r="T78">
        <v>16</v>
      </c>
      <c r="U78" s="10" t="str">
        <f t="shared" si="12"/>
        <v>2010/11Other BuildingsStructural/Fixtures/Fittings - Internal - Other</v>
      </c>
      <c r="V78" s="10">
        <f t="shared" si="13"/>
        <v>16</v>
      </c>
    </row>
    <row r="79" spans="1:22" x14ac:dyDescent="0.25">
      <c r="A79" t="s">
        <v>0</v>
      </c>
      <c r="B79" t="s">
        <v>81</v>
      </c>
      <c r="C79" t="s">
        <v>52</v>
      </c>
      <c r="D79">
        <v>109</v>
      </c>
      <c r="E79" s="10" t="str">
        <f t="shared" si="8"/>
        <v>2010/11Other BuildingsRubbish/Waste/Recycling - Recycling - other</v>
      </c>
      <c r="F79" s="10">
        <f t="shared" si="9"/>
        <v>109</v>
      </c>
      <c r="I79" t="s">
        <v>2</v>
      </c>
      <c r="J79" t="s">
        <v>5</v>
      </c>
      <c r="K79" t="s">
        <v>48</v>
      </c>
      <c r="L79">
        <v>4</v>
      </c>
      <c r="M79" s="10" t="str">
        <f t="shared" si="10"/>
        <v>2012/13DwellingsExplosives, gas, chemicals - Gases</v>
      </c>
      <c r="N79" s="10">
        <f t="shared" si="11"/>
        <v>4</v>
      </c>
      <c r="Q79" t="s">
        <v>0</v>
      </c>
      <c r="R79" t="s">
        <v>81</v>
      </c>
      <c r="S79" t="s">
        <v>34</v>
      </c>
      <c r="T79">
        <v>32</v>
      </c>
      <c r="U79" s="10" t="str">
        <f t="shared" si="12"/>
        <v>2010/11Other BuildingsStructural/fixtures/fittings - Internal - Wiring insulation</v>
      </c>
      <c r="V79" s="10">
        <f t="shared" si="13"/>
        <v>32</v>
      </c>
    </row>
    <row r="80" spans="1:22" x14ac:dyDescent="0.25">
      <c r="A80" t="s">
        <v>0</v>
      </c>
      <c r="B80" t="s">
        <v>81</v>
      </c>
      <c r="C80" t="s">
        <v>53</v>
      </c>
      <c r="D80">
        <v>293</v>
      </c>
      <c r="E80" s="10" t="str">
        <f t="shared" si="8"/>
        <v>2010/11Other BuildingsRubbish/Waste/Recycling - Recycling - paper, cardboard</v>
      </c>
      <c r="F80" s="10">
        <f t="shared" si="9"/>
        <v>293</v>
      </c>
      <c r="I80" t="s">
        <v>2</v>
      </c>
      <c r="J80" t="s">
        <v>5</v>
      </c>
      <c r="K80" t="s">
        <v>50</v>
      </c>
      <c r="L80">
        <v>13</v>
      </c>
      <c r="M80" s="10" t="str">
        <f t="shared" si="10"/>
        <v>2012/13DwellingsExplosives, gas, chemicals - Petrol/Oil products</v>
      </c>
      <c r="N80" s="10">
        <f t="shared" si="11"/>
        <v>13</v>
      </c>
      <c r="Q80" t="s">
        <v>0</v>
      </c>
      <c r="R80" t="s">
        <v>81</v>
      </c>
      <c r="S80" t="s">
        <v>37</v>
      </c>
      <c r="T80">
        <v>1</v>
      </c>
      <c r="U80" s="10" t="str">
        <f t="shared" si="12"/>
        <v>2010/11Other BuildingsVegetation - Crops</v>
      </c>
      <c r="V80" s="10">
        <f t="shared" si="13"/>
        <v>1</v>
      </c>
    </row>
    <row r="81" spans="1:22" x14ac:dyDescent="0.25">
      <c r="A81" t="s">
        <v>0</v>
      </c>
      <c r="B81" t="s">
        <v>81</v>
      </c>
      <c r="C81" t="s">
        <v>54</v>
      </c>
      <c r="D81">
        <v>1208</v>
      </c>
      <c r="E81" s="10" t="str">
        <f t="shared" si="8"/>
        <v>2010/11Other BuildingsRubbish/Waste/Recycling - Rubbish/Waste material</v>
      </c>
      <c r="F81" s="10">
        <f t="shared" si="9"/>
        <v>1208</v>
      </c>
      <c r="I81" t="s">
        <v>2</v>
      </c>
      <c r="J81" t="s">
        <v>5</v>
      </c>
      <c r="K81" t="s">
        <v>15</v>
      </c>
      <c r="L81">
        <v>3</v>
      </c>
      <c r="M81" s="10" t="str">
        <f t="shared" si="10"/>
        <v>2012/13DwellingsFoam, rubber, plastic - Foam - raw material only</v>
      </c>
      <c r="N81" s="10">
        <f t="shared" si="11"/>
        <v>3</v>
      </c>
      <c r="Q81" t="s">
        <v>0</v>
      </c>
      <c r="R81" t="s">
        <v>81</v>
      </c>
      <c r="S81" t="s">
        <v>38</v>
      </c>
      <c r="T81">
        <v>1</v>
      </c>
      <c r="U81" s="10" t="str">
        <f t="shared" si="12"/>
        <v>2010/11Other BuildingsVegetation - Grassland/Heath/Scrub</v>
      </c>
      <c r="V81" s="10">
        <f t="shared" si="13"/>
        <v>1</v>
      </c>
    </row>
    <row r="82" spans="1:22" x14ac:dyDescent="0.25">
      <c r="A82" t="s">
        <v>0</v>
      </c>
      <c r="B82" t="s">
        <v>81</v>
      </c>
      <c r="C82" t="s">
        <v>29</v>
      </c>
      <c r="D82">
        <v>642</v>
      </c>
      <c r="E82" s="10" t="str">
        <f t="shared" si="8"/>
        <v>2010/11Other BuildingsStructural/Fixtures/Fittings - External - External fittings</v>
      </c>
      <c r="F82" s="10">
        <f t="shared" si="9"/>
        <v>642</v>
      </c>
      <c r="I82" t="s">
        <v>2</v>
      </c>
      <c r="J82" t="s">
        <v>5</v>
      </c>
      <c r="K82" t="s">
        <v>16</v>
      </c>
      <c r="L82">
        <v>3</v>
      </c>
      <c r="M82" s="10" t="str">
        <f t="shared" si="10"/>
        <v>2012/13DwellingsFoam, rubber, plastic - Plastic - raw material only</v>
      </c>
      <c r="N82" s="10">
        <f t="shared" si="11"/>
        <v>3</v>
      </c>
      <c r="Q82" t="s">
        <v>0</v>
      </c>
      <c r="R82" t="s">
        <v>81</v>
      </c>
      <c r="S82" t="s">
        <v>41</v>
      </c>
      <c r="T82">
        <v>1</v>
      </c>
      <c r="U82" s="10" t="str">
        <f t="shared" si="12"/>
        <v>2010/11Other BuildingsVegetation - Other</v>
      </c>
      <c r="V82" s="10">
        <f t="shared" si="13"/>
        <v>1</v>
      </c>
    </row>
    <row r="83" spans="1:22" x14ac:dyDescent="0.25">
      <c r="A83" t="s">
        <v>0</v>
      </c>
      <c r="B83" t="s">
        <v>81</v>
      </c>
      <c r="C83" t="s">
        <v>30</v>
      </c>
      <c r="D83">
        <v>170</v>
      </c>
      <c r="E83" s="10" t="str">
        <f t="shared" si="8"/>
        <v>2010/11Other BuildingsStructural/Fixtures/Fittings - External - Other</v>
      </c>
      <c r="F83" s="10">
        <f t="shared" si="9"/>
        <v>170</v>
      </c>
      <c r="I83" t="s">
        <v>2</v>
      </c>
      <c r="J83" t="s">
        <v>5</v>
      </c>
      <c r="K83" t="s">
        <v>9</v>
      </c>
      <c r="L83">
        <v>2</v>
      </c>
      <c r="M83" s="10" t="str">
        <f t="shared" si="10"/>
        <v>2012/13DwellingsFood - Cooking oil or fat</v>
      </c>
      <c r="N83" s="10">
        <f t="shared" si="11"/>
        <v>2</v>
      </c>
      <c r="Q83" t="s">
        <v>0</v>
      </c>
      <c r="R83" t="s">
        <v>81</v>
      </c>
      <c r="S83" t="s">
        <v>42</v>
      </c>
      <c r="T83">
        <v>7</v>
      </c>
      <c r="U83" s="10" t="str">
        <f t="shared" si="12"/>
        <v>2010/11Other BuildingsVegetation - Straw/Stubble</v>
      </c>
      <c r="V83" s="10">
        <f t="shared" si="13"/>
        <v>7</v>
      </c>
    </row>
    <row r="84" spans="1:22" x14ac:dyDescent="0.25">
      <c r="A84" t="s">
        <v>0</v>
      </c>
      <c r="B84" t="s">
        <v>81</v>
      </c>
      <c r="C84" t="s">
        <v>31</v>
      </c>
      <c r="D84">
        <v>307</v>
      </c>
      <c r="E84" s="10" t="str">
        <f t="shared" si="8"/>
        <v>2010/11Other BuildingsStructural/Fixtures/Fittings - External - Roof</v>
      </c>
      <c r="F84" s="10">
        <f t="shared" si="9"/>
        <v>307</v>
      </c>
      <c r="I84" t="s">
        <v>2</v>
      </c>
      <c r="J84" t="s">
        <v>5</v>
      </c>
      <c r="K84" t="s">
        <v>10</v>
      </c>
      <c r="L84">
        <v>1</v>
      </c>
      <c r="M84" s="10" t="str">
        <f t="shared" si="10"/>
        <v>2012/13DwellingsFood - Other</v>
      </c>
      <c r="N84" s="10">
        <f t="shared" si="11"/>
        <v>1</v>
      </c>
      <c r="Q84" t="s">
        <v>0</v>
      </c>
      <c r="R84" t="s">
        <v>81</v>
      </c>
      <c r="S84" t="s">
        <v>43</v>
      </c>
      <c r="T84">
        <v>1</v>
      </c>
      <c r="U84" s="10" t="str">
        <f t="shared" si="12"/>
        <v>2010/11Other BuildingsVegetation - Trees</v>
      </c>
      <c r="V84" s="10">
        <f t="shared" si="13"/>
        <v>1</v>
      </c>
    </row>
    <row r="85" spans="1:22" x14ac:dyDescent="0.25">
      <c r="A85" t="s">
        <v>0</v>
      </c>
      <c r="B85" t="s">
        <v>81</v>
      </c>
      <c r="C85" t="s">
        <v>32</v>
      </c>
      <c r="D85">
        <v>1134</v>
      </c>
      <c r="E85" s="10" t="str">
        <f t="shared" si="8"/>
        <v>2010/11Other BuildingsStructural/Fixtures/Fittings - Internal - Internal Fittings</v>
      </c>
      <c r="F85" s="10">
        <f t="shared" si="9"/>
        <v>1134</v>
      </c>
      <c r="I85" t="s">
        <v>2</v>
      </c>
      <c r="J85" t="s">
        <v>5</v>
      </c>
      <c r="K85" t="s">
        <v>18</v>
      </c>
      <c r="L85">
        <v>18</v>
      </c>
      <c r="M85" s="10" t="str">
        <f t="shared" si="10"/>
        <v>2012/13DwellingsFurniture/furnishings - Bed/mattress</v>
      </c>
      <c r="N85" s="10">
        <f t="shared" si="11"/>
        <v>18</v>
      </c>
      <c r="Q85" t="s">
        <v>0</v>
      </c>
      <c r="R85" t="s">
        <v>81</v>
      </c>
      <c r="S85" t="s">
        <v>56</v>
      </c>
      <c r="T85">
        <v>40</v>
      </c>
      <c r="U85" s="10" t="str">
        <f t="shared" si="12"/>
        <v>2010/11Other BuildingsWood - Garden shed</v>
      </c>
      <c r="V85" s="10">
        <f t="shared" si="13"/>
        <v>40</v>
      </c>
    </row>
    <row r="86" spans="1:22" x14ac:dyDescent="0.25">
      <c r="A86" t="s">
        <v>0</v>
      </c>
      <c r="B86" t="s">
        <v>81</v>
      </c>
      <c r="C86" t="s">
        <v>33</v>
      </c>
      <c r="D86">
        <v>317</v>
      </c>
      <c r="E86" s="10" t="str">
        <f t="shared" si="8"/>
        <v>2010/11Other BuildingsStructural/Fixtures/Fittings - Internal - Other</v>
      </c>
      <c r="F86" s="10">
        <f t="shared" si="9"/>
        <v>317</v>
      </c>
      <c r="I86" t="s">
        <v>2</v>
      </c>
      <c r="J86" t="s">
        <v>5</v>
      </c>
      <c r="K86" t="s">
        <v>19</v>
      </c>
      <c r="L86">
        <v>2</v>
      </c>
      <c r="M86" s="10" t="str">
        <f t="shared" si="10"/>
        <v>2012/13DwellingsFurniture/Furnishings - Floor coverings</v>
      </c>
      <c r="N86" s="10">
        <f t="shared" si="11"/>
        <v>2</v>
      </c>
      <c r="Q86" t="s">
        <v>0</v>
      </c>
      <c r="R86" t="s">
        <v>81</v>
      </c>
      <c r="S86" t="s">
        <v>57</v>
      </c>
      <c r="T86">
        <v>29</v>
      </c>
      <c r="U86" s="10" t="str">
        <f t="shared" si="12"/>
        <v>2010/11Other BuildingsWood - Other wooden</v>
      </c>
      <c r="V86" s="10">
        <f t="shared" si="13"/>
        <v>29</v>
      </c>
    </row>
    <row r="87" spans="1:22" x14ac:dyDescent="0.25">
      <c r="A87" t="s">
        <v>0</v>
      </c>
      <c r="B87" t="s">
        <v>81</v>
      </c>
      <c r="C87" t="s">
        <v>34</v>
      </c>
      <c r="D87">
        <v>2103</v>
      </c>
      <c r="E87" s="10" t="str">
        <f t="shared" si="8"/>
        <v>2010/11Other BuildingsStructural/fixtures/fittings - Internal - Wiring insulation</v>
      </c>
      <c r="F87" s="10">
        <f t="shared" si="9"/>
        <v>2103</v>
      </c>
      <c r="I87" t="s">
        <v>2</v>
      </c>
      <c r="J87" t="s">
        <v>5</v>
      </c>
      <c r="K87" t="s">
        <v>21</v>
      </c>
      <c r="L87">
        <v>8</v>
      </c>
      <c r="M87" s="10" t="str">
        <f t="shared" si="10"/>
        <v>2012/13DwellingsFurniture/Furnishings - Other furniture</v>
      </c>
      <c r="N87" s="10">
        <f t="shared" si="11"/>
        <v>8</v>
      </c>
      <c r="Q87" t="s">
        <v>1</v>
      </c>
      <c r="R87" t="s">
        <v>5</v>
      </c>
      <c r="S87" t="s">
        <v>36</v>
      </c>
      <c r="T87">
        <v>25</v>
      </c>
      <c r="U87" s="10" t="str">
        <f t="shared" si="12"/>
        <v>2011/12DwellingsAnimal - Animal products</v>
      </c>
      <c r="V87" s="10">
        <f t="shared" si="13"/>
        <v>25</v>
      </c>
    </row>
    <row r="88" spans="1:22" x14ac:dyDescent="0.25">
      <c r="A88" t="s">
        <v>0</v>
      </c>
      <c r="B88" t="s">
        <v>81</v>
      </c>
      <c r="C88" t="s">
        <v>37</v>
      </c>
      <c r="D88">
        <v>43</v>
      </c>
      <c r="E88" s="10" t="str">
        <f t="shared" si="8"/>
        <v>2010/11Other BuildingsVegetation - Crops</v>
      </c>
      <c r="F88" s="10">
        <f t="shared" si="9"/>
        <v>43</v>
      </c>
      <c r="I88" t="s">
        <v>2</v>
      </c>
      <c r="J88" t="s">
        <v>5</v>
      </c>
      <c r="K88" t="s">
        <v>22</v>
      </c>
      <c r="L88">
        <v>7</v>
      </c>
      <c r="M88" s="10" t="str">
        <f t="shared" si="10"/>
        <v>2012/13DwellingsFurniture/Furnishings - Other/Unspecified furnishings</v>
      </c>
      <c r="N88" s="10">
        <f t="shared" si="11"/>
        <v>7</v>
      </c>
      <c r="Q88" t="s">
        <v>1</v>
      </c>
      <c r="R88" t="s">
        <v>5</v>
      </c>
      <c r="S88" t="s">
        <v>12</v>
      </c>
      <c r="T88">
        <v>276</v>
      </c>
      <c r="U88" s="10" t="str">
        <f t="shared" si="12"/>
        <v>2011/12DwellingsClothing/Textiles - Bedding</v>
      </c>
      <c r="V88" s="10">
        <f t="shared" si="13"/>
        <v>276</v>
      </c>
    </row>
    <row r="89" spans="1:22" x14ac:dyDescent="0.25">
      <c r="A89" t="s">
        <v>0</v>
      </c>
      <c r="B89" t="s">
        <v>81</v>
      </c>
      <c r="C89" t="s">
        <v>38</v>
      </c>
      <c r="D89">
        <v>33</v>
      </c>
      <c r="E89" s="10" t="str">
        <f t="shared" si="8"/>
        <v>2010/11Other BuildingsVegetation - Grassland/Heath/Scrub</v>
      </c>
      <c r="F89" s="10">
        <f t="shared" si="9"/>
        <v>33</v>
      </c>
      <c r="I89" t="s">
        <v>2</v>
      </c>
      <c r="J89" t="s">
        <v>5</v>
      </c>
      <c r="K89" t="s">
        <v>23</v>
      </c>
      <c r="L89">
        <v>29</v>
      </c>
      <c r="M89" s="10" t="str">
        <f t="shared" si="10"/>
        <v>2012/13DwellingsFurniture/Furnishings - Upholstered furniture</v>
      </c>
      <c r="N89" s="10">
        <f t="shared" si="11"/>
        <v>29</v>
      </c>
      <c r="Q89" t="s">
        <v>1</v>
      </c>
      <c r="R89" t="s">
        <v>5</v>
      </c>
      <c r="S89" t="s">
        <v>13</v>
      </c>
      <c r="T89">
        <v>415</v>
      </c>
      <c r="U89" s="10" t="str">
        <f t="shared" si="12"/>
        <v>2011/12DwellingsClothing/Textiles - Clothing</v>
      </c>
      <c r="V89" s="10">
        <f t="shared" si="13"/>
        <v>415</v>
      </c>
    </row>
    <row r="90" spans="1:22" x14ac:dyDescent="0.25">
      <c r="A90" t="s">
        <v>0</v>
      </c>
      <c r="B90" t="s">
        <v>81</v>
      </c>
      <c r="C90" t="s">
        <v>39</v>
      </c>
      <c r="D90">
        <v>37</v>
      </c>
      <c r="E90" s="10" t="str">
        <f t="shared" si="8"/>
        <v>2010/11Other BuildingsVegetation - Hedge</v>
      </c>
      <c r="F90" s="10">
        <f t="shared" si="9"/>
        <v>37</v>
      </c>
      <c r="I90" t="s">
        <v>2</v>
      </c>
      <c r="J90" t="s">
        <v>5</v>
      </c>
      <c r="K90" t="s">
        <v>24</v>
      </c>
      <c r="L90">
        <v>2</v>
      </c>
      <c r="M90" s="10" t="str">
        <f t="shared" si="10"/>
        <v>2012/13DwellingsFurniture/Furnishings - Window coverings</v>
      </c>
      <c r="N90" s="10">
        <f t="shared" si="11"/>
        <v>2</v>
      </c>
      <c r="Q90" t="s">
        <v>1</v>
      </c>
      <c r="R90" t="s">
        <v>5</v>
      </c>
      <c r="S90" t="s">
        <v>14</v>
      </c>
      <c r="T90">
        <v>284</v>
      </c>
      <c r="U90" s="10" t="str">
        <f t="shared" si="12"/>
        <v>2011/12DwellingsClothing/Textiles - Other textiles</v>
      </c>
      <c r="V90" s="10">
        <f t="shared" si="13"/>
        <v>284</v>
      </c>
    </row>
    <row r="91" spans="1:22" x14ac:dyDescent="0.25">
      <c r="A91" t="s">
        <v>0</v>
      </c>
      <c r="B91" t="s">
        <v>81</v>
      </c>
      <c r="C91" t="s">
        <v>40</v>
      </c>
      <c r="D91">
        <v>32</v>
      </c>
      <c r="E91" s="10" t="str">
        <f t="shared" si="8"/>
        <v>2010/11Other BuildingsVegetation - Leaves</v>
      </c>
      <c r="F91" s="10">
        <f t="shared" si="9"/>
        <v>32</v>
      </c>
      <c r="I91" t="s">
        <v>2</v>
      </c>
      <c r="J91" t="s">
        <v>5</v>
      </c>
      <c r="K91" t="s">
        <v>62</v>
      </c>
      <c r="L91">
        <v>3</v>
      </c>
      <c r="M91" s="10" t="str">
        <f t="shared" si="10"/>
        <v>2012/13DwellingsNone</v>
      </c>
      <c r="N91" s="10">
        <f t="shared" si="11"/>
        <v>3</v>
      </c>
      <c r="Q91" t="s">
        <v>1</v>
      </c>
      <c r="R91" t="s">
        <v>5</v>
      </c>
      <c r="S91" t="s">
        <v>58</v>
      </c>
      <c r="T91">
        <v>6</v>
      </c>
      <c r="U91" s="10" t="str">
        <f t="shared" si="12"/>
        <v>2011/12DwellingsDecoration/Celebration - Christmas trees</v>
      </c>
      <c r="V91" s="10">
        <f t="shared" si="13"/>
        <v>6</v>
      </c>
    </row>
    <row r="92" spans="1:22" x14ac:dyDescent="0.25">
      <c r="A92" t="s">
        <v>0</v>
      </c>
      <c r="B92" t="s">
        <v>81</v>
      </c>
      <c r="C92" t="s">
        <v>41</v>
      </c>
      <c r="D92">
        <v>78</v>
      </c>
      <c r="E92" s="10" t="str">
        <f t="shared" si="8"/>
        <v>2010/11Other BuildingsVegetation - Other</v>
      </c>
      <c r="F92" s="10">
        <f t="shared" si="9"/>
        <v>78</v>
      </c>
      <c r="I92" t="s">
        <v>2</v>
      </c>
      <c r="J92" t="s">
        <v>5</v>
      </c>
      <c r="K92" t="s">
        <v>61</v>
      </c>
      <c r="L92">
        <v>17</v>
      </c>
      <c r="M92" s="10" t="str">
        <f t="shared" si="10"/>
        <v>2012/13DwellingsNot known</v>
      </c>
      <c r="N92" s="10">
        <f t="shared" si="11"/>
        <v>17</v>
      </c>
      <c r="Q92" t="s">
        <v>1</v>
      </c>
      <c r="R92" t="s">
        <v>5</v>
      </c>
      <c r="S92" t="s">
        <v>59</v>
      </c>
      <c r="T92">
        <v>7</v>
      </c>
      <c r="U92" s="10" t="str">
        <f t="shared" si="12"/>
        <v>2011/12DwellingsDecoration/Celebration - Decorations/Cards</v>
      </c>
      <c r="V92" s="10">
        <f t="shared" si="13"/>
        <v>7</v>
      </c>
    </row>
    <row r="93" spans="1:22" x14ac:dyDescent="0.25">
      <c r="A93" t="s">
        <v>0</v>
      </c>
      <c r="B93" t="s">
        <v>81</v>
      </c>
      <c r="C93" t="s">
        <v>42</v>
      </c>
      <c r="D93">
        <v>276</v>
      </c>
      <c r="E93" s="10" t="str">
        <f t="shared" si="8"/>
        <v>2010/11Other BuildingsVegetation - Straw/Stubble</v>
      </c>
      <c r="F93" s="10">
        <f t="shared" si="9"/>
        <v>276</v>
      </c>
      <c r="I93" t="s">
        <v>2</v>
      </c>
      <c r="J93" t="s">
        <v>5</v>
      </c>
      <c r="K93" t="s">
        <v>60</v>
      </c>
      <c r="L93">
        <v>12</v>
      </c>
      <c r="M93" s="10" t="str">
        <f t="shared" si="10"/>
        <v>2012/13DwellingsOther</v>
      </c>
      <c r="N93" s="10">
        <f t="shared" si="11"/>
        <v>12</v>
      </c>
      <c r="Q93" t="s">
        <v>1</v>
      </c>
      <c r="R93" t="s">
        <v>5</v>
      </c>
      <c r="S93" t="s">
        <v>45</v>
      </c>
      <c r="T93">
        <v>1</v>
      </c>
      <c r="U93" s="10" t="str">
        <f t="shared" si="12"/>
        <v>2011/12DwellingsExplosives, gas, chemicals - Chemicals in raw state</v>
      </c>
      <c r="V93" s="10">
        <f t="shared" si="13"/>
        <v>1</v>
      </c>
    </row>
    <row r="94" spans="1:22" x14ac:dyDescent="0.25">
      <c r="A94" t="s">
        <v>0</v>
      </c>
      <c r="B94" t="s">
        <v>81</v>
      </c>
      <c r="C94" t="s">
        <v>43</v>
      </c>
      <c r="D94">
        <v>59</v>
      </c>
      <c r="E94" s="10" t="str">
        <f t="shared" si="8"/>
        <v>2010/11Other BuildingsVegetation - Trees</v>
      </c>
      <c r="F94" s="10">
        <f t="shared" si="9"/>
        <v>59</v>
      </c>
      <c r="I94" t="s">
        <v>2</v>
      </c>
      <c r="J94" t="s">
        <v>5</v>
      </c>
      <c r="K94" t="s">
        <v>26</v>
      </c>
      <c r="L94">
        <v>9</v>
      </c>
      <c r="M94" s="10" t="str">
        <f t="shared" si="10"/>
        <v>2012/13DwellingsPaper/Cardboard - Household paper/Cardboard</v>
      </c>
      <c r="N94" s="10">
        <f t="shared" si="11"/>
        <v>9</v>
      </c>
      <c r="Q94" t="s">
        <v>1</v>
      </c>
      <c r="R94" t="s">
        <v>5</v>
      </c>
      <c r="S94" t="s">
        <v>46</v>
      </c>
      <c r="T94">
        <v>2</v>
      </c>
      <c r="U94" s="10" t="str">
        <f t="shared" si="12"/>
        <v>2011/12DwellingsExplosives, gas, chemicals - Explosives/Ammunition</v>
      </c>
      <c r="V94" s="10">
        <f t="shared" si="13"/>
        <v>2</v>
      </c>
    </row>
    <row r="95" spans="1:22" x14ac:dyDescent="0.25">
      <c r="A95" t="s">
        <v>0</v>
      </c>
      <c r="B95" t="s">
        <v>81</v>
      </c>
      <c r="C95" t="s">
        <v>56</v>
      </c>
      <c r="D95">
        <v>1183</v>
      </c>
      <c r="E95" s="10" t="str">
        <f t="shared" si="8"/>
        <v>2010/11Other BuildingsWood - Garden shed</v>
      </c>
      <c r="F95" s="10">
        <f t="shared" si="9"/>
        <v>1183</v>
      </c>
      <c r="I95" t="s">
        <v>2</v>
      </c>
      <c r="J95" t="s">
        <v>5</v>
      </c>
      <c r="K95" t="s">
        <v>54</v>
      </c>
      <c r="L95">
        <v>3</v>
      </c>
      <c r="M95" s="10" t="str">
        <f t="shared" si="10"/>
        <v>2012/13DwellingsRubbish/Waste/Recycling - Rubbish/Waste material</v>
      </c>
      <c r="N95" s="10">
        <f t="shared" si="11"/>
        <v>3</v>
      </c>
      <c r="Q95" t="s">
        <v>1</v>
      </c>
      <c r="R95" t="s">
        <v>5</v>
      </c>
      <c r="S95" t="s">
        <v>47</v>
      </c>
      <c r="T95">
        <v>5</v>
      </c>
      <c r="U95" s="10" t="str">
        <f t="shared" si="12"/>
        <v>2011/12DwellingsExplosives, gas, chemicals - Fireworks</v>
      </c>
      <c r="V95" s="10">
        <f t="shared" si="13"/>
        <v>5</v>
      </c>
    </row>
    <row r="96" spans="1:22" x14ac:dyDescent="0.25">
      <c r="A96" t="s">
        <v>0</v>
      </c>
      <c r="B96" t="s">
        <v>81</v>
      </c>
      <c r="C96" t="s">
        <v>57</v>
      </c>
      <c r="D96">
        <v>1160</v>
      </c>
      <c r="E96" s="10" t="str">
        <f t="shared" si="8"/>
        <v>2010/11Other BuildingsWood - Other wooden</v>
      </c>
      <c r="F96" s="10">
        <f t="shared" si="9"/>
        <v>1160</v>
      </c>
      <c r="I96" t="s">
        <v>2</v>
      </c>
      <c r="J96" t="s">
        <v>5</v>
      </c>
      <c r="K96" t="s">
        <v>29</v>
      </c>
      <c r="L96">
        <v>1</v>
      </c>
      <c r="M96" s="10" t="str">
        <f t="shared" si="10"/>
        <v>2012/13DwellingsStructural/Fixtures/Fittings - External - External fittings</v>
      </c>
      <c r="N96" s="10">
        <f t="shared" si="11"/>
        <v>1</v>
      </c>
      <c r="Q96" t="s">
        <v>1</v>
      </c>
      <c r="R96" t="s">
        <v>5</v>
      </c>
      <c r="S96" t="s">
        <v>48</v>
      </c>
      <c r="T96">
        <v>88</v>
      </c>
      <c r="U96" s="10" t="str">
        <f t="shared" si="12"/>
        <v>2011/12DwellingsExplosives, gas, chemicals - Gases</v>
      </c>
      <c r="V96" s="10">
        <f t="shared" si="13"/>
        <v>88</v>
      </c>
    </row>
    <row r="97" spans="1:22" x14ac:dyDescent="0.25">
      <c r="A97" t="s">
        <v>1</v>
      </c>
      <c r="B97" t="s">
        <v>5</v>
      </c>
      <c r="C97" t="s">
        <v>36</v>
      </c>
      <c r="D97">
        <v>140</v>
      </c>
      <c r="E97" s="10" t="str">
        <f t="shared" si="8"/>
        <v>2011/12DwellingsAnimal - Animal products</v>
      </c>
      <c r="F97" s="10">
        <f t="shared" si="9"/>
        <v>140</v>
      </c>
      <c r="I97" t="s">
        <v>2</v>
      </c>
      <c r="J97" t="s">
        <v>5</v>
      </c>
      <c r="K97" t="s">
        <v>32</v>
      </c>
      <c r="L97">
        <v>13</v>
      </c>
      <c r="M97" s="10" t="str">
        <f t="shared" si="10"/>
        <v>2012/13DwellingsStructural/Fixtures/Fittings - Internal - Internal Fittings</v>
      </c>
      <c r="N97" s="10">
        <f t="shared" si="11"/>
        <v>13</v>
      </c>
      <c r="Q97" t="s">
        <v>1</v>
      </c>
      <c r="R97" t="s">
        <v>5</v>
      </c>
      <c r="S97" t="s">
        <v>49</v>
      </c>
      <c r="T97">
        <v>14</v>
      </c>
      <c r="U97" s="10" t="str">
        <f t="shared" si="12"/>
        <v>2011/12DwellingsExplosives, gas, chemicals - Paint, varnish, resins, creosote</v>
      </c>
      <c r="V97" s="10">
        <f t="shared" si="13"/>
        <v>14</v>
      </c>
    </row>
    <row r="98" spans="1:22" x14ac:dyDescent="0.25">
      <c r="A98" t="s">
        <v>1</v>
      </c>
      <c r="B98" t="s">
        <v>5</v>
      </c>
      <c r="C98" t="s">
        <v>12</v>
      </c>
      <c r="D98">
        <v>694</v>
      </c>
      <c r="E98" s="10" t="str">
        <f t="shared" si="8"/>
        <v>2011/12DwellingsClothing/Textiles - Bedding</v>
      </c>
      <c r="F98" s="10">
        <f t="shared" si="9"/>
        <v>694</v>
      </c>
      <c r="I98" t="s">
        <v>2</v>
      </c>
      <c r="J98" t="s">
        <v>5</v>
      </c>
      <c r="K98" t="s">
        <v>33</v>
      </c>
      <c r="L98">
        <v>1</v>
      </c>
      <c r="M98" s="10" t="str">
        <f t="shared" si="10"/>
        <v>2012/13DwellingsStructural/Fixtures/Fittings - Internal - Other</v>
      </c>
      <c r="N98" s="10">
        <f t="shared" si="11"/>
        <v>1</v>
      </c>
      <c r="Q98" t="s">
        <v>1</v>
      </c>
      <c r="R98" t="s">
        <v>5</v>
      </c>
      <c r="S98" t="s">
        <v>50</v>
      </c>
      <c r="T98">
        <v>142</v>
      </c>
      <c r="U98" s="10" t="str">
        <f t="shared" si="12"/>
        <v>2011/12DwellingsExplosives, gas, chemicals - Petrol/Oil products</v>
      </c>
      <c r="V98" s="10">
        <f t="shared" si="13"/>
        <v>142</v>
      </c>
    </row>
    <row r="99" spans="1:22" x14ac:dyDescent="0.25">
      <c r="A99" t="s">
        <v>1</v>
      </c>
      <c r="B99" t="s">
        <v>5</v>
      </c>
      <c r="C99" t="s">
        <v>13</v>
      </c>
      <c r="D99">
        <v>1233</v>
      </c>
      <c r="E99" s="10" t="str">
        <f t="shared" si="8"/>
        <v>2011/12DwellingsClothing/Textiles - Clothing</v>
      </c>
      <c r="F99" s="10">
        <f t="shared" si="9"/>
        <v>1233</v>
      </c>
      <c r="I99" t="s">
        <v>2</v>
      </c>
      <c r="J99" t="s">
        <v>5</v>
      </c>
      <c r="K99" t="s">
        <v>57</v>
      </c>
      <c r="L99">
        <v>1</v>
      </c>
      <c r="M99" s="10" t="str">
        <f t="shared" si="10"/>
        <v>2012/13DwellingsWood - Other wooden</v>
      </c>
      <c r="N99" s="10">
        <f t="shared" si="11"/>
        <v>1</v>
      </c>
      <c r="Q99" t="s">
        <v>1</v>
      </c>
      <c r="R99" t="s">
        <v>5</v>
      </c>
      <c r="S99" t="s">
        <v>15</v>
      </c>
      <c r="T99">
        <v>39</v>
      </c>
      <c r="U99" s="10" t="str">
        <f t="shared" si="12"/>
        <v>2011/12DwellingsFoam, rubber, plastic - Foam - raw material only</v>
      </c>
      <c r="V99" s="10">
        <f t="shared" si="13"/>
        <v>39</v>
      </c>
    </row>
    <row r="100" spans="1:22" x14ac:dyDescent="0.25">
      <c r="A100" t="s">
        <v>1</v>
      </c>
      <c r="B100" t="s">
        <v>5</v>
      </c>
      <c r="C100" t="s">
        <v>14</v>
      </c>
      <c r="D100">
        <v>1212</v>
      </c>
      <c r="E100" s="10" t="str">
        <f t="shared" si="8"/>
        <v>2011/12DwellingsClothing/Textiles - Other textiles</v>
      </c>
      <c r="F100" s="10">
        <f t="shared" si="9"/>
        <v>1212</v>
      </c>
      <c r="I100" t="s">
        <v>2</v>
      </c>
      <c r="J100" t="s">
        <v>81</v>
      </c>
      <c r="K100" t="s">
        <v>12</v>
      </c>
      <c r="L100">
        <v>1</v>
      </c>
      <c r="M100" s="10" t="str">
        <f t="shared" si="10"/>
        <v>2012/13Other BuildingsClothing/Textiles - Bedding</v>
      </c>
      <c r="N100" s="10">
        <f t="shared" si="11"/>
        <v>1</v>
      </c>
      <c r="Q100" t="s">
        <v>1</v>
      </c>
      <c r="R100" t="s">
        <v>5</v>
      </c>
      <c r="S100" t="s">
        <v>16</v>
      </c>
      <c r="T100">
        <v>368</v>
      </c>
      <c r="U100" s="10" t="str">
        <f t="shared" si="12"/>
        <v>2011/12DwellingsFoam, rubber, plastic - Plastic - raw material only</v>
      </c>
      <c r="V100" s="10">
        <f t="shared" si="13"/>
        <v>368</v>
      </c>
    </row>
    <row r="101" spans="1:22" x14ac:dyDescent="0.25">
      <c r="A101" t="s">
        <v>1</v>
      </c>
      <c r="B101" t="s">
        <v>5</v>
      </c>
      <c r="C101" t="s">
        <v>58</v>
      </c>
      <c r="D101">
        <v>11</v>
      </c>
      <c r="E101" s="10" t="str">
        <f t="shared" si="8"/>
        <v>2011/12DwellingsDecoration/Celebration - Christmas trees</v>
      </c>
      <c r="F101" s="10">
        <f t="shared" si="9"/>
        <v>11</v>
      </c>
      <c r="I101" t="s">
        <v>2</v>
      </c>
      <c r="J101" t="s">
        <v>81</v>
      </c>
      <c r="K101" t="s">
        <v>13</v>
      </c>
      <c r="L101">
        <v>2</v>
      </c>
      <c r="M101" s="10" t="str">
        <f t="shared" si="10"/>
        <v>2012/13Other BuildingsClothing/Textiles - Clothing</v>
      </c>
      <c r="N101" s="10">
        <f t="shared" si="11"/>
        <v>2</v>
      </c>
      <c r="Q101" t="s">
        <v>1</v>
      </c>
      <c r="R101" t="s">
        <v>5</v>
      </c>
      <c r="S101" t="s">
        <v>17</v>
      </c>
      <c r="T101">
        <v>12</v>
      </c>
      <c r="U101" s="10" t="str">
        <f t="shared" si="12"/>
        <v>2011/12DwellingsFoam, rubber, plastic - Rubber - raw material only</v>
      </c>
      <c r="V101" s="10">
        <f t="shared" si="13"/>
        <v>12</v>
      </c>
    </row>
    <row r="102" spans="1:22" x14ac:dyDescent="0.25">
      <c r="A102" t="s">
        <v>1</v>
      </c>
      <c r="B102" t="s">
        <v>5</v>
      </c>
      <c r="C102" t="s">
        <v>59</v>
      </c>
      <c r="D102">
        <v>25</v>
      </c>
      <c r="E102" s="10" t="str">
        <f t="shared" si="8"/>
        <v>2011/12DwellingsDecoration/Celebration - Decorations/Cards</v>
      </c>
      <c r="F102" s="10">
        <f t="shared" si="9"/>
        <v>25</v>
      </c>
      <c r="I102" t="s">
        <v>2</v>
      </c>
      <c r="J102" t="s">
        <v>81</v>
      </c>
      <c r="K102" t="s">
        <v>48</v>
      </c>
      <c r="L102">
        <v>1</v>
      </c>
      <c r="M102" s="10" t="str">
        <f t="shared" si="10"/>
        <v>2012/13Other BuildingsExplosives, gas, chemicals - Gases</v>
      </c>
      <c r="N102" s="10">
        <f t="shared" si="11"/>
        <v>1</v>
      </c>
      <c r="Q102" t="s">
        <v>1</v>
      </c>
      <c r="R102" t="s">
        <v>5</v>
      </c>
      <c r="S102" t="s">
        <v>9</v>
      </c>
      <c r="T102">
        <v>1471</v>
      </c>
      <c r="U102" s="10" t="str">
        <f t="shared" si="12"/>
        <v>2011/12DwellingsFood - Cooking oil or fat</v>
      </c>
      <c r="V102" s="10">
        <f t="shared" si="13"/>
        <v>1471</v>
      </c>
    </row>
    <row r="103" spans="1:22" x14ac:dyDescent="0.25">
      <c r="A103" t="s">
        <v>1</v>
      </c>
      <c r="B103" t="s">
        <v>5</v>
      </c>
      <c r="C103" t="s">
        <v>45</v>
      </c>
      <c r="D103">
        <v>5</v>
      </c>
      <c r="E103" s="10" t="str">
        <f t="shared" si="8"/>
        <v>2011/12DwellingsExplosives, gas, chemicals - Chemicals in raw state</v>
      </c>
      <c r="F103" s="10">
        <f t="shared" si="9"/>
        <v>5</v>
      </c>
      <c r="I103" t="s">
        <v>2</v>
      </c>
      <c r="J103" t="s">
        <v>81</v>
      </c>
      <c r="K103" t="s">
        <v>50</v>
      </c>
      <c r="L103">
        <v>6</v>
      </c>
      <c r="M103" s="10" t="str">
        <f t="shared" si="10"/>
        <v>2012/13Other BuildingsExplosives, gas, chemicals - Petrol/Oil products</v>
      </c>
      <c r="N103" s="10">
        <f t="shared" si="11"/>
        <v>6</v>
      </c>
      <c r="Q103" t="s">
        <v>1</v>
      </c>
      <c r="R103" t="s">
        <v>5</v>
      </c>
      <c r="S103" t="s">
        <v>10</v>
      </c>
      <c r="T103">
        <v>741</v>
      </c>
      <c r="U103" s="10" t="str">
        <f t="shared" si="12"/>
        <v>2011/12DwellingsFood - Other</v>
      </c>
      <c r="V103" s="10">
        <f t="shared" si="13"/>
        <v>741</v>
      </c>
    </row>
    <row r="104" spans="1:22" x14ac:dyDescent="0.25">
      <c r="A104" t="s">
        <v>1</v>
      </c>
      <c r="B104" t="s">
        <v>5</v>
      </c>
      <c r="C104" t="s">
        <v>46</v>
      </c>
      <c r="D104">
        <v>3</v>
      </c>
      <c r="E104" s="10" t="str">
        <f t="shared" si="8"/>
        <v>2011/12DwellingsExplosives, gas, chemicals - Explosives/Ammunition</v>
      </c>
      <c r="F104" s="10">
        <f t="shared" si="9"/>
        <v>3</v>
      </c>
      <c r="I104" t="s">
        <v>2</v>
      </c>
      <c r="J104" t="s">
        <v>81</v>
      </c>
      <c r="K104" t="s">
        <v>22</v>
      </c>
      <c r="L104">
        <v>2</v>
      </c>
      <c r="M104" s="10" t="str">
        <f t="shared" si="10"/>
        <v>2012/13Other BuildingsFurniture/Furnishings - Other/Unspecified furnishings</v>
      </c>
      <c r="N104" s="10">
        <f t="shared" si="11"/>
        <v>2</v>
      </c>
      <c r="Q104" t="s">
        <v>1</v>
      </c>
      <c r="R104" t="s">
        <v>5</v>
      </c>
      <c r="S104" t="s">
        <v>18</v>
      </c>
      <c r="T104">
        <v>311</v>
      </c>
      <c r="U104" s="10" t="str">
        <f t="shared" si="12"/>
        <v>2011/12DwellingsFurniture/furnishings - Bed/mattress</v>
      </c>
      <c r="V104" s="10">
        <f t="shared" si="13"/>
        <v>311</v>
      </c>
    </row>
    <row r="105" spans="1:22" x14ac:dyDescent="0.25">
      <c r="A105" t="s">
        <v>1</v>
      </c>
      <c r="B105" t="s">
        <v>5</v>
      </c>
      <c r="C105" t="s">
        <v>47</v>
      </c>
      <c r="D105">
        <v>87</v>
      </c>
      <c r="E105" s="10" t="str">
        <f t="shared" si="8"/>
        <v>2011/12DwellingsExplosives, gas, chemicals - Fireworks</v>
      </c>
      <c r="F105" s="10">
        <f t="shared" si="9"/>
        <v>87</v>
      </c>
      <c r="I105" t="s">
        <v>2</v>
      </c>
      <c r="J105" t="s">
        <v>81</v>
      </c>
      <c r="K105" t="s">
        <v>23</v>
      </c>
      <c r="L105">
        <v>1</v>
      </c>
      <c r="M105" s="10" t="str">
        <f t="shared" si="10"/>
        <v>2012/13Other BuildingsFurniture/Furnishings - Upholstered furniture</v>
      </c>
      <c r="N105" s="10">
        <f t="shared" si="11"/>
        <v>1</v>
      </c>
      <c r="Q105" t="s">
        <v>1</v>
      </c>
      <c r="R105" t="s">
        <v>5</v>
      </c>
      <c r="S105" t="s">
        <v>19</v>
      </c>
      <c r="T105">
        <v>77</v>
      </c>
      <c r="U105" s="10" t="str">
        <f t="shared" si="12"/>
        <v>2011/12DwellingsFurniture/Furnishings - Floor coverings</v>
      </c>
      <c r="V105" s="10">
        <f t="shared" si="13"/>
        <v>77</v>
      </c>
    </row>
    <row r="106" spans="1:22" x14ac:dyDescent="0.25">
      <c r="A106" t="s">
        <v>1</v>
      </c>
      <c r="B106" t="s">
        <v>5</v>
      </c>
      <c r="C106" t="s">
        <v>48</v>
      </c>
      <c r="D106">
        <v>221</v>
      </c>
      <c r="E106" s="10" t="str">
        <f t="shared" si="8"/>
        <v>2011/12DwellingsExplosives, gas, chemicals - Gases</v>
      </c>
      <c r="F106" s="10">
        <f t="shared" si="9"/>
        <v>221</v>
      </c>
      <c r="I106" t="s">
        <v>2</v>
      </c>
      <c r="J106" t="s">
        <v>81</v>
      </c>
      <c r="K106" t="s">
        <v>54</v>
      </c>
      <c r="L106">
        <v>1</v>
      </c>
      <c r="M106" s="10" t="str">
        <f t="shared" si="10"/>
        <v>2012/13Other BuildingsRubbish/Waste/Recycling - Rubbish/Waste material</v>
      </c>
      <c r="N106" s="10">
        <f t="shared" si="11"/>
        <v>1</v>
      </c>
      <c r="Q106" t="s">
        <v>1</v>
      </c>
      <c r="R106" t="s">
        <v>5</v>
      </c>
      <c r="S106" t="s">
        <v>20</v>
      </c>
      <c r="T106">
        <v>4</v>
      </c>
      <c r="U106" s="10" t="str">
        <f t="shared" si="12"/>
        <v>2011/12DwellingsFurniture/Furnishings - Lampshades</v>
      </c>
      <c r="V106" s="10">
        <f t="shared" si="13"/>
        <v>4</v>
      </c>
    </row>
    <row r="107" spans="1:22" x14ac:dyDescent="0.25">
      <c r="A107" t="s">
        <v>1</v>
      </c>
      <c r="B107" t="s">
        <v>5</v>
      </c>
      <c r="C107" t="s">
        <v>49</v>
      </c>
      <c r="D107">
        <v>51</v>
      </c>
      <c r="E107" s="10" t="str">
        <f t="shared" si="8"/>
        <v>2011/12DwellingsExplosives, gas, chemicals - Paint, varnish, resins, creosote</v>
      </c>
      <c r="F107" s="10">
        <f t="shared" si="9"/>
        <v>51</v>
      </c>
      <c r="I107" t="s">
        <v>2</v>
      </c>
      <c r="J107" t="s">
        <v>81</v>
      </c>
      <c r="K107" t="s">
        <v>32</v>
      </c>
      <c r="L107">
        <v>1</v>
      </c>
      <c r="M107" s="10" t="str">
        <f t="shared" si="10"/>
        <v>2012/13Other BuildingsStructural/Fixtures/Fittings - Internal - Internal Fittings</v>
      </c>
      <c r="N107" s="10">
        <f t="shared" si="11"/>
        <v>1</v>
      </c>
      <c r="Q107" t="s">
        <v>1</v>
      </c>
      <c r="R107" t="s">
        <v>5</v>
      </c>
      <c r="S107" t="s">
        <v>21</v>
      </c>
      <c r="T107">
        <v>171</v>
      </c>
      <c r="U107" s="10" t="str">
        <f t="shared" si="12"/>
        <v>2011/12DwellingsFurniture/Furnishings - Other furniture</v>
      </c>
      <c r="V107" s="10">
        <f t="shared" si="13"/>
        <v>171</v>
      </c>
    </row>
    <row r="108" spans="1:22" x14ac:dyDescent="0.25">
      <c r="A108" t="s">
        <v>1</v>
      </c>
      <c r="B108" t="s">
        <v>5</v>
      </c>
      <c r="C108" t="s">
        <v>50</v>
      </c>
      <c r="D108">
        <v>371</v>
      </c>
      <c r="E108" s="10" t="str">
        <f t="shared" si="8"/>
        <v>2011/12DwellingsExplosives, gas, chemicals - Petrol/Oil products</v>
      </c>
      <c r="F108" s="10">
        <f t="shared" si="9"/>
        <v>371</v>
      </c>
      <c r="I108" t="s">
        <v>2</v>
      </c>
      <c r="J108" t="s">
        <v>81</v>
      </c>
      <c r="K108" t="s">
        <v>57</v>
      </c>
      <c r="L108">
        <v>1</v>
      </c>
      <c r="M108" s="10" t="str">
        <f t="shared" si="10"/>
        <v>2012/13Other BuildingsWood - Other wooden</v>
      </c>
      <c r="N108" s="10">
        <f t="shared" si="11"/>
        <v>1</v>
      </c>
      <c r="Q108" t="s">
        <v>1</v>
      </c>
      <c r="R108" t="s">
        <v>5</v>
      </c>
      <c r="S108" t="s">
        <v>22</v>
      </c>
      <c r="T108">
        <v>148</v>
      </c>
      <c r="U108" s="10" t="str">
        <f t="shared" si="12"/>
        <v>2011/12DwellingsFurniture/Furnishings - Other/Unspecified furnishings</v>
      </c>
      <c r="V108" s="10">
        <f t="shared" si="13"/>
        <v>148</v>
      </c>
    </row>
    <row r="109" spans="1:22" x14ac:dyDescent="0.25">
      <c r="A109" t="s">
        <v>1</v>
      </c>
      <c r="B109" t="s">
        <v>5</v>
      </c>
      <c r="C109" t="s">
        <v>15</v>
      </c>
      <c r="D109">
        <v>210</v>
      </c>
      <c r="E109" s="10" t="str">
        <f t="shared" si="8"/>
        <v>2011/12DwellingsFoam, rubber, plastic - Foam - raw material only</v>
      </c>
      <c r="F109" s="10">
        <f t="shared" si="9"/>
        <v>210</v>
      </c>
      <c r="I109" t="s">
        <v>3</v>
      </c>
      <c r="J109" t="s">
        <v>5</v>
      </c>
      <c r="K109" t="s">
        <v>12</v>
      </c>
      <c r="L109">
        <v>14</v>
      </c>
      <c r="M109" s="10" t="str">
        <f t="shared" si="10"/>
        <v>2013/14DwellingsClothing/Textiles - Bedding</v>
      </c>
      <c r="N109" s="10">
        <f t="shared" si="11"/>
        <v>14</v>
      </c>
      <c r="Q109" t="s">
        <v>1</v>
      </c>
      <c r="R109" t="s">
        <v>5</v>
      </c>
      <c r="S109" t="s">
        <v>23</v>
      </c>
      <c r="T109">
        <v>307</v>
      </c>
      <c r="U109" s="10" t="str">
        <f t="shared" si="12"/>
        <v>2011/12DwellingsFurniture/Furnishings - Upholstered furniture</v>
      </c>
      <c r="V109" s="10">
        <f t="shared" si="13"/>
        <v>307</v>
      </c>
    </row>
    <row r="110" spans="1:22" x14ac:dyDescent="0.25">
      <c r="A110" t="s">
        <v>1</v>
      </c>
      <c r="B110" t="s">
        <v>5</v>
      </c>
      <c r="C110" t="s">
        <v>16</v>
      </c>
      <c r="D110">
        <v>2198</v>
      </c>
      <c r="E110" s="10" t="str">
        <f t="shared" si="8"/>
        <v>2011/12DwellingsFoam, rubber, plastic - Plastic - raw material only</v>
      </c>
      <c r="F110" s="10">
        <f t="shared" si="9"/>
        <v>2198</v>
      </c>
      <c r="I110" t="s">
        <v>3</v>
      </c>
      <c r="J110" t="s">
        <v>5</v>
      </c>
      <c r="K110" t="s">
        <v>13</v>
      </c>
      <c r="L110">
        <v>26</v>
      </c>
      <c r="M110" s="10" t="str">
        <f t="shared" si="10"/>
        <v>2013/14DwellingsClothing/Textiles - Clothing</v>
      </c>
      <c r="N110" s="10">
        <f t="shared" si="11"/>
        <v>26</v>
      </c>
      <c r="Q110" t="s">
        <v>1</v>
      </c>
      <c r="R110" t="s">
        <v>5</v>
      </c>
      <c r="S110" t="s">
        <v>24</v>
      </c>
      <c r="T110">
        <v>170</v>
      </c>
      <c r="U110" s="10" t="str">
        <f t="shared" si="12"/>
        <v>2011/12DwellingsFurniture/Furnishings - Window coverings</v>
      </c>
      <c r="V110" s="10">
        <f t="shared" si="13"/>
        <v>170</v>
      </c>
    </row>
    <row r="111" spans="1:22" x14ac:dyDescent="0.25">
      <c r="A111" t="s">
        <v>1</v>
      </c>
      <c r="B111" t="s">
        <v>5</v>
      </c>
      <c r="C111" t="s">
        <v>17</v>
      </c>
      <c r="D111">
        <v>172</v>
      </c>
      <c r="E111" s="10" t="str">
        <f t="shared" si="8"/>
        <v>2011/12DwellingsFoam, rubber, plastic - Rubber - raw material only</v>
      </c>
      <c r="F111" s="10">
        <f t="shared" si="9"/>
        <v>172</v>
      </c>
      <c r="I111" t="s">
        <v>3</v>
      </c>
      <c r="J111" t="s">
        <v>5</v>
      </c>
      <c r="K111" t="s">
        <v>14</v>
      </c>
      <c r="L111">
        <v>6</v>
      </c>
      <c r="M111" s="10" t="str">
        <f t="shared" si="10"/>
        <v>2013/14DwellingsClothing/Textiles - Other textiles</v>
      </c>
      <c r="N111" s="10">
        <f t="shared" si="11"/>
        <v>6</v>
      </c>
      <c r="Q111" t="s">
        <v>1</v>
      </c>
      <c r="R111" t="s">
        <v>5</v>
      </c>
      <c r="S111" t="s">
        <v>62</v>
      </c>
      <c r="T111">
        <v>447</v>
      </c>
      <c r="U111" s="10" t="str">
        <f t="shared" si="12"/>
        <v>2011/12DwellingsNone</v>
      </c>
      <c r="V111" s="10">
        <f t="shared" si="13"/>
        <v>447</v>
      </c>
    </row>
    <row r="112" spans="1:22" x14ac:dyDescent="0.25">
      <c r="A112" t="s">
        <v>1</v>
      </c>
      <c r="B112" t="s">
        <v>5</v>
      </c>
      <c r="C112" t="s">
        <v>9</v>
      </c>
      <c r="D112">
        <v>5238</v>
      </c>
      <c r="E112" s="10" t="str">
        <f t="shared" si="8"/>
        <v>2011/12DwellingsFood - Cooking oil or fat</v>
      </c>
      <c r="F112" s="10">
        <f t="shared" si="9"/>
        <v>5238</v>
      </c>
      <c r="I112" t="s">
        <v>3</v>
      </c>
      <c r="J112" t="s">
        <v>5</v>
      </c>
      <c r="K112" t="s">
        <v>48</v>
      </c>
      <c r="L112">
        <v>6</v>
      </c>
      <c r="M112" s="10" t="str">
        <f t="shared" si="10"/>
        <v>2013/14DwellingsExplosives, gas, chemicals - Gases</v>
      </c>
      <c r="N112" s="10">
        <f t="shared" si="11"/>
        <v>6</v>
      </c>
      <c r="Q112" t="s">
        <v>1</v>
      </c>
      <c r="R112" t="s">
        <v>5</v>
      </c>
      <c r="S112" t="s">
        <v>61</v>
      </c>
      <c r="T112">
        <v>156</v>
      </c>
      <c r="U112" s="10" t="str">
        <f t="shared" si="12"/>
        <v>2011/12DwellingsNot known</v>
      </c>
      <c r="V112" s="10">
        <f t="shared" si="13"/>
        <v>156</v>
      </c>
    </row>
    <row r="113" spans="1:22" x14ac:dyDescent="0.25">
      <c r="A113" t="s">
        <v>1</v>
      </c>
      <c r="B113" t="s">
        <v>5</v>
      </c>
      <c r="C113" t="s">
        <v>10</v>
      </c>
      <c r="D113">
        <v>4801</v>
      </c>
      <c r="E113" s="10" t="str">
        <f t="shared" si="8"/>
        <v>2011/12DwellingsFood - Other</v>
      </c>
      <c r="F113" s="10">
        <f t="shared" si="9"/>
        <v>4801</v>
      </c>
      <c r="I113" t="s">
        <v>3</v>
      </c>
      <c r="J113" t="s">
        <v>5</v>
      </c>
      <c r="K113" t="s">
        <v>50</v>
      </c>
      <c r="L113">
        <v>12</v>
      </c>
      <c r="M113" s="10" t="str">
        <f t="shared" si="10"/>
        <v>2013/14DwellingsExplosives, gas, chemicals - Petrol/Oil products</v>
      </c>
      <c r="N113" s="10">
        <f t="shared" si="11"/>
        <v>12</v>
      </c>
      <c r="Q113" t="s">
        <v>1</v>
      </c>
      <c r="R113" t="s">
        <v>5</v>
      </c>
      <c r="S113" t="s">
        <v>60</v>
      </c>
      <c r="T113">
        <v>288</v>
      </c>
      <c r="U113" s="10" t="str">
        <f t="shared" si="12"/>
        <v>2011/12DwellingsOther</v>
      </c>
      <c r="V113" s="10">
        <f t="shared" si="13"/>
        <v>288</v>
      </c>
    </row>
    <row r="114" spans="1:22" x14ac:dyDescent="0.25">
      <c r="A114" t="s">
        <v>1</v>
      </c>
      <c r="B114" t="s">
        <v>5</v>
      </c>
      <c r="C114" t="s">
        <v>18</v>
      </c>
      <c r="D114">
        <v>780</v>
      </c>
      <c r="E114" s="10" t="str">
        <f t="shared" si="8"/>
        <v>2011/12DwellingsFurniture/furnishings - Bed/mattress</v>
      </c>
      <c r="F114" s="10">
        <f t="shared" si="9"/>
        <v>780</v>
      </c>
      <c r="I114" t="s">
        <v>3</v>
      </c>
      <c r="J114" t="s">
        <v>5</v>
      </c>
      <c r="K114" t="s">
        <v>15</v>
      </c>
      <c r="L114">
        <v>1</v>
      </c>
      <c r="M114" s="10" t="str">
        <f t="shared" si="10"/>
        <v>2013/14DwellingsFoam, rubber, plastic - Foam - raw material only</v>
      </c>
      <c r="N114" s="10">
        <f t="shared" si="11"/>
        <v>1</v>
      </c>
      <c r="Q114" t="s">
        <v>1</v>
      </c>
      <c r="R114" t="s">
        <v>5</v>
      </c>
      <c r="S114" t="s">
        <v>26</v>
      </c>
      <c r="T114">
        <v>181</v>
      </c>
      <c r="U114" s="10" t="str">
        <f t="shared" si="12"/>
        <v>2011/12DwellingsPaper/Cardboard - Household paper/Cardboard</v>
      </c>
      <c r="V114" s="10">
        <f t="shared" si="13"/>
        <v>181</v>
      </c>
    </row>
    <row r="115" spans="1:22" x14ac:dyDescent="0.25">
      <c r="A115" t="s">
        <v>1</v>
      </c>
      <c r="B115" t="s">
        <v>5</v>
      </c>
      <c r="C115" t="s">
        <v>19</v>
      </c>
      <c r="D115">
        <v>392</v>
      </c>
      <c r="E115" s="10" t="str">
        <f t="shared" si="8"/>
        <v>2011/12DwellingsFurniture/Furnishings - Floor coverings</v>
      </c>
      <c r="F115" s="10">
        <f t="shared" si="9"/>
        <v>392</v>
      </c>
      <c r="I115" t="s">
        <v>3</v>
      </c>
      <c r="J115" t="s">
        <v>5</v>
      </c>
      <c r="K115" t="s">
        <v>16</v>
      </c>
      <c r="L115">
        <v>3</v>
      </c>
      <c r="M115" s="10" t="str">
        <f t="shared" si="10"/>
        <v>2013/14DwellingsFoam, rubber, plastic - Plastic - raw material only</v>
      </c>
      <c r="N115" s="10">
        <f t="shared" si="11"/>
        <v>3</v>
      </c>
      <c r="Q115" t="s">
        <v>1</v>
      </c>
      <c r="R115" t="s">
        <v>5</v>
      </c>
      <c r="S115" t="s">
        <v>27</v>
      </c>
      <c r="T115">
        <v>47</v>
      </c>
      <c r="U115" s="10" t="str">
        <f t="shared" si="12"/>
        <v>2011/12DwellingsPaper/Cardboard - Other</v>
      </c>
      <c r="V115" s="10">
        <f t="shared" si="13"/>
        <v>47</v>
      </c>
    </row>
    <row r="116" spans="1:22" x14ac:dyDescent="0.25">
      <c r="A116" t="s">
        <v>1</v>
      </c>
      <c r="B116" t="s">
        <v>5</v>
      </c>
      <c r="C116" t="s">
        <v>20</v>
      </c>
      <c r="D116">
        <v>18</v>
      </c>
      <c r="E116" s="10" t="str">
        <f t="shared" si="8"/>
        <v>2011/12DwellingsFurniture/Furnishings - Lampshades</v>
      </c>
      <c r="F116" s="10">
        <f t="shared" si="9"/>
        <v>18</v>
      </c>
      <c r="I116" t="s">
        <v>3</v>
      </c>
      <c r="J116" t="s">
        <v>5</v>
      </c>
      <c r="K116" t="s">
        <v>9</v>
      </c>
      <c r="L116">
        <v>5</v>
      </c>
      <c r="M116" s="10" t="str">
        <f t="shared" si="10"/>
        <v>2013/14DwellingsFood - Cooking oil or fat</v>
      </c>
      <c r="N116" s="10">
        <f t="shared" si="11"/>
        <v>5</v>
      </c>
      <c r="Q116" t="s">
        <v>1</v>
      </c>
      <c r="R116" t="s">
        <v>5</v>
      </c>
      <c r="S116" t="s">
        <v>52</v>
      </c>
      <c r="T116">
        <v>9</v>
      </c>
      <c r="U116" s="10" t="str">
        <f t="shared" si="12"/>
        <v>2011/12DwellingsRubbish/Waste/Recycling - Recycling - other</v>
      </c>
      <c r="V116" s="10">
        <f t="shared" si="13"/>
        <v>9</v>
      </c>
    </row>
    <row r="117" spans="1:22" x14ac:dyDescent="0.25">
      <c r="A117" t="s">
        <v>1</v>
      </c>
      <c r="B117" t="s">
        <v>5</v>
      </c>
      <c r="C117" t="s">
        <v>21</v>
      </c>
      <c r="D117">
        <v>500</v>
      </c>
      <c r="E117" s="10" t="str">
        <f t="shared" si="8"/>
        <v>2011/12DwellingsFurniture/Furnishings - Other furniture</v>
      </c>
      <c r="F117" s="10">
        <f t="shared" si="9"/>
        <v>500</v>
      </c>
      <c r="I117" t="s">
        <v>3</v>
      </c>
      <c r="J117" t="s">
        <v>5</v>
      </c>
      <c r="K117" t="s">
        <v>18</v>
      </c>
      <c r="L117">
        <v>26</v>
      </c>
      <c r="M117" s="10" t="str">
        <f t="shared" si="10"/>
        <v>2013/14DwellingsFurniture/furnishings - Bed/mattress</v>
      </c>
      <c r="N117" s="10">
        <f t="shared" si="11"/>
        <v>26</v>
      </c>
      <c r="Q117" t="s">
        <v>1</v>
      </c>
      <c r="R117" t="s">
        <v>5</v>
      </c>
      <c r="S117" t="s">
        <v>53</v>
      </c>
      <c r="T117">
        <v>41</v>
      </c>
      <c r="U117" s="10" t="str">
        <f t="shared" si="12"/>
        <v>2011/12DwellingsRubbish/Waste/Recycling - Recycling - paper, cardboard</v>
      </c>
      <c r="V117" s="10">
        <f t="shared" si="13"/>
        <v>41</v>
      </c>
    </row>
    <row r="118" spans="1:22" x14ac:dyDescent="0.25">
      <c r="A118" t="s">
        <v>1</v>
      </c>
      <c r="B118" t="s">
        <v>5</v>
      </c>
      <c r="C118" t="s">
        <v>22</v>
      </c>
      <c r="D118">
        <v>445</v>
      </c>
      <c r="E118" s="10" t="str">
        <f t="shared" si="8"/>
        <v>2011/12DwellingsFurniture/Furnishings - Other/Unspecified furnishings</v>
      </c>
      <c r="F118" s="10">
        <f t="shared" si="9"/>
        <v>445</v>
      </c>
      <c r="I118" t="s">
        <v>3</v>
      </c>
      <c r="J118" t="s">
        <v>5</v>
      </c>
      <c r="K118" t="s">
        <v>19</v>
      </c>
      <c r="L118">
        <v>5</v>
      </c>
      <c r="M118" s="10" t="str">
        <f t="shared" si="10"/>
        <v>2013/14DwellingsFurniture/Furnishings - Floor coverings</v>
      </c>
      <c r="N118" s="10">
        <f t="shared" si="11"/>
        <v>5</v>
      </c>
      <c r="Q118" t="s">
        <v>1</v>
      </c>
      <c r="R118" t="s">
        <v>5</v>
      </c>
      <c r="S118" t="s">
        <v>54</v>
      </c>
      <c r="T118">
        <v>129</v>
      </c>
      <c r="U118" s="10" t="str">
        <f t="shared" si="12"/>
        <v>2011/12DwellingsRubbish/Waste/Recycling - Rubbish/Waste material</v>
      </c>
      <c r="V118" s="10">
        <f t="shared" si="13"/>
        <v>129</v>
      </c>
    </row>
    <row r="119" spans="1:22" x14ac:dyDescent="0.25">
      <c r="A119" t="s">
        <v>1</v>
      </c>
      <c r="B119" t="s">
        <v>5</v>
      </c>
      <c r="C119" t="s">
        <v>23</v>
      </c>
      <c r="D119">
        <v>784</v>
      </c>
      <c r="E119" s="10" t="str">
        <f t="shared" si="8"/>
        <v>2011/12DwellingsFurniture/Furnishings - Upholstered furniture</v>
      </c>
      <c r="F119" s="10">
        <f t="shared" si="9"/>
        <v>784</v>
      </c>
      <c r="I119" t="s">
        <v>3</v>
      </c>
      <c r="J119" t="s">
        <v>5</v>
      </c>
      <c r="K119" t="s">
        <v>21</v>
      </c>
      <c r="L119">
        <v>6</v>
      </c>
      <c r="M119" s="10" t="str">
        <f t="shared" si="10"/>
        <v>2013/14DwellingsFurniture/Furnishings - Other furniture</v>
      </c>
      <c r="N119" s="10">
        <f t="shared" si="11"/>
        <v>6</v>
      </c>
      <c r="Q119" t="s">
        <v>1</v>
      </c>
      <c r="R119" t="s">
        <v>5</v>
      </c>
      <c r="S119" t="s">
        <v>29</v>
      </c>
      <c r="T119">
        <v>70</v>
      </c>
      <c r="U119" s="10" t="str">
        <f t="shared" si="12"/>
        <v>2011/12DwellingsStructural/Fixtures/Fittings - External - External fittings</v>
      </c>
      <c r="V119" s="10">
        <f t="shared" si="13"/>
        <v>70</v>
      </c>
    </row>
    <row r="120" spans="1:22" x14ac:dyDescent="0.25">
      <c r="A120" t="s">
        <v>1</v>
      </c>
      <c r="B120" t="s">
        <v>5</v>
      </c>
      <c r="C120" t="s">
        <v>24</v>
      </c>
      <c r="D120">
        <v>444</v>
      </c>
      <c r="E120" s="10" t="str">
        <f t="shared" si="8"/>
        <v>2011/12DwellingsFurniture/Furnishings - Window coverings</v>
      </c>
      <c r="F120" s="10">
        <f t="shared" si="9"/>
        <v>444</v>
      </c>
      <c r="I120" t="s">
        <v>3</v>
      </c>
      <c r="J120" t="s">
        <v>5</v>
      </c>
      <c r="K120" t="s">
        <v>22</v>
      </c>
      <c r="L120">
        <v>6</v>
      </c>
      <c r="M120" s="10" t="str">
        <f t="shared" si="10"/>
        <v>2013/14DwellingsFurniture/Furnishings - Other/Unspecified furnishings</v>
      </c>
      <c r="N120" s="10">
        <f t="shared" si="11"/>
        <v>6</v>
      </c>
      <c r="Q120" t="s">
        <v>1</v>
      </c>
      <c r="R120" t="s">
        <v>5</v>
      </c>
      <c r="S120" t="s">
        <v>30</v>
      </c>
      <c r="T120">
        <v>10</v>
      </c>
      <c r="U120" s="10" t="str">
        <f t="shared" si="12"/>
        <v>2011/12DwellingsStructural/Fixtures/Fittings - External - Other</v>
      </c>
      <c r="V120" s="10">
        <f t="shared" si="13"/>
        <v>10</v>
      </c>
    </row>
    <row r="121" spans="1:22" x14ac:dyDescent="0.25">
      <c r="A121" t="s">
        <v>1</v>
      </c>
      <c r="B121" t="s">
        <v>5</v>
      </c>
      <c r="C121" t="s">
        <v>62</v>
      </c>
      <c r="D121">
        <v>3212</v>
      </c>
      <c r="E121" s="10" t="str">
        <f t="shared" si="8"/>
        <v>2011/12DwellingsNone</v>
      </c>
      <c r="F121" s="10">
        <f t="shared" si="9"/>
        <v>3212</v>
      </c>
      <c r="I121" t="s">
        <v>3</v>
      </c>
      <c r="J121" t="s">
        <v>5</v>
      </c>
      <c r="K121" t="s">
        <v>23</v>
      </c>
      <c r="L121">
        <v>37</v>
      </c>
      <c r="M121" s="10" t="str">
        <f t="shared" si="10"/>
        <v>2013/14DwellingsFurniture/Furnishings - Upholstered furniture</v>
      </c>
      <c r="N121" s="10">
        <f t="shared" si="11"/>
        <v>37</v>
      </c>
      <c r="Q121" t="s">
        <v>1</v>
      </c>
      <c r="R121" t="s">
        <v>5</v>
      </c>
      <c r="S121" t="s">
        <v>31</v>
      </c>
      <c r="T121">
        <v>17</v>
      </c>
      <c r="U121" s="10" t="str">
        <f t="shared" si="12"/>
        <v>2011/12DwellingsStructural/Fixtures/Fittings - External - Roof</v>
      </c>
      <c r="V121" s="10">
        <f t="shared" si="13"/>
        <v>17</v>
      </c>
    </row>
    <row r="122" spans="1:22" x14ac:dyDescent="0.25">
      <c r="A122" t="s">
        <v>1</v>
      </c>
      <c r="B122" t="s">
        <v>5</v>
      </c>
      <c r="C122" t="s">
        <v>61</v>
      </c>
      <c r="D122">
        <v>899</v>
      </c>
      <c r="E122" s="10" t="str">
        <f t="shared" si="8"/>
        <v>2011/12DwellingsNot known</v>
      </c>
      <c r="F122" s="10">
        <f t="shared" si="9"/>
        <v>899</v>
      </c>
      <c r="I122" t="s">
        <v>3</v>
      </c>
      <c r="J122" t="s">
        <v>5</v>
      </c>
      <c r="K122" t="s">
        <v>24</v>
      </c>
      <c r="L122">
        <v>1</v>
      </c>
      <c r="M122" s="10" t="str">
        <f t="shared" si="10"/>
        <v>2013/14DwellingsFurniture/Furnishings - Window coverings</v>
      </c>
      <c r="N122" s="10">
        <f t="shared" si="11"/>
        <v>1</v>
      </c>
      <c r="Q122" t="s">
        <v>1</v>
      </c>
      <c r="R122" t="s">
        <v>5</v>
      </c>
      <c r="S122" t="s">
        <v>32</v>
      </c>
      <c r="T122">
        <v>364</v>
      </c>
      <c r="U122" s="10" t="str">
        <f t="shared" si="12"/>
        <v>2011/12DwellingsStructural/Fixtures/Fittings - Internal - Internal Fittings</v>
      </c>
      <c r="V122" s="10">
        <f t="shared" si="13"/>
        <v>364</v>
      </c>
    </row>
    <row r="123" spans="1:22" x14ac:dyDescent="0.25">
      <c r="A123" t="s">
        <v>1</v>
      </c>
      <c r="B123" t="s">
        <v>5</v>
      </c>
      <c r="C123" t="s">
        <v>60</v>
      </c>
      <c r="D123">
        <v>1421</v>
      </c>
      <c r="E123" s="10" t="str">
        <f t="shared" si="8"/>
        <v>2011/12DwellingsOther</v>
      </c>
      <c r="F123" s="10">
        <f t="shared" si="9"/>
        <v>1421</v>
      </c>
      <c r="I123" t="s">
        <v>3</v>
      </c>
      <c r="J123" t="s">
        <v>5</v>
      </c>
      <c r="K123" t="s">
        <v>62</v>
      </c>
      <c r="L123">
        <v>3</v>
      </c>
      <c r="M123" s="10" t="str">
        <f t="shared" si="10"/>
        <v>2013/14DwellingsNone</v>
      </c>
      <c r="N123" s="10">
        <f t="shared" si="11"/>
        <v>3</v>
      </c>
      <c r="Q123" t="s">
        <v>1</v>
      </c>
      <c r="R123" t="s">
        <v>5</v>
      </c>
      <c r="S123" t="s">
        <v>33</v>
      </c>
      <c r="T123">
        <v>106</v>
      </c>
      <c r="U123" s="10" t="str">
        <f t="shared" si="12"/>
        <v>2011/12DwellingsStructural/Fixtures/Fittings - Internal - Other</v>
      </c>
      <c r="V123" s="10">
        <f t="shared" si="13"/>
        <v>106</v>
      </c>
    </row>
    <row r="124" spans="1:22" x14ac:dyDescent="0.25">
      <c r="A124" t="s">
        <v>1</v>
      </c>
      <c r="B124" t="s">
        <v>5</v>
      </c>
      <c r="C124" t="s">
        <v>26</v>
      </c>
      <c r="D124">
        <v>1270</v>
      </c>
      <c r="E124" s="10" t="str">
        <f t="shared" si="8"/>
        <v>2011/12DwellingsPaper/Cardboard - Household paper/Cardboard</v>
      </c>
      <c r="F124" s="10">
        <f t="shared" si="9"/>
        <v>1270</v>
      </c>
      <c r="I124" t="s">
        <v>3</v>
      </c>
      <c r="J124" t="s">
        <v>5</v>
      </c>
      <c r="K124" t="s">
        <v>61</v>
      </c>
      <c r="L124">
        <v>15</v>
      </c>
      <c r="M124" s="10" t="str">
        <f t="shared" si="10"/>
        <v>2013/14DwellingsNot known</v>
      </c>
      <c r="N124" s="10">
        <f t="shared" si="11"/>
        <v>15</v>
      </c>
      <c r="Q124" t="s">
        <v>1</v>
      </c>
      <c r="R124" t="s">
        <v>5</v>
      </c>
      <c r="S124" t="s">
        <v>34</v>
      </c>
      <c r="T124">
        <v>219</v>
      </c>
      <c r="U124" s="10" t="str">
        <f t="shared" si="12"/>
        <v>2011/12DwellingsStructural/fixtures/fittings - Internal - Wiring insulation</v>
      </c>
      <c r="V124" s="10">
        <f t="shared" si="13"/>
        <v>219</v>
      </c>
    </row>
    <row r="125" spans="1:22" x14ac:dyDescent="0.25">
      <c r="A125" t="s">
        <v>1</v>
      </c>
      <c r="B125" t="s">
        <v>5</v>
      </c>
      <c r="C125" t="s">
        <v>27</v>
      </c>
      <c r="D125">
        <v>352</v>
      </c>
      <c r="E125" s="10" t="str">
        <f t="shared" si="8"/>
        <v>2011/12DwellingsPaper/Cardboard - Other</v>
      </c>
      <c r="F125" s="10">
        <f t="shared" si="9"/>
        <v>352</v>
      </c>
      <c r="I125" t="s">
        <v>3</v>
      </c>
      <c r="J125" t="s">
        <v>5</v>
      </c>
      <c r="K125" t="s">
        <v>60</v>
      </c>
      <c r="L125">
        <v>7</v>
      </c>
      <c r="M125" s="10" t="str">
        <f t="shared" si="10"/>
        <v>2013/14DwellingsOther</v>
      </c>
      <c r="N125" s="10">
        <f t="shared" si="11"/>
        <v>7</v>
      </c>
      <c r="Q125" t="s">
        <v>1</v>
      </c>
      <c r="R125" t="s">
        <v>5</v>
      </c>
      <c r="S125" t="s">
        <v>38</v>
      </c>
      <c r="T125">
        <v>1</v>
      </c>
      <c r="U125" s="10" t="str">
        <f t="shared" si="12"/>
        <v>2011/12DwellingsVegetation - Grassland/Heath/Scrub</v>
      </c>
      <c r="V125" s="10">
        <f t="shared" si="13"/>
        <v>1</v>
      </c>
    </row>
    <row r="126" spans="1:22" x14ac:dyDescent="0.25">
      <c r="A126" t="s">
        <v>1</v>
      </c>
      <c r="B126" t="s">
        <v>5</v>
      </c>
      <c r="C126" t="s">
        <v>52</v>
      </c>
      <c r="D126">
        <v>78</v>
      </c>
      <c r="E126" s="10" t="str">
        <f t="shared" si="8"/>
        <v>2011/12DwellingsRubbish/Waste/Recycling - Recycling - other</v>
      </c>
      <c r="F126" s="10">
        <f t="shared" si="9"/>
        <v>78</v>
      </c>
      <c r="I126" t="s">
        <v>3</v>
      </c>
      <c r="J126" t="s">
        <v>5</v>
      </c>
      <c r="K126" t="s">
        <v>26</v>
      </c>
      <c r="L126">
        <v>2</v>
      </c>
      <c r="M126" s="10" t="str">
        <f t="shared" si="10"/>
        <v>2013/14DwellingsPaper/Cardboard - Household paper/Cardboard</v>
      </c>
      <c r="N126" s="10">
        <f t="shared" si="11"/>
        <v>2</v>
      </c>
      <c r="Q126" t="s">
        <v>1</v>
      </c>
      <c r="R126" t="s">
        <v>5</v>
      </c>
      <c r="S126" t="s">
        <v>41</v>
      </c>
      <c r="T126">
        <v>3</v>
      </c>
      <c r="U126" s="10" t="str">
        <f t="shared" si="12"/>
        <v>2011/12DwellingsVegetation - Other</v>
      </c>
      <c r="V126" s="10">
        <f t="shared" si="13"/>
        <v>3</v>
      </c>
    </row>
    <row r="127" spans="1:22" x14ac:dyDescent="0.25">
      <c r="A127" t="s">
        <v>1</v>
      </c>
      <c r="B127" t="s">
        <v>5</v>
      </c>
      <c r="C127" t="s">
        <v>53</v>
      </c>
      <c r="D127">
        <v>209</v>
      </c>
      <c r="E127" s="10" t="str">
        <f t="shared" si="8"/>
        <v>2011/12DwellingsRubbish/Waste/Recycling - Recycling - paper, cardboard</v>
      </c>
      <c r="F127" s="10">
        <f t="shared" si="9"/>
        <v>209</v>
      </c>
      <c r="I127" t="s">
        <v>3</v>
      </c>
      <c r="J127" t="s">
        <v>5</v>
      </c>
      <c r="K127" t="s">
        <v>27</v>
      </c>
      <c r="L127">
        <v>1</v>
      </c>
      <c r="M127" s="10" t="str">
        <f t="shared" si="10"/>
        <v>2013/14DwellingsPaper/Cardboard - Other</v>
      </c>
      <c r="N127" s="10">
        <f t="shared" si="11"/>
        <v>1</v>
      </c>
      <c r="Q127" t="s">
        <v>1</v>
      </c>
      <c r="R127" t="s">
        <v>5</v>
      </c>
      <c r="S127" t="s">
        <v>42</v>
      </c>
      <c r="T127">
        <v>1</v>
      </c>
      <c r="U127" s="10" t="str">
        <f t="shared" si="12"/>
        <v>2011/12DwellingsVegetation - Straw/Stubble</v>
      </c>
      <c r="V127" s="10">
        <f t="shared" si="13"/>
        <v>1</v>
      </c>
    </row>
    <row r="128" spans="1:22" x14ac:dyDescent="0.25">
      <c r="A128" t="s">
        <v>1</v>
      </c>
      <c r="B128" t="s">
        <v>5</v>
      </c>
      <c r="C128" t="s">
        <v>54</v>
      </c>
      <c r="D128">
        <v>1274</v>
      </c>
      <c r="E128" s="10" t="str">
        <f t="shared" si="8"/>
        <v>2011/12DwellingsRubbish/Waste/Recycling - Rubbish/Waste material</v>
      </c>
      <c r="F128" s="10">
        <f t="shared" si="9"/>
        <v>1274</v>
      </c>
      <c r="I128" t="s">
        <v>3</v>
      </c>
      <c r="J128" t="s">
        <v>5</v>
      </c>
      <c r="K128" t="s">
        <v>52</v>
      </c>
      <c r="L128">
        <v>1</v>
      </c>
      <c r="M128" s="10" t="str">
        <f t="shared" si="10"/>
        <v>2013/14DwellingsRubbish/Waste/Recycling - Recycling - other</v>
      </c>
      <c r="N128" s="10">
        <f t="shared" si="11"/>
        <v>1</v>
      </c>
      <c r="Q128" t="s">
        <v>1</v>
      </c>
      <c r="R128" t="s">
        <v>5</v>
      </c>
      <c r="S128" t="s">
        <v>43</v>
      </c>
      <c r="T128">
        <v>3</v>
      </c>
      <c r="U128" s="10" t="str">
        <f t="shared" si="12"/>
        <v>2011/12DwellingsVegetation - Trees</v>
      </c>
      <c r="V128" s="10">
        <f t="shared" si="13"/>
        <v>3</v>
      </c>
    </row>
    <row r="129" spans="1:22" x14ac:dyDescent="0.25">
      <c r="A129" t="s">
        <v>1</v>
      </c>
      <c r="B129" t="s">
        <v>5</v>
      </c>
      <c r="C129" t="s">
        <v>29</v>
      </c>
      <c r="D129">
        <v>693</v>
      </c>
      <c r="E129" s="10" t="str">
        <f t="shared" si="8"/>
        <v>2011/12DwellingsStructural/Fixtures/Fittings - External - External fittings</v>
      </c>
      <c r="F129" s="10">
        <f t="shared" si="9"/>
        <v>693</v>
      </c>
      <c r="I129" t="s">
        <v>3</v>
      </c>
      <c r="J129" t="s">
        <v>5</v>
      </c>
      <c r="K129" t="s">
        <v>53</v>
      </c>
      <c r="L129">
        <v>1</v>
      </c>
      <c r="M129" s="10" t="str">
        <f t="shared" si="10"/>
        <v>2013/14DwellingsRubbish/Waste/Recycling - Recycling - paper, cardboard</v>
      </c>
      <c r="N129" s="10">
        <f t="shared" si="11"/>
        <v>1</v>
      </c>
      <c r="Q129" t="s">
        <v>1</v>
      </c>
      <c r="R129" t="s">
        <v>5</v>
      </c>
      <c r="S129" t="s">
        <v>56</v>
      </c>
      <c r="T129">
        <v>8</v>
      </c>
      <c r="U129" s="10" t="str">
        <f t="shared" si="12"/>
        <v>2011/12DwellingsWood - Garden shed</v>
      </c>
      <c r="V129" s="10">
        <f t="shared" si="13"/>
        <v>8</v>
      </c>
    </row>
    <row r="130" spans="1:22" x14ac:dyDescent="0.25">
      <c r="A130" t="s">
        <v>1</v>
      </c>
      <c r="B130" t="s">
        <v>5</v>
      </c>
      <c r="C130" t="s">
        <v>30</v>
      </c>
      <c r="D130">
        <v>129</v>
      </c>
      <c r="E130" s="10" t="str">
        <f t="shared" si="8"/>
        <v>2011/12DwellingsStructural/Fixtures/Fittings - External - Other</v>
      </c>
      <c r="F130" s="10">
        <f t="shared" si="9"/>
        <v>129</v>
      </c>
      <c r="I130" t="s">
        <v>3</v>
      </c>
      <c r="J130" t="s">
        <v>5</v>
      </c>
      <c r="K130" t="s">
        <v>54</v>
      </c>
      <c r="L130">
        <v>4</v>
      </c>
      <c r="M130" s="10" t="str">
        <f t="shared" si="10"/>
        <v>2013/14DwellingsRubbish/Waste/Recycling - Rubbish/Waste material</v>
      </c>
      <c r="N130" s="10">
        <f t="shared" si="11"/>
        <v>4</v>
      </c>
      <c r="Q130" t="s">
        <v>1</v>
      </c>
      <c r="R130" t="s">
        <v>5</v>
      </c>
      <c r="S130" t="s">
        <v>57</v>
      </c>
      <c r="T130">
        <v>121</v>
      </c>
      <c r="U130" s="10" t="str">
        <f t="shared" si="12"/>
        <v>2011/12DwellingsWood - Other wooden</v>
      </c>
      <c r="V130" s="10">
        <f t="shared" si="13"/>
        <v>121</v>
      </c>
    </row>
    <row r="131" spans="1:22" x14ac:dyDescent="0.25">
      <c r="A131" t="s">
        <v>1</v>
      </c>
      <c r="B131" t="s">
        <v>5</v>
      </c>
      <c r="C131" t="s">
        <v>31</v>
      </c>
      <c r="D131">
        <v>301</v>
      </c>
      <c r="E131" s="10" t="str">
        <f t="shared" ref="E131:E194" si="14">CONCATENATE(A131,IF(B131="Dwellings","Dwellings",IF(B131="Other buildings","Other Buildings","Error")),C131)</f>
        <v>2011/12DwellingsStructural/Fixtures/Fittings - External - Roof</v>
      </c>
      <c r="F131" s="10">
        <f t="shared" ref="F131:F194" si="15">D131</f>
        <v>301</v>
      </c>
      <c r="I131" t="s">
        <v>3</v>
      </c>
      <c r="J131" t="s">
        <v>5</v>
      </c>
      <c r="K131" t="s">
        <v>32</v>
      </c>
      <c r="L131">
        <v>22</v>
      </c>
      <c r="M131" s="10" t="str">
        <f t="shared" ref="M131:M181" si="16">CONCATENATE(I131,IF(J131="Dwellings","Dwellings",IF(J131="Other buildings","Other Buildings","Error")),K131)</f>
        <v>2013/14DwellingsStructural/Fixtures/Fittings - Internal - Internal Fittings</v>
      </c>
      <c r="N131" s="10">
        <f t="shared" ref="N131:N181" si="17">L131</f>
        <v>22</v>
      </c>
      <c r="Q131" t="s">
        <v>1</v>
      </c>
      <c r="R131" t="s">
        <v>81</v>
      </c>
      <c r="S131" t="s">
        <v>36</v>
      </c>
      <c r="T131">
        <v>1</v>
      </c>
      <c r="U131" s="10" t="str">
        <f t="shared" ref="U131:U194" si="18">CONCATENATE(Q131,IF(R131="Dwellings","Dwellings",IF(R131="Other buildings","Other Buildings","Error")),S131)</f>
        <v>2011/12Other BuildingsAnimal - Animal products</v>
      </c>
      <c r="V131" s="10">
        <f t="shared" ref="V131:V194" si="19">T131</f>
        <v>1</v>
      </c>
    </row>
    <row r="132" spans="1:22" x14ac:dyDescent="0.25">
      <c r="A132" t="s">
        <v>1</v>
      </c>
      <c r="B132" t="s">
        <v>5</v>
      </c>
      <c r="C132" t="s">
        <v>32</v>
      </c>
      <c r="D132">
        <v>1604</v>
      </c>
      <c r="E132" s="10" t="str">
        <f t="shared" si="14"/>
        <v>2011/12DwellingsStructural/Fixtures/Fittings - Internal - Internal Fittings</v>
      </c>
      <c r="F132" s="10">
        <f t="shared" si="15"/>
        <v>1604</v>
      </c>
      <c r="I132" t="s">
        <v>3</v>
      </c>
      <c r="J132" t="s">
        <v>5</v>
      </c>
      <c r="K132" t="s">
        <v>33</v>
      </c>
      <c r="L132">
        <v>2</v>
      </c>
      <c r="M132" s="10" t="str">
        <f t="shared" si="16"/>
        <v>2013/14DwellingsStructural/Fixtures/Fittings - Internal - Other</v>
      </c>
      <c r="N132" s="10">
        <f t="shared" si="17"/>
        <v>2</v>
      </c>
      <c r="Q132" t="s">
        <v>1</v>
      </c>
      <c r="R132" t="s">
        <v>81</v>
      </c>
      <c r="S132" t="s">
        <v>12</v>
      </c>
      <c r="T132">
        <v>44</v>
      </c>
      <c r="U132" s="10" t="str">
        <f t="shared" si="18"/>
        <v>2011/12Other BuildingsClothing/Textiles - Bedding</v>
      </c>
      <c r="V132" s="10">
        <f t="shared" si="19"/>
        <v>44</v>
      </c>
    </row>
    <row r="133" spans="1:22" x14ac:dyDescent="0.25">
      <c r="A133" t="s">
        <v>1</v>
      </c>
      <c r="B133" t="s">
        <v>5</v>
      </c>
      <c r="C133" t="s">
        <v>33</v>
      </c>
      <c r="D133">
        <v>424</v>
      </c>
      <c r="E133" s="10" t="str">
        <f t="shared" si="14"/>
        <v>2011/12DwellingsStructural/Fixtures/Fittings - Internal - Other</v>
      </c>
      <c r="F133" s="10">
        <f t="shared" si="15"/>
        <v>424</v>
      </c>
      <c r="I133" t="s">
        <v>3</v>
      </c>
      <c r="J133" t="s">
        <v>5</v>
      </c>
      <c r="K133" t="s">
        <v>34</v>
      </c>
      <c r="L133">
        <v>2</v>
      </c>
      <c r="M133" s="10" t="str">
        <f t="shared" si="16"/>
        <v>2013/14DwellingsStructural/fixtures/fittings - Internal - Wiring insulation</v>
      </c>
      <c r="N133" s="10">
        <f t="shared" si="17"/>
        <v>2</v>
      </c>
      <c r="Q133" t="s">
        <v>1</v>
      </c>
      <c r="R133" t="s">
        <v>81</v>
      </c>
      <c r="S133" t="s">
        <v>13</v>
      </c>
      <c r="T133">
        <v>47</v>
      </c>
      <c r="U133" s="10" t="str">
        <f t="shared" si="18"/>
        <v>2011/12Other BuildingsClothing/Textiles - Clothing</v>
      </c>
      <c r="V133" s="10">
        <f t="shared" si="19"/>
        <v>47</v>
      </c>
    </row>
    <row r="134" spans="1:22" x14ac:dyDescent="0.25">
      <c r="A134" t="s">
        <v>1</v>
      </c>
      <c r="B134" t="s">
        <v>5</v>
      </c>
      <c r="C134" t="s">
        <v>34</v>
      </c>
      <c r="D134">
        <v>2273</v>
      </c>
      <c r="E134" s="10" t="str">
        <f t="shared" si="14"/>
        <v>2011/12DwellingsStructural/fixtures/fittings - Internal - Wiring insulation</v>
      </c>
      <c r="F134" s="10">
        <f t="shared" si="15"/>
        <v>2273</v>
      </c>
      <c r="I134" t="s">
        <v>3</v>
      </c>
      <c r="J134" t="s">
        <v>5</v>
      </c>
      <c r="K134" t="s">
        <v>57</v>
      </c>
      <c r="L134">
        <v>2</v>
      </c>
      <c r="M134" s="10" t="str">
        <f t="shared" si="16"/>
        <v>2013/14DwellingsWood - Other wooden</v>
      </c>
      <c r="N134" s="10">
        <f t="shared" si="17"/>
        <v>2</v>
      </c>
      <c r="Q134" t="s">
        <v>1</v>
      </c>
      <c r="R134" t="s">
        <v>81</v>
      </c>
      <c r="S134" t="s">
        <v>14</v>
      </c>
      <c r="T134">
        <v>40</v>
      </c>
      <c r="U134" s="10" t="str">
        <f t="shared" si="18"/>
        <v>2011/12Other BuildingsClothing/Textiles - Other textiles</v>
      </c>
      <c r="V134" s="10">
        <f t="shared" si="19"/>
        <v>40</v>
      </c>
    </row>
    <row r="135" spans="1:22" x14ac:dyDescent="0.25">
      <c r="A135" t="s">
        <v>1</v>
      </c>
      <c r="B135" t="s">
        <v>5</v>
      </c>
      <c r="C135" t="s">
        <v>37</v>
      </c>
      <c r="D135">
        <v>5</v>
      </c>
      <c r="E135" s="10" t="str">
        <f t="shared" si="14"/>
        <v>2011/12DwellingsVegetation - Crops</v>
      </c>
      <c r="F135" s="10">
        <f t="shared" si="15"/>
        <v>5</v>
      </c>
      <c r="I135" t="s">
        <v>3</v>
      </c>
      <c r="J135" t="s">
        <v>81</v>
      </c>
      <c r="K135" t="s">
        <v>12</v>
      </c>
      <c r="L135">
        <v>1</v>
      </c>
      <c r="M135" s="10" t="str">
        <f t="shared" si="16"/>
        <v>2013/14Other BuildingsClothing/Textiles - Bedding</v>
      </c>
      <c r="N135" s="10">
        <f t="shared" si="17"/>
        <v>1</v>
      </c>
      <c r="Q135" t="s">
        <v>1</v>
      </c>
      <c r="R135" t="s">
        <v>81</v>
      </c>
      <c r="S135" t="s">
        <v>58</v>
      </c>
      <c r="T135">
        <v>2</v>
      </c>
      <c r="U135" s="10" t="str">
        <f t="shared" si="18"/>
        <v>2011/12Other BuildingsDecoration/Celebration - Christmas trees</v>
      </c>
      <c r="V135" s="10">
        <f t="shared" si="19"/>
        <v>2</v>
      </c>
    </row>
    <row r="136" spans="1:22" x14ac:dyDescent="0.25">
      <c r="A136" t="s">
        <v>1</v>
      </c>
      <c r="B136" t="s">
        <v>5</v>
      </c>
      <c r="C136" t="s">
        <v>38</v>
      </c>
      <c r="D136">
        <v>7</v>
      </c>
      <c r="E136" s="10" t="str">
        <f t="shared" si="14"/>
        <v>2011/12DwellingsVegetation - Grassland/Heath/Scrub</v>
      </c>
      <c r="F136" s="10">
        <f t="shared" si="15"/>
        <v>7</v>
      </c>
      <c r="I136" t="s">
        <v>3</v>
      </c>
      <c r="J136" t="s">
        <v>81</v>
      </c>
      <c r="K136" t="s">
        <v>13</v>
      </c>
      <c r="L136">
        <v>5</v>
      </c>
      <c r="M136" s="10" t="str">
        <f t="shared" si="16"/>
        <v>2013/14Other BuildingsClothing/Textiles - Clothing</v>
      </c>
      <c r="N136" s="10">
        <f t="shared" si="17"/>
        <v>5</v>
      </c>
      <c r="Q136" t="s">
        <v>1</v>
      </c>
      <c r="R136" t="s">
        <v>81</v>
      </c>
      <c r="S136" t="s">
        <v>45</v>
      </c>
      <c r="T136">
        <v>43</v>
      </c>
      <c r="U136" s="10" t="str">
        <f t="shared" si="18"/>
        <v>2011/12Other BuildingsExplosives, gas, chemicals - Chemicals in raw state</v>
      </c>
      <c r="V136" s="10">
        <f t="shared" si="19"/>
        <v>43</v>
      </c>
    </row>
    <row r="137" spans="1:22" x14ac:dyDescent="0.25">
      <c r="A137" t="s">
        <v>1</v>
      </c>
      <c r="B137" t="s">
        <v>5</v>
      </c>
      <c r="C137" t="s">
        <v>39</v>
      </c>
      <c r="D137">
        <v>21</v>
      </c>
      <c r="E137" s="10" t="str">
        <f t="shared" si="14"/>
        <v>2011/12DwellingsVegetation - Hedge</v>
      </c>
      <c r="F137" s="10">
        <f t="shared" si="15"/>
        <v>21</v>
      </c>
      <c r="I137" t="s">
        <v>3</v>
      </c>
      <c r="J137" t="s">
        <v>81</v>
      </c>
      <c r="K137" t="s">
        <v>14</v>
      </c>
      <c r="L137">
        <v>1</v>
      </c>
      <c r="M137" s="10" t="str">
        <f t="shared" si="16"/>
        <v>2013/14Other BuildingsClothing/Textiles - Other textiles</v>
      </c>
      <c r="N137" s="10">
        <f t="shared" si="17"/>
        <v>1</v>
      </c>
      <c r="Q137" t="s">
        <v>1</v>
      </c>
      <c r="R137" t="s">
        <v>81</v>
      </c>
      <c r="S137" t="s">
        <v>47</v>
      </c>
      <c r="T137">
        <v>2</v>
      </c>
      <c r="U137" s="10" t="str">
        <f t="shared" si="18"/>
        <v>2011/12Other BuildingsExplosives, gas, chemicals - Fireworks</v>
      </c>
      <c r="V137" s="10">
        <f t="shared" si="19"/>
        <v>2</v>
      </c>
    </row>
    <row r="138" spans="1:22" x14ac:dyDescent="0.25">
      <c r="A138" t="s">
        <v>1</v>
      </c>
      <c r="B138" t="s">
        <v>5</v>
      </c>
      <c r="C138" t="s">
        <v>40</v>
      </c>
      <c r="D138">
        <v>18</v>
      </c>
      <c r="E138" s="10" t="str">
        <f t="shared" si="14"/>
        <v>2011/12DwellingsVegetation - Leaves</v>
      </c>
      <c r="F138" s="10">
        <f t="shared" si="15"/>
        <v>18</v>
      </c>
      <c r="I138" t="s">
        <v>3</v>
      </c>
      <c r="J138" t="s">
        <v>81</v>
      </c>
      <c r="K138" t="s">
        <v>17</v>
      </c>
      <c r="L138">
        <v>1</v>
      </c>
      <c r="M138" s="10" t="str">
        <f t="shared" si="16"/>
        <v>2013/14Other BuildingsFoam, rubber, plastic - Rubber - raw material only</v>
      </c>
      <c r="N138" s="10">
        <f t="shared" si="17"/>
        <v>1</v>
      </c>
      <c r="Q138" t="s">
        <v>1</v>
      </c>
      <c r="R138" t="s">
        <v>81</v>
      </c>
      <c r="S138" t="s">
        <v>48</v>
      </c>
      <c r="T138">
        <v>36</v>
      </c>
      <c r="U138" s="10" t="str">
        <f t="shared" si="18"/>
        <v>2011/12Other BuildingsExplosives, gas, chemicals - Gases</v>
      </c>
      <c r="V138" s="10">
        <f t="shared" si="19"/>
        <v>36</v>
      </c>
    </row>
    <row r="139" spans="1:22" x14ac:dyDescent="0.25">
      <c r="A139" t="s">
        <v>1</v>
      </c>
      <c r="B139" t="s">
        <v>5</v>
      </c>
      <c r="C139" t="s">
        <v>41</v>
      </c>
      <c r="D139">
        <v>64</v>
      </c>
      <c r="E139" s="10" t="str">
        <f t="shared" si="14"/>
        <v>2011/12DwellingsVegetation - Other</v>
      </c>
      <c r="F139" s="10">
        <f t="shared" si="15"/>
        <v>64</v>
      </c>
      <c r="I139" t="s">
        <v>3</v>
      </c>
      <c r="J139" t="s">
        <v>81</v>
      </c>
      <c r="K139" t="s">
        <v>18</v>
      </c>
      <c r="L139">
        <v>2</v>
      </c>
      <c r="M139" s="10" t="str">
        <f t="shared" si="16"/>
        <v>2013/14Other BuildingsFurniture/furnishings - Bed/mattress</v>
      </c>
      <c r="N139" s="10">
        <f t="shared" si="17"/>
        <v>2</v>
      </c>
      <c r="Q139" t="s">
        <v>1</v>
      </c>
      <c r="R139" t="s">
        <v>81</v>
      </c>
      <c r="S139" t="s">
        <v>49</v>
      </c>
      <c r="T139">
        <v>11</v>
      </c>
      <c r="U139" s="10" t="str">
        <f t="shared" si="18"/>
        <v>2011/12Other BuildingsExplosives, gas, chemicals - Paint, varnish, resins, creosote</v>
      </c>
      <c r="V139" s="10">
        <f t="shared" si="19"/>
        <v>11</v>
      </c>
    </row>
    <row r="140" spans="1:22" x14ac:dyDescent="0.25">
      <c r="A140" t="s">
        <v>1</v>
      </c>
      <c r="B140" t="s">
        <v>5</v>
      </c>
      <c r="C140" t="s">
        <v>42</v>
      </c>
      <c r="D140">
        <v>9</v>
      </c>
      <c r="E140" s="10" t="str">
        <f t="shared" si="14"/>
        <v>2011/12DwellingsVegetation - Straw/Stubble</v>
      </c>
      <c r="F140" s="10">
        <f t="shared" si="15"/>
        <v>9</v>
      </c>
      <c r="I140" t="s">
        <v>3</v>
      </c>
      <c r="J140" t="s">
        <v>81</v>
      </c>
      <c r="K140" t="s">
        <v>21</v>
      </c>
      <c r="L140">
        <v>1</v>
      </c>
      <c r="M140" s="10" t="str">
        <f t="shared" si="16"/>
        <v>2013/14Other BuildingsFurniture/Furnishings - Other furniture</v>
      </c>
      <c r="N140" s="10">
        <f t="shared" si="17"/>
        <v>1</v>
      </c>
      <c r="Q140" t="s">
        <v>1</v>
      </c>
      <c r="R140" t="s">
        <v>81</v>
      </c>
      <c r="S140" t="s">
        <v>50</v>
      </c>
      <c r="T140">
        <v>38</v>
      </c>
      <c r="U140" s="10" t="str">
        <f t="shared" si="18"/>
        <v>2011/12Other BuildingsExplosives, gas, chemicals - Petrol/Oil products</v>
      </c>
      <c r="V140" s="10">
        <f t="shared" si="19"/>
        <v>38</v>
      </c>
    </row>
    <row r="141" spans="1:22" x14ac:dyDescent="0.25">
      <c r="A141" t="s">
        <v>1</v>
      </c>
      <c r="B141" t="s">
        <v>5</v>
      </c>
      <c r="C141" t="s">
        <v>43</v>
      </c>
      <c r="D141">
        <v>35</v>
      </c>
      <c r="E141" s="10" t="str">
        <f t="shared" si="14"/>
        <v>2011/12DwellingsVegetation - Trees</v>
      </c>
      <c r="F141" s="10">
        <f t="shared" si="15"/>
        <v>35</v>
      </c>
      <c r="I141" t="s">
        <v>3</v>
      </c>
      <c r="J141" t="s">
        <v>81</v>
      </c>
      <c r="K141" t="s">
        <v>23</v>
      </c>
      <c r="L141">
        <v>1</v>
      </c>
      <c r="M141" s="10" t="str">
        <f t="shared" si="16"/>
        <v>2013/14Other BuildingsFurniture/Furnishings - Upholstered furniture</v>
      </c>
      <c r="N141" s="10">
        <f t="shared" si="17"/>
        <v>1</v>
      </c>
      <c r="Q141" t="s">
        <v>1</v>
      </c>
      <c r="R141" t="s">
        <v>81</v>
      </c>
      <c r="S141" t="s">
        <v>15</v>
      </c>
      <c r="T141">
        <v>7</v>
      </c>
      <c r="U141" s="10" t="str">
        <f t="shared" si="18"/>
        <v>2011/12Other BuildingsFoam, rubber, plastic - Foam - raw material only</v>
      </c>
      <c r="V141" s="10">
        <f t="shared" si="19"/>
        <v>7</v>
      </c>
    </row>
    <row r="142" spans="1:22" x14ac:dyDescent="0.25">
      <c r="A142" t="s">
        <v>1</v>
      </c>
      <c r="B142" t="s">
        <v>5</v>
      </c>
      <c r="C142" t="s">
        <v>56</v>
      </c>
      <c r="D142">
        <v>82</v>
      </c>
      <c r="E142" s="10" t="str">
        <f t="shared" si="14"/>
        <v>2011/12DwellingsWood - Garden shed</v>
      </c>
      <c r="F142" s="10">
        <f t="shared" si="15"/>
        <v>82</v>
      </c>
      <c r="I142" t="s">
        <v>3</v>
      </c>
      <c r="J142" t="s">
        <v>81</v>
      </c>
      <c r="K142" t="s">
        <v>62</v>
      </c>
      <c r="L142">
        <v>2</v>
      </c>
      <c r="M142" s="10" t="str">
        <f t="shared" si="16"/>
        <v>2013/14Other BuildingsNone</v>
      </c>
      <c r="N142" s="10">
        <f t="shared" si="17"/>
        <v>2</v>
      </c>
      <c r="Q142" t="s">
        <v>1</v>
      </c>
      <c r="R142" t="s">
        <v>81</v>
      </c>
      <c r="S142" t="s">
        <v>16</v>
      </c>
      <c r="T142">
        <v>29</v>
      </c>
      <c r="U142" s="10" t="str">
        <f t="shared" si="18"/>
        <v>2011/12Other BuildingsFoam, rubber, plastic - Plastic - raw material only</v>
      </c>
      <c r="V142" s="10">
        <f t="shared" si="19"/>
        <v>29</v>
      </c>
    </row>
    <row r="143" spans="1:22" x14ac:dyDescent="0.25">
      <c r="A143" t="s">
        <v>1</v>
      </c>
      <c r="B143" t="s">
        <v>5</v>
      </c>
      <c r="C143" t="s">
        <v>57</v>
      </c>
      <c r="D143">
        <v>986</v>
      </c>
      <c r="E143" s="10" t="str">
        <f t="shared" si="14"/>
        <v>2011/12DwellingsWood - Other wooden</v>
      </c>
      <c r="F143" s="10">
        <f t="shared" si="15"/>
        <v>986</v>
      </c>
      <c r="I143" t="s">
        <v>3</v>
      </c>
      <c r="J143" t="s">
        <v>81</v>
      </c>
      <c r="K143" t="s">
        <v>60</v>
      </c>
      <c r="L143">
        <v>1</v>
      </c>
      <c r="M143" s="10" t="str">
        <f t="shared" si="16"/>
        <v>2013/14Other BuildingsOther</v>
      </c>
      <c r="N143" s="10">
        <f t="shared" si="17"/>
        <v>1</v>
      </c>
      <c r="Q143" t="s">
        <v>1</v>
      </c>
      <c r="R143" t="s">
        <v>81</v>
      </c>
      <c r="S143" t="s">
        <v>17</v>
      </c>
      <c r="T143">
        <v>6</v>
      </c>
      <c r="U143" s="10" t="str">
        <f t="shared" si="18"/>
        <v>2011/12Other BuildingsFoam, rubber, plastic - Rubber - raw material only</v>
      </c>
      <c r="V143" s="10">
        <f t="shared" si="19"/>
        <v>6</v>
      </c>
    </row>
    <row r="144" spans="1:22" x14ac:dyDescent="0.25">
      <c r="A144" t="s">
        <v>1</v>
      </c>
      <c r="B144" t="s">
        <v>81</v>
      </c>
      <c r="C144" t="s">
        <v>36</v>
      </c>
      <c r="D144">
        <v>44</v>
      </c>
      <c r="E144" s="10" t="str">
        <f t="shared" si="14"/>
        <v>2011/12Other BuildingsAnimal - Animal products</v>
      </c>
      <c r="F144" s="10">
        <f t="shared" si="15"/>
        <v>44</v>
      </c>
      <c r="I144" t="s">
        <v>3</v>
      </c>
      <c r="J144" t="s">
        <v>81</v>
      </c>
      <c r="K144" t="s">
        <v>26</v>
      </c>
      <c r="L144">
        <v>1</v>
      </c>
      <c r="M144" s="10" t="str">
        <f t="shared" si="16"/>
        <v>2013/14Other BuildingsPaper/Cardboard - Household paper/Cardboard</v>
      </c>
      <c r="N144" s="10">
        <f t="shared" si="17"/>
        <v>1</v>
      </c>
      <c r="Q144" t="s">
        <v>1</v>
      </c>
      <c r="R144" t="s">
        <v>81</v>
      </c>
      <c r="S144" t="s">
        <v>9</v>
      </c>
      <c r="T144">
        <v>116</v>
      </c>
      <c r="U144" s="10" t="str">
        <f t="shared" si="18"/>
        <v>2011/12Other BuildingsFood - Cooking oil or fat</v>
      </c>
      <c r="V144" s="10">
        <f t="shared" si="19"/>
        <v>116</v>
      </c>
    </row>
    <row r="145" spans="1:22" x14ac:dyDescent="0.25">
      <c r="A145" t="s">
        <v>1</v>
      </c>
      <c r="B145" t="s">
        <v>81</v>
      </c>
      <c r="C145" t="s">
        <v>12</v>
      </c>
      <c r="D145">
        <v>254</v>
      </c>
      <c r="E145" s="10" t="str">
        <f t="shared" si="14"/>
        <v>2011/12Other BuildingsClothing/Textiles - Bedding</v>
      </c>
      <c r="F145" s="10">
        <f t="shared" si="15"/>
        <v>254</v>
      </c>
      <c r="I145" t="s">
        <v>4</v>
      </c>
      <c r="J145" t="s">
        <v>5</v>
      </c>
      <c r="K145" t="s">
        <v>12</v>
      </c>
      <c r="L145">
        <v>18</v>
      </c>
      <c r="M145" s="10" t="str">
        <f t="shared" si="16"/>
        <v>2014/15DwellingsClothing/Textiles - Bedding</v>
      </c>
      <c r="N145" s="10">
        <f t="shared" si="17"/>
        <v>18</v>
      </c>
      <c r="Q145" t="s">
        <v>1</v>
      </c>
      <c r="R145" t="s">
        <v>81</v>
      </c>
      <c r="S145" t="s">
        <v>10</v>
      </c>
      <c r="T145">
        <v>50</v>
      </c>
      <c r="U145" s="10" t="str">
        <f t="shared" si="18"/>
        <v>2011/12Other BuildingsFood - Other</v>
      </c>
      <c r="V145" s="10">
        <f t="shared" si="19"/>
        <v>50</v>
      </c>
    </row>
    <row r="146" spans="1:22" x14ac:dyDescent="0.25">
      <c r="A146" t="s">
        <v>1</v>
      </c>
      <c r="B146" t="s">
        <v>81</v>
      </c>
      <c r="C146" t="s">
        <v>13</v>
      </c>
      <c r="D146">
        <v>382</v>
      </c>
      <c r="E146" s="10" t="str">
        <f t="shared" si="14"/>
        <v>2011/12Other BuildingsClothing/Textiles - Clothing</v>
      </c>
      <c r="F146" s="10">
        <f t="shared" si="15"/>
        <v>382</v>
      </c>
      <c r="I146" t="s">
        <v>4</v>
      </c>
      <c r="J146" t="s">
        <v>5</v>
      </c>
      <c r="K146" t="s">
        <v>13</v>
      </c>
      <c r="L146">
        <v>19</v>
      </c>
      <c r="M146" s="10" t="str">
        <f t="shared" si="16"/>
        <v>2014/15DwellingsClothing/Textiles - Clothing</v>
      </c>
      <c r="N146" s="10">
        <f t="shared" si="17"/>
        <v>19</v>
      </c>
      <c r="Q146" t="s">
        <v>1</v>
      </c>
      <c r="R146" t="s">
        <v>81</v>
      </c>
      <c r="S146" t="s">
        <v>18</v>
      </c>
      <c r="T146">
        <v>43</v>
      </c>
      <c r="U146" s="10" t="str">
        <f t="shared" si="18"/>
        <v>2011/12Other BuildingsFurniture/furnishings - Bed/mattress</v>
      </c>
      <c r="V146" s="10">
        <f t="shared" si="19"/>
        <v>43</v>
      </c>
    </row>
    <row r="147" spans="1:22" x14ac:dyDescent="0.25">
      <c r="A147" t="s">
        <v>1</v>
      </c>
      <c r="B147" t="s">
        <v>81</v>
      </c>
      <c r="C147" t="s">
        <v>14</v>
      </c>
      <c r="D147">
        <v>484</v>
      </c>
      <c r="E147" s="10" t="str">
        <f t="shared" si="14"/>
        <v>2011/12Other BuildingsClothing/Textiles - Other textiles</v>
      </c>
      <c r="F147" s="10">
        <f t="shared" si="15"/>
        <v>484</v>
      </c>
      <c r="I147" t="s">
        <v>4</v>
      </c>
      <c r="J147" t="s">
        <v>5</v>
      </c>
      <c r="K147" t="s">
        <v>14</v>
      </c>
      <c r="L147">
        <v>4</v>
      </c>
      <c r="M147" s="10" t="str">
        <f t="shared" si="16"/>
        <v>2014/15DwellingsClothing/Textiles - Other textiles</v>
      </c>
      <c r="N147" s="10">
        <f t="shared" si="17"/>
        <v>4</v>
      </c>
      <c r="Q147" t="s">
        <v>1</v>
      </c>
      <c r="R147" t="s">
        <v>81</v>
      </c>
      <c r="S147" t="s">
        <v>19</v>
      </c>
      <c r="T147">
        <v>7</v>
      </c>
      <c r="U147" s="10" t="str">
        <f t="shared" si="18"/>
        <v>2011/12Other BuildingsFurniture/Furnishings - Floor coverings</v>
      </c>
      <c r="V147" s="10">
        <f t="shared" si="19"/>
        <v>7</v>
      </c>
    </row>
    <row r="148" spans="1:22" x14ac:dyDescent="0.25">
      <c r="A148" t="s">
        <v>1</v>
      </c>
      <c r="B148" t="s">
        <v>81</v>
      </c>
      <c r="C148" t="s">
        <v>58</v>
      </c>
      <c r="D148">
        <v>3</v>
      </c>
      <c r="E148" s="10" t="str">
        <f t="shared" si="14"/>
        <v>2011/12Other BuildingsDecoration/Celebration - Christmas trees</v>
      </c>
      <c r="F148" s="10">
        <f t="shared" si="15"/>
        <v>3</v>
      </c>
      <c r="I148" t="s">
        <v>4</v>
      </c>
      <c r="J148" t="s">
        <v>5</v>
      </c>
      <c r="K148" t="s">
        <v>58</v>
      </c>
      <c r="L148">
        <v>1</v>
      </c>
      <c r="M148" s="10" t="str">
        <f t="shared" si="16"/>
        <v>2014/15DwellingsDecoration/Celebration - Christmas trees</v>
      </c>
      <c r="N148" s="10">
        <f t="shared" si="17"/>
        <v>1</v>
      </c>
      <c r="Q148" t="s">
        <v>1</v>
      </c>
      <c r="R148" t="s">
        <v>81</v>
      </c>
      <c r="S148" t="s">
        <v>20</v>
      </c>
      <c r="T148">
        <v>3</v>
      </c>
      <c r="U148" s="10" t="str">
        <f t="shared" si="18"/>
        <v>2011/12Other BuildingsFurniture/Furnishings - Lampshades</v>
      </c>
      <c r="V148" s="10">
        <f t="shared" si="19"/>
        <v>3</v>
      </c>
    </row>
    <row r="149" spans="1:22" x14ac:dyDescent="0.25">
      <c r="A149" t="s">
        <v>1</v>
      </c>
      <c r="B149" t="s">
        <v>81</v>
      </c>
      <c r="C149" t="s">
        <v>59</v>
      </c>
      <c r="D149">
        <v>7</v>
      </c>
      <c r="E149" s="10" t="str">
        <f t="shared" si="14"/>
        <v>2011/12Other BuildingsDecoration/Celebration - Decorations/Cards</v>
      </c>
      <c r="F149" s="10">
        <f t="shared" si="15"/>
        <v>7</v>
      </c>
      <c r="I149" t="s">
        <v>4</v>
      </c>
      <c r="J149" t="s">
        <v>5</v>
      </c>
      <c r="K149" t="s">
        <v>48</v>
      </c>
      <c r="L149">
        <v>1</v>
      </c>
      <c r="M149" s="10" t="str">
        <f t="shared" si="16"/>
        <v>2014/15DwellingsExplosives, gas, chemicals - Gases</v>
      </c>
      <c r="N149" s="10">
        <f t="shared" si="17"/>
        <v>1</v>
      </c>
      <c r="Q149" t="s">
        <v>1</v>
      </c>
      <c r="R149" t="s">
        <v>81</v>
      </c>
      <c r="S149" t="s">
        <v>21</v>
      </c>
      <c r="T149">
        <v>9</v>
      </c>
      <c r="U149" s="10" t="str">
        <f t="shared" si="18"/>
        <v>2011/12Other BuildingsFurniture/Furnishings - Other furniture</v>
      </c>
      <c r="V149" s="10">
        <f t="shared" si="19"/>
        <v>9</v>
      </c>
    </row>
    <row r="150" spans="1:22" x14ac:dyDescent="0.25">
      <c r="A150" t="s">
        <v>1</v>
      </c>
      <c r="B150" t="s">
        <v>81</v>
      </c>
      <c r="C150" t="s">
        <v>45</v>
      </c>
      <c r="D150">
        <v>39</v>
      </c>
      <c r="E150" s="10" t="str">
        <f t="shared" si="14"/>
        <v>2011/12Other BuildingsExplosives, gas, chemicals - Chemicals in raw state</v>
      </c>
      <c r="F150" s="10">
        <f t="shared" si="15"/>
        <v>39</v>
      </c>
      <c r="I150" t="s">
        <v>4</v>
      </c>
      <c r="J150" t="s">
        <v>5</v>
      </c>
      <c r="K150" t="s">
        <v>50</v>
      </c>
      <c r="L150">
        <v>11</v>
      </c>
      <c r="M150" s="10" t="str">
        <f t="shared" si="16"/>
        <v>2014/15DwellingsExplosives, gas, chemicals - Petrol/Oil products</v>
      </c>
      <c r="N150" s="10">
        <f t="shared" si="17"/>
        <v>11</v>
      </c>
      <c r="Q150" t="s">
        <v>1</v>
      </c>
      <c r="R150" t="s">
        <v>81</v>
      </c>
      <c r="S150" t="s">
        <v>22</v>
      </c>
      <c r="T150">
        <v>17</v>
      </c>
      <c r="U150" s="10" t="str">
        <f t="shared" si="18"/>
        <v>2011/12Other BuildingsFurniture/Furnishings - Other/Unspecified furnishings</v>
      </c>
      <c r="V150" s="10">
        <f t="shared" si="19"/>
        <v>17</v>
      </c>
    </row>
    <row r="151" spans="1:22" x14ac:dyDescent="0.25">
      <c r="A151" t="s">
        <v>1</v>
      </c>
      <c r="B151" t="s">
        <v>81</v>
      </c>
      <c r="C151" t="s">
        <v>46</v>
      </c>
      <c r="D151">
        <v>1</v>
      </c>
      <c r="E151" s="10" t="str">
        <f t="shared" si="14"/>
        <v>2011/12Other BuildingsExplosives, gas, chemicals - Explosives/Ammunition</v>
      </c>
      <c r="F151" s="10">
        <f t="shared" si="15"/>
        <v>1</v>
      </c>
      <c r="I151" t="s">
        <v>4</v>
      </c>
      <c r="J151" t="s">
        <v>5</v>
      </c>
      <c r="K151" t="s">
        <v>16</v>
      </c>
      <c r="L151">
        <v>1</v>
      </c>
      <c r="M151" s="10" t="str">
        <f t="shared" si="16"/>
        <v>2014/15DwellingsFoam, rubber, plastic - Plastic - raw material only</v>
      </c>
      <c r="N151" s="10">
        <f t="shared" si="17"/>
        <v>1</v>
      </c>
      <c r="Q151" t="s">
        <v>1</v>
      </c>
      <c r="R151" t="s">
        <v>81</v>
      </c>
      <c r="S151" t="s">
        <v>23</v>
      </c>
      <c r="T151">
        <v>21</v>
      </c>
      <c r="U151" s="10" t="str">
        <f t="shared" si="18"/>
        <v>2011/12Other BuildingsFurniture/Furnishings - Upholstered furniture</v>
      </c>
      <c r="V151" s="10">
        <f t="shared" si="19"/>
        <v>21</v>
      </c>
    </row>
    <row r="152" spans="1:22" x14ac:dyDescent="0.25">
      <c r="A152" t="s">
        <v>1</v>
      </c>
      <c r="B152" t="s">
        <v>81</v>
      </c>
      <c r="C152" t="s">
        <v>47</v>
      </c>
      <c r="D152">
        <v>18</v>
      </c>
      <c r="E152" s="10" t="str">
        <f t="shared" si="14"/>
        <v>2011/12Other BuildingsExplosives, gas, chemicals - Fireworks</v>
      </c>
      <c r="F152" s="10">
        <f t="shared" si="15"/>
        <v>18</v>
      </c>
      <c r="I152" t="s">
        <v>4</v>
      </c>
      <c r="J152" t="s">
        <v>5</v>
      </c>
      <c r="K152" t="s">
        <v>9</v>
      </c>
      <c r="L152">
        <v>3</v>
      </c>
      <c r="M152" s="10" t="str">
        <f t="shared" si="16"/>
        <v>2014/15DwellingsFood - Cooking oil or fat</v>
      </c>
      <c r="N152" s="10">
        <f t="shared" si="17"/>
        <v>3</v>
      </c>
      <c r="Q152" t="s">
        <v>1</v>
      </c>
      <c r="R152" t="s">
        <v>81</v>
      </c>
      <c r="S152" t="s">
        <v>24</v>
      </c>
      <c r="T152">
        <v>10</v>
      </c>
      <c r="U152" s="10" t="str">
        <f t="shared" si="18"/>
        <v>2011/12Other BuildingsFurniture/Furnishings - Window coverings</v>
      </c>
      <c r="V152" s="10">
        <f t="shared" si="19"/>
        <v>10</v>
      </c>
    </row>
    <row r="153" spans="1:22" x14ac:dyDescent="0.25">
      <c r="A153" t="s">
        <v>1</v>
      </c>
      <c r="B153" t="s">
        <v>81</v>
      </c>
      <c r="C153" t="s">
        <v>48</v>
      </c>
      <c r="D153">
        <v>147</v>
      </c>
      <c r="E153" s="10" t="str">
        <f t="shared" si="14"/>
        <v>2011/12Other BuildingsExplosives, gas, chemicals - Gases</v>
      </c>
      <c r="F153" s="10">
        <f t="shared" si="15"/>
        <v>147</v>
      </c>
      <c r="I153" t="s">
        <v>4</v>
      </c>
      <c r="J153" t="s">
        <v>5</v>
      </c>
      <c r="K153" t="s">
        <v>10</v>
      </c>
      <c r="L153">
        <v>1</v>
      </c>
      <c r="M153" s="10" t="str">
        <f t="shared" si="16"/>
        <v>2014/15DwellingsFood - Other</v>
      </c>
      <c r="N153" s="10">
        <f t="shared" si="17"/>
        <v>1</v>
      </c>
      <c r="Q153" t="s">
        <v>1</v>
      </c>
      <c r="R153" t="s">
        <v>81</v>
      </c>
      <c r="S153" t="s">
        <v>62</v>
      </c>
      <c r="T153">
        <v>73</v>
      </c>
      <c r="U153" s="10" t="str">
        <f t="shared" si="18"/>
        <v>2011/12Other BuildingsNone</v>
      </c>
      <c r="V153" s="10">
        <f t="shared" si="19"/>
        <v>73</v>
      </c>
    </row>
    <row r="154" spans="1:22" x14ac:dyDescent="0.25">
      <c r="A154" t="s">
        <v>1</v>
      </c>
      <c r="B154" t="s">
        <v>81</v>
      </c>
      <c r="C154" t="s">
        <v>49</v>
      </c>
      <c r="D154">
        <v>94</v>
      </c>
      <c r="E154" s="10" t="str">
        <f t="shared" si="14"/>
        <v>2011/12Other BuildingsExplosives, gas, chemicals - Paint, varnish, resins, creosote</v>
      </c>
      <c r="F154" s="10">
        <f t="shared" si="15"/>
        <v>94</v>
      </c>
      <c r="I154" t="s">
        <v>4</v>
      </c>
      <c r="J154" t="s">
        <v>5</v>
      </c>
      <c r="K154" t="s">
        <v>18</v>
      </c>
      <c r="L154">
        <v>24</v>
      </c>
      <c r="M154" s="10" t="str">
        <f t="shared" si="16"/>
        <v>2014/15DwellingsFurniture/furnishings - Bed/mattress</v>
      </c>
      <c r="N154" s="10">
        <f t="shared" si="17"/>
        <v>24</v>
      </c>
      <c r="Q154" t="s">
        <v>1</v>
      </c>
      <c r="R154" t="s">
        <v>81</v>
      </c>
      <c r="S154" t="s">
        <v>61</v>
      </c>
      <c r="T154">
        <v>23</v>
      </c>
      <c r="U154" s="10" t="str">
        <f t="shared" si="18"/>
        <v>2011/12Other BuildingsNot known</v>
      </c>
      <c r="V154" s="10">
        <f t="shared" si="19"/>
        <v>23</v>
      </c>
    </row>
    <row r="155" spans="1:22" x14ac:dyDescent="0.25">
      <c r="A155" t="s">
        <v>1</v>
      </c>
      <c r="B155" t="s">
        <v>81</v>
      </c>
      <c r="C155" t="s">
        <v>50</v>
      </c>
      <c r="D155">
        <v>398</v>
      </c>
      <c r="E155" s="10" t="str">
        <f t="shared" si="14"/>
        <v>2011/12Other BuildingsExplosives, gas, chemicals - Petrol/Oil products</v>
      </c>
      <c r="F155" s="10">
        <f t="shared" si="15"/>
        <v>398</v>
      </c>
      <c r="I155" t="s">
        <v>4</v>
      </c>
      <c r="J155" t="s">
        <v>5</v>
      </c>
      <c r="K155" t="s">
        <v>19</v>
      </c>
      <c r="L155">
        <v>2</v>
      </c>
      <c r="M155" s="10" t="str">
        <f t="shared" si="16"/>
        <v>2014/15DwellingsFurniture/Furnishings - Floor coverings</v>
      </c>
      <c r="N155" s="10">
        <f t="shared" si="17"/>
        <v>2</v>
      </c>
      <c r="Q155" t="s">
        <v>1</v>
      </c>
      <c r="R155" t="s">
        <v>81</v>
      </c>
      <c r="S155" t="s">
        <v>60</v>
      </c>
      <c r="T155">
        <v>52</v>
      </c>
      <c r="U155" s="10" t="str">
        <f t="shared" si="18"/>
        <v>2011/12Other BuildingsOther</v>
      </c>
      <c r="V155" s="10">
        <f t="shared" si="19"/>
        <v>52</v>
      </c>
    </row>
    <row r="156" spans="1:22" x14ac:dyDescent="0.25">
      <c r="A156" t="s">
        <v>1</v>
      </c>
      <c r="B156" t="s">
        <v>81</v>
      </c>
      <c r="C156" t="s">
        <v>15</v>
      </c>
      <c r="D156">
        <v>128</v>
      </c>
      <c r="E156" s="10" t="str">
        <f t="shared" si="14"/>
        <v>2011/12Other BuildingsFoam, rubber, plastic - Foam - raw material only</v>
      </c>
      <c r="F156" s="10">
        <f t="shared" si="15"/>
        <v>128</v>
      </c>
      <c r="I156" t="s">
        <v>4</v>
      </c>
      <c r="J156" t="s">
        <v>5</v>
      </c>
      <c r="K156" t="s">
        <v>21</v>
      </c>
      <c r="L156">
        <v>4</v>
      </c>
      <c r="M156" s="10" t="str">
        <f t="shared" si="16"/>
        <v>2014/15DwellingsFurniture/Furnishings - Other furniture</v>
      </c>
      <c r="N156" s="10">
        <f t="shared" si="17"/>
        <v>4</v>
      </c>
      <c r="Q156" t="s">
        <v>1</v>
      </c>
      <c r="R156" t="s">
        <v>81</v>
      </c>
      <c r="S156" t="s">
        <v>26</v>
      </c>
      <c r="T156">
        <v>51</v>
      </c>
      <c r="U156" s="10" t="str">
        <f t="shared" si="18"/>
        <v>2011/12Other BuildingsPaper/Cardboard - Household paper/Cardboard</v>
      </c>
      <c r="V156" s="10">
        <f t="shared" si="19"/>
        <v>51</v>
      </c>
    </row>
    <row r="157" spans="1:22" x14ac:dyDescent="0.25">
      <c r="A157" t="s">
        <v>1</v>
      </c>
      <c r="B157" t="s">
        <v>81</v>
      </c>
      <c r="C157" t="s">
        <v>16</v>
      </c>
      <c r="D157">
        <v>1162</v>
      </c>
      <c r="E157" s="10" t="str">
        <f t="shared" si="14"/>
        <v>2011/12Other BuildingsFoam, rubber, plastic - Plastic - raw material only</v>
      </c>
      <c r="F157" s="10">
        <f t="shared" si="15"/>
        <v>1162</v>
      </c>
      <c r="I157" t="s">
        <v>4</v>
      </c>
      <c r="J157" t="s">
        <v>5</v>
      </c>
      <c r="K157" t="s">
        <v>22</v>
      </c>
      <c r="L157">
        <v>6</v>
      </c>
      <c r="M157" s="10" t="str">
        <f t="shared" si="16"/>
        <v>2014/15DwellingsFurniture/Furnishings - Other/Unspecified furnishings</v>
      </c>
      <c r="N157" s="10">
        <f t="shared" si="17"/>
        <v>6</v>
      </c>
      <c r="Q157" t="s">
        <v>1</v>
      </c>
      <c r="R157" t="s">
        <v>81</v>
      </c>
      <c r="S157" t="s">
        <v>27</v>
      </c>
      <c r="T157">
        <v>23</v>
      </c>
      <c r="U157" s="10" t="str">
        <f t="shared" si="18"/>
        <v>2011/12Other BuildingsPaper/Cardboard - Other</v>
      </c>
      <c r="V157" s="10">
        <f t="shared" si="19"/>
        <v>23</v>
      </c>
    </row>
    <row r="158" spans="1:22" x14ac:dyDescent="0.25">
      <c r="A158" t="s">
        <v>1</v>
      </c>
      <c r="B158" t="s">
        <v>81</v>
      </c>
      <c r="C158" t="s">
        <v>17</v>
      </c>
      <c r="D158">
        <v>205</v>
      </c>
      <c r="E158" s="10" t="str">
        <f t="shared" si="14"/>
        <v>2011/12Other BuildingsFoam, rubber, plastic - Rubber - raw material only</v>
      </c>
      <c r="F158" s="10">
        <f t="shared" si="15"/>
        <v>205</v>
      </c>
      <c r="I158" t="s">
        <v>4</v>
      </c>
      <c r="J158" t="s">
        <v>5</v>
      </c>
      <c r="K158" t="s">
        <v>23</v>
      </c>
      <c r="L158">
        <v>37</v>
      </c>
      <c r="M158" s="10" t="str">
        <f t="shared" si="16"/>
        <v>2014/15DwellingsFurniture/Furnishings - Upholstered furniture</v>
      </c>
      <c r="N158" s="10">
        <f t="shared" si="17"/>
        <v>37</v>
      </c>
      <c r="Q158" t="s">
        <v>1</v>
      </c>
      <c r="R158" t="s">
        <v>81</v>
      </c>
      <c r="S158" t="s">
        <v>52</v>
      </c>
      <c r="T158">
        <v>15</v>
      </c>
      <c r="U158" s="10" t="str">
        <f t="shared" si="18"/>
        <v>2011/12Other BuildingsRubbish/Waste/Recycling - Recycling - other</v>
      </c>
      <c r="V158" s="10">
        <f t="shared" si="19"/>
        <v>15</v>
      </c>
    </row>
    <row r="159" spans="1:22" x14ac:dyDescent="0.25">
      <c r="A159" t="s">
        <v>1</v>
      </c>
      <c r="B159" t="s">
        <v>81</v>
      </c>
      <c r="C159" t="s">
        <v>9</v>
      </c>
      <c r="D159">
        <v>977</v>
      </c>
      <c r="E159" s="10" t="str">
        <f t="shared" si="14"/>
        <v>2011/12Other BuildingsFood - Cooking oil or fat</v>
      </c>
      <c r="F159" s="10">
        <f t="shared" si="15"/>
        <v>977</v>
      </c>
      <c r="I159" t="s">
        <v>4</v>
      </c>
      <c r="J159" t="s">
        <v>5</v>
      </c>
      <c r="K159" t="s">
        <v>62</v>
      </c>
      <c r="L159">
        <v>4</v>
      </c>
      <c r="M159" s="10" t="str">
        <f t="shared" si="16"/>
        <v>2014/15DwellingsNone</v>
      </c>
      <c r="N159" s="10">
        <f t="shared" si="17"/>
        <v>4</v>
      </c>
      <c r="Q159" t="s">
        <v>1</v>
      </c>
      <c r="R159" t="s">
        <v>81</v>
      </c>
      <c r="S159" t="s">
        <v>53</v>
      </c>
      <c r="T159">
        <v>4</v>
      </c>
      <c r="U159" s="10" t="str">
        <f t="shared" si="18"/>
        <v>2011/12Other BuildingsRubbish/Waste/Recycling - Recycling - paper, cardboard</v>
      </c>
      <c r="V159" s="10">
        <f t="shared" si="19"/>
        <v>4</v>
      </c>
    </row>
    <row r="160" spans="1:22" x14ac:dyDescent="0.25">
      <c r="A160" t="s">
        <v>1</v>
      </c>
      <c r="B160" t="s">
        <v>81</v>
      </c>
      <c r="C160" t="s">
        <v>10</v>
      </c>
      <c r="D160">
        <v>713</v>
      </c>
      <c r="E160" s="10" t="str">
        <f t="shared" si="14"/>
        <v>2011/12Other BuildingsFood - Other</v>
      </c>
      <c r="F160" s="10">
        <f t="shared" si="15"/>
        <v>713</v>
      </c>
      <c r="I160" t="s">
        <v>4</v>
      </c>
      <c r="J160" t="s">
        <v>5</v>
      </c>
      <c r="K160" t="s">
        <v>61</v>
      </c>
      <c r="L160">
        <v>23</v>
      </c>
      <c r="M160" s="10" t="str">
        <f t="shared" si="16"/>
        <v>2014/15DwellingsNot known</v>
      </c>
      <c r="N160" s="10">
        <f t="shared" si="17"/>
        <v>23</v>
      </c>
      <c r="Q160" t="s">
        <v>1</v>
      </c>
      <c r="R160" t="s">
        <v>81</v>
      </c>
      <c r="S160" t="s">
        <v>54</v>
      </c>
      <c r="T160">
        <v>32</v>
      </c>
      <c r="U160" s="10" t="str">
        <f t="shared" si="18"/>
        <v>2011/12Other BuildingsRubbish/Waste/Recycling - Rubbish/Waste material</v>
      </c>
      <c r="V160" s="10">
        <f t="shared" si="19"/>
        <v>32</v>
      </c>
    </row>
    <row r="161" spans="1:22" x14ac:dyDescent="0.25">
      <c r="A161" t="s">
        <v>1</v>
      </c>
      <c r="B161" t="s">
        <v>81</v>
      </c>
      <c r="C161" t="s">
        <v>18</v>
      </c>
      <c r="D161">
        <v>223</v>
      </c>
      <c r="E161" s="10" t="str">
        <f t="shared" si="14"/>
        <v>2011/12Other BuildingsFurniture/furnishings - Bed/mattress</v>
      </c>
      <c r="F161" s="10">
        <f t="shared" si="15"/>
        <v>223</v>
      </c>
      <c r="I161" t="s">
        <v>4</v>
      </c>
      <c r="J161" t="s">
        <v>5</v>
      </c>
      <c r="K161" t="s">
        <v>60</v>
      </c>
      <c r="L161">
        <v>7</v>
      </c>
      <c r="M161" s="10" t="str">
        <f t="shared" si="16"/>
        <v>2014/15DwellingsOther</v>
      </c>
      <c r="N161" s="10">
        <f t="shared" si="17"/>
        <v>7</v>
      </c>
      <c r="Q161" t="s">
        <v>1</v>
      </c>
      <c r="R161" t="s">
        <v>81</v>
      </c>
      <c r="S161" t="s">
        <v>29</v>
      </c>
      <c r="T161">
        <v>9</v>
      </c>
      <c r="U161" s="10" t="str">
        <f t="shared" si="18"/>
        <v>2011/12Other BuildingsStructural/Fixtures/Fittings - External - External fittings</v>
      </c>
      <c r="V161" s="10">
        <f t="shared" si="19"/>
        <v>9</v>
      </c>
    </row>
    <row r="162" spans="1:22" x14ac:dyDescent="0.25">
      <c r="A162" t="s">
        <v>1</v>
      </c>
      <c r="B162" t="s">
        <v>81</v>
      </c>
      <c r="C162" t="s">
        <v>19</v>
      </c>
      <c r="D162">
        <v>110</v>
      </c>
      <c r="E162" s="10" t="str">
        <f t="shared" si="14"/>
        <v>2011/12Other BuildingsFurniture/Furnishings - Floor coverings</v>
      </c>
      <c r="F162" s="10">
        <f t="shared" si="15"/>
        <v>110</v>
      </c>
      <c r="I162" t="s">
        <v>4</v>
      </c>
      <c r="J162" t="s">
        <v>5</v>
      </c>
      <c r="K162" t="s">
        <v>26</v>
      </c>
      <c r="L162">
        <v>5</v>
      </c>
      <c r="M162" s="10" t="str">
        <f t="shared" si="16"/>
        <v>2014/15DwellingsPaper/Cardboard - Household paper/Cardboard</v>
      </c>
      <c r="N162" s="10">
        <f t="shared" si="17"/>
        <v>5</v>
      </c>
      <c r="Q162" t="s">
        <v>1</v>
      </c>
      <c r="R162" t="s">
        <v>81</v>
      </c>
      <c r="S162" t="s">
        <v>30</v>
      </c>
      <c r="T162">
        <v>4</v>
      </c>
      <c r="U162" s="10" t="str">
        <f t="shared" si="18"/>
        <v>2011/12Other BuildingsStructural/Fixtures/Fittings - External - Other</v>
      </c>
      <c r="V162" s="10">
        <f t="shared" si="19"/>
        <v>4</v>
      </c>
    </row>
    <row r="163" spans="1:22" x14ac:dyDescent="0.25">
      <c r="A163" t="s">
        <v>1</v>
      </c>
      <c r="B163" t="s">
        <v>81</v>
      </c>
      <c r="C163" t="s">
        <v>20</v>
      </c>
      <c r="D163">
        <v>10</v>
      </c>
      <c r="E163" s="10" t="str">
        <f t="shared" si="14"/>
        <v>2011/12Other BuildingsFurniture/Furnishings - Lampshades</v>
      </c>
      <c r="F163" s="10">
        <f t="shared" si="15"/>
        <v>10</v>
      </c>
      <c r="I163" t="s">
        <v>4</v>
      </c>
      <c r="J163" t="s">
        <v>5</v>
      </c>
      <c r="K163" t="s">
        <v>27</v>
      </c>
      <c r="L163">
        <v>1</v>
      </c>
      <c r="M163" s="10" t="str">
        <f t="shared" si="16"/>
        <v>2014/15DwellingsPaper/Cardboard - Other</v>
      </c>
      <c r="N163" s="10">
        <f t="shared" si="17"/>
        <v>1</v>
      </c>
      <c r="Q163" t="s">
        <v>1</v>
      </c>
      <c r="R163" t="s">
        <v>81</v>
      </c>
      <c r="S163" t="s">
        <v>31</v>
      </c>
      <c r="T163">
        <v>9</v>
      </c>
      <c r="U163" s="10" t="str">
        <f t="shared" si="18"/>
        <v>2011/12Other BuildingsStructural/Fixtures/Fittings - External - Roof</v>
      </c>
      <c r="V163" s="10">
        <f t="shared" si="19"/>
        <v>9</v>
      </c>
    </row>
    <row r="164" spans="1:22" x14ac:dyDescent="0.25">
      <c r="A164" t="s">
        <v>1</v>
      </c>
      <c r="B164" t="s">
        <v>81</v>
      </c>
      <c r="C164" t="s">
        <v>21</v>
      </c>
      <c r="D164">
        <v>209</v>
      </c>
      <c r="E164" s="10" t="str">
        <f t="shared" si="14"/>
        <v>2011/12Other BuildingsFurniture/Furnishings - Other furniture</v>
      </c>
      <c r="F164" s="10">
        <f t="shared" si="15"/>
        <v>209</v>
      </c>
      <c r="I164" t="s">
        <v>4</v>
      </c>
      <c r="J164" t="s">
        <v>5</v>
      </c>
      <c r="K164" t="s">
        <v>53</v>
      </c>
      <c r="L164">
        <v>1</v>
      </c>
      <c r="M164" s="10" t="str">
        <f t="shared" si="16"/>
        <v>2014/15DwellingsRubbish/Waste/Recycling - Recycling - paper, cardboard</v>
      </c>
      <c r="N164" s="10">
        <f t="shared" si="17"/>
        <v>1</v>
      </c>
      <c r="Q164" t="s">
        <v>1</v>
      </c>
      <c r="R164" t="s">
        <v>81</v>
      </c>
      <c r="S164" t="s">
        <v>32</v>
      </c>
      <c r="T164">
        <v>51</v>
      </c>
      <c r="U164" s="10" t="str">
        <f t="shared" si="18"/>
        <v>2011/12Other BuildingsStructural/Fixtures/Fittings - Internal - Internal Fittings</v>
      </c>
      <c r="V164" s="10">
        <f t="shared" si="19"/>
        <v>51</v>
      </c>
    </row>
    <row r="165" spans="1:22" x14ac:dyDescent="0.25">
      <c r="A165" t="s">
        <v>1</v>
      </c>
      <c r="B165" t="s">
        <v>81</v>
      </c>
      <c r="C165" t="s">
        <v>22</v>
      </c>
      <c r="D165">
        <v>191</v>
      </c>
      <c r="E165" s="10" t="str">
        <f t="shared" si="14"/>
        <v>2011/12Other BuildingsFurniture/Furnishings - Other/Unspecified furnishings</v>
      </c>
      <c r="F165" s="10">
        <f t="shared" si="15"/>
        <v>191</v>
      </c>
      <c r="I165" t="s">
        <v>4</v>
      </c>
      <c r="J165" t="s">
        <v>5</v>
      </c>
      <c r="K165" t="s">
        <v>54</v>
      </c>
      <c r="L165">
        <v>1</v>
      </c>
      <c r="M165" s="10" t="str">
        <f t="shared" si="16"/>
        <v>2014/15DwellingsRubbish/Waste/Recycling - Rubbish/Waste material</v>
      </c>
      <c r="N165" s="10">
        <f t="shared" si="17"/>
        <v>1</v>
      </c>
      <c r="Q165" t="s">
        <v>1</v>
      </c>
      <c r="R165" t="s">
        <v>81</v>
      </c>
      <c r="S165" t="s">
        <v>33</v>
      </c>
      <c r="T165">
        <v>22</v>
      </c>
      <c r="U165" s="10" t="str">
        <f t="shared" si="18"/>
        <v>2011/12Other BuildingsStructural/Fixtures/Fittings - Internal - Other</v>
      </c>
      <c r="V165" s="10">
        <f t="shared" si="19"/>
        <v>22</v>
      </c>
    </row>
    <row r="166" spans="1:22" x14ac:dyDescent="0.25">
      <c r="A166" t="s">
        <v>1</v>
      </c>
      <c r="B166" t="s">
        <v>81</v>
      </c>
      <c r="C166" t="s">
        <v>23</v>
      </c>
      <c r="D166">
        <v>258</v>
      </c>
      <c r="E166" s="10" t="str">
        <f t="shared" si="14"/>
        <v>2011/12Other BuildingsFurniture/Furnishings - Upholstered furniture</v>
      </c>
      <c r="F166" s="10">
        <f t="shared" si="15"/>
        <v>258</v>
      </c>
      <c r="I166" t="s">
        <v>4</v>
      </c>
      <c r="J166" t="s">
        <v>5</v>
      </c>
      <c r="K166" t="s">
        <v>31</v>
      </c>
      <c r="L166">
        <v>2</v>
      </c>
      <c r="M166" s="10" t="str">
        <f t="shared" si="16"/>
        <v>2014/15DwellingsStructural/Fixtures/Fittings - External - Roof</v>
      </c>
      <c r="N166" s="10">
        <f t="shared" si="17"/>
        <v>2</v>
      </c>
      <c r="Q166" t="s">
        <v>1</v>
      </c>
      <c r="R166" t="s">
        <v>81</v>
      </c>
      <c r="S166" t="s">
        <v>34</v>
      </c>
      <c r="T166">
        <v>48</v>
      </c>
      <c r="U166" s="10" t="str">
        <f t="shared" si="18"/>
        <v>2011/12Other BuildingsStructural/fixtures/fittings - Internal - Wiring insulation</v>
      </c>
      <c r="V166" s="10">
        <f t="shared" si="19"/>
        <v>48</v>
      </c>
    </row>
    <row r="167" spans="1:22" x14ac:dyDescent="0.25">
      <c r="A167" t="s">
        <v>1</v>
      </c>
      <c r="B167" t="s">
        <v>81</v>
      </c>
      <c r="C167" t="s">
        <v>24</v>
      </c>
      <c r="D167">
        <v>61</v>
      </c>
      <c r="E167" s="10" t="str">
        <f t="shared" si="14"/>
        <v>2011/12Other BuildingsFurniture/Furnishings - Window coverings</v>
      </c>
      <c r="F167" s="10">
        <f t="shared" si="15"/>
        <v>61</v>
      </c>
      <c r="I167" t="s">
        <v>4</v>
      </c>
      <c r="J167" t="s">
        <v>5</v>
      </c>
      <c r="K167" t="s">
        <v>32</v>
      </c>
      <c r="L167">
        <v>10</v>
      </c>
      <c r="M167" s="10" t="str">
        <f t="shared" si="16"/>
        <v>2014/15DwellingsStructural/Fixtures/Fittings - Internal - Internal Fittings</v>
      </c>
      <c r="N167" s="10">
        <f t="shared" si="17"/>
        <v>10</v>
      </c>
      <c r="Q167" t="s">
        <v>1</v>
      </c>
      <c r="R167" t="s">
        <v>81</v>
      </c>
      <c r="S167" t="s">
        <v>38</v>
      </c>
      <c r="T167">
        <v>2</v>
      </c>
      <c r="U167" s="10" t="str">
        <f t="shared" si="18"/>
        <v>2011/12Other BuildingsVegetation - Grassland/Heath/Scrub</v>
      </c>
      <c r="V167" s="10">
        <f t="shared" si="19"/>
        <v>2</v>
      </c>
    </row>
    <row r="168" spans="1:22" x14ac:dyDescent="0.25">
      <c r="A168" t="s">
        <v>1</v>
      </c>
      <c r="B168" t="s">
        <v>81</v>
      </c>
      <c r="C168" t="s">
        <v>62</v>
      </c>
      <c r="D168">
        <v>1634</v>
      </c>
      <c r="E168" s="10" t="str">
        <f t="shared" si="14"/>
        <v>2011/12Other BuildingsNone</v>
      </c>
      <c r="F168" s="10">
        <f t="shared" si="15"/>
        <v>1634</v>
      </c>
      <c r="I168" t="s">
        <v>4</v>
      </c>
      <c r="J168" t="s">
        <v>5</v>
      </c>
      <c r="K168" t="s">
        <v>33</v>
      </c>
      <c r="L168">
        <v>6</v>
      </c>
      <c r="M168" s="10" t="str">
        <f t="shared" si="16"/>
        <v>2014/15DwellingsStructural/Fixtures/Fittings - Internal - Other</v>
      </c>
      <c r="N168" s="10">
        <f t="shared" si="17"/>
        <v>6</v>
      </c>
      <c r="Q168" t="s">
        <v>1</v>
      </c>
      <c r="R168" t="s">
        <v>81</v>
      </c>
      <c r="S168" t="s">
        <v>39</v>
      </c>
      <c r="T168">
        <v>1</v>
      </c>
      <c r="U168" s="10" t="str">
        <f t="shared" si="18"/>
        <v>2011/12Other BuildingsVegetation - Hedge</v>
      </c>
      <c r="V168" s="10">
        <f t="shared" si="19"/>
        <v>1</v>
      </c>
    </row>
    <row r="169" spans="1:22" x14ac:dyDescent="0.25">
      <c r="A169" t="s">
        <v>1</v>
      </c>
      <c r="B169" t="s">
        <v>81</v>
      </c>
      <c r="C169" t="s">
        <v>61</v>
      </c>
      <c r="D169">
        <v>942</v>
      </c>
      <c r="E169" s="10" t="str">
        <f t="shared" si="14"/>
        <v>2011/12Other BuildingsNot known</v>
      </c>
      <c r="F169" s="10">
        <f t="shared" si="15"/>
        <v>942</v>
      </c>
      <c r="I169" t="s">
        <v>4</v>
      </c>
      <c r="J169" t="s">
        <v>5</v>
      </c>
      <c r="K169" t="s">
        <v>34</v>
      </c>
      <c r="L169">
        <v>1</v>
      </c>
      <c r="M169" s="10" t="str">
        <f t="shared" si="16"/>
        <v>2014/15DwellingsStructural/fixtures/fittings - Internal - Wiring insulation</v>
      </c>
      <c r="N169" s="10">
        <f t="shared" si="17"/>
        <v>1</v>
      </c>
      <c r="Q169" t="s">
        <v>1</v>
      </c>
      <c r="R169" t="s">
        <v>81</v>
      </c>
      <c r="S169" t="s">
        <v>41</v>
      </c>
      <c r="T169">
        <v>1</v>
      </c>
      <c r="U169" s="10" t="str">
        <f t="shared" si="18"/>
        <v>2011/12Other BuildingsVegetation - Other</v>
      </c>
      <c r="V169" s="10">
        <f t="shared" si="19"/>
        <v>1</v>
      </c>
    </row>
    <row r="170" spans="1:22" x14ac:dyDescent="0.25">
      <c r="A170" t="s">
        <v>1</v>
      </c>
      <c r="B170" t="s">
        <v>81</v>
      </c>
      <c r="C170" t="s">
        <v>60</v>
      </c>
      <c r="D170">
        <v>887</v>
      </c>
      <c r="E170" s="10" t="str">
        <f t="shared" si="14"/>
        <v>2011/12Other BuildingsOther</v>
      </c>
      <c r="F170" s="10">
        <f t="shared" si="15"/>
        <v>887</v>
      </c>
      <c r="I170" t="s">
        <v>4</v>
      </c>
      <c r="J170" t="s">
        <v>5</v>
      </c>
      <c r="K170" t="s">
        <v>57</v>
      </c>
      <c r="L170">
        <v>1</v>
      </c>
      <c r="M170" s="10" t="str">
        <f t="shared" si="16"/>
        <v>2014/15DwellingsWood - Other wooden</v>
      </c>
      <c r="N170" s="10">
        <f t="shared" si="17"/>
        <v>1</v>
      </c>
      <c r="Q170" t="s">
        <v>1</v>
      </c>
      <c r="R170" t="s">
        <v>81</v>
      </c>
      <c r="S170" t="s">
        <v>42</v>
      </c>
      <c r="T170">
        <v>15</v>
      </c>
      <c r="U170" s="10" t="str">
        <f t="shared" si="18"/>
        <v>2011/12Other BuildingsVegetation - Straw/Stubble</v>
      </c>
      <c r="V170" s="10">
        <f t="shared" si="19"/>
        <v>15</v>
      </c>
    </row>
    <row r="171" spans="1:22" x14ac:dyDescent="0.25">
      <c r="A171" t="s">
        <v>1</v>
      </c>
      <c r="B171" t="s">
        <v>81</v>
      </c>
      <c r="C171" t="s">
        <v>26</v>
      </c>
      <c r="D171">
        <v>885</v>
      </c>
      <c r="E171" s="10" t="str">
        <f t="shared" si="14"/>
        <v>2011/12Other BuildingsPaper/Cardboard - Household paper/Cardboard</v>
      </c>
      <c r="F171" s="10">
        <f t="shared" si="15"/>
        <v>885</v>
      </c>
      <c r="I171" t="s">
        <v>4</v>
      </c>
      <c r="J171" t="s">
        <v>81</v>
      </c>
      <c r="K171" t="s">
        <v>12</v>
      </c>
      <c r="L171">
        <v>1</v>
      </c>
      <c r="M171" s="10" t="str">
        <f t="shared" si="16"/>
        <v>2014/15Other BuildingsClothing/Textiles - Bedding</v>
      </c>
      <c r="N171" s="10">
        <f t="shared" si="17"/>
        <v>1</v>
      </c>
      <c r="Q171" t="s">
        <v>1</v>
      </c>
      <c r="R171" t="s">
        <v>81</v>
      </c>
      <c r="S171" t="s">
        <v>43</v>
      </c>
      <c r="T171">
        <v>1</v>
      </c>
      <c r="U171" s="10" t="str">
        <f t="shared" si="18"/>
        <v>2011/12Other BuildingsVegetation - Trees</v>
      </c>
      <c r="V171" s="10">
        <f t="shared" si="19"/>
        <v>1</v>
      </c>
    </row>
    <row r="172" spans="1:22" x14ac:dyDescent="0.25">
      <c r="A172" t="s">
        <v>1</v>
      </c>
      <c r="B172" t="s">
        <v>81</v>
      </c>
      <c r="C172" t="s">
        <v>27</v>
      </c>
      <c r="D172">
        <v>556</v>
      </c>
      <c r="E172" s="10" t="str">
        <f t="shared" si="14"/>
        <v>2011/12Other BuildingsPaper/Cardboard - Other</v>
      </c>
      <c r="F172" s="10">
        <f t="shared" si="15"/>
        <v>556</v>
      </c>
      <c r="I172" t="s">
        <v>4</v>
      </c>
      <c r="J172" t="s">
        <v>81</v>
      </c>
      <c r="K172" t="s">
        <v>13</v>
      </c>
      <c r="L172">
        <v>5</v>
      </c>
      <c r="M172" s="10" t="str">
        <f t="shared" si="16"/>
        <v>2014/15Other BuildingsClothing/Textiles - Clothing</v>
      </c>
      <c r="N172" s="10">
        <f t="shared" si="17"/>
        <v>5</v>
      </c>
      <c r="Q172" t="s">
        <v>1</v>
      </c>
      <c r="R172" t="s">
        <v>81</v>
      </c>
      <c r="S172" t="s">
        <v>56</v>
      </c>
      <c r="T172">
        <v>34</v>
      </c>
      <c r="U172" s="10" t="str">
        <f t="shared" si="18"/>
        <v>2011/12Other BuildingsWood - Garden shed</v>
      </c>
      <c r="V172" s="10">
        <f t="shared" si="19"/>
        <v>34</v>
      </c>
    </row>
    <row r="173" spans="1:22" x14ac:dyDescent="0.25">
      <c r="A173" t="s">
        <v>1</v>
      </c>
      <c r="B173" t="s">
        <v>81</v>
      </c>
      <c r="C173" t="s">
        <v>52</v>
      </c>
      <c r="D173">
        <v>124</v>
      </c>
      <c r="E173" s="10" t="str">
        <f t="shared" si="14"/>
        <v>2011/12Other BuildingsRubbish/Waste/Recycling - Recycling - other</v>
      </c>
      <c r="F173" s="10">
        <f t="shared" si="15"/>
        <v>124</v>
      </c>
      <c r="I173" t="s">
        <v>4</v>
      </c>
      <c r="J173" t="s">
        <v>81</v>
      </c>
      <c r="K173" t="s">
        <v>14</v>
      </c>
      <c r="L173">
        <v>1</v>
      </c>
      <c r="M173" s="10" t="str">
        <f t="shared" si="16"/>
        <v>2014/15Other BuildingsClothing/Textiles - Other textiles</v>
      </c>
      <c r="N173" s="10">
        <f t="shared" si="17"/>
        <v>1</v>
      </c>
      <c r="Q173" t="s">
        <v>1</v>
      </c>
      <c r="R173" t="s">
        <v>81</v>
      </c>
      <c r="S173" t="s">
        <v>57</v>
      </c>
      <c r="T173">
        <v>22</v>
      </c>
      <c r="U173" s="10" t="str">
        <f t="shared" si="18"/>
        <v>2011/12Other BuildingsWood - Other wooden</v>
      </c>
      <c r="V173" s="10">
        <f t="shared" si="19"/>
        <v>22</v>
      </c>
    </row>
    <row r="174" spans="1:22" x14ac:dyDescent="0.25">
      <c r="A174" t="s">
        <v>1</v>
      </c>
      <c r="B174" t="s">
        <v>81</v>
      </c>
      <c r="C174" t="s">
        <v>53</v>
      </c>
      <c r="D174">
        <v>274</v>
      </c>
      <c r="E174" s="10" t="str">
        <f t="shared" si="14"/>
        <v>2011/12Other BuildingsRubbish/Waste/Recycling - Recycling - paper, cardboard</v>
      </c>
      <c r="F174" s="10">
        <f t="shared" si="15"/>
        <v>274</v>
      </c>
      <c r="I174" t="s">
        <v>4</v>
      </c>
      <c r="J174" t="s">
        <v>81</v>
      </c>
      <c r="K174" t="s">
        <v>47</v>
      </c>
      <c r="L174">
        <v>2</v>
      </c>
      <c r="M174" s="10" t="str">
        <f t="shared" si="16"/>
        <v>2014/15Other BuildingsExplosives, gas, chemicals - Fireworks</v>
      </c>
      <c r="N174" s="10">
        <f t="shared" si="17"/>
        <v>2</v>
      </c>
      <c r="Q174" t="s">
        <v>2</v>
      </c>
      <c r="R174" t="s">
        <v>5</v>
      </c>
      <c r="S174" t="s">
        <v>63</v>
      </c>
      <c r="T174">
        <v>2</v>
      </c>
      <c r="U174" s="10" t="str">
        <f t="shared" si="18"/>
        <v>2012/13DwellingsUnspecified</v>
      </c>
      <c r="V174" s="10">
        <f t="shared" si="19"/>
        <v>2</v>
      </c>
    </row>
    <row r="175" spans="1:22" x14ac:dyDescent="0.25">
      <c r="A175" t="s">
        <v>1</v>
      </c>
      <c r="B175" t="s">
        <v>81</v>
      </c>
      <c r="C175" t="s">
        <v>54</v>
      </c>
      <c r="D175">
        <v>1182</v>
      </c>
      <c r="E175" s="10" t="str">
        <f t="shared" si="14"/>
        <v>2011/12Other BuildingsRubbish/Waste/Recycling - Rubbish/Waste material</v>
      </c>
      <c r="F175" s="10">
        <f t="shared" si="15"/>
        <v>1182</v>
      </c>
      <c r="I175" t="s">
        <v>4</v>
      </c>
      <c r="J175" t="s">
        <v>81</v>
      </c>
      <c r="K175" t="s">
        <v>48</v>
      </c>
      <c r="L175">
        <v>1</v>
      </c>
      <c r="M175" s="10" t="str">
        <f t="shared" si="16"/>
        <v>2014/15Other BuildingsExplosives, gas, chemicals - Gases</v>
      </c>
      <c r="N175" s="10">
        <f t="shared" si="17"/>
        <v>1</v>
      </c>
      <c r="Q175" t="s">
        <v>2</v>
      </c>
      <c r="R175" t="s">
        <v>5</v>
      </c>
      <c r="S175" t="s">
        <v>36</v>
      </c>
      <c r="T175">
        <v>26</v>
      </c>
      <c r="U175" s="10" t="str">
        <f t="shared" si="18"/>
        <v>2012/13DwellingsAnimal - Animal products</v>
      </c>
      <c r="V175" s="10">
        <f t="shared" si="19"/>
        <v>26</v>
      </c>
    </row>
    <row r="176" spans="1:22" x14ac:dyDescent="0.25">
      <c r="A176" t="s">
        <v>1</v>
      </c>
      <c r="B176" t="s">
        <v>81</v>
      </c>
      <c r="C176" t="s">
        <v>29</v>
      </c>
      <c r="D176">
        <v>751</v>
      </c>
      <c r="E176" s="10" t="str">
        <f t="shared" si="14"/>
        <v>2011/12Other BuildingsStructural/Fixtures/Fittings - External - External fittings</v>
      </c>
      <c r="F176" s="10">
        <f t="shared" si="15"/>
        <v>751</v>
      </c>
      <c r="I176" t="s">
        <v>4</v>
      </c>
      <c r="J176" t="s">
        <v>81</v>
      </c>
      <c r="K176" t="s">
        <v>50</v>
      </c>
      <c r="L176">
        <v>1</v>
      </c>
      <c r="M176" s="10" t="str">
        <f t="shared" si="16"/>
        <v>2014/15Other BuildingsExplosives, gas, chemicals - Petrol/Oil products</v>
      </c>
      <c r="N176" s="10">
        <f t="shared" si="17"/>
        <v>1</v>
      </c>
      <c r="Q176" t="s">
        <v>2</v>
      </c>
      <c r="R176" t="s">
        <v>5</v>
      </c>
      <c r="S176" t="s">
        <v>12</v>
      </c>
      <c r="T176">
        <v>242</v>
      </c>
      <c r="U176" s="10" t="str">
        <f t="shared" si="18"/>
        <v>2012/13DwellingsClothing/Textiles - Bedding</v>
      </c>
      <c r="V176" s="10">
        <f t="shared" si="19"/>
        <v>242</v>
      </c>
    </row>
    <row r="177" spans="1:22" x14ac:dyDescent="0.25">
      <c r="A177" t="s">
        <v>1</v>
      </c>
      <c r="B177" t="s">
        <v>81</v>
      </c>
      <c r="C177" t="s">
        <v>30</v>
      </c>
      <c r="D177">
        <v>168</v>
      </c>
      <c r="E177" s="10" t="str">
        <f t="shared" si="14"/>
        <v>2011/12Other BuildingsStructural/Fixtures/Fittings - External - Other</v>
      </c>
      <c r="F177" s="10">
        <f t="shared" si="15"/>
        <v>168</v>
      </c>
      <c r="I177" t="s">
        <v>4</v>
      </c>
      <c r="J177" t="s">
        <v>81</v>
      </c>
      <c r="K177" t="s">
        <v>21</v>
      </c>
      <c r="L177">
        <v>1</v>
      </c>
      <c r="M177" s="10" t="str">
        <f t="shared" si="16"/>
        <v>2014/15Other BuildingsFurniture/Furnishings - Other furniture</v>
      </c>
      <c r="N177" s="10">
        <f t="shared" si="17"/>
        <v>1</v>
      </c>
      <c r="Q177" t="s">
        <v>2</v>
      </c>
      <c r="R177" t="s">
        <v>5</v>
      </c>
      <c r="S177" t="s">
        <v>13</v>
      </c>
      <c r="T177">
        <v>369</v>
      </c>
      <c r="U177" s="10" t="str">
        <f t="shared" si="18"/>
        <v>2012/13DwellingsClothing/Textiles - Clothing</v>
      </c>
      <c r="V177" s="10">
        <f t="shared" si="19"/>
        <v>369</v>
      </c>
    </row>
    <row r="178" spans="1:22" x14ac:dyDescent="0.25">
      <c r="A178" t="s">
        <v>1</v>
      </c>
      <c r="B178" t="s">
        <v>81</v>
      </c>
      <c r="C178" t="s">
        <v>31</v>
      </c>
      <c r="D178">
        <v>293</v>
      </c>
      <c r="E178" s="10" t="str">
        <f t="shared" si="14"/>
        <v>2011/12Other BuildingsStructural/Fixtures/Fittings - External - Roof</v>
      </c>
      <c r="F178" s="10">
        <f t="shared" si="15"/>
        <v>293</v>
      </c>
      <c r="I178" t="s">
        <v>4</v>
      </c>
      <c r="J178" t="s">
        <v>81</v>
      </c>
      <c r="K178" t="s">
        <v>22</v>
      </c>
      <c r="L178">
        <v>1</v>
      </c>
      <c r="M178" s="10" t="str">
        <f t="shared" si="16"/>
        <v>2014/15Other BuildingsFurniture/Furnishings - Other/Unspecified furnishings</v>
      </c>
      <c r="N178" s="10">
        <f t="shared" si="17"/>
        <v>1</v>
      </c>
      <c r="Q178" t="s">
        <v>2</v>
      </c>
      <c r="R178" t="s">
        <v>5</v>
      </c>
      <c r="S178" t="s">
        <v>14</v>
      </c>
      <c r="T178">
        <v>303</v>
      </c>
      <c r="U178" s="10" t="str">
        <f t="shared" si="18"/>
        <v>2012/13DwellingsClothing/Textiles - Other textiles</v>
      </c>
      <c r="V178" s="10">
        <f t="shared" si="19"/>
        <v>303</v>
      </c>
    </row>
    <row r="179" spans="1:22" x14ac:dyDescent="0.25">
      <c r="A179" t="s">
        <v>1</v>
      </c>
      <c r="B179" t="s">
        <v>81</v>
      </c>
      <c r="C179" t="s">
        <v>32</v>
      </c>
      <c r="D179">
        <v>1232</v>
      </c>
      <c r="E179" s="10" t="str">
        <f t="shared" si="14"/>
        <v>2011/12Other BuildingsStructural/Fixtures/Fittings - Internal - Internal Fittings</v>
      </c>
      <c r="F179" s="10">
        <f t="shared" si="15"/>
        <v>1232</v>
      </c>
      <c r="I179" t="s">
        <v>4</v>
      </c>
      <c r="J179" t="s">
        <v>81</v>
      </c>
      <c r="K179" t="s">
        <v>61</v>
      </c>
      <c r="L179">
        <v>2</v>
      </c>
      <c r="M179" s="10" t="str">
        <f t="shared" si="16"/>
        <v>2014/15Other BuildingsNot known</v>
      </c>
      <c r="N179" s="10">
        <f t="shared" si="17"/>
        <v>2</v>
      </c>
      <c r="Q179" t="s">
        <v>2</v>
      </c>
      <c r="R179" t="s">
        <v>5</v>
      </c>
      <c r="S179" t="s">
        <v>58</v>
      </c>
      <c r="T179">
        <v>11</v>
      </c>
      <c r="U179" s="10" t="str">
        <f t="shared" si="18"/>
        <v>2012/13DwellingsDecoration/Celebration - Christmas trees</v>
      </c>
      <c r="V179" s="10">
        <f t="shared" si="19"/>
        <v>11</v>
      </c>
    </row>
    <row r="180" spans="1:22" x14ac:dyDescent="0.25">
      <c r="A180" t="s">
        <v>1</v>
      </c>
      <c r="B180" t="s">
        <v>81</v>
      </c>
      <c r="C180" t="s">
        <v>33</v>
      </c>
      <c r="D180">
        <v>321</v>
      </c>
      <c r="E180" s="10" t="str">
        <f t="shared" si="14"/>
        <v>2011/12Other BuildingsStructural/Fixtures/Fittings - Internal - Other</v>
      </c>
      <c r="F180" s="10">
        <f t="shared" si="15"/>
        <v>321</v>
      </c>
      <c r="I180" t="s">
        <v>4</v>
      </c>
      <c r="J180" t="s">
        <v>81</v>
      </c>
      <c r="K180" t="s">
        <v>60</v>
      </c>
      <c r="L180">
        <v>2</v>
      </c>
      <c r="M180" s="10" t="str">
        <f t="shared" si="16"/>
        <v>2014/15Other BuildingsOther</v>
      </c>
      <c r="N180" s="10">
        <f t="shared" si="17"/>
        <v>2</v>
      </c>
      <c r="Q180" t="s">
        <v>2</v>
      </c>
      <c r="R180" t="s">
        <v>5</v>
      </c>
      <c r="S180" t="s">
        <v>59</v>
      </c>
      <c r="T180">
        <v>9</v>
      </c>
      <c r="U180" s="10" t="str">
        <f t="shared" si="18"/>
        <v>2012/13DwellingsDecoration/Celebration - Decorations/Cards</v>
      </c>
      <c r="V180" s="10">
        <f t="shared" si="19"/>
        <v>9</v>
      </c>
    </row>
    <row r="181" spans="1:22" x14ac:dyDescent="0.25">
      <c r="A181" t="s">
        <v>1</v>
      </c>
      <c r="B181" t="s">
        <v>81</v>
      </c>
      <c r="C181" t="s">
        <v>34</v>
      </c>
      <c r="D181">
        <v>1947</v>
      </c>
      <c r="E181" s="10" t="str">
        <f t="shared" si="14"/>
        <v>2011/12Other BuildingsStructural/fixtures/fittings - Internal - Wiring insulation</v>
      </c>
      <c r="F181" s="10">
        <f t="shared" si="15"/>
        <v>1947</v>
      </c>
      <c r="I181" t="s">
        <v>4</v>
      </c>
      <c r="J181" t="s">
        <v>81</v>
      </c>
      <c r="K181" t="s">
        <v>26</v>
      </c>
      <c r="L181">
        <v>2</v>
      </c>
      <c r="M181" s="10" t="str">
        <f t="shared" si="16"/>
        <v>2014/15Other BuildingsPaper/Cardboard - Household paper/Cardboard</v>
      </c>
      <c r="N181" s="10">
        <f t="shared" si="17"/>
        <v>2</v>
      </c>
      <c r="Q181" t="s">
        <v>2</v>
      </c>
      <c r="R181" t="s">
        <v>5</v>
      </c>
      <c r="S181" t="s">
        <v>45</v>
      </c>
      <c r="T181">
        <v>1</v>
      </c>
      <c r="U181" s="10" t="str">
        <f t="shared" si="18"/>
        <v>2012/13DwellingsExplosives, gas, chemicals - Chemicals in raw state</v>
      </c>
      <c r="V181" s="10">
        <f t="shared" si="19"/>
        <v>1</v>
      </c>
    </row>
    <row r="182" spans="1:22" x14ac:dyDescent="0.25">
      <c r="A182" t="s">
        <v>1</v>
      </c>
      <c r="B182" t="s">
        <v>81</v>
      </c>
      <c r="C182" t="s">
        <v>37</v>
      </c>
      <c r="D182">
        <v>39</v>
      </c>
      <c r="E182" s="10" t="str">
        <f t="shared" si="14"/>
        <v>2011/12Other BuildingsVegetation - Crops</v>
      </c>
      <c r="F182" s="10">
        <f t="shared" si="15"/>
        <v>39</v>
      </c>
      <c r="Q182" t="s">
        <v>2</v>
      </c>
      <c r="R182" t="s">
        <v>5</v>
      </c>
      <c r="S182" t="s">
        <v>47</v>
      </c>
      <c r="T182">
        <v>7</v>
      </c>
      <c r="U182" s="10" t="str">
        <f t="shared" si="18"/>
        <v>2012/13DwellingsExplosives, gas, chemicals - Fireworks</v>
      </c>
      <c r="V182" s="10">
        <f t="shared" si="19"/>
        <v>7</v>
      </c>
    </row>
    <row r="183" spans="1:22" x14ac:dyDescent="0.25">
      <c r="A183" t="s">
        <v>1</v>
      </c>
      <c r="B183" t="s">
        <v>81</v>
      </c>
      <c r="C183" t="s">
        <v>38</v>
      </c>
      <c r="D183">
        <v>28</v>
      </c>
      <c r="E183" s="10" t="str">
        <f t="shared" si="14"/>
        <v>2011/12Other BuildingsVegetation - Grassland/Heath/Scrub</v>
      </c>
      <c r="F183" s="10">
        <f t="shared" si="15"/>
        <v>28</v>
      </c>
      <c r="Q183" t="s">
        <v>2</v>
      </c>
      <c r="R183" t="s">
        <v>5</v>
      </c>
      <c r="S183" t="s">
        <v>48</v>
      </c>
      <c r="T183">
        <v>76</v>
      </c>
      <c r="U183" s="10" t="str">
        <f t="shared" si="18"/>
        <v>2012/13DwellingsExplosives, gas, chemicals - Gases</v>
      </c>
      <c r="V183" s="10">
        <f t="shared" si="19"/>
        <v>76</v>
      </c>
    </row>
    <row r="184" spans="1:22" x14ac:dyDescent="0.25">
      <c r="A184" t="s">
        <v>1</v>
      </c>
      <c r="B184" t="s">
        <v>81</v>
      </c>
      <c r="C184" t="s">
        <v>39</v>
      </c>
      <c r="D184">
        <v>64</v>
      </c>
      <c r="E184" s="10" t="str">
        <f t="shared" si="14"/>
        <v>2011/12Other BuildingsVegetation - Hedge</v>
      </c>
      <c r="F184" s="10">
        <f t="shared" si="15"/>
        <v>64</v>
      </c>
      <c r="Q184" t="s">
        <v>2</v>
      </c>
      <c r="R184" t="s">
        <v>5</v>
      </c>
      <c r="S184" t="s">
        <v>49</v>
      </c>
      <c r="T184">
        <v>9</v>
      </c>
      <c r="U184" s="10" t="str">
        <f t="shared" si="18"/>
        <v>2012/13DwellingsExplosives, gas, chemicals - Paint, varnish, resins, creosote</v>
      </c>
      <c r="V184" s="10">
        <f t="shared" si="19"/>
        <v>9</v>
      </c>
    </row>
    <row r="185" spans="1:22" x14ac:dyDescent="0.25">
      <c r="A185" t="s">
        <v>1</v>
      </c>
      <c r="B185" t="s">
        <v>81</v>
      </c>
      <c r="C185" t="s">
        <v>40</v>
      </c>
      <c r="D185">
        <v>61</v>
      </c>
      <c r="E185" s="10" t="str">
        <f t="shared" si="14"/>
        <v>2011/12Other BuildingsVegetation - Leaves</v>
      </c>
      <c r="F185" s="10">
        <f t="shared" si="15"/>
        <v>61</v>
      </c>
      <c r="Q185" t="s">
        <v>2</v>
      </c>
      <c r="R185" t="s">
        <v>5</v>
      </c>
      <c r="S185" t="s">
        <v>50</v>
      </c>
      <c r="T185">
        <v>86</v>
      </c>
      <c r="U185" s="10" t="str">
        <f t="shared" si="18"/>
        <v>2012/13DwellingsExplosives, gas, chemicals - Petrol/Oil products</v>
      </c>
      <c r="V185" s="10">
        <f t="shared" si="19"/>
        <v>86</v>
      </c>
    </row>
    <row r="186" spans="1:22" x14ac:dyDescent="0.25">
      <c r="A186" t="s">
        <v>1</v>
      </c>
      <c r="B186" t="s">
        <v>81</v>
      </c>
      <c r="C186" t="s">
        <v>41</v>
      </c>
      <c r="D186">
        <v>64</v>
      </c>
      <c r="E186" s="10" t="str">
        <f t="shared" si="14"/>
        <v>2011/12Other BuildingsVegetation - Other</v>
      </c>
      <c r="F186" s="10">
        <f t="shared" si="15"/>
        <v>64</v>
      </c>
      <c r="Q186" t="s">
        <v>2</v>
      </c>
      <c r="R186" t="s">
        <v>5</v>
      </c>
      <c r="S186" t="s">
        <v>15</v>
      </c>
      <c r="T186">
        <v>37</v>
      </c>
      <c r="U186" s="10" t="str">
        <f t="shared" si="18"/>
        <v>2012/13DwellingsFoam, rubber, plastic - Foam - raw material only</v>
      </c>
      <c r="V186" s="10">
        <f t="shared" si="19"/>
        <v>37</v>
      </c>
    </row>
    <row r="187" spans="1:22" x14ac:dyDescent="0.25">
      <c r="A187" t="s">
        <v>1</v>
      </c>
      <c r="B187" t="s">
        <v>81</v>
      </c>
      <c r="C187" t="s">
        <v>42</v>
      </c>
      <c r="D187">
        <v>266</v>
      </c>
      <c r="E187" s="10" t="str">
        <f t="shared" si="14"/>
        <v>2011/12Other BuildingsVegetation - Straw/Stubble</v>
      </c>
      <c r="F187" s="10">
        <f t="shared" si="15"/>
        <v>266</v>
      </c>
      <c r="Q187" t="s">
        <v>2</v>
      </c>
      <c r="R187" t="s">
        <v>5</v>
      </c>
      <c r="S187" t="s">
        <v>16</v>
      </c>
      <c r="T187">
        <v>381</v>
      </c>
      <c r="U187" s="10" t="str">
        <f t="shared" si="18"/>
        <v>2012/13DwellingsFoam, rubber, plastic - Plastic - raw material only</v>
      </c>
      <c r="V187" s="10">
        <f t="shared" si="19"/>
        <v>381</v>
      </c>
    </row>
    <row r="188" spans="1:22" x14ac:dyDescent="0.25">
      <c r="A188" t="s">
        <v>1</v>
      </c>
      <c r="B188" t="s">
        <v>81</v>
      </c>
      <c r="C188" t="s">
        <v>43</v>
      </c>
      <c r="D188">
        <v>80</v>
      </c>
      <c r="E188" s="10" t="str">
        <f t="shared" si="14"/>
        <v>2011/12Other BuildingsVegetation - Trees</v>
      </c>
      <c r="F188" s="10">
        <f t="shared" si="15"/>
        <v>80</v>
      </c>
      <c r="Q188" t="s">
        <v>2</v>
      </c>
      <c r="R188" t="s">
        <v>5</v>
      </c>
      <c r="S188" t="s">
        <v>17</v>
      </c>
      <c r="T188">
        <v>17</v>
      </c>
      <c r="U188" s="10" t="str">
        <f t="shared" si="18"/>
        <v>2012/13DwellingsFoam, rubber, plastic - Rubber - raw material only</v>
      </c>
      <c r="V188" s="10">
        <f t="shared" si="19"/>
        <v>17</v>
      </c>
    </row>
    <row r="189" spans="1:22" x14ac:dyDescent="0.25">
      <c r="A189" t="s">
        <v>1</v>
      </c>
      <c r="B189" t="s">
        <v>81</v>
      </c>
      <c r="C189" t="s">
        <v>56</v>
      </c>
      <c r="D189">
        <v>1317</v>
      </c>
      <c r="E189" s="10" t="str">
        <f t="shared" si="14"/>
        <v>2011/12Other BuildingsWood - Garden shed</v>
      </c>
      <c r="F189" s="10">
        <f t="shared" si="15"/>
        <v>1317</v>
      </c>
      <c r="Q189" t="s">
        <v>2</v>
      </c>
      <c r="R189" t="s">
        <v>5</v>
      </c>
      <c r="S189" t="s">
        <v>9</v>
      </c>
      <c r="T189">
        <v>1295</v>
      </c>
      <c r="U189" s="10" t="str">
        <f t="shared" si="18"/>
        <v>2012/13DwellingsFood - Cooking oil or fat</v>
      </c>
      <c r="V189" s="10">
        <f t="shared" si="19"/>
        <v>1295</v>
      </c>
    </row>
    <row r="190" spans="1:22" x14ac:dyDescent="0.25">
      <c r="A190" t="s">
        <v>1</v>
      </c>
      <c r="B190" t="s">
        <v>81</v>
      </c>
      <c r="C190" t="s">
        <v>57</v>
      </c>
      <c r="D190">
        <v>1099</v>
      </c>
      <c r="E190" s="10" t="str">
        <f t="shared" si="14"/>
        <v>2011/12Other BuildingsWood - Other wooden</v>
      </c>
      <c r="F190" s="10">
        <f t="shared" si="15"/>
        <v>1099</v>
      </c>
      <c r="Q190" t="s">
        <v>2</v>
      </c>
      <c r="R190" t="s">
        <v>5</v>
      </c>
      <c r="S190" t="s">
        <v>10</v>
      </c>
      <c r="T190">
        <v>695</v>
      </c>
      <c r="U190" s="10" t="str">
        <f t="shared" si="18"/>
        <v>2012/13DwellingsFood - Other</v>
      </c>
      <c r="V190" s="10">
        <f t="shared" si="19"/>
        <v>695</v>
      </c>
    </row>
    <row r="191" spans="1:22" x14ac:dyDescent="0.25">
      <c r="A191" t="s">
        <v>2</v>
      </c>
      <c r="B191" t="s">
        <v>5</v>
      </c>
      <c r="C191" t="s">
        <v>63</v>
      </c>
      <c r="D191">
        <v>1</v>
      </c>
      <c r="E191" s="10" t="str">
        <f t="shared" si="14"/>
        <v>2012/13DwellingsUnspecified</v>
      </c>
      <c r="F191" s="10">
        <f t="shared" si="15"/>
        <v>1</v>
      </c>
      <c r="Q191" t="s">
        <v>2</v>
      </c>
      <c r="R191" t="s">
        <v>5</v>
      </c>
      <c r="S191" t="s">
        <v>18</v>
      </c>
      <c r="T191">
        <v>273</v>
      </c>
      <c r="U191" s="10" t="str">
        <f t="shared" si="18"/>
        <v>2012/13DwellingsFurniture/furnishings - Bed/mattress</v>
      </c>
      <c r="V191" s="10">
        <f t="shared" si="19"/>
        <v>273</v>
      </c>
    </row>
    <row r="192" spans="1:22" x14ac:dyDescent="0.25">
      <c r="A192" t="s">
        <v>2</v>
      </c>
      <c r="B192" t="s">
        <v>5</v>
      </c>
      <c r="C192" t="s">
        <v>36</v>
      </c>
      <c r="D192">
        <v>156</v>
      </c>
      <c r="E192" s="10" t="str">
        <f t="shared" si="14"/>
        <v>2012/13DwellingsAnimal - Animal products</v>
      </c>
      <c r="F192" s="10">
        <f t="shared" si="15"/>
        <v>156</v>
      </c>
      <c r="Q192" t="s">
        <v>2</v>
      </c>
      <c r="R192" t="s">
        <v>5</v>
      </c>
      <c r="S192" t="s">
        <v>19</v>
      </c>
      <c r="T192">
        <v>108</v>
      </c>
      <c r="U192" s="10" t="str">
        <f t="shared" si="18"/>
        <v>2012/13DwellingsFurniture/Furnishings - Floor coverings</v>
      </c>
      <c r="V192" s="10">
        <f t="shared" si="19"/>
        <v>108</v>
      </c>
    </row>
    <row r="193" spans="1:22" x14ac:dyDescent="0.25">
      <c r="A193" t="s">
        <v>2</v>
      </c>
      <c r="B193" t="s">
        <v>5</v>
      </c>
      <c r="C193" t="s">
        <v>12</v>
      </c>
      <c r="D193">
        <v>575</v>
      </c>
      <c r="E193" s="10" t="str">
        <f t="shared" si="14"/>
        <v>2012/13DwellingsClothing/Textiles - Bedding</v>
      </c>
      <c r="F193" s="10">
        <f t="shared" si="15"/>
        <v>575</v>
      </c>
      <c r="Q193" t="s">
        <v>2</v>
      </c>
      <c r="R193" t="s">
        <v>5</v>
      </c>
      <c r="S193" t="s">
        <v>20</v>
      </c>
      <c r="T193">
        <v>2</v>
      </c>
      <c r="U193" s="10" t="str">
        <f t="shared" si="18"/>
        <v>2012/13DwellingsFurniture/Furnishings - Lampshades</v>
      </c>
      <c r="V193" s="10">
        <f t="shared" si="19"/>
        <v>2</v>
      </c>
    </row>
    <row r="194" spans="1:22" x14ac:dyDescent="0.25">
      <c r="A194" t="s">
        <v>2</v>
      </c>
      <c r="B194" t="s">
        <v>5</v>
      </c>
      <c r="C194" t="s">
        <v>13</v>
      </c>
      <c r="D194">
        <v>1255</v>
      </c>
      <c r="E194" s="10" t="str">
        <f t="shared" si="14"/>
        <v>2012/13DwellingsClothing/Textiles - Clothing</v>
      </c>
      <c r="F194" s="10">
        <f t="shared" si="15"/>
        <v>1255</v>
      </c>
      <c r="Q194" t="s">
        <v>2</v>
      </c>
      <c r="R194" t="s">
        <v>5</v>
      </c>
      <c r="S194" t="s">
        <v>21</v>
      </c>
      <c r="T194">
        <v>142</v>
      </c>
      <c r="U194" s="10" t="str">
        <f t="shared" si="18"/>
        <v>2012/13DwellingsFurniture/Furnishings - Other furniture</v>
      </c>
      <c r="V194" s="10">
        <f t="shared" si="19"/>
        <v>142</v>
      </c>
    </row>
    <row r="195" spans="1:22" x14ac:dyDescent="0.25">
      <c r="A195" t="s">
        <v>2</v>
      </c>
      <c r="B195" t="s">
        <v>5</v>
      </c>
      <c r="C195" t="s">
        <v>14</v>
      </c>
      <c r="D195">
        <v>1243</v>
      </c>
      <c r="E195" s="10" t="str">
        <f t="shared" ref="E195:E258" si="20">CONCATENATE(A195,IF(B195="Dwellings","Dwellings",IF(B195="Other buildings","Other Buildings","Error")),C195)</f>
        <v>2012/13DwellingsClothing/Textiles - Other textiles</v>
      </c>
      <c r="F195" s="10">
        <f t="shared" ref="F195:F258" si="21">D195</f>
        <v>1243</v>
      </c>
      <c r="Q195" t="s">
        <v>2</v>
      </c>
      <c r="R195" t="s">
        <v>5</v>
      </c>
      <c r="S195" t="s">
        <v>22</v>
      </c>
      <c r="T195">
        <v>147</v>
      </c>
      <c r="U195" s="10" t="str">
        <f t="shared" ref="U195:U258" si="22">CONCATENATE(Q195,IF(R195="Dwellings","Dwellings",IF(R195="Other buildings","Other Buildings","Error")),S195)</f>
        <v>2012/13DwellingsFurniture/Furnishings - Other/Unspecified furnishings</v>
      </c>
      <c r="V195" s="10">
        <f t="shared" ref="V195:V258" si="23">T195</f>
        <v>147</v>
      </c>
    </row>
    <row r="196" spans="1:22" x14ac:dyDescent="0.25">
      <c r="A196" t="s">
        <v>2</v>
      </c>
      <c r="B196" t="s">
        <v>5</v>
      </c>
      <c r="C196" t="s">
        <v>58</v>
      </c>
      <c r="D196">
        <v>13</v>
      </c>
      <c r="E196" s="10" t="str">
        <f t="shared" si="20"/>
        <v>2012/13DwellingsDecoration/Celebration - Christmas trees</v>
      </c>
      <c r="F196" s="10">
        <f t="shared" si="21"/>
        <v>13</v>
      </c>
      <c r="Q196" t="s">
        <v>2</v>
      </c>
      <c r="R196" t="s">
        <v>5</v>
      </c>
      <c r="S196" t="s">
        <v>23</v>
      </c>
      <c r="T196">
        <v>297</v>
      </c>
      <c r="U196" s="10" t="str">
        <f t="shared" si="22"/>
        <v>2012/13DwellingsFurniture/Furnishings - Upholstered furniture</v>
      </c>
      <c r="V196" s="10">
        <f t="shared" si="23"/>
        <v>297</v>
      </c>
    </row>
    <row r="197" spans="1:22" x14ac:dyDescent="0.25">
      <c r="A197" t="s">
        <v>2</v>
      </c>
      <c r="B197" t="s">
        <v>5</v>
      </c>
      <c r="C197" t="s">
        <v>59</v>
      </c>
      <c r="D197">
        <v>33</v>
      </c>
      <c r="E197" s="10" t="str">
        <f t="shared" si="20"/>
        <v>2012/13DwellingsDecoration/Celebration - Decorations/Cards</v>
      </c>
      <c r="F197" s="10">
        <f t="shared" si="21"/>
        <v>33</v>
      </c>
      <c r="Q197" t="s">
        <v>2</v>
      </c>
      <c r="R197" t="s">
        <v>5</v>
      </c>
      <c r="S197" t="s">
        <v>24</v>
      </c>
      <c r="T197">
        <v>141</v>
      </c>
      <c r="U197" s="10" t="str">
        <f t="shared" si="22"/>
        <v>2012/13DwellingsFurniture/Furnishings - Window coverings</v>
      </c>
      <c r="V197" s="10">
        <f t="shared" si="23"/>
        <v>141</v>
      </c>
    </row>
    <row r="198" spans="1:22" x14ac:dyDescent="0.25">
      <c r="A198" t="s">
        <v>2</v>
      </c>
      <c r="B198" t="s">
        <v>5</v>
      </c>
      <c r="C198" t="s">
        <v>45</v>
      </c>
      <c r="D198">
        <v>3</v>
      </c>
      <c r="E198" s="10" t="str">
        <f t="shared" si="20"/>
        <v>2012/13DwellingsExplosives, gas, chemicals - Chemicals in raw state</v>
      </c>
      <c r="F198" s="10">
        <f t="shared" si="21"/>
        <v>3</v>
      </c>
      <c r="Q198" t="s">
        <v>2</v>
      </c>
      <c r="R198" t="s">
        <v>5</v>
      </c>
      <c r="S198" t="s">
        <v>62</v>
      </c>
      <c r="T198">
        <v>441</v>
      </c>
      <c r="U198" s="10" t="str">
        <f t="shared" si="22"/>
        <v>2012/13DwellingsNone</v>
      </c>
      <c r="V198" s="10">
        <f t="shared" si="23"/>
        <v>441</v>
      </c>
    </row>
    <row r="199" spans="1:22" x14ac:dyDescent="0.25">
      <c r="A199" t="s">
        <v>2</v>
      </c>
      <c r="B199" t="s">
        <v>5</v>
      </c>
      <c r="C199" t="s">
        <v>46</v>
      </c>
      <c r="D199">
        <v>1</v>
      </c>
      <c r="E199" s="10" t="str">
        <f t="shared" si="20"/>
        <v>2012/13DwellingsExplosives, gas, chemicals - Explosives/Ammunition</v>
      </c>
      <c r="F199" s="10">
        <f t="shared" si="21"/>
        <v>1</v>
      </c>
      <c r="Q199" t="s">
        <v>2</v>
      </c>
      <c r="R199" t="s">
        <v>5</v>
      </c>
      <c r="S199" t="s">
        <v>61</v>
      </c>
      <c r="T199">
        <v>125</v>
      </c>
      <c r="U199" s="10" t="str">
        <f t="shared" si="22"/>
        <v>2012/13DwellingsNot known</v>
      </c>
      <c r="V199" s="10">
        <f t="shared" si="23"/>
        <v>125</v>
      </c>
    </row>
    <row r="200" spans="1:22" x14ac:dyDescent="0.25">
      <c r="A200" t="s">
        <v>2</v>
      </c>
      <c r="B200" t="s">
        <v>5</v>
      </c>
      <c r="C200" t="s">
        <v>47</v>
      </c>
      <c r="D200">
        <v>37</v>
      </c>
      <c r="E200" s="10" t="str">
        <f t="shared" si="20"/>
        <v>2012/13DwellingsExplosives, gas, chemicals - Fireworks</v>
      </c>
      <c r="F200" s="10">
        <f t="shared" si="21"/>
        <v>37</v>
      </c>
      <c r="Q200" t="s">
        <v>2</v>
      </c>
      <c r="R200" t="s">
        <v>5</v>
      </c>
      <c r="S200" t="s">
        <v>60</v>
      </c>
      <c r="T200">
        <v>301</v>
      </c>
      <c r="U200" s="10" t="str">
        <f t="shared" si="22"/>
        <v>2012/13DwellingsOther</v>
      </c>
      <c r="V200" s="10">
        <f t="shared" si="23"/>
        <v>301</v>
      </c>
    </row>
    <row r="201" spans="1:22" x14ac:dyDescent="0.25">
      <c r="A201" t="s">
        <v>2</v>
      </c>
      <c r="B201" t="s">
        <v>5</v>
      </c>
      <c r="C201" t="s">
        <v>48</v>
      </c>
      <c r="D201">
        <v>193</v>
      </c>
      <c r="E201" s="10" t="str">
        <f t="shared" si="20"/>
        <v>2012/13DwellingsExplosives, gas, chemicals - Gases</v>
      </c>
      <c r="F201" s="10">
        <f t="shared" si="21"/>
        <v>193</v>
      </c>
      <c r="Q201" t="s">
        <v>2</v>
      </c>
      <c r="R201" t="s">
        <v>5</v>
      </c>
      <c r="S201" t="s">
        <v>26</v>
      </c>
      <c r="T201">
        <v>188</v>
      </c>
      <c r="U201" s="10" t="str">
        <f t="shared" si="22"/>
        <v>2012/13DwellingsPaper/Cardboard - Household paper/Cardboard</v>
      </c>
      <c r="V201" s="10">
        <f t="shared" si="23"/>
        <v>188</v>
      </c>
    </row>
    <row r="202" spans="1:22" x14ac:dyDescent="0.25">
      <c r="A202" t="s">
        <v>2</v>
      </c>
      <c r="B202" t="s">
        <v>5</v>
      </c>
      <c r="C202" t="s">
        <v>49</v>
      </c>
      <c r="D202">
        <v>36</v>
      </c>
      <c r="E202" s="10" t="str">
        <f t="shared" si="20"/>
        <v>2012/13DwellingsExplosives, gas, chemicals - Paint, varnish, resins, creosote</v>
      </c>
      <c r="F202" s="10">
        <f t="shared" si="21"/>
        <v>36</v>
      </c>
      <c r="Q202" t="s">
        <v>2</v>
      </c>
      <c r="R202" t="s">
        <v>5</v>
      </c>
      <c r="S202" t="s">
        <v>27</v>
      </c>
      <c r="T202">
        <v>49</v>
      </c>
      <c r="U202" s="10" t="str">
        <f t="shared" si="22"/>
        <v>2012/13DwellingsPaper/Cardboard - Other</v>
      </c>
      <c r="V202" s="10">
        <f t="shared" si="23"/>
        <v>49</v>
      </c>
    </row>
    <row r="203" spans="1:22" x14ac:dyDescent="0.25">
      <c r="A203" t="s">
        <v>2</v>
      </c>
      <c r="B203" t="s">
        <v>5</v>
      </c>
      <c r="C203" t="s">
        <v>50</v>
      </c>
      <c r="D203">
        <v>275</v>
      </c>
      <c r="E203" s="10" t="str">
        <f t="shared" si="20"/>
        <v>2012/13DwellingsExplosives, gas, chemicals - Petrol/Oil products</v>
      </c>
      <c r="F203" s="10">
        <f t="shared" si="21"/>
        <v>275</v>
      </c>
      <c r="Q203" t="s">
        <v>2</v>
      </c>
      <c r="R203" t="s">
        <v>5</v>
      </c>
      <c r="S203" t="s">
        <v>52</v>
      </c>
      <c r="T203">
        <v>6</v>
      </c>
      <c r="U203" s="10" t="str">
        <f t="shared" si="22"/>
        <v>2012/13DwellingsRubbish/Waste/Recycling - Recycling - other</v>
      </c>
      <c r="V203" s="10">
        <f t="shared" si="23"/>
        <v>6</v>
      </c>
    </row>
    <row r="204" spans="1:22" x14ac:dyDescent="0.25">
      <c r="A204" t="s">
        <v>2</v>
      </c>
      <c r="B204" t="s">
        <v>5</v>
      </c>
      <c r="C204" t="s">
        <v>15</v>
      </c>
      <c r="D204">
        <v>220</v>
      </c>
      <c r="E204" s="10" t="str">
        <f t="shared" si="20"/>
        <v>2012/13DwellingsFoam, rubber, plastic - Foam - raw material only</v>
      </c>
      <c r="F204" s="10">
        <f t="shared" si="21"/>
        <v>220</v>
      </c>
      <c r="Q204" t="s">
        <v>2</v>
      </c>
      <c r="R204" t="s">
        <v>5</v>
      </c>
      <c r="S204" t="s">
        <v>53</v>
      </c>
      <c r="T204">
        <v>69</v>
      </c>
      <c r="U204" s="10" t="str">
        <f t="shared" si="22"/>
        <v>2012/13DwellingsRubbish/Waste/Recycling - Recycling - paper, cardboard</v>
      </c>
      <c r="V204" s="10">
        <f t="shared" si="23"/>
        <v>69</v>
      </c>
    </row>
    <row r="205" spans="1:22" x14ac:dyDescent="0.25">
      <c r="A205" t="s">
        <v>2</v>
      </c>
      <c r="B205" t="s">
        <v>5</v>
      </c>
      <c r="C205" t="s">
        <v>16</v>
      </c>
      <c r="D205">
        <v>2259</v>
      </c>
      <c r="E205" s="10" t="str">
        <f t="shared" si="20"/>
        <v>2012/13DwellingsFoam, rubber, plastic - Plastic - raw material only</v>
      </c>
      <c r="F205" s="10">
        <f t="shared" si="21"/>
        <v>2259</v>
      </c>
      <c r="Q205" t="s">
        <v>2</v>
      </c>
      <c r="R205" t="s">
        <v>5</v>
      </c>
      <c r="S205" t="s">
        <v>54</v>
      </c>
      <c r="T205">
        <v>103</v>
      </c>
      <c r="U205" s="10" t="str">
        <f t="shared" si="22"/>
        <v>2012/13DwellingsRubbish/Waste/Recycling - Rubbish/Waste material</v>
      </c>
      <c r="V205" s="10">
        <f t="shared" si="23"/>
        <v>103</v>
      </c>
    </row>
    <row r="206" spans="1:22" x14ac:dyDescent="0.25">
      <c r="A206" t="s">
        <v>2</v>
      </c>
      <c r="B206" t="s">
        <v>5</v>
      </c>
      <c r="C206" t="s">
        <v>17</v>
      </c>
      <c r="D206">
        <v>199</v>
      </c>
      <c r="E206" s="10" t="str">
        <f t="shared" si="20"/>
        <v>2012/13DwellingsFoam, rubber, plastic - Rubber - raw material only</v>
      </c>
      <c r="F206" s="10">
        <f t="shared" si="21"/>
        <v>199</v>
      </c>
      <c r="Q206" t="s">
        <v>2</v>
      </c>
      <c r="R206" t="s">
        <v>5</v>
      </c>
      <c r="S206" t="s">
        <v>29</v>
      </c>
      <c r="T206">
        <v>71</v>
      </c>
      <c r="U206" s="10" t="str">
        <f t="shared" si="22"/>
        <v>2012/13DwellingsStructural/Fixtures/Fittings - External - External fittings</v>
      </c>
      <c r="V206" s="10">
        <f t="shared" si="23"/>
        <v>71</v>
      </c>
    </row>
    <row r="207" spans="1:22" x14ac:dyDescent="0.25">
      <c r="A207" t="s">
        <v>2</v>
      </c>
      <c r="B207" t="s">
        <v>5</v>
      </c>
      <c r="C207" t="s">
        <v>9</v>
      </c>
      <c r="D207">
        <v>4739</v>
      </c>
      <c r="E207" s="10" t="str">
        <f t="shared" si="20"/>
        <v>2012/13DwellingsFood - Cooking oil or fat</v>
      </c>
      <c r="F207" s="10">
        <f t="shared" si="21"/>
        <v>4739</v>
      </c>
      <c r="Q207" t="s">
        <v>2</v>
      </c>
      <c r="R207" t="s">
        <v>5</v>
      </c>
      <c r="S207" t="s">
        <v>30</v>
      </c>
      <c r="T207">
        <v>13</v>
      </c>
      <c r="U207" s="10" t="str">
        <f t="shared" si="22"/>
        <v>2012/13DwellingsStructural/Fixtures/Fittings - External - Other</v>
      </c>
      <c r="V207" s="10">
        <f t="shared" si="23"/>
        <v>13</v>
      </c>
    </row>
    <row r="208" spans="1:22" x14ac:dyDescent="0.25">
      <c r="A208" t="s">
        <v>2</v>
      </c>
      <c r="B208" t="s">
        <v>5</v>
      </c>
      <c r="C208" t="s">
        <v>10</v>
      </c>
      <c r="D208">
        <v>4554</v>
      </c>
      <c r="E208" s="10" t="str">
        <f t="shared" si="20"/>
        <v>2012/13DwellingsFood - Other</v>
      </c>
      <c r="F208" s="10">
        <f t="shared" si="21"/>
        <v>4554</v>
      </c>
      <c r="Q208" t="s">
        <v>2</v>
      </c>
      <c r="R208" t="s">
        <v>5</v>
      </c>
      <c r="S208" t="s">
        <v>31</v>
      </c>
      <c r="T208">
        <v>26</v>
      </c>
      <c r="U208" s="10" t="str">
        <f t="shared" si="22"/>
        <v>2012/13DwellingsStructural/Fixtures/Fittings - External - Roof</v>
      </c>
      <c r="V208" s="10">
        <f t="shared" si="23"/>
        <v>26</v>
      </c>
    </row>
    <row r="209" spans="1:22" x14ac:dyDescent="0.25">
      <c r="A209" t="s">
        <v>2</v>
      </c>
      <c r="B209" t="s">
        <v>5</v>
      </c>
      <c r="C209" t="s">
        <v>18</v>
      </c>
      <c r="D209">
        <v>697</v>
      </c>
      <c r="E209" s="10" t="str">
        <f t="shared" si="20"/>
        <v>2012/13DwellingsFurniture/furnishings - Bed/mattress</v>
      </c>
      <c r="F209" s="10">
        <f t="shared" si="21"/>
        <v>697</v>
      </c>
      <c r="Q209" t="s">
        <v>2</v>
      </c>
      <c r="R209" t="s">
        <v>5</v>
      </c>
      <c r="S209" t="s">
        <v>32</v>
      </c>
      <c r="T209">
        <v>322</v>
      </c>
      <c r="U209" s="10" t="str">
        <f t="shared" si="22"/>
        <v>2012/13DwellingsStructural/Fixtures/Fittings - Internal - Internal Fittings</v>
      </c>
      <c r="V209" s="10">
        <f t="shared" si="23"/>
        <v>322</v>
      </c>
    </row>
    <row r="210" spans="1:22" x14ac:dyDescent="0.25">
      <c r="A210" t="s">
        <v>2</v>
      </c>
      <c r="B210" t="s">
        <v>5</v>
      </c>
      <c r="C210" t="s">
        <v>19</v>
      </c>
      <c r="D210">
        <v>417</v>
      </c>
      <c r="E210" s="10" t="str">
        <f t="shared" si="20"/>
        <v>2012/13DwellingsFurniture/Furnishings - Floor coverings</v>
      </c>
      <c r="F210" s="10">
        <f t="shared" si="21"/>
        <v>417</v>
      </c>
      <c r="Q210" t="s">
        <v>2</v>
      </c>
      <c r="R210" t="s">
        <v>5</v>
      </c>
      <c r="S210" t="s">
        <v>33</v>
      </c>
      <c r="T210">
        <v>82</v>
      </c>
      <c r="U210" s="10" t="str">
        <f t="shared" si="22"/>
        <v>2012/13DwellingsStructural/Fixtures/Fittings - Internal - Other</v>
      </c>
      <c r="V210" s="10">
        <f t="shared" si="23"/>
        <v>82</v>
      </c>
    </row>
    <row r="211" spans="1:22" x14ac:dyDescent="0.25">
      <c r="A211" t="s">
        <v>2</v>
      </c>
      <c r="B211" t="s">
        <v>5</v>
      </c>
      <c r="C211" t="s">
        <v>20</v>
      </c>
      <c r="D211">
        <v>22</v>
      </c>
      <c r="E211" s="10" t="str">
        <f t="shared" si="20"/>
        <v>2012/13DwellingsFurniture/Furnishings - Lampshades</v>
      </c>
      <c r="F211" s="10">
        <f t="shared" si="21"/>
        <v>22</v>
      </c>
      <c r="Q211" t="s">
        <v>2</v>
      </c>
      <c r="R211" t="s">
        <v>5</v>
      </c>
      <c r="S211" t="s">
        <v>34</v>
      </c>
      <c r="T211">
        <v>171</v>
      </c>
      <c r="U211" s="10" t="str">
        <f t="shared" si="22"/>
        <v>2012/13DwellingsStructural/fixtures/fittings - Internal - Wiring insulation</v>
      </c>
      <c r="V211" s="10">
        <f t="shared" si="23"/>
        <v>171</v>
      </c>
    </row>
    <row r="212" spans="1:22" x14ac:dyDescent="0.25">
      <c r="A212" t="s">
        <v>2</v>
      </c>
      <c r="B212" t="s">
        <v>5</v>
      </c>
      <c r="C212" t="s">
        <v>21</v>
      </c>
      <c r="D212">
        <v>445</v>
      </c>
      <c r="E212" s="10" t="str">
        <f t="shared" si="20"/>
        <v>2012/13DwellingsFurniture/Furnishings - Other furniture</v>
      </c>
      <c r="F212" s="10">
        <f t="shared" si="21"/>
        <v>445</v>
      </c>
      <c r="Q212" t="s">
        <v>2</v>
      </c>
      <c r="R212" t="s">
        <v>5</v>
      </c>
      <c r="S212" t="s">
        <v>38</v>
      </c>
      <c r="T212">
        <v>1</v>
      </c>
      <c r="U212" s="10" t="str">
        <f t="shared" si="22"/>
        <v>2012/13DwellingsVegetation - Grassland/Heath/Scrub</v>
      </c>
      <c r="V212" s="10">
        <f t="shared" si="23"/>
        <v>1</v>
      </c>
    </row>
    <row r="213" spans="1:22" x14ac:dyDescent="0.25">
      <c r="A213" t="s">
        <v>2</v>
      </c>
      <c r="B213" t="s">
        <v>5</v>
      </c>
      <c r="C213" t="s">
        <v>22</v>
      </c>
      <c r="D213">
        <v>407</v>
      </c>
      <c r="E213" s="10" t="str">
        <f t="shared" si="20"/>
        <v>2012/13DwellingsFurniture/Furnishings - Other/Unspecified furnishings</v>
      </c>
      <c r="F213" s="10">
        <f t="shared" si="21"/>
        <v>407</v>
      </c>
      <c r="Q213" t="s">
        <v>2</v>
      </c>
      <c r="R213" t="s">
        <v>5</v>
      </c>
      <c r="S213" t="s">
        <v>40</v>
      </c>
      <c r="T213">
        <v>1</v>
      </c>
      <c r="U213" s="10" t="str">
        <f t="shared" si="22"/>
        <v>2012/13DwellingsVegetation - Leaves</v>
      </c>
      <c r="V213" s="10">
        <f t="shared" si="23"/>
        <v>1</v>
      </c>
    </row>
    <row r="214" spans="1:22" x14ac:dyDescent="0.25">
      <c r="A214" t="s">
        <v>2</v>
      </c>
      <c r="B214" t="s">
        <v>5</v>
      </c>
      <c r="C214" t="s">
        <v>23</v>
      </c>
      <c r="D214">
        <v>690</v>
      </c>
      <c r="E214" s="10" t="str">
        <f t="shared" si="20"/>
        <v>2012/13DwellingsFurniture/Furnishings - Upholstered furniture</v>
      </c>
      <c r="F214" s="10">
        <f t="shared" si="21"/>
        <v>690</v>
      </c>
      <c r="Q214" t="s">
        <v>2</v>
      </c>
      <c r="R214" t="s">
        <v>5</v>
      </c>
      <c r="S214" t="s">
        <v>41</v>
      </c>
      <c r="T214">
        <v>2</v>
      </c>
      <c r="U214" s="10" t="str">
        <f t="shared" si="22"/>
        <v>2012/13DwellingsVegetation - Other</v>
      </c>
      <c r="V214" s="10">
        <f t="shared" si="23"/>
        <v>2</v>
      </c>
    </row>
    <row r="215" spans="1:22" x14ac:dyDescent="0.25">
      <c r="A215" t="s">
        <v>2</v>
      </c>
      <c r="B215" t="s">
        <v>5</v>
      </c>
      <c r="C215" t="s">
        <v>24</v>
      </c>
      <c r="D215">
        <v>394</v>
      </c>
      <c r="E215" s="10" t="str">
        <f t="shared" si="20"/>
        <v>2012/13DwellingsFurniture/Furnishings - Window coverings</v>
      </c>
      <c r="F215" s="10">
        <f t="shared" si="21"/>
        <v>394</v>
      </c>
      <c r="Q215" t="s">
        <v>2</v>
      </c>
      <c r="R215" t="s">
        <v>5</v>
      </c>
      <c r="S215" t="s">
        <v>43</v>
      </c>
      <c r="T215">
        <v>2</v>
      </c>
      <c r="U215" s="10" t="str">
        <f t="shared" si="22"/>
        <v>2012/13DwellingsVegetation - Trees</v>
      </c>
      <c r="V215" s="10">
        <f t="shared" si="23"/>
        <v>2</v>
      </c>
    </row>
    <row r="216" spans="1:22" x14ac:dyDescent="0.25">
      <c r="A216" t="s">
        <v>2</v>
      </c>
      <c r="B216" t="s">
        <v>5</v>
      </c>
      <c r="C216" t="s">
        <v>62</v>
      </c>
      <c r="D216">
        <v>3456</v>
      </c>
      <c r="E216" s="10" t="str">
        <f t="shared" si="20"/>
        <v>2012/13DwellingsNone</v>
      </c>
      <c r="F216" s="10">
        <f t="shared" si="21"/>
        <v>3456</v>
      </c>
      <c r="Q216" t="s">
        <v>2</v>
      </c>
      <c r="R216" t="s">
        <v>5</v>
      </c>
      <c r="S216" t="s">
        <v>56</v>
      </c>
      <c r="T216">
        <v>5</v>
      </c>
      <c r="U216" s="10" t="str">
        <f t="shared" si="22"/>
        <v>2012/13DwellingsWood - Garden shed</v>
      </c>
      <c r="V216" s="10">
        <f t="shared" si="23"/>
        <v>5</v>
      </c>
    </row>
    <row r="217" spans="1:22" x14ac:dyDescent="0.25">
      <c r="A217" t="s">
        <v>2</v>
      </c>
      <c r="B217" t="s">
        <v>5</v>
      </c>
      <c r="C217" t="s">
        <v>61</v>
      </c>
      <c r="D217">
        <v>893</v>
      </c>
      <c r="E217" s="10" t="str">
        <f t="shared" si="20"/>
        <v>2012/13DwellingsNot known</v>
      </c>
      <c r="F217" s="10">
        <f t="shared" si="21"/>
        <v>893</v>
      </c>
      <c r="Q217" t="s">
        <v>2</v>
      </c>
      <c r="R217" t="s">
        <v>5</v>
      </c>
      <c r="S217" t="s">
        <v>57</v>
      </c>
      <c r="T217">
        <v>87</v>
      </c>
      <c r="U217" s="10" t="str">
        <f t="shared" si="22"/>
        <v>2012/13DwellingsWood - Other wooden</v>
      </c>
      <c r="V217" s="10">
        <f t="shared" si="23"/>
        <v>87</v>
      </c>
    </row>
    <row r="218" spans="1:22" x14ac:dyDescent="0.25">
      <c r="A218" t="s">
        <v>2</v>
      </c>
      <c r="B218" t="s">
        <v>5</v>
      </c>
      <c r="C218" t="s">
        <v>60</v>
      </c>
      <c r="D218">
        <v>1194</v>
      </c>
      <c r="E218" s="10" t="str">
        <f t="shared" si="20"/>
        <v>2012/13DwellingsOther</v>
      </c>
      <c r="F218" s="10">
        <f t="shared" si="21"/>
        <v>1194</v>
      </c>
      <c r="Q218" t="s">
        <v>2</v>
      </c>
      <c r="R218" t="s">
        <v>81</v>
      </c>
      <c r="S218" t="s">
        <v>36</v>
      </c>
      <c r="T218">
        <v>1</v>
      </c>
      <c r="U218" s="10" t="str">
        <f t="shared" si="22"/>
        <v>2012/13Other BuildingsAnimal - Animal products</v>
      </c>
      <c r="V218" s="10">
        <f t="shared" si="23"/>
        <v>1</v>
      </c>
    </row>
    <row r="219" spans="1:22" x14ac:dyDescent="0.25">
      <c r="A219" t="s">
        <v>2</v>
      </c>
      <c r="B219" t="s">
        <v>5</v>
      </c>
      <c r="C219" t="s">
        <v>26</v>
      </c>
      <c r="D219">
        <v>1152</v>
      </c>
      <c r="E219" s="10" t="str">
        <f t="shared" si="20"/>
        <v>2012/13DwellingsPaper/Cardboard - Household paper/Cardboard</v>
      </c>
      <c r="F219" s="10">
        <f t="shared" si="21"/>
        <v>1152</v>
      </c>
      <c r="Q219" t="s">
        <v>2</v>
      </c>
      <c r="R219" t="s">
        <v>81</v>
      </c>
      <c r="S219" t="s">
        <v>12</v>
      </c>
      <c r="T219">
        <v>53</v>
      </c>
      <c r="U219" s="10" t="str">
        <f t="shared" si="22"/>
        <v>2012/13Other BuildingsClothing/Textiles - Bedding</v>
      </c>
      <c r="V219" s="10">
        <f t="shared" si="23"/>
        <v>53</v>
      </c>
    </row>
    <row r="220" spans="1:22" x14ac:dyDescent="0.25">
      <c r="A220" t="s">
        <v>2</v>
      </c>
      <c r="B220" t="s">
        <v>5</v>
      </c>
      <c r="C220" t="s">
        <v>27</v>
      </c>
      <c r="D220">
        <v>313</v>
      </c>
      <c r="E220" s="10" t="str">
        <f t="shared" si="20"/>
        <v>2012/13DwellingsPaper/Cardboard - Other</v>
      </c>
      <c r="F220" s="10">
        <f t="shared" si="21"/>
        <v>313</v>
      </c>
      <c r="Q220" t="s">
        <v>2</v>
      </c>
      <c r="R220" t="s">
        <v>81</v>
      </c>
      <c r="S220" t="s">
        <v>13</v>
      </c>
      <c r="T220">
        <v>39</v>
      </c>
      <c r="U220" s="10" t="str">
        <f t="shared" si="22"/>
        <v>2012/13Other BuildingsClothing/Textiles - Clothing</v>
      </c>
      <c r="V220" s="10">
        <f t="shared" si="23"/>
        <v>39</v>
      </c>
    </row>
    <row r="221" spans="1:22" x14ac:dyDescent="0.25">
      <c r="A221" t="s">
        <v>2</v>
      </c>
      <c r="B221" t="s">
        <v>5</v>
      </c>
      <c r="C221" t="s">
        <v>52</v>
      </c>
      <c r="D221">
        <v>58</v>
      </c>
      <c r="E221" s="10" t="str">
        <f t="shared" si="20"/>
        <v>2012/13DwellingsRubbish/Waste/Recycling - Recycling - other</v>
      </c>
      <c r="F221" s="10">
        <f t="shared" si="21"/>
        <v>58</v>
      </c>
      <c r="Q221" t="s">
        <v>2</v>
      </c>
      <c r="R221" t="s">
        <v>81</v>
      </c>
      <c r="S221" t="s">
        <v>14</v>
      </c>
      <c r="T221">
        <v>30</v>
      </c>
      <c r="U221" s="10" t="str">
        <f t="shared" si="22"/>
        <v>2012/13Other BuildingsClothing/Textiles - Other textiles</v>
      </c>
      <c r="V221" s="10">
        <f t="shared" si="23"/>
        <v>30</v>
      </c>
    </row>
    <row r="222" spans="1:22" x14ac:dyDescent="0.25">
      <c r="A222" t="s">
        <v>2</v>
      </c>
      <c r="B222" t="s">
        <v>5</v>
      </c>
      <c r="C222" t="s">
        <v>53</v>
      </c>
      <c r="D222">
        <v>198</v>
      </c>
      <c r="E222" s="10" t="str">
        <f t="shared" si="20"/>
        <v>2012/13DwellingsRubbish/Waste/Recycling - Recycling - paper, cardboard</v>
      </c>
      <c r="F222" s="10">
        <f t="shared" si="21"/>
        <v>198</v>
      </c>
      <c r="Q222" t="s">
        <v>2</v>
      </c>
      <c r="R222" t="s">
        <v>81</v>
      </c>
      <c r="S222" t="s">
        <v>45</v>
      </c>
      <c r="T222">
        <v>4</v>
      </c>
      <c r="U222" s="10" t="str">
        <f t="shared" si="22"/>
        <v>2012/13Other BuildingsExplosives, gas, chemicals - Chemicals in raw state</v>
      </c>
      <c r="V222" s="10">
        <f t="shared" si="23"/>
        <v>4</v>
      </c>
    </row>
    <row r="223" spans="1:22" x14ac:dyDescent="0.25">
      <c r="A223" t="s">
        <v>2</v>
      </c>
      <c r="B223" t="s">
        <v>5</v>
      </c>
      <c r="C223" t="s">
        <v>54</v>
      </c>
      <c r="D223">
        <v>927</v>
      </c>
      <c r="E223" s="10" t="str">
        <f t="shared" si="20"/>
        <v>2012/13DwellingsRubbish/Waste/Recycling - Rubbish/Waste material</v>
      </c>
      <c r="F223" s="10">
        <f t="shared" si="21"/>
        <v>927</v>
      </c>
      <c r="Q223" t="s">
        <v>2</v>
      </c>
      <c r="R223" t="s">
        <v>81</v>
      </c>
      <c r="S223" t="s">
        <v>48</v>
      </c>
      <c r="T223">
        <v>47</v>
      </c>
      <c r="U223" s="10" t="str">
        <f t="shared" si="22"/>
        <v>2012/13Other BuildingsExplosives, gas, chemicals - Gases</v>
      </c>
      <c r="V223" s="10">
        <f t="shared" si="23"/>
        <v>47</v>
      </c>
    </row>
    <row r="224" spans="1:22" x14ac:dyDescent="0.25">
      <c r="A224" t="s">
        <v>2</v>
      </c>
      <c r="B224" t="s">
        <v>5</v>
      </c>
      <c r="C224" t="s">
        <v>29</v>
      </c>
      <c r="D224">
        <v>511</v>
      </c>
      <c r="E224" s="10" t="str">
        <f t="shared" si="20"/>
        <v>2012/13DwellingsStructural/Fixtures/Fittings - External - External fittings</v>
      </c>
      <c r="F224" s="10">
        <f t="shared" si="21"/>
        <v>511</v>
      </c>
      <c r="Q224" t="s">
        <v>2</v>
      </c>
      <c r="R224" t="s">
        <v>81</v>
      </c>
      <c r="S224" t="s">
        <v>49</v>
      </c>
      <c r="T224">
        <v>12</v>
      </c>
      <c r="U224" s="10" t="str">
        <f t="shared" si="22"/>
        <v>2012/13Other BuildingsExplosives, gas, chemicals - Paint, varnish, resins, creosote</v>
      </c>
      <c r="V224" s="10">
        <f t="shared" si="23"/>
        <v>12</v>
      </c>
    </row>
    <row r="225" spans="1:22" x14ac:dyDescent="0.25">
      <c r="A225" t="s">
        <v>2</v>
      </c>
      <c r="B225" t="s">
        <v>5</v>
      </c>
      <c r="C225" t="s">
        <v>30</v>
      </c>
      <c r="D225">
        <v>95</v>
      </c>
      <c r="E225" s="10" t="str">
        <f t="shared" si="20"/>
        <v>2012/13DwellingsStructural/Fixtures/Fittings - External - Other</v>
      </c>
      <c r="F225" s="10">
        <f t="shared" si="21"/>
        <v>95</v>
      </c>
      <c r="Q225" t="s">
        <v>2</v>
      </c>
      <c r="R225" t="s">
        <v>81</v>
      </c>
      <c r="S225" t="s">
        <v>50</v>
      </c>
      <c r="T225">
        <v>31</v>
      </c>
      <c r="U225" s="10" t="str">
        <f t="shared" si="22"/>
        <v>2012/13Other BuildingsExplosives, gas, chemicals - Petrol/Oil products</v>
      </c>
      <c r="V225" s="10">
        <f t="shared" si="23"/>
        <v>31</v>
      </c>
    </row>
    <row r="226" spans="1:22" x14ac:dyDescent="0.25">
      <c r="A226" t="s">
        <v>2</v>
      </c>
      <c r="B226" t="s">
        <v>5</v>
      </c>
      <c r="C226" t="s">
        <v>31</v>
      </c>
      <c r="D226">
        <v>272</v>
      </c>
      <c r="E226" s="10" t="str">
        <f t="shared" si="20"/>
        <v>2012/13DwellingsStructural/Fixtures/Fittings - External - Roof</v>
      </c>
      <c r="F226" s="10">
        <f t="shared" si="21"/>
        <v>272</v>
      </c>
      <c r="Q226" t="s">
        <v>2</v>
      </c>
      <c r="R226" t="s">
        <v>81</v>
      </c>
      <c r="S226" t="s">
        <v>15</v>
      </c>
      <c r="T226">
        <v>6</v>
      </c>
      <c r="U226" s="10" t="str">
        <f t="shared" si="22"/>
        <v>2012/13Other BuildingsFoam, rubber, plastic - Foam - raw material only</v>
      </c>
      <c r="V226" s="10">
        <f t="shared" si="23"/>
        <v>6</v>
      </c>
    </row>
    <row r="227" spans="1:22" x14ac:dyDescent="0.25">
      <c r="A227" t="s">
        <v>2</v>
      </c>
      <c r="B227" t="s">
        <v>5</v>
      </c>
      <c r="C227" t="s">
        <v>32</v>
      </c>
      <c r="D227">
        <v>1548</v>
      </c>
      <c r="E227" s="10" t="str">
        <f t="shared" si="20"/>
        <v>2012/13DwellingsStructural/Fixtures/Fittings - Internal - Internal Fittings</v>
      </c>
      <c r="F227" s="10">
        <f t="shared" si="21"/>
        <v>1548</v>
      </c>
      <c r="Q227" t="s">
        <v>2</v>
      </c>
      <c r="R227" t="s">
        <v>81</v>
      </c>
      <c r="S227" t="s">
        <v>16</v>
      </c>
      <c r="T227">
        <v>55</v>
      </c>
      <c r="U227" s="10" t="str">
        <f t="shared" si="22"/>
        <v>2012/13Other BuildingsFoam, rubber, plastic - Plastic - raw material only</v>
      </c>
      <c r="V227" s="10">
        <f t="shared" si="23"/>
        <v>55</v>
      </c>
    </row>
    <row r="228" spans="1:22" x14ac:dyDescent="0.25">
      <c r="A228" t="s">
        <v>2</v>
      </c>
      <c r="B228" t="s">
        <v>5</v>
      </c>
      <c r="C228" t="s">
        <v>33</v>
      </c>
      <c r="D228">
        <v>434</v>
      </c>
      <c r="E228" s="10" t="str">
        <f t="shared" si="20"/>
        <v>2012/13DwellingsStructural/Fixtures/Fittings - Internal - Other</v>
      </c>
      <c r="F228" s="10">
        <f t="shared" si="21"/>
        <v>434</v>
      </c>
      <c r="Q228" t="s">
        <v>2</v>
      </c>
      <c r="R228" t="s">
        <v>81</v>
      </c>
      <c r="S228" t="s">
        <v>17</v>
      </c>
      <c r="T228">
        <v>6</v>
      </c>
      <c r="U228" s="10" t="str">
        <f t="shared" si="22"/>
        <v>2012/13Other BuildingsFoam, rubber, plastic - Rubber - raw material only</v>
      </c>
      <c r="V228" s="10">
        <f t="shared" si="23"/>
        <v>6</v>
      </c>
    </row>
    <row r="229" spans="1:22" x14ac:dyDescent="0.25">
      <c r="A229" t="s">
        <v>2</v>
      </c>
      <c r="B229" t="s">
        <v>5</v>
      </c>
      <c r="C229" t="s">
        <v>34</v>
      </c>
      <c r="D229">
        <v>2365</v>
      </c>
      <c r="E229" s="10" t="str">
        <f t="shared" si="20"/>
        <v>2012/13DwellingsStructural/fixtures/fittings - Internal - Wiring insulation</v>
      </c>
      <c r="F229" s="10">
        <f t="shared" si="21"/>
        <v>2365</v>
      </c>
      <c r="Q229" t="s">
        <v>2</v>
      </c>
      <c r="R229" t="s">
        <v>81</v>
      </c>
      <c r="S229" t="s">
        <v>9</v>
      </c>
      <c r="T229">
        <v>119</v>
      </c>
      <c r="U229" s="10" t="str">
        <f t="shared" si="22"/>
        <v>2012/13Other BuildingsFood - Cooking oil or fat</v>
      </c>
      <c r="V229" s="10">
        <f t="shared" si="23"/>
        <v>119</v>
      </c>
    </row>
    <row r="230" spans="1:22" x14ac:dyDescent="0.25">
      <c r="A230" t="s">
        <v>2</v>
      </c>
      <c r="B230" t="s">
        <v>5</v>
      </c>
      <c r="C230" t="s">
        <v>37</v>
      </c>
      <c r="D230">
        <v>5</v>
      </c>
      <c r="E230" s="10" t="str">
        <f t="shared" si="20"/>
        <v>2012/13DwellingsVegetation - Crops</v>
      </c>
      <c r="F230" s="10">
        <f t="shared" si="21"/>
        <v>5</v>
      </c>
      <c r="Q230" t="s">
        <v>2</v>
      </c>
      <c r="R230" t="s">
        <v>81</v>
      </c>
      <c r="S230" t="s">
        <v>10</v>
      </c>
      <c r="T230">
        <v>26</v>
      </c>
      <c r="U230" s="10" t="str">
        <f t="shared" si="22"/>
        <v>2012/13Other BuildingsFood - Other</v>
      </c>
      <c r="V230" s="10">
        <f t="shared" si="23"/>
        <v>26</v>
      </c>
    </row>
    <row r="231" spans="1:22" x14ac:dyDescent="0.25">
      <c r="A231" t="s">
        <v>2</v>
      </c>
      <c r="B231" t="s">
        <v>5</v>
      </c>
      <c r="C231" t="s">
        <v>38</v>
      </c>
      <c r="D231">
        <v>3</v>
      </c>
      <c r="E231" s="10" t="str">
        <f t="shared" si="20"/>
        <v>2012/13DwellingsVegetation - Grassland/Heath/Scrub</v>
      </c>
      <c r="F231" s="10">
        <f t="shared" si="21"/>
        <v>3</v>
      </c>
      <c r="Q231" t="s">
        <v>2</v>
      </c>
      <c r="R231" t="s">
        <v>81</v>
      </c>
      <c r="S231" t="s">
        <v>18</v>
      </c>
      <c r="T231">
        <v>23</v>
      </c>
      <c r="U231" s="10" t="str">
        <f t="shared" si="22"/>
        <v>2012/13Other BuildingsFurniture/furnishings - Bed/mattress</v>
      </c>
      <c r="V231" s="10">
        <f t="shared" si="23"/>
        <v>23</v>
      </c>
    </row>
    <row r="232" spans="1:22" x14ac:dyDescent="0.25">
      <c r="A232" t="s">
        <v>2</v>
      </c>
      <c r="B232" t="s">
        <v>5</v>
      </c>
      <c r="C232" t="s">
        <v>39</v>
      </c>
      <c r="D232">
        <v>7</v>
      </c>
      <c r="E232" s="10" t="str">
        <f t="shared" si="20"/>
        <v>2012/13DwellingsVegetation - Hedge</v>
      </c>
      <c r="F232" s="10">
        <f t="shared" si="21"/>
        <v>7</v>
      </c>
      <c r="Q232" t="s">
        <v>2</v>
      </c>
      <c r="R232" t="s">
        <v>81</v>
      </c>
      <c r="S232" t="s">
        <v>19</v>
      </c>
      <c r="T232">
        <v>9</v>
      </c>
      <c r="U232" s="10" t="str">
        <f t="shared" si="22"/>
        <v>2012/13Other BuildingsFurniture/Furnishings - Floor coverings</v>
      </c>
      <c r="V232" s="10">
        <f t="shared" si="23"/>
        <v>9</v>
      </c>
    </row>
    <row r="233" spans="1:22" x14ac:dyDescent="0.25">
      <c r="A233" t="s">
        <v>2</v>
      </c>
      <c r="B233" t="s">
        <v>5</v>
      </c>
      <c r="C233" t="s">
        <v>40</v>
      </c>
      <c r="D233">
        <v>16</v>
      </c>
      <c r="E233" s="10" t="str">
        <f t="shared" si="20"/>
        <v>2012/13DwellingsVegetation - Leaves</v>
      </c>
      <c r="F233" s="10">
        <f t="shared" si="21"/>
        <v>16</v>
      </c>
      <c r="Q233" t="s">
        <v>2</v>
      </c>
      <c r="R233" t="s">
        <v>81</v>
      </c>
      <c r="S233" t="s">
        <v>21</v>
      </c>
      <c r="T233">
        <v>22</v>
      </c>
      <c r="U233" s="10" t="str">
        <f t="shared" si="22"/>
        <v>2012/13Other BuildingsFurniture/Furnishings - Other furniture</v>
      </c>
      <c r="V233" s="10">
        <f t="shared" si="23"/>
        <v>22</v>
      </c>
    </row>
    <row r="234" spans="1:22" x14ac:dyDescent="0.25">
      <c r="A234" t="s">
        <v>2</v>
      </c>
      <c r="B234" t="s">
        <v>5</v>
      </c>
      <c r="C234" t="s">
        <v>41</v>
      </c>
      <c r="D234">
        <v>49</v>
      </c>
      <c r="E234" s="10" t="str">
        <f t="shared" si="20"/>
        <v>2012/13DwellingsVegetation - Other</v>
      </c>
      <c r="F234" s="10">
        <f t="shared" si="21"/>
        <v>49</v>
      </c>
      <c r="Q234" t="s">
        <v>2</v>
      </c>
      <c r="R234" t="s">
        <v>81</v>
      </c>
      <c r="S234" t="s">
        <v>22</v>
      </c>
      <c r="T234">
        <v>13</v>
      </c>
      <c r="U234" s="10" t="str">
        <f t="shared" si="22"/>
        <v>2012/13Other BuildingsFurniture/Furnishings - Other/Unspecified furnishings</v>
      </c>
      <c r="V234" s="10">
        <f t="shared" si="23"/>
        <v>13</v>
      </c>
    </row>
    <row r="235" spans="1:22" x14ac:dyDescent="0.25">
      <c r="A235" t="s">
        <v>2</v>
      </c>
      <c r="B235" t="s">
        <v>5</v>
      </c>
      <c r="C235" t="s">
        <v>42</v>
      </c>
      <c r="D235">
        <v>11</v>
      </c>
      <c r="E235" s="10" t="str">
        <f t="shared" si="20"/>
        <v>2012/13DwellingsVegetation - Straw/Stubble</v>
      </c>
      <c r="F235" s="10">
        <f t="shared" si="21"/>
        <v>11</v>
      </c>
      <c r="Q235" t="s">
        <v>2</v>
      </c>
      <c r="R235" t="s">
        <v>81</v>
      </c>
      <c r="S235" t="s">
        <v>23</v>
      </c>
      <c r="T235">
        <v>14</v>
      </c>
      <c r="U235" s="10" t="str">
        <f t="shared" si="22"/>
        <v>2012/13Other BuildingsFurniture/Furnishings - Upholstered furniture</v>
      </c>
      <c r="V235" s="10">
        <f t="shared" si="23"/>
        <v>14</v>
      </c>
    </row>
    <row r="236" spans="1:22" x14ac:dyDescent="0.25">
      <c r="A236" t="s">
        <v>2</v>
      </c>
      <c r="B236" t="s">
        <v>5</v>
      </c>
      <c r="C236" t="s">
        <v>43</v>
      </c>
      <c r="D236">
        <v>14</v>
      </c>
      <c r="E236" s="10" t="str">
        <f t="shared" si="20"/>
        <v>2012/13DwellingsVegetation - Trees</v>
      </c>
      <c r="F236" s="10">
        <f t="shared" si="21"/>
        <v>14</v>
      </c>
      <c r="Q236" t="s">
        <v>2</v>
      </c>
      <c r="R236" t="s">
        <v>81</v>
      </c>
      <c r="S236" t="s">
        <v>24</v>
      </c>
      <c r="T236">
        <v>14</v>
      </c>
      <c r="U236" s="10" t="str">
        <f t="shared" si="22"/>
        <v>2012/13Other BuildingsFurniture/Furnishings - Window coverings</v>
      </c>
      <c r="V236" s="10">
        <f t="shared" si="23"/>
        <v>14</v>
      </c>
    </row>
    <row r="237" spans="1:22" x14ac:dyDescent="0.25">
      <c r="A237" t="s">
        <v>2</v>
      </c>
      <c r="B237" t="s">
        <v>5</v>
      </c>
      <c r="C237" t="s">
        <v>56</v>
      </c>
      <c r="D237">
        <v>32</v>
      </c>
      <c r="E237" s="10" t="str">
        <f t="shared" si="20"/>
        <v>2012/13DwellingsWood - Garden shed</v>
      </c>
      <c r="F237" s="10">
        <f t="shared" si="21"/>
        <v>32</v>
      </c>
      <c r="Q237" t="s">
        <v>2</v>
      </c>
      <c r="R237" t="s">
        <v>81</v>
      </c>
      <c r="S237" t="s">
        <v>62</v>
      </c>
      <c r="T237">
        <v>68</v>
      </c>
      <c r="U237" s="10" t="str">
        <f t="shared" si="22"/>
        <v>2012/13Other BuildingsNone</v>
      </c>
      <c r="V237" s="10">
        <f t="shared" si="23"/>
        <v>68</v>
      </c>
    </row>
    <row r="238" spans="1:22" x14ac:dyDescent="0.25">
      <c r="A238" t="s">
        <v>2</v>
      </c>
      <c r="B238" t="s">
        <v>5</v>
      </c>
      <c r="C238" t="s">
        <v>57</v>
      </c>
      <c r="D238">
        <v>862</v>
      </c>
      <c r="E238" s="10" t="str">
        <f t="shared" si="20"/>
        <v>2012/13DwellingsWood - Other wooden</v>
      </c>
      <c r="F238" s="10">
        <f t="shared" si="21"/>
        <v>862</v>
      </c>
      <c r="Q238" t="s">
        <v>2</v>
      </c>
      <c r="R238" t="s">
        <v>81</v>
      </c>
      <c r="S238" t="s">
        <v>61</v>
      </c>
      <c r="T238">
        <v>25</v>
      </c>
      <c r="U238" s="10" t="str">
        <f t="shared" si="22"/>
        <v>2012/13Other BuildingsNot known</v>
      </c>
      <c r="V238" s="10">
        <f t="shared" si="23"/>
        <v>25</v>
      </c>
    </row>
    <row r="239" spans="1:22" x14ac:dyDescent="0.25">
      <c r="A239" t="s">
        <v>2</v>
      </c>
      <c r="B239" t="s">
        <v>81</v>
      </c>
      <c r="C239" t="s">
        <v>36</v>
      </c>
      <c r="D239">
        <v>31</v>
      </c>
      <c r="E239" s="10" t="str">
        <f t="shared" si="20"/>
        <v>2012/13Other BuildingsAnimal - Animal products</v>
      </c>
      <c r="F239" s="10">
        <f t="shared" si="21"/>
        <v>31</v>
      </c>
      <c r="Q239" t="s">
        <v>2</v>
      </c>
      <c r="R239" t="s">
        <v>81</v>
      </c>
      <c r="S239" t="s">
        <v>60</v>
      </c>
      <c r="T239">
        <v>57</v>
      </c>
      <c r="U239" s="10" t="str">
        <f t="shared" si="22"/>
        <v>2012/13Other BuildingsOther</v>
      </c>
      <c r="V239" s="10">
        <f t="shared" si="23"/>
        <v>57</v>
      </c>
    </row>
    <row r="240" spans="1:22" x14ac:dyDescent="0.25">
      <c r="A240" t="s">
        <v>2</v>
      </c>
      <c r="B240" t="s">
        <v>81</v>
      </c>
      <c r="C240" t="s">
        <v>12</v>
      </c>
      <c r="D240">
        <v>251</v>
      </c>
      <c r="E240" s="10" t="str">
        <f t="shared" si="20"/>
        <v>2012/13Other BuildingsClothing/Textiles - Bedding</v>
      </c>
      <c r="F240" s="10">
        <f t="shared" si="21"/>
        <v>251</v>
      </c>
      <c r="Q240" t="s">
        <v>2</v>
      </c>
      <c r="R240" t="s">
        <v>81</v>
      </c>
      <c r="S240" t="s">
        <v>26</v>
      </c>
      <c r="T240">
        <v>26</v>
      </c>
      <c r="U240" s="10" t="str">
        <f t="shared" si="22"/>
        <v>2012/13Other BuildingsPaper/Cardboard - Household paper/Cardboard</v>
      </c>
      <c r="V240" s="10">
        <f t="shared" si="23"/>
        <v>26</v>
      </c>
    </row>
    <row r="241" spans="1:22" x14ac:dyDescent="0.25">
      <c r="A241" t="s">
        <v>2</v>
      </c>
      <c r="B241" t="s">
        <v>81</v>
      </c>
      <c r="C241" t="s">
        <v>13</v>
      </c>
      <c r="D241">
        <v>374</v>
      </c>
      <c r="E241" s="10" t="str">
        <f t="shared" si="20"/>
        <v>2012/13Other BuildingsClothing/Textiles - Clothing</v>
      </c>
      <c r="F241" s="10">
        <f t="shared" si="21"/>
        <v>374</v>
      </c>
      <c r="Q241" t="s">
        <v>2</v>
      </c>
      <c r="R241" t="s">
        <v>81</v>
      </c>
      <c r="S241" t="s">
        <v>27</v>
      </c>
      <c r="T241">
        <v>12</v>
      </c>
      <c r="U241" s="10" t="str">
        <f t="shared" si="22"/>
        <v>2012/13Other BuildingsPaper/Cardboard - Other</v>
      </c>
      <c r="V241" s="10">
        <f t="shared" si="23"/>
        <v>12</v>
      </c>
    </row>
    <row r="242" spans="1:22" x14ac:dyDescent="0.25">
      <c r="A242" t="s">
        <v>2</v>
      </c>
      <c r="B242" t="s">
        <v>81</v>
      </c>
      <c r="C242" t="s">
        <v>14</v>
      </c>
      <c r="D242">
        <v>389</v>
      </c>
      <c r="E242" s="10" t="str">
        <f t="shared" si="20"/>
        <v>2012/13Other BuildingsClothing/Textiles - Other textiles</v>
      </c>
      <c r="F242" s="10">
        <f t="shared" si="21"/>
        <v>389</v>
      </c>
      <c r="Q242" t="s">
        <v>2</v>
      </c>
      <c r="R242" t="s">
        <v>81</v>
      </c>
      <c r="S242" t="s">
        <v>52</v>
      </c>
      <c r="T242">
        <v>4</v>
      </c>
      <c r="U242" s="10" t="str">
        <f t="shared" si="22"/>
        <v>2012/13Other BuildingsRubbish/Waste/Recycling - Recycling - other</v>
      </c>
      <c r="V242" s="10">
        <f t="shared" si="23"/>
        <v>4</v>
      </c>
    </row>
    <row r="243" spans="1:22" x14ac:dyDescent="0.25">
      <c r="A243" t="s">
        <v>2</v>
      </c>
      <c r="B243" t="s">
        <v>81</v>
      </c>
      <c r="C243" t="s">
        <v>59</v>
      </c>
      <c r="D243">
        <v>13</v>
      </c>
      <c r="E243" s="10" t="str">
        <f t="shared" si="20"/>
        <v>2012/13Other BuildingsDecoration/Celebration - Decorations/Cards</v>
      </c>
      <c r="F243" s="10">
        <f t="shared" si="21"/>
        <v>13</v>
      </c>
      <c r="Q243" t="s">
        <v>2</v>
      </c>
      <c r="R243" t="s">
        <v>81</v>
      </c>
      <c r="S243" t="s">
        <v>53</v>
      </c>
      <c r="T243">
        <v>8</v>
      </c>
      <c r="U243" s="10" t="str">
        <f t="shared" si="22"/>
        <v>2012/13Other BuildingsRubbish/Waste/Recycling - Recycling - paper, cardboard</v>
      </c>
      <c r="V243" s="10">
        <f t="shared" si="23"/>
        <v>8</v>
      </c>
    </row>
    <row r="244" spans="1:22" x14ac:dyDescent="0.25">
      <c r="A244" t="s">
        <v>2</v>
      </c>
      <c r="B244" t="s">
        <v>81</v>
      </c>
      <c r="C244" t="s">
        <v>45</v>
      </c>
      <c r="D244">
        <v>25</v>
      </c>
      <c r="E244" s="10" t="str">
        <f t="shared" si="20"/>
        <v>2012/13Other BuildingsExplosives, gas, chemicals - Chemicals in raw state</v>
      </c>
      <c r="F244" s="10">
        <f t="shared" si="21"/>
        <v>25</v>
      </c>
      <c r="Q244" t="s">
        <v>2</v>
      </c>
      <c r="R244" t="s">
        <v>81</v>
      </c>
      <c r="S244" t="s">
        <v>54</v>
      </c>
      <c r="T244">
        <v>26</v>
      </c>
      <c r="U244" s="10" t="str">
        <f t="shared" si="22"/>
        <v>2012/13Other BuildingsRubbish/Waste/Recycling - Rubbish/Waste material</v>
      </c>
      <c r="V244" s="10">
        <f t="shared" si="23"/>
        <v>26</v>
      </c>
    </row>
    <row r="245" spans="1:22" x14ac:dyDescent="0.25">
      <c r="A245" t="s">
        <v>2</v>
      </c>
      <c r="B245" t="s">
        <v>81</v>
      </c>
      <c r="C245" t="s">
        <v>46</v>
      </c>
      <c r="D245">
        <v>2</v>
      </c>
      <c r="E245" s="10" t="str">
        <f t="shared" si="20"/>
        <v>2012/13Other BuildingsExplosives, gas, chemicals - Explosives/Ammunition</v>
      </c>
      <c r="F245" s="10">
        <f t="shared" si="21"/>
        <v>2</v>
      </c>
      <c r="Q245" t="s">
        <v>2</v>
      </c>
      <c r="R245" t="s">
        <v>81</v>
      </c>
      <c r="S245" t="s">
        <v>29</v>
      </c>
      <c r="T245">
        <v>4</v>
      </c>
      <c r="U245" s="10" t="str">
        <f t="shared" si="22"/>
        <v>2012/13Other BuildingsStructural/Fixtures/Fittings - External - External fittings</v>
      </c>
      <c r="V245" s="10">
        <f t="shared" si="23"/>
        <v>4</v>
      </c>
    </row>
    <row r="246" spans="1:22" x14ac:dyDescent="0.25">
      <c r="A246" t="s">
        <v>2</v>
      </c>
      <c r="B246" t="s">
        <v>81</v>
      </c>
      <c r="C246" t="s">
        <v>47</v>
      </c>
      <c r="D246">
        <v>12</v>
      </c>
      <c r="E246" s="10" t="str">
        <f t="shared" si="20"/>
        <v>2012/13Other BuildingsExplosives, gas, chemicals - Fireworks</v>
      </c>
      <c r="F246" s="10">
        <f t="shared" si="21"/>
        <v>12</v>
      </c>
      <c r="Q246" t="s">
        <v>2</v>
      </c>
      <c r="R246" t="s">
        <v>81</v>
      </c>
      <c r="S246" t="s">
        <v>30</v>
      </c>
      <c r="T246">
        <v>4</v>
      </c>
      <c r="U246" s="10" t="str">
        <f t="shared" si="22"/>
        <v>2012/13Other BuildingsStructural/Fixtures/Fittings - External - Other</v>
      </c>
      <c r="V246" s="10">
        <f t="shared" si="23"/>
        <v>4</v>
      </c>
    </row>
    <row r="247" spans="1:22" x14ac:dyDescent="0.25">
      <c r="A247" t="s">
        <v>2</v>
      </c>
      <c r="B247" t="s">
        <v>81</v>
      </c>
      <c r="C247" t="s">
        <v>48</v>
      </c>
      <c r="D247">
        <v>125</v>
      </c>
      <c r="E247" s="10" t="str">
        <f t="shared" si="20"/>
        <v>2012/13Other BuildingsExplosives, gas, chemicals - Gases</v>
      </c>
      <c r="F247" s="10">
        <f t="shared" si="21"/>
        <v>125</v>
      </c>
      <c r="Q247" t="s">
        <v>2</v>
      </c>
      <c r="R247" t="s">
        <v>81</v>
      </c>
      <c r="S247" t="s">
        <v>31</v>
      </c>
      <c r="T247">
        <v>5</v>
      </c>
      <c r="U247" s="10" t="str">
        <f t="shared" si="22"/>
        <v>2012/13Other BuildingsStructural/Fixtures/Fittings - External - Roof</v>
      </c>
      <c r="V247" s="10">
        <f t="shared" si="23"/>
        <v>5</v>
      </c>
    </row>
    <row r="248" spans="1:22" x14ac:dyDescent="0.25">
      <c r="A248" t="s">
        <v>2</v>
      </c>
      <c r="B248" t="s">
        <v>81</v>
      </c>
      <c r="C248" t="s">
        <v>49</v>
      </c>
      <c r="D248">
        <v>72</v>
      </c>
      <c r="E248" s="10" t="str">
        <f t="shared" si="20"/>
        <v>2012/13Other BuildingsExplosives, gas, chemicals - Paint, varnish, resins, creosote</v>
      </c>
      <c r="F248" s="10">
        <f t="shared" si="21"/>
        <v>72</v>
      </c>
      <c r="Q248" t="s">
        <v>2</v>
      </c>
      <c r="R248" t="s">
        <v>81</v>
      </c>
      <c r="S248" t="s">
        <v>32</v>
      </c>
      <c r="T248">
        <v>42</v>
      </c>
      <c r="U248" s="10" t="str">
        <f t="shared" si="22"/>
        <v>2012/13Other BuildingsStructural/Fixtures/Fittings - Internal - Internal Fittings</v>
      </c>
      <c r="V248" s="10">
        <f t="shared" si="23"/>
        <v>42</v>
      </c>
    </row>
    <row r="249" spans="1:22" x14ac:dyDescent="0.25">
      <c r="A249" t="s">
        <v>2</v>
      </c>
      <c r="B249" t="s">
        <v>81</v>
      </c>
      <c r="C249" t="s">
        <v>50</v>
      </c>
      <c r="D249">
        <v>304</v>
      </c>
      <c r="E249" s="10" t="str">
        <f t="shared" si="20"/>
        <v>2012/13Other BuildingsExplosives, gas, chemicals - Petrol/Oil products</v>
      </c>
      <c r="F249" s="10">
        <f t="shared" si="21"/>
        <v>304</v>
      </c>
      <c r="Q249" t="s">
        <v>2</v>
      </c>
      <c r="R249" t="s">
        <v>81</v>
      </c>
      <c r="S249" t="s">
        <v>33</v>
      </c>
      <c r="T249">
        <v>12</v>
      </c>
      <c r="U249" s="10" t="str">
        <f t="shared" si="22"/>
        <v>2012/13Other BuildingsStructural/Fixtures/Fittings - Internal - Other</v>
      </c>
      <c r="V249" s="10">
        <f t="shared" si="23"/>
        <v>12</v>
      </c>
    </row>
    <row r="250" spans="1:22" x14ac:dyDescent="0.25">
      <c r="A250" t="s">
        <v>2</v>
      </c>
      <c r="B250" t="s">
        <v>81</v>
      </c>
      <c r="C250" t="s">
        <v>15</v>
      </c>
      <c r="D250">
        <v>112</v>
      </c>
      <c r="E250" s="10" t="str">
        <f t="shared" si="20"/>
        <v>2012/13Other BuildingsFoam, rubber, plastic - Foam - raw material only</v>
      </c>
      <c r="F250" s="10">
        <f t="shared" si="21"/>
        <v>112</v>
      </c>
      <c r="Q250" t="s">
        <v>2</v>
      </c>
      <c r="R250" t="s">
        <v>81</v>
      </c>
      <c r="S250" t="s">
        <v>34</v>
      </c>
      <c r="T250">
        <v>32</v>
      </c>
      <c r="U250" s="10" t="str">
        <f t="shared" si="22"/>
        <v>2012/13Other BuildingsStructural/fixtures/fittings - Internal - Wiring insulation</v>
      </c>
      <c r="V250" s="10">
        <f t="shared" si="23"/>
        <v>32</v>
      </c>
    </row>
    <row r="251" spans="1:22" x14ac:dyDescent="0.25">
      <c r="A251" t="s">
        <v>2</v>
      </c>
      <c r="B251" t="s">
        <v>81</v>
      </c>
      <c r="C251" t="s">
        <v>16</v>
      </c>
      <c r="D251">
        <v>1113</v>
      </c>
      <c r="E251" s="10" t="str">
        <f t="shared" si="20"/>
        <v>2012/13Other BuildingsFoam, rubber, plastic - Plastic - raw material only</v>
      </c>
      <c r="F251" s="10">
        <f t="shared" si="21"/>
        <v>1113</v>
      </c>
      <c r="Q251" t="s">
        <v>2</v>
      </c>
      <c r="R251" t="s">
        <v>81</v>
      </c>
      <c r="S251" t="s">
        <v>37</v>
      </c>
      <c r="T251">
        <v>1</v>
      </c>
      <c r="U251" s="10" t="str">
        <f t="shared" si="22"/>
        <v>2012/13Other BuildingsVegetation - Crops</v>
      </c>
      <c r="V251" s="10">
        <f t="shared" si="23"/>
        <v>1</v>
      </c>
    </row>
    <row r="252" spans="1:22" x14ac:dyDescent="0.25">
      <c r="A252" t="s">
        <v>2</v>
      </c>
      <c r="B252" t="s">
        <v>81</v>
      </c>
      <c r="C252" t="s">
        <v>17</v>
      </c>
      <c r="D252">
        <v>147</v>
      </c>
      <c r="E252" s="10" t="str">
        <f t="shared" si="20"/>
        <v>2012/13Other BuildingsFoam, rubber, plastic - Rubber - raw material only</v>
      </c>
      <c r="F252" s="10">
        <f t="shared" si="21"/>
        <v>147</v>
      </c>
      <c r="Q252" t="s">
        <v>2</v>
      </c>
      <c r="R252" t="s">
        <v>81</v>
      </c>
      <c r="S252" t="s">
        <v>41</v>
      </c>
      <c r="T252">
        <v>1</v>
      </c>
      <c r="U252" s="10" t="str">
        <f t="shared" si="22"/>
        <v>2012/13Other BuildingsVegetation - Other</v>
      </c>
      <c r="V252" s="10">
        <f t="shared" si="23"/>
        <v>1</v>
      </c>
    </row>
    <row r="253" spans="1:22" x14ac:dyDescent="0.25">
      <c r="A253" t="s">
        <v>2</v>
      </c>
      <c r="B253" t="s">
        <v>81</v>
      </c>
      <c r="C253" t="s">
        <v>9</v>
      </c>
      <c r="D253">
        <v>890</v>
      </c>
      <c r="E253" s="10" t="str">
        <f t="shared" si="20"/>
        <v>2012/13Other BuildingsFood - Cooking oil or fat</v>
      </c>
      <c r="F253" s="10">
        <f t="shared" si="21"/>
        <v>890</v>
      </c>
      <c r="Q253" t="s">
        <v>2</v>
      </c>
      <c r="R253" t="s">
        <v>81</v>
      </c>
      <c r="S253" t="s">
        <v>42</v>
      </c>
      <c r="T253">
        <v>3</v>
      </c>
      <c r="U253" s="10" t="str">
        <f t="shared" si="22"/>
        <v>2012/13Other BuildingsVegetation - Straw/Stubble</v>
      </c>
      <c r="V253" s="10">
        <f t="shared" si="23"/>
        <v>3</v>
      </c>
    </row>
    <row r="254" spans="1:22" x14ac:dyDescent="0.25">
      <c r="A254" t="s">
        <v>2</v>
      </c>
      <c r="B254" t="s">
        <v>81</v>
      </c>
      <c r="C254" t="s">
        <v>10</v>
      </c>
      <c r="D254">
        <v>659</v>
      </c>
      <c r="E254" s="10" t="str">
        <f t="shared" si="20"/>
        <v>2012/13Other BuildingsFood - Other</v>
      </c>
      <c r="F254" s="10">
        <f t="shared" si="21"/>
        <v>659</v>
      </c>
      <c r="Q254" t="s">
        <v>2</v>
      </c>
      <c r="R254" t="s">
        <v>81</v>
      </c>
      <c r="S254" t="s">
        <v>43</v>
      </c>
      <c r="T254">
        <v>1</v>
      </c>
      <c r="U254" s="10" t="str">
        <f t="shared" si="22"/>
        <v>2012/13Other BuildingsVegetation - Trees</v>
      </c>
      <c r="V254" s="10">
        <f t="shared" si="23"/>
        <v>1</v>
      </c>
    </row>
    <row r="255" spans="1:22" x14ac:dyDescent="0.25">
      <c r="A255" t="s">
        <v>2</v>
      </c>
      <c r="B255" t="s">
        <v>81</v>
      </c>
      <c r="C255" t="s">
        <v>18</v>
      </c>
      <c r="D255">
        <v>200</v>
      </c>
      <c r="E255" s="10" t="str">
        <f t="shared" si="20"/>
        <v>2012/13Other BuildingsFurniture/furnishings - Bed/mattress</v>
      </c>
      <c r="F255" s="10">
        <f t="shared" si="21"/>
        <v>200</v>
      </c>
      <c r="Q255" t="s">
        <v>2</v>
      </c>
      <c r="R255" t="s">
        <v>81</v>
      </c>
      <c r="S255" t="s">
        <v>56</v>
      </c>
      <c r="T255">
        <v>26</v>
      </c>
      <c r="U255" s="10" t="str">
        <f t="shared" si="22"/>
        <v>2012/13Other BuildingsWood - Garden shed</v>
      </c>
      <c r="V255" s="10">
        <f t="shared" si="23"/>
        <v>26</v>
      </c>
    </row>
    <row r="256" spans="1:22" x14ac:dyDescent="0.25">
      <c r="A256" t="s">
        <v>2</v>
      </c>
      <c r="B256" t="s">
        <v>81</v>
      </c>
      <c r="C256" t="s">
        <v>19</v>
      </c>
      <c r="D256">
        <v>72</v>
      </c>
      <c r="E256" s="10" t="str">
        <f t="shared" si="20"/>
        <v>2012/13Other BuildingsFurniture/Furnishings - Floor coverings</v>
      </c>
      <c r="F256" s="10">
        <f t="shared" si="21"/>
        <v>72</v>
      </c>
      <c r="Q256" t="s">
        <v>2</v>
      </c>
      <c r="R256" t="s">
        <v>81</v>
      </c>
      <c r="S256" t="s">
        <v>57</v>
      </c>
      <c r="T256">
        <v>23</v>
      </c>
      <c r="U256" s="10" t="str">
        <f t="shared" si="22"/>
        <v>2012/13Other BuildingsWood - Other wooden</v>
      </c>
      <c r="V256" s="10">
        <f t="shared" si="23"/>
        <v>23</v>
      </c>
    </row>
    <row r="257" spans="1:22" x14ac:dyDescent="0.25">
      <c r="A257" t="s">
        <v>2</v>
      </c>
      <c r="B257" t="s">
        <v>81</v>
      </c>
      <c r="C257" t="s">
        <v>20</v>
      </c>
      <c r="D257">
        <v>12</v>
      </c>
      <c r="E257" s="10" t="str">
        <f t="shared" si="20"/>
        <v>2012/13Other BuildingsFurniture/Furnishings - Lampshades</v>
      </c>
      <c r="F257" s="10">
        <f t="shared" si="21"/>
        <v>12</v>
      </c>
      <c r="Q257" t="s">
        <v>3</v>
      </c>
      <c r="R257" t="s">
        <v>5</v>
      </c>
      <c r="S257" t="s">
        <v>36</v>
      </c>
      <c r="T257">
        <v>23</v>
      </c>
      <c r="U257" s="10" t="str">
        <f t="shared" si="22"/>
        <v>2013/14DwellingsAnimal - Animal products</v>
      </c>
      <c r="V257" s="10">
        <f t="shared" si="23"/>
        <v>23</v>
      </c>
    </row>
    <row r="258" spans="1:22" x14ac:dyDescent="0.25">
      <c r="A258" t="s">
        <v>2</v>
      </c>
      <c r="B258" t="s">
        <v>81</v>
      </c>
      <c r="C258" t="s">
        <v>21</v>
      </c>
      <c r="D258">
        <v>161</v>
      </c>
      <c r="E258" s="10" t="str">
        <f t="shared" si="20"/>
        <v>2012/13Other BuildingsFurniture/Furnishings - Other furniture</v>
      </c>
      <c r="F258" s="10">
        <f t="shared" si="21"/>
        <v>161</v>
      </c>
      <c r="Q258" t="s">
        <v>3</v>
      </c>
      <c r="R258" t="s">
        <v>5</v>
      </c>
      <c r="S258" t="s">
        <v>12</v>
      </c>
      <c r="T258">
        <v>206</v>
      </c>
      <c r="U258" s="10" t="str">
        <f t="shared" si="22"/>
        <v>2013/14DwellingsClothing/Textiles - Bedding</v>
      </c>
      <c r="V258" s="10">
        <f t="shared" si="23"/>
        <v>206</v>
      </c>
    </row>
    <row r="259" spans="1:22" x14ac:dyDescent="0.25">
      <c r="A259" t="s">
        <v>2</v>
      </c>
      <c r="B259" t="s">
        <v>81</v>
      </c>
      <c r="C259" t="s">
        <v>22</v>
      </c>
      <c r="D259">
        <v>171</v>
      </c>
      <c r="E259" s="10" t="str">
        <f t="shared" ref="E259:E322" si="24">CONCATENATE(A259,IF(B259="Dwellings","Dwellings",IF(B259="Other buildings","Other Buildings","Error")),C259)</f>
        <v>2012/13Other BuildingsFurniture/Furnishings - Other/Unspecified furnishings</v>
      </c>
      <c r="F259" s="10">
        <f t="shared" ref="F259:F322" si="25">D259</f>
        <v>171</v>
      </c>
      <c r="Q259" t="s">
        <v>3</v>
      </c>
      <c r="R259" t="s">
        <v>5</v>
      </c>
      <c r="S259" t="s">
        <v>13</v>
      </c>
      <c r="T259">
        <v>340</v>
      </c>
      <c r="U259" s="10" t="str">
        <f t="shared" ref="U259:U322" si="26">CONCATENATE(Q259,IF(R259="Dwellings","Dwellings",IF(R259="Other buildings","Other Buildings","Error")),S259)</f>
        <v>2013/14DwellingsClothing/Textiles - Clothing</v>
      </c>
      <c r="V259" s="10">
        <f t="shared" ref="V259:V322" si="27">T259</f>
        <v>340</v>
      </c>
    </row>
    <row r="260" spans="1:22" x14ac:dyDescent="0.25">
      <c r="A260" t="s">
        <v>2</v>
      </c>
      <c r="B260" t="s">
        <v>81</v>
      </c>
      <c r="C260" t="s">
        <v>23</v>
      </c>
      <c r="D260">
        <v>201</v>
      </c>
      <c r="E260" s="10" t="str">
        <f t="shared" si="24"/>
        <v>2012/13Other BuildingsFurniture/Furnishings - Upholstered furniture</v>
      </c>
      <c r="F260" s="10">
        <f t="shared" si="25"/>
        <v>201</v>
      </c>
      <c r="Q260" t="s">
        <v>3</v>
      </c>
      <c r="R260" t="s">
        <v>5</v>
      </c>
      <c r="S260" t="s">
        <v>14</v>
      </c>
      <c r="T260">
        <v>255</v>
      </c>
      <c r="U260" s="10" t="str">
        <f t="shared" si="26"/>
        <v>2013/14DwellingsClothing/Textiles - Other textiles</v>
      </c>
      <c r="V260" s="10">
        <f t="shared" si="27"/>
        <v>255</v>
      </c>
    </row>
    <row r="261" spans="1:22" x14ac:dyDescent="0.25">
      <c r="A261" t="s">
        <v>2</v>
      </c>
      <c r="B261" t="s">
        <v>81</v>
      </c>
      <c r="C261" t="s">
        <v>24</v>
      </c>
      <c r="D261">
        <v>42</v>
      </c>
      <c r="E261" s="10" t="str">
        <f t="shared" si="24"/>
        <v>2012/13Other BuildingsFurniture/Furnishings - Window coverings</v>
      </c>
      <c r="F261" s="10">
        <f t="shared" si="25"/>
        <v>42</v>
      </c>
      <c r="Q261" t="s">
        <v>3</v>
      </c>
      <c r="R261" t="s">
        <v>5</v>
      </c>
      <c r="S261" t="s">
        <v>58</v>
      </c>
      <c r="T261">
        <v>2</v>
      </c>
      <c r="U261" s="10" t="str">
        <f t="shared" si="26"/>
        <v>2013/14DwellingsDecoration/Celebration - Christmas trees</v>
      </c>
      <c r="V261" s="10">
        <f t="shared" si="27"/>
        <v>2</v>
      </c>
    </row>
    <row r="262" spans="1:22" x14ac:dyDescent="0.25">
      <c r="A262" t="s">
        <v>2</v>
      </c>
      <c r="B262" t="s">
        <v>81</v>
      </c>
      <c r="C262" t="s">
        <v>62</v>
      </c>
      <c r="D262">
        <v>1569</v>
      </c>
      <c r="E262" s="10" t="str">
        <f t="shared" si="24"/>
        <v>2012/13Other BuildingsNone</v>
      </c>
      <c r="F262" s="10">
        <f t="shared" si="25"/>
        <v>1569</v>
      </c>
      <c r="Q262" t="s">
        <v>3</v>
      </c>
      <c r="R262" t="s">
        <v>5</v>
      </c>
      <c r="S262" t="s">
        <v>59</v>
      </c>
      <c r="T262">
        <v>7</v>
      </c>
      <c r="U262" s="10" t="str">
        <f t="shared" si="26"/>
        <v>2013/14DwellingsDecoration/Celebration - Decorations/Cards</v>
      </c>
      <c r="V262" s="10">
        <f t="shared" si="27"/>
        <v>7</v>
      </c>
    </row>
    <row r="263" spans="1:22" x14ac:dyDescent="0.25">
      <c r="A263" t="s">
        <v>2</v>
      </c>
      <c r="B263" t="s">
        <v>81</v>
      </c>
      <c r="C263" t="s">
        <v>61</v>
      </c>
      <c r="D263">
        <v>730</v>
      </c>
      <c r="E263" s="10" t="str">
        <f t="shared" si="24"/>
        <v>2012/13Other BuildingsNot known</v>
      </c>
      <c r="F263" s="10">
        <f t="shared" si="25"/>
        <v>730</v>
      </c>
      <c r="Q263" t="s">
        <v>3</v>
      </c>
      <c r="R263" t="s">
        <v>5</v>
      </c>
      <c r="S263" t="s">
        <v>45</v>
      </c>
      <c r="T263">
        <v>2</v>
      </c>
      <c r="U263" s="10" t="str">
        <f t="shared" si="26"/>
        <v>2013/14DwellingsExplosives, gas, chemicals - Chemicals in raw state</v>
      </c>
      <c r="V263" s="10">
        <f t="shared" si="27"/>
        <v>2</v>
      </c>
    </row>
    <row r="264" spans="1:22" x14ac:dyDescent="0.25">
      <c r="A264" t="s">
        <v>2</v>
      </c>
      <c r="B264" t="s">
        <v>81</v>
      </c>
      <c r="C264" t="s">
        <v>60</v>
      </c>
      <c r="D264">
        <v>687</v>
      </c>
      <c r="E264" s="10" t="str">
        <f t="shared" si="24"/>
        <v>2012/13Other BuildingsOther</v>
      </c>
      <c r="F264" s="10">
        <f t="shared" si="25"/>
        <v>687</v>
      </c>
      <c r="Q264" t="s">
        <v>3</v>
      </c>
      <c r="R264" t="s">
        <v>5</v>
      </c>
      <c r="S264" t="s">
        <v>47</v>
      </c>
      <c r="T264">
        <v>6</v>
      </c>
      <c r="U264" s="10" t="str">
        <f t="shared" si="26"/>
        <v>2013/14DwellingsExplosives, gas, chemicals - Fireworks</v>
      </c>
      <c r="V264" s="10">
        <f t="shared" si="27"/>
        <v>6</v>
      </c>
    </row>
    <row r="265" spans="1:22" x14ac:dyDescent="0.25">
      <c r="A265" t="s">
        <v>2</v>
      </c>
      <c r="B265" t="s">
        <v>81</v>
      </c>
      <c r="C265" t="s">
        <v>26</v>
      </c>
      <c r="D265">
        <v>755</v>
      </c>
      <c r="E265" s="10" t="str">
        <f t="shared" si="24"/>
        <v>2012/13Other BuildingsPaper/Cardboard - Household paper/Cardboard</v>
      </c>
      <c r="F265" s="10">
        <f t="shared" si="25"/>
        <v>755</v>
      </c>
      <c r="Q265" t="s">
        <v>3</v>
      </c>
      <c r="R265" t="s">
        <v>5</v>
      </c>
      <c r="S265" t="s">
        <v>48</v>
      </c>
      <c r="T265">
        <v>89</v>
      </c>
      <c r="U265" s="10" t="str">
        <f t="shared" si="26"/>
        <v>2013/14DwellingsExplosives, gas, chemicals - Gases</v>
      </c>
      <c r="V265" s="10">
        <f t="shared" si="27"/>
        <v>89</v>
      </c>
    </row>
    <row r="266" spans="1:22" x14ac:dyDescent="0.25">
      <c r="A266" t="s">
        <v>2</v>
      </c>
      <c r="B266" t="s">
        <v>81</v>
      </c>
      <c r="C266" t="s">
        <v>27</v>
      </c>
      <c r="D266">
        <v>459</v>
      </c>
      <c r="E266" s="10" t="str">
        <f t="shared" si="24"/>
        <v>2012/13Other BuildingsPaper/Cardboard - Other</v>
      </c>
      <c r="F266" s="10">
        <f t="shared" si="25"/>
        <v>459</v>
      </c>
      <c r="Q266" t="s">
        <v>3</v>
      </c>
      <c r="R266" t="s">
        <v>5</v>
      </c>
      <c r="S266" t="s">
        <v>49</v>
      </c>
      <c r="T266">
        <v>16</v>
      </c>
      <c r="U266" s="10" t="str">
        <f t="shared" si="26"/>
        <v>2013/14DwellingsExplosives, gas, chemicals - Paint, varnish, resins, creosote</v>
      </c>
      <c r="V266" s="10">
        <f t="shared" si="27"/>
        <v>16</v>
      </c>
    </row>
    <row r="267" spans="1:22" x14ac:dyDescent="0.25">
      <c r="A267" t="s">
        <v>2</v>
      </c>
      <c r="B267" t="s">
        <v>81</v>
      </c>
      <c r="C267" t="s">
        <v>52</v>
      </c>
      <c r="D267">
        <v>78</v>
      </c>
      <c r="E267" s="10" t="str">
        <f t="shared" si="24"/>
        <v>2012/13Other BuildingsRubbish/Waste/Recycling - Recycling - other</v>
      </c>
      <c r="F267" s="10">
        <f t="shared" si="25"/>
        <v>78</v>
      </c>
      <c r="Q267" t="s">
        <v>3</v>
      </c>
      <c r="R267" t="s">
        <v>5</v>
      </c>
      <c r="S267" t="s">
        <v>50</v>
      </c>
      <c r="T267">
        <v>91</v>
      </c>
      <c r="U267" s="10" t="str">
        <f t="shared" si="26"/>
        <v>2013/14DwellingsExplosives, gas, chemicals - Petrol/Oil products</v>
      </c>
      <c r="V267" s="10">
        <f t="shared" si="27"/>
        <v>91</v>
      </c>
    </row>
    <row r="268" spans="1:22" x14ac:dyDescent="0.25">
      <c r="A268" t="s">
        <v>2</v>
      </c>
      <c r="B268" t="s">
        <v>81</v>
      </c>
      <c r="C268" t="s">
        <v>53</v>
      </c>
      <c r="D268">
        <v>207</v>
      </c>
      <c r="E268" s="10" t="str">
        <f t="shared" si="24"/>
        <v>2012/13Other BuildingsRubbish/Waste/Recycling - Recycling - paper, cardboard</v>
      </c>
      <c r="F268" s="10">
        <f t="shared" si="25"/>
        <v>207</v>
      </c>
      <c r="Q268" t="s">
        <v>3</v>
      </c>
      <c r="R268" t="s">
        <v>5</v>
      </c>
      <c r="S268" t="s">
        <v>15</v>
      </c>
      <c r="T268">
        <v>43</v>
      </c>
      <c r="U268" s="10" t="str">
        <f t="shared" si="26"/>
        <v>2013/14DwellingsFoam, rubber, plastic - Foam - raw material only</v>
      </c>
      <c r="V268" s="10">
        <f t="shared" si="27"/>
        <v>43</v>
      </c>
    </row>
    <row r="269" spans="1:22" x14ac:dyDescent="0.25">
      <c r="A269" t="s">
        <v>2</v>
      </c>
      <c r="B269" t="s">
        <v>81</v>
      </c>
      <c r="C269" t="s">
        <v>54</v>
      </c>
      <c r="D269">
        <v>829</v>
      </c>
      <c r="E269" s="10" t="str">
        <f t="shared" si="24"/>
        <v>2012/13Other BuildingsRubbish/Waste/Recycling - Rubbish/Waste material</v>
      </c>
      <c r="F269" s="10">
        <f t="shared" si="25"/>
        <v>829</v>
      </c>
      <c r="Q269" t="s">
        <v>3</v>
      </c>
      <c r="R269" t="s">
        <v>5</v>
      </c>
      <c r="S269" t="s">
        <v>16</v>
      </c>
      <c r="T269">
        <v>341</v>
      </c>
      <c r="U269" s="10" t="str">
        <f t="shared" si="26"/>
        <v>2013/14DwellingsFoam, rubber, plastic - Plastic - raw material only</v>
      </c>
      <c r="V269" s="10">
        <f t="shared" si="27"/>
        <v>341</v>
      </c>
    </row>
    <row r="270" spans="1:22" x14ac:dyDescent="0.25">
      <c r="A270" t="s">
        <v>2</v>
      </c>
      <c r="B270" t="s">
        <v>81</v>
      </c>
      <c r="C270" t="s">
        <v>29</v>
      </c>
      <c r="D270">
        <v>442</v>
      </c>
      <c r="E270" s="10" t="str">
        <f t="shared" si="24"/>
        <v>2012/13Other BuildingsStructural/Fixtures/Fittings - External - External fittings</v>
      </c>
      <c r="F270" s="10">
        <f t="shared" si="25"/>
        <v>442</v>
      </c>
      <c r="Q270" t="s">
        <v>3</v>
      </c>
      <c r="R270" t="s">
        <v>5</v>
      </c>
      <c r="S270" t="s">
        <v>17</v>
      </c>
      <c r="T270">
        <v>14</v>
      </c>
      <c r="U270" s="10" t="str">
        <f t="shared" si="26"/>
        <v>2013/14DwellingsFoam, rubber, plastic - Rubber - raw material only</v>
      </c>
      <c r="V270" s="10">
        <f t="shared" si="27"/>
        <v>14</v>
      </c>
    </row>
    <row r="271" spans="1:22" x14ac:dyDescent="0.25">
      <c r="A271" t="s">
        <v>2</v>
      </c>
      <c r="B271" t="s">
        <v>81</v>
      </c>
      <c r="C271" t="s">
        <v>30</v>
      </c>
      <c r="D271">
        <v>145</v>
      </c>
      <c r="E271" s="10" t="str">
        <f t="shared" si="24"/>
        <v>2012/13Other BuildingsStructural/Fixtures/Fittings - External - Other</v>
      </c>
      <c r="F271" s="10">
        <f t="shared" si="25"/>
        <v>145</v>
      </c>
      <c r="Q271" t="s">
        <v>3</v>
      </c>
      <c r="R271" t="s">
        <v>5</v>
      </c>
      <c r="S271" t="s">
        <v>9</v>
      </c>
      <c r="T271">
        <v>1125</v>
      </c>
      <c r="U271" s="10" t="str">
        <f t="shared" si="26"/>
        <v>2013/14DwellingsFood - Cooking oil or fat</v>
      </c>
      <c r="V271" s="10">
        <f t="shared" si="27"/>
        <v>1125</v>
      </c>
    </row>
    <row r="272" spans="1:22" x14ac:dyDescent="0.25">
      <c r="A272" t="s">
        <v>2</v>
      </c>
      <c r="B272" t="s">
        <v>81</v>
      </c>
      <c r="C272" t="s">
        <v>31</v>
      </c>
      <c r="D272">
        <v>222</v>
      </c>
      <c r="E272" s="10" t="str">
        <f t="shared" si="24"/>
        <v>2012/13Other BuildingsStructural/Fixtures/Fittings - External - Roof</v>
      </c>
      <c r="F272" s="10">
        <f t="shared" si="25"/>
        <v>222</v>
      </c>
      <c r="Q272" t="s">
        <v>3</v>
      </c>
      <c r="R272" t="s">
        <v>5</v>
      </c>
      <c r="S272" t="s">
        <v>10</v>
      </c>
      <c r="T272">
        <v>597</v>
      </c>
      <c r="U272" s="10" t="str">
        <f t="shared" si="26"/>
        <v>2013/14DwellingsFood - Other</v>
      </c>
      <c r="V272" s="10">
        <f t="shared" si="27"/>
        <v>597</v>
      </c>
    </row>
    <row r="273" spans="1:22" x14ac:dyDescent="0.25">
      <c r="A273" t="s">
        <v>2</v>
      </c>
      <c r="B273" t="s">
        <v>81</v>
      </c>
      <c r="C273" t="s">
        <v>32</v>
      </c>
      <c r="D273">
        <v>1104</v>
      </c>
      <c r="E273" s="10" t="str">
        <f t="shared" si="24"/>
        <v>2012/13Other BuildingsStructural/Fixtures/Fittings - Internal - Internal Fittings</v>
      </c>
      <c r="F273" s="10">
        <f t="shared" si="25"/>
        <v>1104</v>
      </c>
      <c r="Q273" t="s">
        <v>3</v>
      </c>
      <c r="R273" t="s">
        <v>5</v>
      </c>
      <c r="S273" t="s">
        <v>18</v>
      </c>
      <c r="T273">
        <v>284</v>
      </c>
      <c r="U273" s="10" t="str">
        <f t="shared" si="26"/>
        <v>2013/14DwellingsFurniture/furnishings - Bed/mattress</v>
      </c>
      <c r="V273" s="10">
        <f t="shared" si="27"/>
        <v>284</v>
      </c>
    </row>
    <row r="274" spans="1:22" x14ac:dyDescent="0.25">
      <c r="A274" t="s">
        <v>2</v>
      </c>
      <c r="B274" t="s">
        <v>81</v>
      </c>
      <c r="C274" t="s">
        <v>33</v>
      </c>
      <c r="D274">
        <v>250</v>
      </c>
      <c r="E274" s="10" t="str">
        <f t="shared" si="24"/>
        <v>2012/13Other BuildingsStructural/Fixtures/Fittings - Internal - Other</v>
      </c>
      <c r="F274" s="10">
        <f t="shared" si="25"/>
        <v>250</v>
      </c>
      <c r="Q274" t="s">
        <v>3</v>
      </c>
      <c r="R274" t="s">
        <v>5</v>
      </c>
      <c r="S274" t="s">
        <v>19</v>
      </c>
      <c r="T274">
        <v>81</v>
      </c>
      <c r="U274" s="10" t="str">
        <f t="shared" si="26"/>
        <v>2013/14DwellingsFurniture/Furnishings - Floor coverings</v>
      </c>
      <c r="V274" s="10">
        <f t="shared" si="27"/>
        <v>81</v>
      </c>
    </row>
    <row r="275" spans="1:22" x14ac:dyDescent="0.25">
      <c r="A275" t="s">
        <v>2</v>
      </c>
      <c r="B275" t="s">
        <v>81</v>
      </c>
      <c r="C275" t="s">
        <v>34</v>
      </c>
      <c r="D275">
        <v>1874</v>
      </c>
      <c r="E275" s="10" t="str">
        <f t="shared" si="24"/>
        <v>2012/13Other BuildingsStructural/fixtures/fittings - Internal - Wiring insulation</v>
      </c>
      <c r="F275" s="10">
        <f t="shared" si="25"/>
        <v>1874</v>
      </c>
      <c r="Q275" t="s">
        <v>3</v>
      </c>
      <c r="R275" t="s">
        <v>5</v>
      </c>
      <c r="S275" t="s">
        <v>20</v>
      </c>
      <c r="T275">
        <v>2</v>
      </c>
      <c r="U275" s="10" t="str">
        <f t="shared" si="26"/>
        <v>2013/14DwellingsFurniture/Furnishings - Lampshades</v>
      </c>
      <c r="V275" s="10">
        <f t="shared" si="27"/>
        <v>2</v>
      </c>
    </row>
    <row r="276" spans="1:22" x14ac:dyDescent="0.25">
      <c r="A276" t="s">
        <v>2</v>
      </c>
      <c r="B276" t="s">
        <v>81</v>
      </c>
      <c r="C276" t="s">
        <v>37</v>
      </c>
      <c r="D276">
        <v>27</v>
      </c>
      <c r="E276" s="10" t="str">
        <f t="shared" si="24"/>
        <v>2012/13Other BuildingsVegetation - Crops</v>
      </c>
      <c r="F276" s="10">
        <f t="shared" si="25"/>
        <v>27</v>
      </c>
      <c r="Q276" t="s">
        <v>3</v>
      </c>
      <c r="R276" t="s">
        <v>5</v>
      </c>
      <c r="S276" t="s">
        <v>21</v>
      </c>
      <c r="T276">
        <v>132</v>
      </c>
      <c r="U276" s="10" t="str">
        <f t="shared" si="26"/>
        <v>2013/14DwellingsFurniture/Furnishings - Other furniture</v>
      </c>
      <c r="V276" s="10">
        <f t="shared" si="27"/>
        <v>132</v>
      </c>
    </row>
    <row r="277" spans="1:22" x14ac:dyDescent="0.25">
      <c r="A277" t="s">
        <v>2</v>
      </c>
      <c r="B277" t="s">
        <v>81</v>
      </c>
      <c r="C277" t="s">
        <v>38</v>
      </c>
      <c r="D277">
        <v>3</v>
      </c>
      <c r="E277" s="10" t="str">
        <f t="shared" si="24"/>
        <v>2012/13Other BuildingsVegetation - Grassland/Heath/Scrub</v>
      </c>
      <c r="F277" s="10">
        <f t="shared" si="25"/>
        <v>3</v>
      </c>
      <c r="Q277" t="s">
        <v>3</v>
      </c>
      <c r="R277" t="s">
        <v>5</v>
      </c>
      <c r="S277" t="s">
        <v>22</v>
      </c>
      <c r="T277">
        <v>137</v>
      </c>
      <c r="U277" s="10" t="str">
        <f t="shared" si="26"/>
        <v>2013/14DwellingsFurniture/Furnishings - Other/Unspecified furnishings</v>
      </c>
      <c r="V277" s="10">
        <f t="shared" si="27"/>
        <v>137</v>
      </c>
    </row>
    <row r="278" spans="1:22" x14ac:dyDescent="0.25">
      <c r="A278" t="s">
        <v>2</v>
      </c>
      <c r="B278" t="s">
        <v>81</v>
      </c>
      <c r="C278" t="s">
        <v>39</v>
      </c>
      <c r="D278">
        <v>15</v>
      </c>
      <c r="E278" s="10" t="str">
        <f t="shared" si="24"/>
        <v>2012/13Other BuildingsVegetation - Hedge</v>
      </c>
      <c r="F278" s="10">
        <f t="shared" si="25"/>
        <v>15</v>
      </c>
      <c r="Q278" t="s">
        <v>3</v>
      </c>
      <c r="R278" t="s">
        <v>5</v>
      </c>
      <c r="S278" t="s">
        <v>23</v>
      </c>
      <c r="T278">
        <v>268</v>
      </c>
      <c r="U278" s="10" t="str">
        <f t="shared" si="26"/>
        <v>2013/14DwellingsFurniture/Furnishings - Upholstered furniture</v>
      </c>
      <c r="V278" s="10">
        <f t="shared" si="27"/>
        <v>268</v>
      </c>
    </row>
    <row r="279" spans="1:22" x14ac:dyDescent="0.25">
      <c r="A279" t="s">
        <v>2</v>
      </c>
      <c r="B279" t="s">
        <v>81</v>
      </c>
      <c r="C279" t="s">
        <v>40</v>
      </c>
      <c r="D279">
        <v>30</v>
      </c>
      <c r="E279" s="10" t="str">
        <f t="shared" si="24"/>
        <v>2012/13Other BuildingsVegetation - Leaves</v>
      </c>
      <c r="F279" s="10">
        <f t="shared" si="25"/>
        <v>30</v>
      </c>
      <c r="Q279" t="s">
        <v>3</v>
      </c>
      <c r="R279" t="s">
        <v>5</v>
      </c>
      <c r="S279" t="s">
        <v>24</v>
      </c>
      <c r="T279">
        <v>107</v>
      </c>
      <c r="U279" s="10" t="str">
        <f t="shared" si="26"/>
        <v>2013/14DwellingsFurniture/Furnishings - Window coverings</v>
      </c>
      <c r="V279" s="10">
        <f t="shared" si="27"/>
        <v>107</v>
      </c>
    </row>
    <row r="280" spans="1:22" x14ac:dyDescent="0.25">
      <c r="A280" t="s">
        <v>2</v>
      </c>
      <c r="B280" t="s">
        <v>81</v>
      </c>
      <c r="C280" t="s">
        <v>41</v>
      </c>
      <c r="D280">
        <v>47</v>
      </c>
      <c r="E280" s="10" t="str">
        <f t="shared" si="24"/>
        <v>2012/13Other BuildingsVegetation - Other</v>
      </c>
      <c r="F280" s="10">
        <f t="shared" si="25"/>
        <v>47</v>
      </c>
      <c r="Q280" t="s">
        <v>3</v>
      </c>
      <c r="R280" t="s">
        <v>5</v>
      </c>
      <c r="S280" t="s">
        <v>62</v>
      </c>
      <c r="T280">
        <v>539</v>
      </c>
      <c r="U280" s="10" t="str">
        <f t="shared" si="26"/>
        <v>2013/14DwellingsNone</v>
      </c>
      <c r="V280" s="10">
        <f t="shared" si="27"/>
        <v>539</v>
      </c>
    </row>
    <row r="281" spans="1:22" x14ac:dyDescent="0.25">
      <c r="A281" t="s">
        <v>2</v>
      </c>
      <c r="B281" t="s">
        <v>81</v>
      </c>
      <c r="C281" t="s">
        <v>42</v>
      </c>
      <c r="D281">
        <v>191</v>
      </c>
      <c r="E281" s="10" t="str">
        <f t="shared" si="24"/>
        <v>2012/13Other BuildingsVegetation - Straw/Stubble</v>
      </c>
      <c r="F281" s="10">
        <f t="shared" si="25"/>
        <v>191</v>
      </c>
      <c r="Q281" t="s">
        <v>3</v>
      </c>
      <c r="R281" t="s">
        <v>5</v>
      </c>
      <c r="S281" t="s">
        <v>61</v>
      </c>
      <c r="T281">
        <v>112</v>
      </c>
      <c r="U281" s="10" t="str">
        <f t="shared" si="26"/>
        <v>2013/14DwellingsNot known</v>
      </c>
      <c r="V281" s="10">
        <f t="shared" si="27"/>
        <v>112</v>
      </c>
    </row>
    <row r="282" spans="1:22" x14ac:dyDescent="0.25">
      <c r="A282" t="s">
        <v>2</v>
      </c>
      <c r="B282" t="s">
        <v>81</v>
      </c>
      <c r="C282" t="s">
        <v>43</v>
      </c>
      <c r="D282">
        <v>26</v>
      </c>
      <c r="E282" s="10" t="str">
        <f t="shared" si="24"/>
        <v>2012/13Other BuildingsVegetation - Trees</v>
      </c>
      <c r="F282" s="10">
        <f t="shared" si="25"/>
        <v>26</v>
      </c>
      <c r="Q282" t="s">
        <v>3</v>
      </c>
      <c r="R282" t="s">
        <v>5</v>
      </c>
      <c r="S282" t="s">
        <v>60</v>
      </c>
      <c r="T282">
        <v>268</v>
      </c>
      <c r="U282" s="10" t="str">
        <f t="shared" si="26"/>
        <v>2013/14DwellingsOther</v>
      </c>
      <c r="V282" s="10">
        <f t="shared" si="27"/>
        <v>268</v>
      </c>
    </row>
    <row r="283" spans="1:22" x14ac:dyDescent="0.25">
      <c r="A283" t="s">
        <v>2</v>
      </c>
      <c r="B283" t="s">
        <v>81</v>
      </c>
      <c r="C283" t="s">
        <v>56</v>
      </c>
      <c r="D283">
        <v>656</v>
      </c>
      <c r="E283" s="10" t="str">
        <f t="shared" si="24"/>
        <v>2012/13Other BuildingsWood - Garden shed</v>
      </c>
      <c r="F283" s="10">
        <f t="shared" si="25"/>
        <v>656</v>
      </c>
      <c r="Q283" t="s">
        <v>3</v>
      </c>
      <c r="R283" t="s">
        <v>5</v>
      </c>
      <c r="S283" t="s">
        <v>26</v>
      </c>
      <c r="T283">
        <v>168</v>
      </c>
      <c r="U283" s="10" t="str">
        <f t="shared" si="26"/>
        <v>2013/14DwellingsPaper/Cardboard - Household paper/Cardboard</v>
      </c>
      <c r="V283" s="10">
        <f t="shared" si="27"/>
        <v>168</v>
      </c>
    </row>
    <row r="284" spans="1:22" x14ac:dyDescent="0.25">
      <c r="A284" t="s">
        <v>2</v>
      </c>
      <c r="B284" t="s">
        <v>81</v>
      </c>
      <c r="C284" t="s">
        <v>57</v>
      </c>
      <c r="D284">
        <v>792</v>
      </c>
      <c r="E284" s="10" t="str">
        <f t="shared" si="24"/>
        <v>2012/13Other BuildingsWood - Other wooden</v>
      </c>
      <c r="F284" s="10">
        <f t="shared" si="25"/>
        <v>792</v>
      </c>
      <c r="Q284" t="s">
        <v>3</v>
      </c>
      <c r="R284" t="s">
        <v>5</v>
      </c>
      <c r="S284" t="s">
        <v>27</v>
      </c>
      <c r="T284">
        <v>43</v>
      </c>
      <c r="U284" s="10" t="str">
        <f t="shared" si="26"/>
        <v>2013/14DwellingsPaper/Cardboard - Other</v>
      </c>
      <c r="V284" s="10">
        <f t="shared" si="27"/>
        <v>43</v>
      </c>
    </row>
    <row r="285" spans="1:22" x14ac:dyDescent="0.25">
      <c r="A285" t="s">
        <v>3</v>
      </c>
      <c r="B285" t="s">
        <v>5</v>
      </c>
      <c r="C285" t="s">
        <v>36</v>
      </c>
      <c r="D285">
        <v>122</v>
      </c>
      <c r="E285" s="10" t="str">
        <f t="shared" si="24"/>
        <v>2013/14DwellingsAnimal - Animal products</v>
      </c>
      <c r="F285" s="10">
        <f t="shared" si="25"/>
        <v>122</v>
      </c>
      <c r="Q285" t="s">
        <v>3</v>
      </c>
      <c r="R285" t="s">
        <v>5</v>
      </c>
      <c r="S285" t="s">
        <v>52</v>
      </c>
      <c r="T285">
        <v>3</v>
      </c>
      <c r="U285" s="10" t="str">
        <f t="shared" si="26"/>
        <v>2013/14DwellingsRubbish/Waste/Recycling - Recycling - other</v>
      </c>
      <c r="V285" s="10">
        <f t="shared" si="27"/>
        <v>3</v>
      </c>
    </row>
    <row r="286" spans="1:22" x14ac:dyDescent="0.25">
      <c r="A286" t="s">
        <v>3</v>
      </c>
      <c r="B286" t="s">
        <v>5</v>
      </c>
      <c r="C286" t="s">
        <v>12</v>
      </c>
      <c r="D286">
        <v>538</v>
      </c>
      <c r="E286" s="10" t="str">
        <f t="shared" si="24"/>
        <v>2013/14DwellingsClothing/Textiles - Bedding</v>
      </c>
      <c r="F286" s="10">
        <f t="shared" si="25"/>
        <v>538</v>
      </c>
      <c r="Q286" t="s">
        <v>3</v>
      </c>
      <c r="R286" t="s">
        <v>5</v>
      </c>
      <c r="S286" t="s">
        <v>53</v>
      </c>
      <c r="T286">
        <v>31</v>
      </c>
      <c r="U286" s="10" t="str">
        <f t="shared" si="26"/>
        <v>2013/14DwellingsRubbish/Waste/Recycling - Recycling - paper, cardboard</v>
      </c>
      <c r="V286" s="10">
        <f t="shared" si="27"/>
        <v>31</v>
      </c>
    </row>
    <row r="287" spans="1:22" x14ac:dyDescent="0.25">
      <c r="A287" t="s">
        <v>3</v>
      </c>
      <c r="B287" t="s">
        <v>5</v>
      </c>
      <c r="C287" t="s">
        <v>13</v>
      </c>
      <c r="D287">
        <v>1157</v>
      </c>
      <c r="E287" s="10" t="str">
        <f t="shared" si="24"/>
        <v>2013/14DwellingsClothing/Textiles - Clothing</v>
      </c>
      <c r="F287" s="10">
        <f t="shared" si="25"/>
        <v>1157</v>
      </c>
      <c r="Q287" t="s">
        <v>3</v>
      </c>
      <c r="R287" t="s">
        <v>5</v>
      </c>
      <c r="S287" t="s">
        <v>54</v>
      </c>
      <c r="T287">
        <v>77</v>
      </c>
      <c r="U287" s="10" t="str">
        <f t="shared" si="26"/>
        <v>2013/14DwellingsRubbish/Waste/Recycling - Rubbish/Waste material</v>
      </c>
      <c r="V287" s="10">
        <f t="shared" si="27"/>
        <v>77</v>
      </c>
    </row>
    <row r="288" spans="1:22" x14ac:dyDescent="0.25">
      <c r="A288" t="s">
        <v>3</v>
      </c>
      <c r="B288" t="s">
        <v>5</v>
      </c>
      <c r="C288" t="s">
        <v>14</v>
      </c>
      <c r="D288">
        <v>1108</v>
      </c>
      <c r="E288" s="10" t="str">
        <f t="shared" si="24"/>
        <v>2013/14DwellingsClothing/Textiles - Other textiles</v>
      </c>
      <c r="F288" s="10">
        <f t="shared" si="25"/>
        <v>1108</v>
      </c>
      <c r="Q288" t="s">
        <v>3</v>
      </c>
      <c r="R288" t="s">
        <v>5</v>
      </c>
      <c r="S288" t="s">
        <v>29</v>
      </c>
      <c r="T288">
        <v>48</v>
      </c>
      <c r="U288" s="10" t="str">
        <f t="shared" si="26"/>
        <v>2013/14DwellingsStructural/Fixtures/Fittings - External - External fittings</v>
      </c>
      <c r="V288" s="10">
        <f t="shared" si="27"/>
        <v>48</v>
      </c>
    </row>
    <row r="289" spans="1:22" x14ac:dyDescent="0.25">
      <c r="A289" t="s">
        <v>3</v>
      </c>
      <c r="B289" t="s">
        <v>5</v>
      </c>
      <c r="C289" t="s">
        <v>58</v>
      </c>
      <c r="D289">
        <v>10</v>
      </c>
      <c r="E289" s="10" t="str">
        <f t="shared" si="24"/>
        <v>2013/14DwellingsDecoration/Celebration - Christmas trees</v>
      </c>
      <c r="F289" s="10">
        <f t="shared" si="25"/>
        <v>10</v>
      </c>
      <c r="Q289" t="s">
        <v>3</v>
      </c>
      <c r="R289" t="s">
        <v>5</v>
      </c>
      <c r="S289" t="s">
        <v>30</v>
      </c>
      <c r="T289">
        <v>15</v>
      </c>
      <c r="U289" s="10" t="str">
        <f t="shared" si="26"/>
        <v>2013/14DwellingsStructural/Fixtures/Fittings - External - Other</v>
      </c>
      <c r="V289" s="10">
        <f t="shared" si="27"/>
        <v>15</v>
      </c>
    </row>
    <row r="290" spans="1:22" x14ac:dyDescent="0.25">
      <c r="A290" t="s">
        <v>3</v>
      </c>
      <c r="B290" t="s">
        <v>5</v>
      </c>
      <c r="C290" t="s">
        <v>59</v>
      </c>
      <c r="D290">
        <v>36</v>
      </c>
      <c r="E290" s="10" t="str">
        <f t="shared" si="24"/>
        <v>2013/14DwellingsDecoration/Celebration - Decorations/Cards</v>
      </c>
      <c r="F290" s="10">
        <f t="shared" si="25"/>
        <v>36</v>
      </c>
      <c r="Q290" t="s">
        <v>3</v>
      </c>
      <c r="R290" t="s">
        <v>5</v>
      </c>
      <c r="S290" t="s">
        <v>31</v>
      </c>
      <c r="T290">
        <v>19</v>
      </c>
      <c r="U290" s="10" t="str">
        <f t="shared" si="26"/>
        <v>2013/14DwellingsStructural/Fixtures/Fittings - External - Roof</v>
      </c>
      <c r="V290" s="10">
        <f t="shared" si="27"/>
        <v>19</v>
      </c>
    </row>
    <row r="291" spans="1:22" x14ac:dyDescent="0.25">
      <c r="A291" t="s">
        <v>3</v>
      </c>
      <c r="B291" t="s">
        <v>5</v>
      </c>
      <c r="C291" t="s">
        <v>45</v>
      </c>
      <c r="D291">
        <v>6</v>
      </c>
      <c r="E291" s="10" t="str">
        <f t="shared" si="24"/>
        <v>2013/14DwellingsExplosives, gas, chemicals - Chemicals in raw state</v>
      </c>
      <c r="F291" s="10">
        <f t="shared" si="25"/>
        <v>6</v>
      </c>
      <c r="Q291" t="s">
        <v>3</v>
      </c>
      <c r="R291" t="s">
        <v>5</v>
      </c>
      <c r="S291" t="s">
        <v>32</v>
      </c>
      <c r="T291">
        <v>295</v>
      </c>
      <c r="U291" s="10" t="str">
        <f t="shared" si="26"/>
        <v>2013/14DwellingsStructural/Fixtures/Fittings - Internal - Internal Fittings</v>
      </c>
      <c r="V291" s="10">
        <f t="shared" si="27"/>
        <v>295</v>
      </c>
    </row>
    <row r="292" spans="1:22" x14ac:dyDescent="0.25">
      <c r="A292" t="s">
        <v>3</v>
      </c>
      <c r="B292" t="s">
        <v>5</v>
      </c>
      <c r="C292" t="s">
        <v>46</v>
      </c>
      <c r="D292">
        <v>1</v>
      </c>
      <c r="E292" s="10" t="str">
        <f t="shared" si="24"/>
        <v>2013/14DwellingsExplosives, gas, chemicals - Explosives/Ammunition</v>
      </c>
      <c r="F292" s="10">
        <f t="shared" si="25"/>
        <v>1</v>
      </c>
      <c r="Q292" t="s">
        <v>3</v>
      </c>
      <c r="R292" t="s">
        <v>5</v>
      </c>
      <c r="S292" t="s">
        <v>33</v>
      </c>
      <c r="T292">
        <v>48</v>
      </c>
      <c r="U292" s="10" t="str">
        <f t="shared" si="26"/>
        <v>2013/14DwellingsStructural/Fixtures/Fittings - Internal - Other</v>
      </c>
      <c r="V292" s="10">
        <f t="shared" si="27"/>
        <v>48</v>
      </c>
    </row>
    <row r="293" spans="1:22" x14ac:dyDescent="0.25">
      <c r="A293" t="s">
        <v>3</v>
      </c>
      <c r="B293" t="s">
        <v>5</v>
      </c>
      <c r="C293" t="s">
        <v>47</v>
      </c>
      <c r="D293">
        <v>30</v>
      </c>
      <c r="E293" s="10" t="str">
        <f t="shared" si="24"/>
        <v>2013/14DwellingsExplosives, gas, chemicals - Fireworks</v>
      </c>
      <c r="F293" s="10">
        <f t="shared" si="25"/>
        <v>30</v>
      </c>
      <c r="Q293" t="s">
        <v>3</v>
      </c>
      <c r="R293" t="s">
        <v>5</v>
      </c>
      <c r="S293" t="s">
        <v>34</v>
      </c>
      <c r="T293">
        <v>193</v>
      </c>
      <c r="U293" s="10" t="str">
        <f t="shared" si="26"/>
        <v>2013/14DwellingsStructural/fixtures/fittings - Internal - Wiring insulation</v>
      </c>
      <c r="V293" s="10">
        <f t="shared" si="27"/>
        <v>193</v>
      </c>
    </row>
    <row r="294" spans="1:22" x14ac:dyDescent="0.25">
      <c r="A294" t="s">
        <v>3</v>
      </c>
      <c r="B294" t="s">
        <v>5</v>
      </c>
      <c r="C294" t="s">
        <v>48</v>
      </c>
      <c r="D294">
        <v>200</v>
      </c>
      <c r="E294" s="10" t="str">
        <f t="shared" si="24"/>
        <v>2013/14DwellingsExplosives, gas, chemicals - Gases</v>
      </c>
      <c r="F294" s="10">
        <f t="shared" si="25"/>
        <v>200</v>
      </c>
      <c r="Q294" t="s">
        <v>3</v>
      </c>
      <c r="R294" t="s">
        <v>5</v>
      </c>
      <c r="S294" t="s">
        <v>39</v>
      </c>
      <c r="T294">
        <v>3</v>
      </c>
      <c r="U294" s="10" t="str">
        <f t="shared" si="26"/>
        <v>2013/14DwellingsVegetation - Hedge</v>
      </c>
      <c r="V294" s="10">
        <f t="shared" si="27"/>
        <v>3</v>
      </c>
    </row>
    <row r="295" spans="1:22" x14ac:dyDescent="0.25">
      <c r="A295" t="s">
        <v>3</v>
      </c>
      <c r="B295" t="s">
        <v>5</v>
      </c>
      <c r="C295" t="s">
        <v>49</v>
      </c>
      <c r="D295">
        <v>45</v>
      </c>
      <c r="E295" s="10" t="str">
        <f t="shared" si="24"/>
        <v>2013/14DwellingsExplosives, gas, chemicals - Paint, varnish, resins, creosote</v>
      </c>
      <c r="F295" s="10">
        <f t="shared" si="25"/>
        <v>45</v>
      </c>
      <c r="Q295" t="s">
        <v>3</v>
      </c>
      <c r="R295" t="s">
        <v>5</v>
      </c>
      <c r="S295" t="s">
        <v>41</v>
      </c>
      <c r="T295">
        <v>4</v>
      </c>
      <c r="U295" s="10" t="str">
        <f t="shared" si="26"/>
        <v>2013/14DwellingsVegetation - Other</v>
      </c>
      <c r="V295" s="10">
        <f t="shared" si="27"/>
        <v>4</v>
      </c>
    </row>
    <row r="296" spans="1:22" x14ac:dyDescent="0.25">
      <c r="A296" t="s">
        <v>3</v>
      </c>
      <c r="B296" t="s">
        <v>5</v>
      </c>
      <c r="C296" t="s">
        <v>50</v>
      </c>
      <c r="D296">
        <v>230</v>
      </c>
      <c r="E296" s="10" t="str">
        <f t="shared" si="24"/>
        <v>2013/14DwellingsExplosives, gas, chemicals - Petrol/Oil products</v>
      </c>
      <c r="F296" s="10">
        <f t="shared" si="25"/>
        <v>230</v>
      </c>
      <c r="Q296" t="s">
        <v>3</v>
      </c>
      <c r="R296" t="s">
        <v>5</v>
      </c>
      <c r="S296" t="s">
        <v>42</v>
      </c>
      <c r="T296">
        <v>1</v>
      </c>
      <c r="U296" s="10" t="str">
        <f t="shared" si="26"/>
        <v>2013/14DwellingsVegetation - Straw/Stubble</v>
      </c>
      <c r="V296" s="10">
        <f t="shared" si="27"/>
        <v>1</v>
      </c>
    </row>
    <row r="297" spans="1:22" x14ac:dyDescent="0.25">
      <c r="A297" t="s">
        <v>3</v>
      </c>
      <c r="B297" t="s">
        <v>5</v>
      </c>
      <c r="C297" t="s">
        <v>15</v>
      </c>
      <c r="D297">
        <v>197</v>
      </c>
      <c r="E297" s="10" t="str">
        <f t="shared" si="24"/>
        <v>2013/14DwellingsFoam, rubber, plastic - Foam - raw material only</v>
      </c>
      <c r="F297" s="10">
        <f t="shared" si="25"/>
        <v>197</v>
      </c>
      <c r="Q297" t="s">
        <v>3</v>
      </c>
      <c r="R297" t="s">
        <v>5</v>
      </c>
      <c r="S297" t="s">
        <v>56</v>
      </c>
      <c r="T297">
        <v>5</v>
      </c>
      <c r="U297" s="10" t="str">
        <f t="shared" si="26"/>
        <v>2013/14DwellingsWood - Garden shed</v>
      </c>
      <c r="V297" s="10">
        <f t="shared" si="27"/>
        <v>5</v>
      </c>
    </row>
    <row r="298" spans="1:22" x14ac:dyDescent="0.25">
      <c r="A298" t="s">
        <v>3</v>
      </c>
      <c r="B298" t="s">
        <v>5</v>
      </c>
      <c r="C298" t="s">
        <v>16</v>
      </c>
      <c r="D298">
        <v>2158</v>
      </c>
      <c r="E298" s="10" t="str">
        <f t="shared" si="24"/>
        <v>2013/14DwellingsFoam, rubber, plastic - Plastic - raw material only</v>
      </c>
      <c r="F298" s="10">
        <f t="shared" si="25"/>
        <v>2158</v>
      </c>
      <c r="Q298" t="s">
        <v>3</v>
      </c>
      <c r="R298" t="s">
        <v>5</v>
      </c>
      <c r="S298" t="s">
        <v>57</v>
      </c>
      <c r="T298">
        <v>80</v>
      </c>
      <c r="U298" s="10" t="str">
        <f t="shared" si="26"/>
        <v>2013/14DwellingsWood - Other wooden</v>
      </c>
      <c r="V298" s="10">
        <f t="shared" si="27"/>
        <v>80</v>
      </c>
    </row>
    <row r="299" spans="1:22" x14ac:dyDescent="0.25">
      <c r="A299" t="s">
        <v>3</v>
      </c>
      <c r="B299" t="s">
        <v>5</v>
      </c>
      <c r="C299" t="s">
        <v>17</v>
      </c>
      <c r="D299">
        <v>175</v>
      </c>
      <c r="E299" s="10" t="str">
        <f t="shared" si="24"/>
        <v>2013/14DwellingsFoam, rubber, plastic - Rubber - raw material only</v>
      </c>
      <c r="F299" s="10">
        <f t="shared" si="25"/>
        <v>175</v>
      </c>
      <c r="Q299" t="s">
        <v>3</v>
      </c>
      <c r="R299" t="s">
        <v>81</v>
      </c>
      <c r="S299" t="s">
        <v>36</v>
      </c>
      <c r="T299">
        <v>2</v>
      </c>
      <c r="U299" s="10" t="str">
        <f t="shared" si="26"/>
        <v>2013/14Other BuildingsAnimal - Animal products</v>
      </c>
      <c r="V299" s="10">
        <f t="shared" si="27"/>
        <v>2</v>
      </c>
    </row>
    <row r="300" spans="1:22" x14ac:dyDescent="0.25">
      <c r="A300" t="s">
        <v>3</v>
      </c>
      <c r="B300" t="s">
        <v>5</v>
      </c>
      <c r="C300" t="s">
        <v>9</v>
      </c>
      <c r="D300">
        <v>4313</v>
      </c>
      <c r="E300" s="10" t="str">
        <f t="shared" si="24"/>
        <v>2013/14DwellingsFood - Cooking oil or fat</v>
      </c>
      <c r="F300" s="10">
        <f t="shared" si="25"/>
        <v>4313</v>
      </c>
      <c r="Q300" t="s">
        <v>3</v>
      </c>
      <c r="R300" t="s">
        <v>81</v>
      </c>
      <c r="S300" t="s">
        <v>12</v>
      </c>
      <c r="T300">
        <v>48</v>
      </c>
      <c r="U300" s="10" t="str">
        <f t="shared" si="26"/>
        <v>2013/14Other BuildingsClothing/Textiles - Bedding</v>
      </c>
      <c r="V300" s="10">
        <f t="shared" si="27"/>
        <v>48</v>
      </c>
    </row>
    <row r="301" spans="1:22" x14ac:dyDescent="0.25">
      <c r="A301" t="s">
        <v>3</v>
      </c>
      <c r="B301" t="s">
        <v>5</v>
      </c>
      <c r="C301" t="s">
        <v>10</v>
      </c>
      <c r="D301">
        <v>4164</v>
      </c>
      <c r="E301" s="10" t="str">
        <f t="shared" si="24"/>
        <v>2013/14DwellingsFood - Other</v>
      </c>
      <c r="F301" s="10">
        <f t="shared" si="25"/>
        <v>4164</v>
      </c>
      <c r="Q301" t="s">
        <v>3</v>
      </c>
      <c r="R301" t="s">
        <v>81</v>
      </c>
      <c r="S301" t="s">
        <v>13</v>
      </c>
      <c r="T301">
        <v>64</v>
      </c>
      <c r="U301" s="10" t="str">
        <f t="shared" si="26"/>
        <v>2013/14Other BuildingsClothing/Textiles - Clothing</v>
      </c>
      <c r="V301" s="10">
        <f t="shared" si="27"/>
        <v>64</v>
      </c>
    </row>
    <row r="302" spans="1:22" x14ac:dyDescent="0.25">
      <c r="A302" t="s">
        <v>3</v>
      </c>
      <c r="B302" t="s">
        <v>5</v>
      </c>
      <c r="C302" t="s">
        <v>18</v>
      </c>
      <c r="D302">
        <v>618</v>
      </c>
      <c r="E302" s="10" t="str">
        <f t="shared" si="24"/>
        <v>2013/14DwellingsFurniture/furnishings - Bed/mattress</v>
      </c>
      <c r="F302" s="10">
        <f t="shared" si="25"/>
        <v>618</v>
      </c>
      <c r="Q302" t="s">
        <v>3</v>
      </c>
      <c r="R302" t="s">
        <v>81</v>
      </c>
      <c r="S302" t="s">
        <v>14</v>
      </c>
      <c r="T302">
        <v>32</v>
      </c>
      <c r="U302" s="10" t="str">
        <f t="shared" si="26"/>
        <v>2013/14Other BuildingsClothing/Textiles - Other textiles</v>
      </c>
      <c r="V302" s="10">
        <f t="shared" si="27"/>
        <v>32</v>
      </c>
    </row>
    <row r="303" spans="1:22" x14ac:dyDescent="0.25">
      <c r="A303" t="s">
        <v>3</v>
      </c>
      <c r="B303" t="s">
        <v>5</v>
      </c>
      <c r="C303" t="s">
        <v>19</v>
      </c>
      <c r="D303">
        <v>345</v>
      </c>
      <c r="E303" s="10" t="str">
        <f t="shared" si="24"/>
        <v>2013/14DwellingsFurniture/Furnishings - Floor coverings</v>
      </c>
      <c r="F303" s="10">
        <f t="shared" si="25"/>
        <v>345</v>
      </c>
      <c r="Q303" t="s">
        <v>3</v>
      </c>
      <c r="R303" t="s">
        <v>81</v>
      </c>
      <c r="S303" t="s">
        <v>45</v>
      </c>
      <c r="T303">
        <v>6</v>
      </c>
      <c r="U303" s="10" t="str">
        <f t="shared" si="26"/>
        <v>2013/14Other BuildingsExplosives, gas, chemicals - Chemicals in raw state</v>
      </c>
      <c r="V303" s="10">
        <f t="shared" si="27"/>
        <v>6</v>
      </c>
    </row>
    <row r="304" spans="1:22" x14ac:dyDescent="0.25">
      <c r="A304" t="s">
        <v>3</v>
      </c>
      <c r="B304" t="s">
        <v>5</v>
      </c>
      <c r="C304" t="s">
        <v>20</v>
      </c>
      <c r="D304">
        <v>19</v>
      </c>
      <c r="E304" s="10" t="str">
        <f t="shared" si="24"/>
        <v>2013/14DwellingsFurniture/Furnishings - Lampshades</v>
      </c>
      <c r="F304" s="10">
        <f t="shared" si="25"/>
        <v>19</v>
      </c>
      <c r="Q304" t="s">
        <v>3</v>
      </c>
      <c r="R304" t="s">
        <v>81</v>
      </c>
      <c r="S304" t="s">
        <v>46</v>
      </c>
      <c r="T304">
        <v>1</v>
      </c>
      <c r="U304" s="10" t="str">
        <f t="shared" si="26"/>
        <v>2013/14Other BuildingsExplosives, gas, chemicals - Explosives/Ammunition</v>
      </c>
      <c r="V304" s="10">
        <f t="shared" si="27"/>
        <v>1</v>
      </c>
    </row>
    <row r="305" spans="1:22" x14ac:dyDescent="0.25">
      <c r="A305" t="s">
        <v>3</v>
      </c>
      <c r="B305" t="s">
        <v>5</v>
      </c>
      <c r="C305" t="s">
        <v>21</v>
      </c>
      <c r="D305">
        <v>408</v>
      </c>
      <c r="E305" s="10" t="str">
        <f t="shared" si="24"/>
        <v>2013/14DwellingsFurniture/Furnishings - Other furniture</v>
      </c>
      <c r="F305" s="10">
        <f t="shared" si="25"/>
        <v>408</v>
      </c>
      <c r="Q305" t="s">
        <v>3</v>
      </c>
      <c r="R305" t="s">
        <v>81</v>
      </c>
      <c r="S305" t="s">
        <v>48</v>
      </c>
      <c r="T305">
        <v>22</v>
      </c>
      <c r="U305" s="10" t="str">
        <f t="shared" si="26"/>
        <v>2013/14Other BuildingsExplosives, gas, chemicals - Gases</v>
      </c>
      <c r="V305" s="10">
        <f t="shared" si="27"/>
        <v>22</v>
      </c>
    </row>
    <row r="306" spans="1:22" x14ac:dyDescent="0.25">
      <c r="A306" t="s">
        <v>3</v>
      </c>
      <c r="B306" t="s">
        <v>5</v>
      </c>
      <c r="C306" t="s">
        <v>22</v>
      </c>
      <c r="D306">
        <v>352</v>
      </c>
      <c r="E306" s="10" t="str">
        <f t="shared" si="24"/>
        <v>2013/14DwellingsFurniture/Furnishings - Other/Unspecified furnishings</v>
      </c>
      <c r="F306" s="10">
        <f t="shared" si="25"/>
        <v>352</v>
      </c>
      <c r="Q306" t="s">
        <v>3</v>
      </c>
      <c r="R306" t="s">
        <v>81</v>
      </c>
      <c r="S306" t="s">
        <v>49</v>
      </c>
      <c r="T306">
        <v>12</v>
      </c>
      <c r="U306" s="10" t="str">
        <f t="shared" si="26"/>
        <v>2013/14Other BuildingsExplosives, gas, chemicals - Paint, varnish, resins, creosote</v>
      </c>
      <c r="V306" s="10">
        <f t="shared" si="27"/>
        <v>12</v>
      </c>
    </row>
    <row r="307" spans="1:22" x14ac:dyDescent="0.25">
      <c r="A307" t="s">
        <v>3</v>
      </c>
      <c r="B307" t="s">
        <v>5</v>
      </c>
      <c r="C307" t="s">
        <v>23</v>
      </c>
      <c r="D307">
        <v>609</v>
      </c>
      <c r="E307" s="10" t="str">
        <f t="shared" si="24"/>
        <v>2013/14DwellingsFurniture/Furnishings - Upholstered furniture</v>
      </c>
      <c r="F307" s="10">
        <f t="shared" si="25"/>
        <v>609</v>
      </c>
      <c r="Q307" t="s">
        <v>3</v>
      </c>
      <c r="R307" t="s">
        <v>81</v>
      </c>
      <c r="S307" t="s">
        <v>50</v>
      </c>
      <c r="T307">
        <v>47</v>
      </c>
      <c r="U307" s="10" t="str">
        <f t="shared" si="26"/>
        <v>2013/14Other BuildingsExplosives, gas, chemicals - Petrol/Oil products</v>
      </c>
      <c r="V307" s="10">
        <f t="shared" si="27"/>
        <v>47</v>
      </c>
    </row>
    <row r="308" spans="1:22" x14ac:dyDescent="0.25">
      <c r="A308" t="s">
        <v>3</v>
      </c>
      <c r="B308" t="s">
        <v>5</v>
      </c>
      <c r="C308" t="s">
        <v>24</v>
      </c>
      <c r="D308">
        <v>342</v>
      </c>
      <c r="E308" s="10" t="str">
        <f t="shared" si="24"/>
        <v>2013/14DwellingsFurniture/Furnishings - Window coverings</v>
      </c>
      <c r="F308" s="10">
        <f t="shared" si="25"/>
        <v>342</v>
      </c>
      <c r="Q308" t="s">
        <v>3</v>
      </c>
      <c r="R308" t="s">
        <v>81</v>
      </c>
      <c r="S308" t="s">
        <v>15</v>
      </c>
      <c r="T308">
        <v>5</v>
      </c>
      <c r="U308" s="10" t="str">
        <f t="shared" si="26"/>
        <v>2013/14Other BuildingsFoam, rubber, plastic - Foam - raw material only</v>
      </c>
      <c r="V308" s="10">
        <f t="shared" si="27"/>
        <v>5</v>
      </c>
    </row>
    <row r="309" spans="1:22" x14ac:dyDescent="0.25">
      <c r="A309" t="s">
        <v>3</v>
      </c>
      <c r="B309" t="s">
        <v>5</v>
      </c>
      <c r="C309" t="s">
        <v>62</v>
      </c>
      <c r="D309">
        <v>4230</v>
      </c>
      <c r="E309" s="10" t="str">
        <f t="shared" si="24"/>
        <v>2013/14DwellingsNone</v>
      </c>
      <c r="F309" s="10">
        <f t="shared" si="25"/>
        <v>4230</v>
      </c>
      <c r="Q309" t="s">
        <v>3</v>
      </c>
      <c r="R309" t="s">
        <v>81</v>
      </c>
      <c r="S309" t="s">
        <v>16</v>
      </c>
      <c r="T309">
        <v>55</v>
      </c>
      <c r="U309" s="10" t="str">
        <f t="shared" si="26"/>
        <v>2013/14Other BuildingsFoam, rubber, plastic - Plastic - raw material only</v>
      </c>
      <c r="V309" s="10">
        <f t="shared" si="27"/>
        <v>55</v>
      </c>
    </row>
    <row r="310" spans="1:22" x14ac:dyDescent="0.25">
      <c r="A310" t="s">
        <v>3</v>
      </c>
      <c r="B310" t="s">
        <v>5</v>
      </c>
      <c r="C310" t="s">
        <v>61</v>
      </c>
      <c r="D310">
        <v>840</v>
      </c>
      <c r="E310" s="10" t="str">
        <f t="shared" si="24"/>
        <v>2013/14DwellingsNot known</v>
      </c>
      <c r="F310" s="10">
        <f t="shared" si="25"/>
        <v>840</v>
      </c>
      <c r="Q310" t="s">
        <v>3</v>
      </c>
      <c r="R310" t="s">
        <v>81</v>
      </c>
      <c r="S310" t="s">
        <v>17</v>
      </c>
      <c r="T310">
        <v>4</v>
      </c>
      <c r="U310" s="10" t="str">
        <f t="shared" si="26"/>
        <v>2013/14Other BuildingsFoam, rubber, plastic - Rubber - raw material only</v>
      </c>
      <c r="V310" s="10">
        <f t="shared" si="27"/>
        <v>4</v>
      </c>
    </row>
    <row r="311" spans="1:22" x14ac:dyDescent="0.25">
      <c r="A311" t="s">
        <v>3</v>
      </c>
      <c r="B311" t="s">
        <v>5</v>
      </c>
      <c r="C311" t="s">
        <v>60</v>
      </c>
      <c r="D311">
        <v>1146</v>
      </c>
      <c r="E311" s="10" t="str">
        <f t="shared" si="24"/>
        <v>2013/14DwellingsOther</v>
      </c>
      <c r="F311" s="10">
        <f t="shared" si="25"/>
        <v>1146</v>
      </c>
      <c r="Q311" t="s">
        <v>3</v>
      </c>
      <c r="R311" t="s">
        <v>81</v>
      </c>
      <c r="S311" t="s">
        <v>9</v>
      </c>
      <c r="T311">
        <v>87</v>
      </c>
      <c r="U311" s="10" t="str">
        <f t="shared" si="26"/>
        <v>2013/14Other BuildingsFood - Cooking oil or fat</v>
      </c>
      <c r="V311" s="10">
        <f t="shared" si="27"/>
        <v>87</v>
      </c>
    </row>
    <row r="312" spans="1:22" x14ac:dyDescent="0.25">
      <c r="A312" t="s">
        <v>3</v>
      </c>
      <c r="B312" t="s">
        <v>5</v>
      </c>
      <c r="C312" t="s">
        <v>26</v>
      </c>
      <c r="D312">
        <v>1082</v>
      </c>
      <c r="E312" s="10" t="str">
        <f t="shared" si="24"/>
        <v>2013/14DwellingsPaper/Cardboard - Household paper/Cardboard</v>
      </c>
      <c r="F312" s="10">
        <f t="shared" si="25"/>
        <v>1082</v>
      </c>
      <c r="Q312" t="s">
        <v>3</v>
      </c>
      <c r="R312" t="s">
        <v>81</v>
      </c>
      <c r="S312" t="s">
        <v>10</v>
      </c>
      <c r="T312">
        <v>18</v>
      </c>
      <c r="U312" s="10" t="str">
        <f t="shared" si="26"/>
        <v>2013/14Other BuildingsFood - Other</v>
      </c>
      <c r="V312" s="10">
        <f t="shared" si="27"/>
        <v>18</v>
      </c>
    </row>
    <row r="313" spans="1:22" x14ac:dyDescent="0.25">
      <c r="A313" t="s">
        <v>3</v>
      </c>
      <c r="B313" t="s">
        <v>5</v>
      </c>
      <c r="C313" t="s">
        <v>27</v>
      </c>
      <c r="D313">
        <v>280</v>
      </c>
      <c r="E313" s="10" t="str">
        <f t="shared" si="24"/>
        <v>2013/14DwellingsPaper/Cardboard - Other</v>
      </c>
      <c r="F313" s="10">
        <f t="shared" si="25"/>
        <v>280</v>
      </c>
      <c r="Q313" t="s">
        <v>3</v>
      </c>
      <c r="R313" t="s">
        <v>81</v>
      </c>
      <c r="S313" t="s">
        <v>18</v>
      </c>
      <c r="T313">
        <v>28</v>
      </c>
      <c r="U313" s="10" t="str">
        <f t="shared" si="26"/>
        <v>2013/14Other BuildingsFurniture/furnishings - Bed/mattress</v>
      </c>
      <c r="V313" s="10">
        <f t="shared" si="27"/>
        <v>28</v>
      </c>
    </row>
    <row r="314" spans="1:22" x14ac:dyDescent="0.25">
      <c r="A314" t="s">
        <v>3</v>
      </c>
      <c r="B314" t="s">
        <v>5</v>
      </c>
      <c r="C314" t="s">
        <v>52</v>
      </c>
      <c r="D314">
        <v>57</v>
      </c>
      <c r="E314" s="10" t="str">
        <f t="shared" si="24"/>
        <v>2013/14DwellingsRubbish/Waste/Recycling - Recycling - other</v>
      </c>
      <c r="F314" s="10">
        <f t="shared" si="25"/>
        <v>57</v>
      </c>
      <c r="Q314" t="s">
        <v>3</v>
      </c>
      <c r="R314" t="s">
        <v>81</v>
      </c>
      <c r="S314" t="s">
        <v>19</v>
      </c>
      <c r="T314">
        <v>5</v>
      </c>
      <c r="U314" s="10" t="str">
        <f t="shared" si="26"/>
        <v>2013/14Other BuildingsFurniture/Furnishings - Floor coverings</v>
      </c>
      <c r="V314" s="10">
        <f t="shared" si="27"/>
        <v>5</v>
      </c>
    </row>
    <row r="315" spans="1:22" x14ac:dyDescent="0.25">
      <c r="A315" t="s">
        <v>3</v>
      </c>
      <c r="B315" t="s">
        <v>5</v>
      </c>
      <c r="C315" t="s">
        <v>53</v>
      </c>
      <c r="D315">
        <v>182</v>
      </c>
      <c r="E315" s="10" t="str">
        <f t="shared" si="24"/>
        <v>2013/14DwellingsRubbish/Waste/Recycling - Recycling - paper, cardboard</v>
      </c>
      <c r="F315" s="10">
        <f t="shared" si="25"/>
        <v>182</v>
      </c>
      <c r="Q315" t="s">
        <v>3</v>
      </c>
      <c r="R315" t="s">
        <v>81</v>
      </c>
      <c r="S315" t="s">
        <v>21</v>
      </c>
      <c r="T315">
        <v>15</v>
      </c>
      <c r="U315" s="10" t="str">
        <f t="shared" si="26"/>
        <v>2013/14Other BuildingsFurniture/Furnishings - Other furniture</v>
      </c>
      <c r="V315" s="10">
        <f t="shared" si="27"/>
        <v>15</v>
      </c>
    </row>
    <row r="316" spans="1:22" x14ac:dyDescent="0.25">
      <c r="A316" t="s">
        <v>3</v>
      </c>
      <c r="B316" t="s">
        <v>5</v>
      </c>
      <c r="C316" t="s">
        <v>54</v>
      </c>
      <c r="D316">
        <v>828</v>
      </c>
      <c r="E316" s="10" t="str">
        <f t="shared" si="24"/>
        <v>2013/14DwellingsRubbish/Waste/Recycling - Rubbish/Waste material</v>
      </c>
      <c r="F316" s="10">
        <f t="shared" si="25"/>
        <v>828</v>
      </c>
      <c r="Q316" t="s">
        <v>3</v>
      </c>
      <c r="R316" t="s">
        <v>81</v>
      </c>
      <c r="S316" t="s">
        <v>22</v>
      </c>
      <c r="T316">
        <v>10</v>
      </c>
      <c r="U316" s="10" t="str">
        <f t="shared" si="26"/>
        <v>2013/14Other BuildingsFurniture/Furnishings - Other/Unspecified furnishings</v>
      </c>
      <c r="V316" s="10">
        <f t="shared" si="27"/>
        <v>10</v>
      </c>
    </row>
    <row r="317" spans="1:22" x14ac:dyDescent="0.25">
      <c r="A317" t="s">
        <v>3</v>
      </c>
      <c r="B317" t="s">
        <v>5</v>
      </c>
      <c r="C317" t="s">
        <v>29</v>
      </c>
      <c r="D317">
        <v>518</v>
      </c>
      <c r="E317" s="10" t="str">
        <f t="shared" si="24"/>
        <v>2013/14DwellingsStructural/Fixtures/Fittings - External - External fittings</v>
      </c>
      <c r="F317" s="10">
        <f t="shared" si="25"/>
        <v>518</v>
      </c>
      <c r="Q317" t="s">
        <v>3</v>
      </c>
      <c r="R317" t="s">
        <v>81</v>
      </c>
      <c r="S317" t="s">
        <v>23</v>
      </c>
      <c r="T317">
        <v>17</v>
      </c>
      <c r="U317" s="10" t="str">
        <f t="shared" si="26"/>
        <v>2013/14Other BuildingsFurniture/Furnishings - Upholstered furniture</v>
      </c>
      <c r="V317" s="10">
        <f t="shared" si="27"/>
        <v>17</v>
      </c>
    </row>
    <row r="318" spans="1:22" x14ac:dyDescent="0.25">
      <c r="A318" t="s">
        <v>3</v>
      </c>
      <c r="B318" t="s">
        <v>5</v>
      </c>
      <c r="C318" t="s">
        <v>30</v>
      </c>
      <c r="D318">
        <v>113</v>
      </c>
      <c r="E318" s="10" t="str">
        <f t="shared" si="24"/>
        <v>2013/14DwellingsStructural/Fixtures/Fittings - External - Other</v>
      </c>
      <c r="F318" s="10">
        <f t="shared" si="25"/>
        <v>113</v>
      </c>
      <c r="Q318" t="s">
        <v>3</v>
      </c>
      <c r="R318" t="s">
        <v>81</v>
      </c>
      <c r="S318" t="s">
        <v>24</v>
      </c>
      <c r="T318">
        <v>8</v>
      </c>
      <c r="U318" s="10" t="str">
        <f t="shared" si="26"/>
        <v>2013/14Other BuildingsFurniture/Furnishings - Window coverings</v>
      </c>
      <c r="V318" s="10">
        <f t="shared" si="27"/>
        <v>8</v>
      </c>
    </row>
    <row r="319" spans="1:22" x14ac:dyDescent="0.25">
      <c r="A319" t="s">
        <v>3</v>
      </c>
      <c r="B319" t="s">
        <v>5</v>
      </c>
      <c r="C319" t="s">
        <v>31</v>
      </c>
      <c r="D319">
        <v>314</v>
      </c>
      <c r="E319" s="10" t="str">
        <f t="shared" si="24"/>
        <v>2013/14DwellingsStructural/Fixtures/Fittings - External - Roof</v>
      </c>
      <c r="F319" s="10">
        <f t="shared" si="25"/>
        <v>314</v>
      </c>
      <c r="Q319" t="s">
        <v>3</v>
      </c>
      <c r="R319" t="s">
        <v>81</v>
      </c>
      <c r="S319" t="s">
        <v>62</v>
      </c>
      <c r="T319">
        <v>51</v>
      </c>
      <c r="U319" s="10" t="str">
        <f t="shared" si="26"/>
        <v>2013/14Other BuildingsNone</v>
      </c>
      <c r="V319" s="10">
        <f t="shared" si="27"/>
        <v>51</v>
      </c>
    </row>
    <row r="320" spans="1:22" x14ac:dyDescent="0.25">
      <c r="A320" t="s">
        <v>3</v>
      </c>
      <c r="B320" t="s">
        <v>5</v>
      </c>
      <c r="C320" t="s">
        <v>32</v>
      </c>
      <c r="D320">
        <v>1477</v>
      </c>
      <c r="E320" s="10" t="str">
        <f t="shared" si="24"/>
        <v>2013/14DwellingsStructural/Fixtures/Fittings - Internal - Internal Fittings</v>
      </c>
      <c r="F320" s="10">
        <f t="shared" si="25"/>
        <v>1477</v>
      </c>
      <c r="Q320" t="s">
        <v>3</v>
      </c>
      <c r="R320" t="s">
        <v>81</v>
      </c>
      <c r="S320" t="s">
        <v>61</v>
      </c>
      <c r="T320">
        <v>32</v>
      </c>
      <c r="U320" s="10" t="str">
        <f t="shared" si="26"/>
        <v>2013/14Other BuildingsNot known</v>
      </c>
      <c r="V320" s="10">
        <f t="shared" si="27"/>
        <v>32</v>
      </c>
    </row>
    <row r="321" spans="1:22" x14ac:dyDescent="0.25">
      <c r="A321" t="s">
        <v>3</v>
      </c>
      <c r="B321" t="s">
        <v>5</v>
      </c>
      <c r="C321" t="s">
        <v>33</v>
      </c>
      <c r="D321">
        <v>376</v>
      </c>
      <c r="E321" s="10" t="str">
        <f t="shared" si="24"/>
        <v>2013/14DwellingsStructural/Fixtures/Fittings - Internal - Other</v>
      </c>
      <c r="F321" s="10">
        <f t="shared" si="25"/>
        <v>376</v>
      </c>
      <c r="Q321" t="s">
        <v>3</v>
      </c>
      <c r="R321" t="s">
        <v>81</v>
      </c>
      <c r="S321" t="s">
        <v>60</v>
      </c>
      <c r="T321">
        <v>49</v>
      </c>
      <c r="U321" s="10" t="str">
        <f t="shared" si="26"/>
        <v>2013/14Other BuildingsOther</v>
      </c>
      <c r="V321" s="10">
        <f t="shared" si="27"/>
        <v>49</v>
      </c>
    </row>
    <row r="322" spans="1:22" x14ac:dyDescent="0.25">
      <c r="A322" t="s">
        <v>3</v>
      </c>
      <c r="B322" t="s">
        <v>5</v>
      </c>
      <c r="C322" t="s">
        <v>34</v>
      </c>
      <c r="D322">
        <v>2232</v>
      </c>
      <c r="E322" s="10" t="str">
        <f t="shared" si="24"/>
        <v>2013/14DwellingsStructural/fixtures/fittings - Internal - Wiring insulation</v>
      </c>
      <c r="F322" s="10">
        <f t="shared" si="25"/>
        <v>2232</v>
      </c>
      <c r="Q322" t="s">
        <v>3</v>
      </c>
      <c r="R322" t="s">
        <v>81</v>
      </c>
      <c r="S322" t="s">
        <v>26</v>
      </c>
      <c r="T322">
        <v>50</v>
      </c>
      <c r="U322" s="10" t="str">
        <f t="shared" si="26"/>
        <v>2013/14Other BuildingsPaper/Cardboard - Household paper/Cardboard</v>
      </c>
      <c r="V322" s="10">
        <f t="shared" si="27"/>
        <v>50</v>
      </c>
    </row>
    <row r="323" spans="1:22" x14ac:dyDescent="0.25">
      <c r="A323" t="s">
        <v>3</v>
      </c>
      <c r="B323" t="s">
        <v>5</v>
      </c>
      <c r="C323" t="s">
        <v>37</v>
      </c>
      <c r="D323">
        <v>3</v>
      </c>
      <c r="E323" s="10" t="str">
        <f t="shared" ref="E323:E386" si="28">CONCATENATE(A323,IF(B323="Dwellings","Dwellings",IF(B323="Other buildings","Other Buildings","Error")),C323)</f>
        <v>2013/14DwellingsVegetation - Crops</v>
      </c>
      <c r="F323" s="10">
        <f t="shared" ref="F323:F386" si="29">D323</f>
        <v>3</v>
      </c>
      <c r="Q323" t="s">
        <v>3</v>
      </c>
      <c r="R323" t="s">
        <v>81</v>
      </c>
      <c r="S323" t="s">
        <v>27</v>
      </c>
      <c r="T323">
        <v>16</v>
      </c>
      <c r="U323" s="10" t="str">
        <f t="shared" ref="U323:U386" si="30">CONCATENATE(Q323,IF(R323="Dwellings","Dwellings",IF(R323="Other buildings","Other Buildings","Error")),S323)</f>
        <v>2013/14Other BuildingsPaper/Cardboard - Other</v>
      </c>
      <c r="V323" s="10">
        <f t="shared" ref="V323:V386" si="31">T323</f>
        <v>16</v>
      </c>
    </row>
    <row r="324" spans="1:22" x14ac:dyDescent="0.25">
      <c r="A324" t="s">
        <v>3</v>
      </c>
      <c r="B324" t="s">
        <v>5</v>
      </c>
      <c r="C324" t="s">
        <v>38</v>
      </c>
      <c r="D324">
        <v>3</v>
      </c>
      <c r="E324" s="10" t="str">
        <f t="shared" si="28"/>
        <v>2013/14DwellingsVegetation - Grassland/Heath/Scrub</v>
      </c>
      <c r="F324" s="10">
        <f t="shared" si="29"/>
        <v>3</v>
      </c>
      <c r="Q324" t="s">
        <v>3</v>
      </c>
      <c r="R324" t="s">
        <v>81</v>
      </c>
      <c r="S324" t="s">
        <v>52</v>
      </c>
      <c r="T324">
        <v>11</v>
      </c>
      <c r="U324" s="10" t="str">
        <f t="shared" si="30"/>
        <v>2013/14Other BuildingsRubbish/Waste/Recycling - Recycling - other</v>
      </c>
      <c r="V324" s="10">
        <f t="shared" si="31"/>
        <v>11</v>
      </c>
    </row>
    <row r="325" spans="1:22" x14ac:dyDescent="0.25">
      <c r="A325" t="s">
        <v>3</v>
      </c>
      <c r="B325" t="s">
        <v>5</v>
      </c>
      <c r="C325" t="s">
        <v>39</v>
      </c>
      <c r="D325">
        <v>20</v>
      </c>
      <c r="E325" s="10" t="str">
        <f t="shared" si="28"/>
        <v>2013/14DwellingsVegetation - Hedge</v>
      </c>
      <c r="F325" s="10">
        <f t="shared" si="29"/>
        <v>20</v>
      </c>
      <c r="Q325" t="s">
        <v>3</v>
      </c>
      <c r="R325" t="s">
        <v>81</v>
      </c>
      <c r="S325" t="s">
        <v>53</v>
      </c>
      <c r="T325">
        <v>3</v>
      </c>
      <c r="U325" s="10" t="str">
        <f t="shared" si="30"/>
        <v>2013/14Other BuildingsRubbish/Waste/Recycling - Recycling - paper, cardboard</v>
      </c>
      <c r="V325" s="10">
        <f t="shared" si="31"/>
        <v>3</v>
      </c>
    </row>
    <row r="326" spans="1:22" x14ac:dyDescent="0.25">
      <c r="A326" t="s">
        <v>3</v>
      </c>
      <c r="B326" t="s">
        <v>5</v>
      </c>
      <c r="C326" t="s">
        <v>40</v>
      </c>
      <c r="D326">
        <v>21</v>
      </c>
      <c r="E326" s="10" t="str">
        <f t="shared" si="28"/>
        <v>2013/14DwellingsVegetation - Leaves</v>
      </c>
      <c r="F326" s="10">
        <f t="shared" si="29"/>
        <v>21</v>
      </c>
      <c r="Q326" t="s">
        <v>3</v>
      </c>
      <c r="R326" t="s">
        <v>81</v>
      </c>
      <c r="S326" t="s">
        <v>54</v>
      </c>
      <c r="T326">
        <v>15</v>
      </c>
      <c r="U326" s="10" t="str">
        <f t="shared" si="30"/>
        <v>2013/14Other BuildingsRubbish/Waste/Recycling - Rubbish/Waste material</v>
      </c>
      <c r="V326" s="10">
        <f t="shared" si="31"/>
        <v>15</v>
      </c>
    </row>
    <row r="327" spans="1:22" x14ac:dyDescent="0.25">
      <c r="A327" t="s">
        <v>3</v>
      </c>
      <c r="B327" t="s">
        <v>5</v>
      </c>
      <c r="C327" t="s">
        <v>41</v>
      </c>
      <c r="D327">
        <v>45</v>
      </c>
      <c r="E327" s="10" t="str">
        <f t="shared" si="28"/>
        <v>2013/14DwellingsVegetation - Other</v>
      </c>
      <c r="F327" s="10">
        <f t="shared" si="29"/>
        <v>45</v>
      </c>
      <c r="Q327" t="s">
        <v>3</v>
      </c>
      <c r="R327" t="s">
        <v>81</v>
      </c>
      <c r="S327" t="s">
        <v>29</v>
      </c>
      <c r="T327">
        <v>12</v>
      </c>
      <c r="U327" s="10" t="str">
        <f t="shared" si="30"/>
        <v>2013/14Other BuildingsStructural/Fixtures/Fittings - External - External fittings</v>
      </c>
      <c r="V327" s="10">
        <f t="shared" si="31"/>
        <v>12</v>
      </c>
    </row>
    <row r="328" spans="1:22" x14ac:dyDescent="0.25">
      <c r="A328" t="s">
        <v>3</v>
      </c>
      <c r="B328" t="s">
        <v>5</v>
      </c>
      <c r="C328" t="s">
        <v>42</v>
      </c>
      <c r="D328">
        <v>14</v>
      </c>
      <c r="E328" s="10" t="str">
        <f t="shared" si="28"/>
        <v>2013/14DwellingsVegetation - Straw/Stubble</v>
      </c>
      <c r="F328" s="10">
        <f t="shared" si="29"/>
        <v>14</v>
      </c>
      <c r="Q328" t="s">
        <v>3</v>
      </c>
      <c r="R328" t="s">
        <v>81</v>
      </c>
      <c r="S328" t="s">
        <v>30</v>
      </c>
      <c r="T328">
        <v>3</v>
      </c>
      <c r="U328" s="10" t="str">
        <f t="shared" si="30"/>
        <v>2013/14Other BuildingsStructural/Fixtures/Fittings - External - Other</v>
      </c>
      <c r="V328" s="10">
        <f t="shared" si="31"/>
        <v>3</v>
      </c>
    </row>
    <row r="329" spans="1:22" x14ac:dyDescent="0.25">
      <c r="A329" t="s">
        <v>3</v>
      </c>
      <c r="B329" t="s">
        <v>5</v>
      </c>
      <c r="C329" t="s">
        <v>43</v>
      </c>
      <c r="D329">
        <v>11</v>
      </c>
      <c r="E329" s="10" t="str">
        <f t="shared" si="28"/>
        <v>2013/14DwellingsVegetation - Trees</v>
      </c>
      <c r="F329" s="10">
        <f t="shared" si="29"/>
        <v>11</v>
      </c>
      <c r="Q329" t="s">
        <v>3</v>
      </c>
      <c r="R329" t="s">
        <v>81</v>
      </c>
      <c r="S329" t="s">
        <v>31</v>
      </c>
      <c r="T329">
        <v>10</v>
      </c>
      <c r="U329" s="10" t="str">
        <f t="shared" si="30"/>
        <v>2013/14Other BuildingsStructural/Fixtures/Fittings - External - Roof</v>
      </c>
      <c r="V329" s="10">
        <f t="shared" si="31"/>
        <v>10</v>
      </c>
    </row>
    <row r="330" spans="1:22" x14ac:dyDescent="0.25">
      <c r="A330" t="s">
        <v>3</v>
      </c>
      <c r="B330" t="s">
        <v>5</v>
      </c>
      <c r="C330" t="s">
        <v>56</v>
      </c>
      <c r="D330">
        <v>57</v>
      </c>
      <c r="E330" s="10" t="str">
        <f t="shared" si="28"/>
        <v>2013/14DwellingsWood - Garden shed</v>
      </c>
      <c r="F330" s="10">
        <f t="shared" si="29"/>
        <v>57</v>
      </c>
      <c r="Q330" t="s">
        <v>3</v>
      </c>
      <c r="R330" t="s">
        <v>81</v>
      </c>
      <c r="S330" t="s">
        <v>32</v>
      </c>
      <c r="T330">
        <v>61</v>
      </c>
      <c r="U330" s="10" t="str">
        <f t="shared" si="30"/>
        <v>2013/14Other BuildingsStructural/Fixtures/Fittings - Internal - Internal Fittings</v>
      </c>
      <c r="V330" s="10">
        <f t="shared" si="31"/>
        <v>61</v>
      </c>
    </row>
    <row r="331" spans="1:22" x14ac:dyDescent="0.25">
      <c r="A331" t="s">
        <v>3</v>
      </c>
      <c r="B331" t="s">
        <v>5</v>
      </c>
      <c r="C331" t="s">
        <v>57</v>
      </c>
      <c r="D331">
        <v>867</v>
      </c>
      <c r="E331" s="10" t="str">
        <f t="shared" si="28"/>
        <v>2013/14DwellingsWood - Other wooden</v>
      </c>
      <c r="F331" s="10">
        <f t="shared" si="29"/>
        <v>867</v>
      </c>
      <c r="Q331" t="s">
        <v>3</v>
      </c>
      <c r="R331" t="s">
        <v>81</v>
      </c>
      <c r="S331" t="s">
        <v>33</v>
      </c>
      <c r="T331">
        <v>12</v>
      </c>
      <c r="U331" s="10" t="str">
        <f t="shared" si="30"/>
        <v>2013/14Other BuildingsStructural/Fixtures/Fittings - Internal - Other</v>
      </c>
      <c r="V331" s="10">
        <f t="shared" si="31"/>
        <v>12</v>
      </c>
    </row>
    <row r="332" spans="1:22" x14ac:dyDescent="0.25">
      <c r="A332" t="s">
        <v>3</v>
      </c>
      <c r="B332" t="s">
        <v>81</v>
      </c>
      <c r="C332" t="s">
        <v>36</v>
      </c>
      <c r="D332">
        <v>41</v>
      </c>
      <c r="E332" s="10" t="str">
        <f t="shared" si="28"/>
        <v>2013/14Other BuildingsAnimal - Animal products</v>
      </c>
      <c r="F332" s="10">
        <f t="shared" si="29"/>
        <v>41</v>
      </c>
      <c r="Q332" t="s">
        <v>3</v>
      </c>
      <c r="R332" t="s">
        <v>81</v>
      </c>
      <c r="S332" t="s">
        <v>34</v>
      </c>
      <c r="T332">
        <v>38</v>
      </c>
      <c r="U332" s="10" t="str">
        <f t="shared" si="30"/>
        <v>2013/14Other BuildingsStructural/fixtures/fittings - Internal - Wiring insulation</v>
      </c>
      <c r="V332" s="10">
        <f t="shared" si="31"/>
        <v>38</v>
      </c>
    </row>
    <row r="333" spans="1:22" x14ac:dyDescent="0.25">
      <c r="A333" t="s">
        <v>3</v>
      </c>
      <c r="B333" t="s">
        <v>81</v>
      </c>
      <c r="C333" t="s">
        <v>12</v>
      </c>
      <c r="D333">
        <v>222</v>
      </c>
      <c r="E333" s="10" t="str">
        <f t="shared" si="28"/>
        <v>2013/14Other BuildingsClothing/Textiles - Bedding</v>
      </c>
      <c r="F333" s="10">
        <f t="shared" si="29"/>
        <v>222</v>
      </c>
      <c r="Q333" t="s">
        <v>3</v>
      </c>
      <c r="R333" t="s">
        <v>81</v>
      </c>
      <c r="S333" t="s">
        <v>37</v>
      </c>
      <c r="T333">
        <v>1</v>
      </c>
      <c r="U333" s="10" t="str">
        <f t="shared" si="30"/>
        <v>2013/14Other BuildingsVegetation - Crops</v>
      </c>
      <c r="V333" s="10">
        <f t="shared" si="31"/>
        <v>1</v>
      </c>
    </row>
    <row r="334" spans="1:22" x14ac:dyDescent="0.25">
      <c r="A334" t="s">
        <v>3</v>
      </c>
      <c r="B334" t="s">
        <v>81</v>
      </c>
      <c r="C334" t="s">
        <v>13</v>
      </c>
      <c r="D334">
        <v>352</v>
      </c>
      <c r="E334" s="10" t="str">
        <f t="shared" si="28"/>
        <v>2013/14Other BuildingsClothing/Textiles - Clothing</v>
      </c>
      <c r="F334" s="10">
        <f t="shared" si="29"/>
        <v>352</v>
      </c>
      <c r="Q334" t="s">
        <v>3</v>
      </c>
      <c r="R334" t="s">
        <v>81</v>
      </c>
      <c r="S334" t="s">
        <v>39</v>
      </c>
      <c r="T334">
        <v>5</v>
      </c>
      <c r="U334" s="10" t="str">
        <f t="shared" si="30"/>
        <v>2013/14Other BuildingsVegetation - Hedge</v>
      </c>
      <c r="V334" s="10">
        <f t="shared" si="31"/>
        <v>5</v>
      </c>
    </row>
    <row r="335" spans="1:22" x14ac:dyDescent="0.25">
      <c r="A335" t="s">
        <v>3</v>
      </c>
      <c r="B335" t="s">
        <v>81</v>
      </c>
      <c r="C335" t="s">
        <v>14</v>
      </c>
      <c r="D335">
        <v>443</v>
      </c>
      <c r="E335" s="10" t="str">
        <f t="shared" si="28"/>
        <v>2013/14Other BuildingsClothing/Textiles - Other textiles</v>
      </c>
      <c r="F335" s="10">
        <f t="shared" si="29"/>
        <v>443</v>
      </c>
      <c r="Q335" t="s">
        <v>3</v>
      </c>
      <c r="R335" t="s">
        <v>81</v>
      </c>
      <c r="S335" t="s">
        <v>42</v>
      </c>
      <c r="T335">
        <v>8</v>
      </c>
      <c r="U335" s="10" t="str">
        <f t="shared" si="30"/>
        <v>2013/14Other BuildingsVegetation - Straw/Stubble</v>
      </c>
      <c r="V335" s="10">
        <f t="shared" si="31"/>
        <v>8</v>
      </c>
    </row>
    <row r="336" spans="1:22" x14ac:dyDescent="0.25">
      <c r="A336" t="s">
        <v>3</v>
      </c>
      <c r="B336" t="s">
        <v>81</v>
      </c>
      <c r="C336" t="s">
        <v>58</v>
      </c>
      <c r="D336">
        <v>5</v>
      </c>
      <c r="E336" s="10" t="str">
        <f t="shared" si="28"/>
        <v>2013/14Other BuildingsDecoration/Celebration - Christmas trees</v>
      </c>
      <c r="F336" s="10">
        <f t="shared" si="29"/>
        <v>5</v>
      </c>
      <c r="Q336" t="s">
        <v>3</v>
      </c>
      <c r="R336" t="s">
        <v>81</v>
      </c>
      <c r="S336" t="s">
        <v>43</v>
      </c>
      <c r="T336">
        <v>1</v>
      </c>
      <c r="U336" s="10" t="str">
        <f t="shared" si="30"/>
        <v>2013/14Other BuildingsVegetation - Trees</v>
      </c>
      <c r="V336" s="10">
        <f t="shared" si="31"/>
        <v>1</v>
      </c>
    </row>
    <row r="337" spans="1:22" x14ac:dyDescent="0.25">
      <c r="A337" t="s">
        <v>3</v>
      </c>
      <c r="B337" t="s">
        <v>81</v>
      </c>
      <c r="C337" t="s">
        <v>59</v>
      </c>
      <c r="D337">
        <v>3</v>
      </c>
      <c r="E337" s="10" t="str">
        <f t="shared" si="28"/>
        <v>2013/14Other BuildingsDecoration/Celebration - Decorations/Cards</v>
      </c>
      <c r="F337" s="10">
        <f t="shared" si="29"/>
        <v>3</v>
      </c>
      <c r="Q337" t="s">
        <v>3</v>
      </c>
      <c r="R337" t="s">
        <v>81</v>
      </c>
      <c r="S337" t="s">
        <v>56</v>
      </c>
      <c r="T337">
        <v>26</v>
      </c>
      <c r="U337" s="10" t="str">
        <f t="shared" si="30"/>
        <v>2013/14Other BuildingsWood - Garden shed</v>
      </c>
      <c r="V337" s="10">
        <f t="shared" si="31"/>
        <v>26</v>
      </c>
    </row>
    <row r="338" spans="1:22" x14ac:dyDescent="0.25">
      <c r="A338" t="s">
        <v>3</v>
      </c>
      <c r="B338" t="s">
        <v>81</v>
      </c>
      <c r="C338" t="s">
        <v>45</v>
      </c>
      <c r="D338">
        <v>26</v>
      </c>
      <c r="E338" s="10" t="str">
        <f t="shared" si="28"/>
        <v>2013/14Other BuildingsExplosives, gas, chemicals - Chemicals in raw state</v>
      </c>
      <c r="F338" s="10">
        <f t="shared" si="29"/>
        <v>26</v>
      </c>
      <c r="Q338" t="s">
        <v>3</v>
      </c>
      <c r="R338" t="s">
        <v>81</v>
      </c>
      <c r="S338" t="s">
        <v>57</v>
      </c>
      <c r="T338">
        <v>31</v>
      </c>
      <c r="U338" s="10" t="str">
        <f t="shared" si="30"/>
        <v>2013/14Other BuildingsWood - Other wooden</v>
      </c>
      <c r="V338" s="10">
        <f t="shared" si="31"/>
        <v>31</v>
      </c>
    </row>
    <row r="339" spans="1:22" x14ac:dyDescent="0.25">
      <c r="A339" t="s">
        <v>3</v>
      </c>
      <c r="B339" t="s">
        <v>81</v>
      </c>
      <c r="C339" t="s">
        <v>46</v>
      </c>
      <c r="D339">
        <v>5</v>
      </c>
      <c r="E339" s="10" t="str">
        <f t="shared" si="28"/>
        <v>2013/14Other BuildingsExplosives, gas, chemicals - Explosives/Ammunition</v>
      </c>
      <c r="F339" s="10">
        <f t="shared" si="29"/>
        <v>5</v>
      </c>
      <c r="Q339" t="s">
        <v>4</v>
      </c>
      <c r="R339" t="s">
        <v>5</v>
      </c>
      <c r="S339" t="s">
        <v>36</v>
      </c>
      <c r="T339">
        <v>14</v>
      </c>
      <c r="U339" s="10" t="str">
        <f t="shared" si="30"/>
        <v>2014/15DwellingsAnimal - Animal products</v>
      </c>
      <c r="V339" s="10">
        <f t="shared" si="31"/>
        <v>14</v>
      </c>
    </row>
    <row r="340" spans="1:22" x14ac:dyDescent="0.25">
      <c r="A340" t="s">
        <v>3</v>
      </c>
      <c r="B340" t="s">
        <v>81</v>
      </c>
      <c r="C340" t="s">
        <v>47</v>
      </c>
      <c r="D340">
        <v>6</v>
      </c>
      <c r="E340" s="10" t="str">
        <f t="shared" si="28"/>
        <v>2013/14Other BuildingsExplosives, gas, chemicals - Fireworks</v>
      </c>
      <c r="F340" s="10">
        <f t="shared" si="29"/>
        <v>6</v>
      </c>
      <c r="Q340" t="s">
        <v>4</v>
      </c>
      <c r="R340" t="s">
        <v>5</v>
      </c>
      <c r="S340" t="s">
        <v>12</v>
      </c>
      <c r="T340">
        <v>201</v>
      </c>
      <c r="U340" s="10" t="str">
        <f t="shared" si="30"/>
        <v>2014/15DwellingsClothing/Textiles - Bedding</v>
      </c>
      <c r="V340" s="10">
        <f t="shared" si="31"/>
        <v>201</v>
      </c>
    </row>
    <row r="341" spans="1:22" x14ac:dyDescent="0.25">
      <c r="A341" t="s">
        <v>3</v>
      </c>
      <c r="B341" t="s">
        <v>81</v>
      </c>
      <c r="C341" t="s">
        <v>48</v>
      </c>
      <c r="D341">
        <v>110</v>
      </c>
      <c r="E341" s="10" t="str">
        <f t="shared" si="28"/>
        <v>2013/14Other BuildingsExplosives, gas, chemicals - Gases</v>
      </c>
      <c r="F341" s="10">
        <f t="shared" si="29"/>
        <v>110</v>
      </c>
      <c r="Q341" t="s">
        <v>4</v>
      </c>
      <c r="R341" t="s">
        <v>5</v>
      </c>
      <c r="S341" t="s">
        <v>13</v>
      </c>
      <c r="T341">
        <v>350</v>
      </c>
      <c r="U341" s="10" t="str">
        <f t="shared" si="30"/>
        <v>2014/15DwellingsClothing/Textiles - Clothing</v>
      </c>
      <c r="V341" s="10">
        <f t="shared" si="31"/>
        <v>350</v>
      </c>
    </row>
    <row r="342" spans="1:22" x14ac:dyDescent="0.25">
      <c r="A342" t="s">
        <v>3</v>
      </c>
      <c r="B342" t="s">
        <v>81</v>
      </c>
      <c r="C342" t="s">
        <v>49</v>
      </c>
      <c r="D342">
        <v>82</v>
      </c>
      <c r="E342" s="10" t="str">
        <f t="shared" si="28"/>
        <v>2013/14Other BuildingsExplosives, gas, chemicals - Paint, varnish, resins, creosote</v>
      </c>
      <c r="F342" s="10">
        <f t="shared" si="29"/>
        <v>82</v>
      </c>
      <c r="Q342" t="s">
        <v>4</v>
      </c>
      <c r="R342" t="s">
        <v>5</v>
      </c>
      <c r="S342" t="s">
        <v>14</v>
      </c>
      <c r="T342">
        <v>247</v>
      </c>
      <c r="U342" s="10" t="str">
        <f t="shared" si="30"/>
        <v>2014/15DwellingsClothing/Textiles - Other textiles</v>
      </c>
      <c r="V342" s="10">
        <f t="shared" si="31"/>
        <v>247</v>
      </c>
    </row>
    <row r="343" spans="1:22" x14ac:dyDescent="0.25">
      <c r="A343" t="s">
        <v>3</v>
      </c>
      <c r="B343" t="s">
        <v>81</v>
      </c>
      <c r="C343" t="s">
        <v>50</v>
      </c>
      <c r="D343">
        <v>289</v>
      </c>
      <c r="E343" s="10" t="str">
        <f t="shared" si="28"/>
        <v>2013/14Other BuildingsExplosives, gas, chemicals - Petrol/Oil products</v>
      </c>
      <c r="F343" s="10">
        <f t="shared" si="29"/>
        <v>289</v>
      </c>
      <c r="Q343" t="s">
        <v>4</v>
      </c>
      <c r="R343" t="s">
        <v>5</v>
      </c>
      <c r="S343" t="s">
        <v>58</v>
      </c>
      <c r="T343">
        <v>11</v>
      </c>
      <c r="U343" s="10" t="str">
        <f t="shared" si="30"/>
        <v>2014/15DwellingsDecoration/Celebration - Christmas trees</v>
      </c>
      <c r="V343" s="10">
        <f t="shared" si="31"/>
        <v>11</v>
      </c>
    </row>
    <row r="344" spans="1:22" x14ac:dyDescent="0.25">
      <c r="A344" t="s">
        <v>3</v>
      </c>
      <c r="B344" t="s">
        <v>81</v>
      </c>
      <c r="C344" t="s">
        <v>15</v>
      </c>
      <c r="D344">
        <v>128</v>
      </c>
      <c r="E344" s="10" t="str">
        <f t="shared" si="28"/>
        <v>2013/14Other BuildingsFoam, rubber, plastic - Foam - raw material only</v>
      </c>
      <c r="F344" s="10">
        <f t="shared" si="29"/>
        <v>128</v>
      </c>
      <c r="Q344" t="s">
        <v>4</v>
      </c>
      <c r="R344" t="s">
        <v>5</v>
      </c>
      <c r="S344" t="s">
        <v>59</v>
      </c>
      <c r="T344">
        <v>6</v>
      </c>
      <c r="U344" s="10" t="str">
        <f t="shared" si="30"/>
        <v>2014/15DwellingsDecoration/Celebration - Decorations/Cards</v>
      </c>
      <c r="V344" s="10">
        <f t="shared" si="31"/>
        <v>6</v>
      </c>
    </row>
    <row r="345" spans="1:22" x14ac:dyDescent="0.25">
      <c r="A345" t="s">
        <v>3</v>
      </c>
      <c r="B345" t="s">
        <v>81</v>
      </c>
      <c r="C345" t="s">
        <v>16</v>
      </c>
      <c r="D345">
        <v>1067</v>
      </c>
      <c r="E345" s="10" t="str">
        <f t="shared" si="28"/>
        <v>2013/14Other BuildingsFoam, rubber, plastic - Plastic - raw material only</v>
      </c>
      <c r="F345" s="10">
        <f t="shared" si="29"/>
        <v>1067</v>
      </c>
      <c r="Q345" t="s">
        <v>4</v>
      </c>
      <c r="R345" t="s">
        <v>5</v>
      </c>
      <c r="S345" t="s">
        <v>45</v>
      </c>
      <c r="T345">
        <v>7</v>
      </c>
      <c r="U345" s="10" t="str">
        <f t="shared" si="30"/>
        <v>2014/15DwellingsExplosives, gas, chemicals - Chemicals in raw state</v>
      </c>
      <c r="V345" s="10">
        <f t="shared" si="31"/>
        <v>7</v>
      </c>
    </row>
    <row r="346" spans="1:22" x14ac:dyDescent="0.25">
      <c r="A346" t="s">
        <v>3</v>
      </c>
      <c r="B346" t="s">
        <v>81</v>
      </c>
      <c r="C346" t="s">
        <v>17</v>
      </c>
      <c r="D346">
        <v>192</v>
      </c>
      <c r="E346" s="10" t="str">
        <f t="shared" si="28"/>
        <v>2013/14Other BuildingsFoam, rubber, plastic - Rubber - raw material only</v>
      </c>
      <c r="F346" s="10">
        <f t="shared" si="29"/>
        <v>192</v>
      </c>
      <c r="Q346" t="s">
        <v>4</v>
      </c>
      <c r="R346" t="s">
        <v>5</v>
      </c>
      <c r="S346" t="s">
        <v>46</v>
      </c>
      <c r="T346">
        <v>1</v>
      </c>
      <c r="U346" s="10" t="str">
        <f t="shared" si="30"/>
        <v>2014/15DwellingsExplosives, gas, chemicals - Explosives/Ammunition</v>
      </c>
      <c r="V346" s="10">
        <f t="shared" si="31"/>
        <v>1</v>
      </c>
    </row>
    <row r="347" spans="1:22" x14ac:dyDescent="0.25">
      <c r="A347" t="s">
        <v>3</v>
      </c>
      <c r="B347" t="s">
        <v>81</v>
      </c>
      <c r="C347" t="s">
        <v>9</v>
      </c>
      <c r="D347">
        <v>819</v>
      </c>
      <c r="E347" s="10" t="str">
        <f t="shared" si="28"/>
        <v>2013/14Other BuildingsFood - Cooking oil or fat</v>
      </c>
      <c r="F347" s="10">
        <f t="shared" si="29"/>
        <v>819</v>
      </c>
      <c r="Q347" t="s">
        <v>4</v>
      </c>
      <c r="R347" t="s">
        <v>5</v>
      </c>
      <c r="S347" t="s">
        <v>47</v>
      </c>
      <c r="T347">
        <v>7</v>
      </c>
      <c r="U347" s="10" t="str">
        <f t="shared" si="30"/>
        <v>2014/15DwellingsExplosives, gas, chemicals - Fireworks</v>
      </c>
      <c r="V347" s="10">
        <f t="shared" si="31"/>
        <v>7</v>
      </c>
    </row>
    <row r="348" spans="1:22" x14ac:dyDescent="0.25">
      <c r="A348" t="s">
        <v>3</v>
      </c>
      <c r="B348" t="s">
        <v>81</v>
      </c>
      <c r="C348" t="s">
        <v>10</v>
      </c>
      <c r="D348">
        <v>530</v>
      </c>
      <c r="E348" s="10" t="str">
        <f t="shared" si="28"/>
        <v>2013/14Other BuildingsFood - Other</v>
      </c>
      <c r="F348" s="10">
        <f t="shared" si="29"/>
        <v>530</v>
      </c>
      <c r="Q348" t="s">
        <v>4</v>
      </c>
      <c r="R348" t="s">
        <v>5</v>
      </c>
      <c r="S348" t="s">
        <v>48</v>
      </c>
      <c r="T348">
        <v>69</v>
      </c>
      <c r="U348" s="10" t="str">
        <f t="shared" si="30"/>
        <v>2014/15DwellingsExplosives, gas, chemicals - Gases</v>
      </c>
      <c r="V348" s="10">
        <f t="shared" si="31"/>
        <v>69</v>
      </c>
    </row>
    <row r="349" spans="1:22" x14ac:dyDescent="0.25">
      <c r="A349" t="s">
        <v>3</v>
      </c>
      <c r="B349" t="s">
        <v>81</v>
      </c>
      <c r="C349" t="s">
        <v>18</v>
      </c>
      <c r="D349">
        <v>170</v>
      </c>
      <c r="E349" s="10" t="str">
        <f t="shared" si="28"/>
        <v>2013/14Other BuildingsFurniture/furnishings - Bed/mattress</v>
      </c>
      <c r="F349" s="10">
        <f t="shared" si="29"/>
        <v>170</v>
      </c>
      <c r="Q349" t="s">
        <v>4</v>
      </c>
      <c r="R349" t="s">
        <v>5</v>
      </c>
      <c r="S349" t="s">
        <v>49</v>
      </c>
      <c r="T349">
        <v>6</v>
      </c>
      <c r="U349" s="10" t="str">
        <f t="shared" si="30"/>
        <v>2014/15DwellingsExplosives, gas, chemicals - Paint, varnish, resins, creosote</v>
      </c>
      <c r="V349" s="10">
        <f t="shared" si="31"/>
        <v>6</v>
      </c>
    </row>
    <row r="350" spans="1:22" x14ac:dyDescent="0.25">
      <c r="A350" t="s">
        <v>3</v>
      </c>
      <c r="B350" t="s">
        <v>81</v>
      </c>
      <c r="C350" t="s">
        <v>19</v>
      </c>
      <c r="D350">
        <v>72</v>
      </c>
      <c r="E350" s="10" t="str">
        <f t="shared" si="28"/>
        <v>2013/14Other BuildingsFurniture/Furnishings - Floor coverings</v>
      </c>
      <c r="F350" s="10">
        <f t="shared" si="29"/>
        <v>72</v>
      </c>
      <c r="Q350" t="s">
        <v>4</v>
      </c>
      <c r="R350" t="s">
        <v>5</v>
      </c>
      <c r="S350" t="s">
        <v>50</v>
      </c>
      <c r="T350">
        <v>62</v>
      </c>
      <c r="U350" s="10" t="str">
        <f t="shared" si="30"/>
        <v>2014/15DwellingsExplosives, gas, chemicals - Petrol/Oil products</v>
      </c>
      <c r="V350" s="10">
        <f t="shared" si="31"/>
        <v>62</v>
      </c>
    </row>
    <row r="351" spans="1:22" x14ac:dyDescent="0.25">
      <c r="A351" t="s">
        <v>3</v>
      </c>
      <c r="B351" t="s">
        <v>81</v>
      </c>
      <c r="C351" t="s">
        <v>20</v>
      </c>
      <c r="D351">
        <v>14</v>
      </c>
      <c r="E351" s="10" t="str">
        <f t="shared" si="28"/>
        <v>2013/14Other BuildingsFurniture/Furnishings - Lampshades</v>
      </c>
      <c r="F351" s="10">
        <f t="shared" si="29"/>
        <v>14</v>
      </c>
      <c r="Q351" t="s">
        <v>4</v>
      </c>
      <c r="R351" t="s">
        <v>5</v>
      </c>
      <c r="S351" t="s">
        <v>15</v>
      </c>
      <c r="T351">
        <v>29</v>
      </c>
      <c r="U351" s="10" t="str">
        <f t="shared" si="30"/>
        <v>2014/15DwellingsFoam, rubber, plastic - Foam - raw material only</v>
      </c>
      <c r="V351" s="10">
        <f t="shared" si="31"/>
        <v>29</v>
      </c>
    </row>
    <row r="352" spans="1:22" x14ac:dyDescent="0.25">
      <c r="A352" t="s">
        <v>3</v>
      </c>
      <c r="B352" t="s">
        <v>81</v>
      </c>
      <c r="C352" t="s">
        <v>21</v>
      </c>
      <c r="D352">
        <v>150</v>
      </c>
      <c r="E352" s="10" t="str">
        <f t="shared" si="28"/>
        <v>2013/14Other BuildingsFurniture/Furnishings - Other furniture</v>
      </c>
      <c r="F352" s="10">
        <f t="shared" si="29"/>
        <v>150</v>
      </c>
      <c r="Q352" t="s">
        <v>4</v>
      </c>
      <c r="R352" t="s">
        <v>5</v>
      </c>
      <c r="S352" t="s">
        <v>16</v>
      </c>
      <c r="T352">
        <v>375</v>
      </c>
      <c r="U352" s="10" t="str">
        <f t="shared" si="30"/>
        <v>2014/15DwellingsFoam, rubber, plastic - Plastic - raw material only</v>
      </c>
      <c r="V352" s="10">
        <f t="shared" si="31"/>
        <v>375</v>
      </c>
    </row>
    <row r="353" spans="1:22" x14ac:dyDescent="0.25">
      <c r="A353" t="s">
        <v>3</v>
      </c>
      <c r="B353" t="s">
        <v>81</v>
      </c>
      <c r="C353" t="s">
        <v>22</v>
      </c>
      <c r="D353">
        <v>142</v>
      </c>
      <c r="E353" s="10" t="str">
        <f t="shared" si="28"/>
        <v>2013/14Other BuildingsFurniture/Furnishings - Other/Unspecified furnishings</v>
      </c>
      <c r="F353" s="10">
        <f t="shared" si="29"/>
        <v>142</v>
      </c>
      <c r="Q353" t="s">
        <v>4</v>
      </c>
      <c r="R353" t="s">
        <v>5</v>
      </c>
      <c r="S353" t="s">
        <v>17</v>
      </c>
      <c r="T353">
        <v>27</v>
      </c>
      <c r="U353" s="10" t="str">
        <f t="shared" si="30"/>
        <v>2014/15DwellingsFoam, rubber, plastic - Rubber - raw material only</v>
      </c>
      <c r="V353" s="10">
        <f t="shared" si="31"/>
        <v>27</v>
      </c>
    </row>
    <row r="354" spans="1:22" x14ac:dyDescent="0.25">
      <c r="A354" t="s">
        <v>3</v>
      </c>
      <c r="B354" t="s">
        <v>81</v>
      </c>
      <c r="C354" t="s">
        <v>23</v>
      </c>
      <c r="D354">
        <v>190</v>
      </c>
      <c r="E354" s="10" t="str">
        <f t="shared" si="28"/>
        <v>2013/14Other BuildingsFurniture/Furnishings - Upholstered furniture</v>
      </c>
      <c r="F354" s="10">
        <f t="shared" si="29"/>
        <v>190</v>
      </c>
      <c r="Q354" t="s">
        <v>4</v>
      </c>
      <c r="R354" t="s">
        <v>5</v>
      </c>
      <c r="S354" t="s">
        <v>9</v>
      </c>
      <c r="T354">
        <v>1060</v>
      </c>
      <c r="U354" s="10" t="str">
        <f t="shared" si="30"/>
        <v>2014/15DwellingsFood - Cooking oil or fat</v>
      </c>
      <c r="V354" s="10">
        <f t="shared" si="31"/>
        <v>1060</v>
      </c>
    </row>
    <row r="355" spans="1:22" x14ac:dyDescent="0.25">
      <c r="A355" t="s">
        <v>3</v>
      </c>
      <c r="B355" t="s">
        <v>81</v>
      </c>
      <c r="C355" t="s">
        <v>24</v>
      </c>
      <c r="D355">
        <v>47</v>
      </c>
      <c r="E355" s="10" t="str">
        <f t="shared" si="28"/>
        <v>2013/14Other BuildingsFurniture/Furnishings - Window coverings</v>
      </c>
      <c r="F355" s="10">
        <f t="shared" si="29"/>
        <v>47</v>
      </c>
      <c r="Q355" t="s">
        <v>4</v>
      </c>
      <c r="R355" t="s">
        <v>5</v>
      </c>
      <c r="S355" t="s">
        <v>10</v>
      </c>
      <c r="T355">
        <v>551</v>
      </c>
      <c r="U355" s="10" t="str">
        <f t="shared" si="30"/>
        <v>2014/15DwellingsFood - Other</v>
      </c>
      <c r="V355" s="10">
        <f t="shared" si="31"/>
        <v>551</v>
      </c>
    </row>
    <row r="356" spans="1:22" x14ac:dyDescent="0.25">
      <c r="A356" t="s">
        <v>3</v>
      </c>
      <c r="B356" t="s">
        <v>81</v>
      </c>
      <c r="C356" t="s">
        <v>62</v>
      </c>
      <c r="D356">
        <v>1742</v>
      </c>
      <c r="E356" s="10" t="str">
        <f t="shared" si="28"/>
        <v>2013/14Other BuildingsNone</v>
      </c>
      <c r="F356" s="10">
        <f t="shared" si="29"/>
        <v>1742</v>
      </c>
      <c r="Q356" t="s">
        <v>4</v>
      </c>
      <c r="R356" t="s">
        <v>5</v>
      </c>
      <c r="S356" t="s">
        <v>18</v>
      </c>
      <c r="T356">
        <v>258</v>
      </c>
      <c r="U356" s="10" t="str">
        <f t="shared" si="30"/>
        <v>2014/15DwellingsFurniture/furnishings - Bed/mattress</v>
      </c>
      <c r="V356" s="10">
        <f t="shared" si="31"/>
        <v>258</v>
      </c>
    </row>
    <row r="357" spans="1:22" x14ac:dyDescent="0.25">
      <c r="A357" t="s">
        <v>3</v>
      </c>
      <c r="B357" t="s">
        <v>81</v>
      </c>
      <c r="C357" t="s">
        <v>61</v>
      </c>
      <c r="D357">
        <v>780</v>
      </c>
      <c r="E357" s="10" t="str">
        <f t="shared" si="28"/>
        <v>2013/14Other BuildingsNot known</v>
      </c>
      <c r="F357" s="10">
        <f t="shared" si="29"/>
        <v>780</v>
      </c>
      <c r="Q357" t="s">
        <v>4</v>
      </c>
      <c r="R357" t="s">
        <v>5</v>
      </c>
      <c r="S357" t="s">
        <v>19</v>
      </c>
      <c r="T357">
        <v>73</v>
      </c>
      <c r="U357" s="10" t="str">
        <f t="shared" si="30"/>
        <v>2014/15DwellingsFurniture/Furnishings - Floor coverings</v>
      </c>
      <c r="V357" s="10">
        <f t="shared" si="31"/>
        <v>73</v>
      </c>
    </row>
    <row r="358" spans="1:22" x14ac:dyDescent="0.25">
      <c r="A358" t="s">
        <v>3</v>
      </c>
      <c r="B358" t="s">
        <v>81</v>
      </c>
      <c r="C358" t="s">
        <v>60</v>
      </c>
      <c r="D358">
        <v>702</v>
      </c>
      <c r="E358" s="10" t="str">
        <f t="shared" si="28"/>
        <v>2013/14Other BuildingsOther</v>
      </c>
      <c r="F358" s="10">
        <f t="shared" si="29"/>
        <v>702</v>
      </c>
      <c r="Q358" t="s">
        <v>4</v>
      </c>
      <c r="R358" t="s">
        <v>5</v>
      </c>
      <c r="S358" t="s">
        <v>20</v>
      </c>
      <c r="T358">
        <v>1</v>
      </c>
      <c r="U358" s="10" t="str">
        <f t="shared" si="30"/>
        <v>2014/15DwellingsFurniture/Furnishings - Lampshades</v>
      </c>
      <c r="V358" s="10">
        <f t="shared" si="31"/>
        <v>1</v>
      </c>
    </row>
    <row r="359" spans="1:22" x14ac:dyDescent="0.25">
      <c r="A359" t="s">
        <v>3</v>
      </c>
      <c r="B359" t="s">
        <v>81</v>
      </c>
      <c r="C359" t="s">
        <v>26</v>
      </c>
      <c r="D359">
        <v>741</v>
      </c>
      <c r="E359" s="10" t="str">
        <f t="shared" si="28"/>
        <v>2013/14Other BuildingsPaper/Cardboard - Household paper/Cardboard</v>
      </c>
      <c r="F359" s="10">
        <f t="shared" si="29"/>
        <v>741</v>
      </c>
      <c r="Q359" t="s">
        <v>4</v>
      </c>
      <c r="R359" t="s">
        <v>5</v>
      </c>
      <c r="S359" t="s">
        <v>21</v>
      </c>
      <c r="T359">
        <v>133</v>
      </c>
      <c r="U359" s="10" t="str">
        <f t="shared" si="30"/>
        <v>2014/15DwellingsFurniture/Furnishings - Other furniture</v>
      </c>
      <c r="V359" s="10">
        <f t="shared" si="31"/>
        <v>133</v>
      </c>
    </row>
    <row r="360" spans="1:22" x14ac:dyDescent="0.25">
      <c r="A360" t="s">
        <v>3</v>
      </c>
      <c r="B360" t="s">
        <v>81</v>
      </c>
      <c r="C360" t="s">
        <v>27</v>
      </c>
      <c r="D360">
        <v>406</v>
      </c>
      <c r="E360" s="10" t="str">
        <f t="shared" si="28"/>
        <v>2013/14Other BuildingsPaper/Cardboard - Other</v>
      </c>
      <c r="F360" s="10">
        <f t="shared" si="29"/>
        <v>406</v>
      </c>
      <c r="Q360" t="s">
        <v>4</v>
      </c>
      <c r="R360" t="s">
        <v>5</v>
      </c>
      <c r="S360" t="s">
        <v>22</v>
      </c>
      <c r="T360">
        <v>117</v>
      </c>
      <c r="U360" s="10" t="str">
        <f t="shared" si="30"/>
        <v>2014/15DwellingsFurniture/Furnishings - Other/Unspecified furnishings</v>
      </c>
      <c r="V360" s="10">
        <f t="shared" si="31"/>
        <v>117</v>
      </c>
    </row>
    <row r="361" spans="1:22" x14ac:dyDescent="0.25">
      <c r="A361" t="s">
        <v>3</v>
      </c>
      <c r="B361" t="s">
        <v>81</v>
      </c>
      <c r="C361" t="s">
        <v>52</v>
      </c>
      <c r="D361">
        <v>100</v>
      </c>
      <c r="E361" s="10" t="str">
        <f t="shared" si="28"/>
        <v>2013/14Other BuildingsRubbish/Waste/Recycling - Recycling - other</v>
      </c>
      <c r="F361" s="10">
        <f t="shared" si="29"/>
        <v>100</v>
      </c>
      <c r="Q361" t="s">
        <v>4</v>
      </c>
      <c r="R361" t="s">
        <v>5</v>
      </c>
      <c r="S361" t="s">
        <v>23</v>
      </c>
      <c r="T361">
        <v>226</v>
      </c>
      <c r="U361" s="10" t="str">
        <f t="shared" si="30"/>
        <v>2014/15DwellingsFurniture/Furnishings - Upholstered furniture</v>
      </c>
      <c r="V361" s="10">
        <f t="shared" si="31"/>
        <v>226</v>
      </c>
    </row>
    <row r="362" spans="1:22" x14ac:dyDescent="0.25">
      <c r="A362" t="s">
        <v>3</v>
      </c>
      <c r="B362" t="s">
        <v>81</v>
      </c>
      <c r="C362" t="s">
        <v>53</v>
      </c>
      <c r="D362">
        <v>195</v>
      </c>
      <c r="E362" s="10" t="str">
        <f t="shared" si="28"/>
        <v>2013/14Other BuildingsRubbish/Waste/Recycling - Recycling - paper, cardboard</v>
      </c>
      <c r="F362" s="10">
        <f t="shared" si="29"/>
        <v>195</v>
      </c>
      <c r="Q362" t="s">
        <v>4</v>
      </c>
      <c r="R362" t="s">
        <v>5</v>
      </c>
      <c r="S362" t="s">
        <v>24</v>
      </c>
      <c r="T362">
        <v>100</v>
      </c>
      <c r="U362" s="10" t="str">
        <f t="shared" si="30"/>
        <v>2014/15DwellingsFurniture/Furnishings - Window coverings</v>
      </c>
      <c r="V362" s="10">
        <f t="shared" si="31"/>
        <v>100</v>
      </c>
    </row>
    <row r="363" spans="1:22" x14ac:dyDescent="0.25">
      <c r="A363" t="s">
        <v>3</v>
      </c>
      <c r="B363" t="s">
        <v>81</v>
      </c>
      <c r="C363" t="s">
        <v>54</v>
      </c>
      <c r="D363">
        <v>761</v>
      </c>
      <c r="E363" s="10" t="str">
        <f t="shared" si="28"/>
        <v>2013/14Other BuildingsRubbish/Waste/Recycling - Rubbish/Waste material</v>
      </c>
      <c r="F363" s="10">
        <f t="shared" si="29"/>
        <v>761</v>
      </c>
      <c r="Q363" t="s">
        <v>4</v>
      </c>
      <c r="R363" t="s">
        <v>5</v>
      </c>
      <c r="S363" t="s">
        <v>62</v>
      </c>
      <c r="T363">
        <v>524</v>
      </c>
      <c r="U363" s="10" t="str">
        <f t="shared" si="30"/>
        <v>2014/15DwellingsNone</v>
      </c>
      <c r="V363" s="10">
        <f t="shared" si="31"/>
        <v>524</v>
      </c>
    </row>
    <row r="364" spans="1:22" x14ac:dyDescent="0.25">
      <c r="A364" t="s">
        <v>3</v>
      </c>
      <c r="B364" t="s">
        <v>81</v>
      </c>
      <c r="C364" t="s">
        <v>29</v>
      </c>
      <c r="D364">
        <v>516</v>
      </c>
      <c r="E364" s="10" t="str">
        <f t="shared" si="28"/>
        <v>2013/14Other BuildingsStructural/Fixtures/Fittings - External - External fittings</v>
      </c>
      <c r="F364" s="10">
        <f t="shared" si="29"/>
        <v>516</v>
      </c>
      <c r="Q364" t="s">
        <v>4</v>
      </c>
      <c r="R364" t="s">
        <v>5</v>
      </c>
      <c r="S364" t="s">
        <v>61</v>
      </c>
      <c r="T364">
        <v>157</v>
      </c>
      <c r="U364" s="10" t="str">
        <f t="shared" si="30"/>
        <v>2014/15DwellingsNot known</v>
      </c>
      <c r="V364" s="10">
        <f t="shared" si="31"/>
        <v>157</v>
      </c>
    </row>
    <row r="365" spans="1:22" x14ac:dyDescent="0.25">
      <c r="A365" t="s">
        <v>3</v>
      </c>
      <c r="B365" t="s">
        <v>81</v>
      </c>
      <c r="C365" t="s">
        <v>30</v>
      </c>
      <c r="D365">
        <v>124</v>
      </c>
      <c r="E365" s="10" t="str">
        <f t="shared" si="28"/>
        <v>2013/14Other BuildingsStructural/Fixtures/Fittings - External - Other</v>
      </c>
      <c r="F365" s="10">
        <f t="shared" si="29"/>
        <v>124</v>
      </c>
      <c r="Q365" t="s">
        <v>4</v>
      </c>
      <c r="R365" t="s">
        <v>5</v>
      </c>
      <c r="S365" t="s">
        <v>60</v>
      </c>
      <c r="T365">
        <v>225</v>
      </c>
      <c r="U365" s="10" t="str">
        <f t="shared" si="30"/>
        <v>2014/15DwellingsOther</v>
      </c>
      <c r="V365" s="10">
        <f t="shared" si="31"/>
        <v>225</v>
      </c>
    </row>
    <row r="366" spans="1:22" x14ac:dyDescent="0.25">
      <c r="A366" t="s">
        <v>3</v>
      </c>
      <c r="B366" t="s">
        <v>81</v>
      </c>
      <c r="C366" t="s">
        <v>31</v>
      </c>
      <c r="D366">
        <v>288</v>
      </c>
      <c r="E366" s="10" t="str">
        <f t="shared" si="28"/>
        <v>2013/14Other BuildingsStructural/Fixtures/Fittings - External - Roof</v>
      </c>
      <c r="F366" s="10">
        <f t="shared" si="29"/>
        <v>288</v>
      </c>
      <c r="Q366" t="s">
        <v>4</v>
      </c>
      <c r="R366" t="s">
        <v>5</v>
      </c>
      <c r="S366" t="s">
        <v>26</v>
      </c>
      <c r="T366">
        <v>189</v>
      </c>
      <c r="U366" s="10" t="str">
        <f t="shared" si="30"/>
        <v>2014/15DwellingsPaper/Cardboard - Household paper/Cardboard</v>
      </c>
      <c r="V366" s="10">
        <f t="shared" si="31"/>
        <v>189</v>
      </c>
    </row>
    <row r="367" spans="1:22" x14ac:dyDescent="0.25">
      <c r="A367" t="s">
        <v>3</v>
      </c>
      <c r="B367" t="s">
        <v>81</v>
      </c>
      <c r="C367" t="s">
        <v>32</v>
      </c>
      <c r="D367">
        <v>964</v>
      </c>
      <c r="E367" s="10" t="str">
        <f t="shared" si="28"/>
        <v>2013/14Other BuildingsStructural/Fixtures/Fittings - Internal - Internal Fittings</v>
      </c>
      <c r="F367" s="10">
        <f t="shared" si="29"/>
        <v>964</v>
      </c>
      <c r="Q367" t="s">
        <v>4</v>
      </c>
      <c r="R367" t="s">
        <v>5</v>
      </c>
      <c r="S367" t="s">
        <v>27</v>
      </c>
      <c r="T367">
        <v>35</v>
      </c>
      <c r="U367" s="10" t="str">
        <f t="shared" si="30"/>
        <v>2014/15DwellingsPaper/Cardboard - Other</v>
      </c>
      <c r="V367" s="10">
        <f t="shared" si="31"/>
        <v>35</v>
      </c>
    </row>
    <row r="368" spans="1:22" x14ac:dyDescent="0.25">
      <c r="A368" t="s">
        <v>3</v>
      </c>
      <c r="B368" t="s">
        <v>81</v>
      </c>
      <c r="C368" t="s">
        <v>33</v>
      </c>
      <c r="D368">
        <v>257</v>
      </c>
      <c r="E368" s="10" t="str">
        <f t="shared" si="28"/>
        <v>2013/14Other BuildingsStructural/Fixtures/Fittings - Internal - Other</v>
      </c>
      <c r="F368" s="10">
        <f t="shared" si="29"/>
        <v>257</v>
      </c>
      <c r="Q368" t="s">
        <v>4</v>
      </c>
      <c r="R368" t="s">
        <v>5</v>
      </c>
      <c r="S368" t="s">
        <v>52</v>
      </c>
      <c r="T368">
        <v>5</v>
      </c>
      <c r="U368" s="10" t="str">
        <f t="shared" si="30"/>
        <v>2014/15DwellingsRubbish/Waste/Recycling - Recycling - other</v>
      </c>
      <c r="V368" s="10">
        <f t="shared" si="31"/>
        <v>5</v>
      </c>
    </row>
    <row r="369" spans="1:22" x14ac:dyDescent="0.25">
      <c r="A369" t="s">
        <v>3</v>
      </c>
      <c r="B369" t="s">
        <v>81</v>
      </c>
      <c r="C369" t="s">
        <v>34</v>
      </c>
      <c r="D369">
        <v>1683</v>
      </c>
      <c r="E369" s="10" t="str">
        <f t="shared" si="28"/>
        <v>2013/14Other BuildingsStructural/fixtures/fittings - Internal - Wiring insulation</v>
      </c>
      <c r="F369" s="10">
        <f t="shared" si="29"/>
        <v>1683</v>
      </c>
      <c r="Q369" t="s">
        <v>4</v>
      </c>
      <c r="R369" t="s">
        <v>5</v>
      </c>
      <c r="S369" t="s">
        <v>53</v>
      </c>
      <c r="T369">
        <v>15</v>
      </c>
      <c r="U369" s="10" t="str">
        <f t="shared" si="30"/>
        <v>2014/15DwellingsRubbish/Waste/Recycling - Recycling - paper, cardboard</v>
      </c>
      <c r="V369" s="10">
        <f t="shared" si="31"/>
        <v>15</v>
      </c>
    </row>
    <row r="370" spans="1:22" x14ac:dyDescent="0.25">
      <c r="A370" t="s">
        <v>3</v>
      </c>
      <c r="B370" t="s">
        <v>81</v>
      </c>
      <c r="C370" t="s">
        <v>37</v>
      </c>
      <c r="D370">
        <v>33</v>
      </c>
      <c r="E370" s="10" t="str">
        <f t="shared" si="28"/>
        <v>2013/14Other BuildingsVegetation - Crops</v>
      </c>
      <c r="F370" s="10">
        <f t="shared" si="29"/>
        <v>33</v>
      </c>
      <c r="Q370" t="s">
        <v>4</v>
      </c>
      <c r="R370" t="s">
        <v>5</v>
      </c>
      <c r="S370" t="s">
        <v>54</v>
      </c>
      <c r="T370">
        <v>93</v>
      </c>
      <c r="U370" s="10" t="str">
        <f t="shared" si="30"/>
        <v>2014/15DwellingsRubbish/Waste/Recycling - Rubbish/Waste material</v>
      </c>
      <c r="V370" s="10">
        <f t="shared" si="31"/>
        <v>93</v>
      </c>
    </row>
    <row r="371" spans="1:22" x14ac:dyDescent="0.25">
      <c r="A371" t="s">
        <v>3</v>
      </c>
      <c r="B371" t="s">
        <v>81</v>
      </c>
      <c r="C371" t="s">
        <v>38</v>
      </c>
      <c r="D371">
        <v>16</v>
      </c>
      <c r="E371" s="10" t="str">
        <f t="shared" si="28"/>
        <v>2013/14Other BuildingsVegetation - Grassland/Heath/Scrub</v>
      </c>
      <c r="F371" s="10">
        <f t="shared" si="29"/>
        <v>16</v>
      </c>
      <c r="Q371" t="s">
        <v>4</v>
      </c>
      <c r="R371" t="s">
        <v>5</v>
      </c>
      <c r="S371" t="s">
        <v>29</v>
      </c>
      <c r="T371">
        <v>46</v>
      </c>
      <c r="U371" s="10" t="str">
        <f t="shared" si="30"/>
        <v>2014/15DwellingsStructural/Fixtures/Fittings - External - External fittings</v>
      </c>
      <c r="V371" s="10">
        <f t="shared" si="31"/>
        <v>46</v>
      </c>
    </row>
    <row r="372" spans="1:22" x14ac:dyDescent="0.25">
      <c r="A372" t="s">
        <v>3</v>
      </c>
      <c r="B372" t="s">
        <v>81</v>
      </c>
      <c r="C372" t="s">
        <v>39</v>
      </c>
      <c r="D372">
        <v>32</v>
      </c>
      <c r="E372" s="10" t="str">
        <f t="shared" si="28"/>
        <v>2013/14Other BuildingsVegetation - Hedge</v>
      </c>
      <c r="F372" s="10">
        <f t="shared" si="29"/>
        <v>32</v>
      </c>
      <c r="Q372" t="s">
        <v>4</v>
      </c>
      <c r="R372" t="s">
        <v>5</v>
      </c>
      <c r="S372" t="s">
        <v>30</v>
      </c>
      <c r="T372">
        <v>20</v>
      </c>
      <c r="U372" s="10" t="str">
        <f t="shared" si="30"/>
        <v>2014/15DwellingsStructural/Fixtures/Fittings - External - Other</v>
      </c>
      <c r="V372" s="10">
        <f t="shared" si="31"/>
        <v>20</v>
      </c>
    </row>
    <row r="373" spans="1:22" x14ac:dyDescent="0.25">
      <c r="A373" t="s">
        <v>3</v>
      </c>
      <c r="B373" t="s">
        <v>81</v>
      </c>
      <c r="C373" t="s">
        <v>40</v>
      </c>
      <c r="D373">
        <v>30</v>
      </c>
      <c r="E373" s="10" t="str">
        <f t="shared" si="28"/>
        <v>2013/14Other BuildingsVegetation - Leaves</v>
      </c>
      <c r="F373" s="10">
        <f t="shared" si="29"/>
        <v>30</v>
      </c>
      <c r="Q373" t="s">
        <v>4</v>
      </c>
      <c r="R373" t="s">
        <v>5</v>
      </c>
      <c r="S373" t="s">
        <v>31</v>
      </c>
      <c r="T373">
        <v>19</v>
      </c>
      <c r="U373" s="10" t="str">
        <f t="shared" si="30"/>
        <v>2014/15DwellingsStructural/Fixtures/Fittings - External - Roof</v>
      </c>
      <c r="V373" s="10">
        <f t="shared" si="31"/>
        <v>19</v>
      </c>
    </row>
    <row r="374" spans="1:22" x14ac:dyDescent="0.25">
      <c r="A374" t="s">
        <v>3</v>
      </c>
      <c r="B374" t="s">
        <v>81</v>
      </c>
      <c r="C374" t="s">
        <v>41</v>
      </c>
      <c r="D374">
        <v>42</v>
      </c>
      <c r="E374" s="10" t="str">
        <f t="shared" si="28"/>
        <v>2013/14Other BuildingsVegetation - Other</v>
      </c>
      <c r="F374" s="10">
        <f t="shared" si="29"/>
        <v>42</v>
      </c>
      <c r="Q374" t="s">
        <v>4</v>
      </c>
      <c r="R374" t="s">
        <v>5</v>
      </c>
      <c r="S374" t="s">
        <v>32</v>
      </c>
      <c r="T374">
        <v>269</v>
      </c>
      <c r="U374" s="10" t="str">
        <f t="shared" si="30"/>
        <v>2014/15DwellingsStructural/Fixtures/Fittings - Internal - Internal Fittings</v>
      </c>
      <c r="V374" s="10">
        <f t="shared" si="31"/>
        <v>269</v>
      </c>
    </row>
    <row r="375" spans="1:22" x14ac:dyDescent="0.25">
      <c r="A375" t="s">
        <v>3</v>
      </c>
      <c r="B375" t="s">
        <v>81</v>
      </c>
      <c r="C375" t="s">
        <v>42</v>
      </c>
      <c r="D375">
        <v>198</v>
      </c>
      <c r="E375" s="10" t="str">
        <f t="shared" si="28"/>
        <v>2013/14Other BuildingsVegetation - Straw/Stubble</v>
      </c>
      <c r="F375" s="10">
        <f t="shared" si="29"/>
        <v>198</v>
      </c>
      <c r="Q375" t="s">
        <v>4</v>
      </c>
      <c r="R375" t="s">
        <v>5</v>
      </c>
      <c r="S375" t="s">
        <v>33</v>
      </c>
      <c r="T375">
        <v>83</v>
      </c>
      <c r="U375" s="10" t="str">
        <f t="shared" si="30"/>
        <v>2014/15DwellingsStructural/Fixtures/Fittings - Internal - Other</v>
      </c>
      <c r="V375" s="10">
        <f t="shared" si="31"/>
        <v>83</v>
      </c>
    </row>
    <row r="376" spans="1:22" x14ac:dyDescent="0.25">
      <c r="A376" t="s">
        <v>3</v>
      </c>
      <c r="B376" t="s">
        <v>81</v>
      </c>
      <c r="C376" t="s">
        <v>43</v>
      </c>
      <c r="D376">
        <v>50</v>
      </c>
      <c r="E376" s="10" t="str">
        <f t="shared" si="28"/>
        <v>2013/14Other BuildingsVegetation - Trees</v>
      </c>
      <c r="F376" s="10">
        <f t="shared" si="29"/>
        <v>50</v>
      </c>
      <c r="Q376" t="s">
        <v>4</v>
      </c>
      <c r="R376" t="s">
        <v>5</v>
      </c>
      <c r="S376" t="s">
        <v>34</v>
      </c>
      <c r="T376">
        <v>194</v>
      </c>
      <c r="U376" s="10" t="str">
        <f t="shared" si="30"/>
        <v>2014/15DwellingsStructural/fixtures/fittings - Internal - Wiring insulation</v>
      </c>
      <c r="V376" s="10">
        <f t="shared" si="31"/>
        <v>194</v>
      </c>
    </row>
    <row r="377" spans="1:22" x14ac:dyDescent="0.25">
      <c r="A377" t="s">
        <v>3</v>
      </c>
      <c r="B377" t="s">
        <v>81</v>
      </c>
      <c r="C377" t="s">
        <v>56</v>
      </c>
      <c r="D377">
        <v>922</v>
      </c>
      <c r="E377" s="10" t="str">
        <f t="shared" si="28"/>
        <v>2013/14Other BuildingsWood - Garden shed</v>
      </c>
      <c r="F377" s="10">
        <f t="shared" si="29"/>
        <v>922</v>
      </c>
      <c r="Q377" t="s">
        <v>4</v>
      </c>
      <c r="R377" t="s">
        <v>5</v>
      </c>
      <c r="S377" t="s">
        <v>37</v>
      </c>
      <c r="T377">
        <v>1</v>
      </c>
      <c r="U377" s="10" t="str">
        <f t="shared" si="30"/>
        <v>2014/15DwellingsVegetation - Crops</v>
      </c>
      <c r="V377" s="10">
        <f t="shared" si="31"/>
        <v>1</v>
      </c>
    </row>
    <row r="378" spans="1:22" x14ac:dyDescent="0.25">
      <c r="A378" t="s">
        <v>3</v>
      </c>
      <c r="B378" t="s">
        <v>81</v>
      </c>
      <c r="C378" t="s">
        <v>57</v>
      </c>
      <c r="D378">
        <v>842</v>
      </c>
      <c r="E378" s="10" t="str">
        <f t="shared" si="28"/>
        <v>2013/14Other BuildingsWood - Other wooden</v>
      </c>
      <c r="F378" s="10">
        <f t="shared" si="29"/>
        <v>842</v>
      </c>
      <c r="Q378" t="s">
        <v>4</v>
      </c>
      <c r="R378" t="s">
        <v>5</v>
      </c>
      <c r="S378" t="s">
        <v>40</v>
      </c>
      <c r="T378">
        <v>1</v>
      </c>
      <c r="U378" s="10" t="str">
        <f t="shared" si="30"/>
        <v>2014/15DwellingsVegetation - Leaves</v>
      </c>
      <c r="V378" s="10">
        <f t="shared" si="31"/>
        <v>1</v>
      </c>
    </row>
    <row r="379" spans="1:22" x14ac:dyDescent="0.25">
      <c r="A379" t="s">
        <v>4</v>
      </c>
      <c r="B379" t="s">
        <v>5</v>
      </c>
      <c r="C379" t="s">
        <v>36</v>
      </c>
      <c r="D379">
        <v>105</v>
      </c>
      <c r="E379" s="10" t="str">
        <f t="shared" si="28"/>
        <v>2014/15DwellingsAnimal - Animal products</v>
      </c>
      <c r="F379" s="10">
        <f t="shared" si="29"/>
        <v>105</v>
      </c>
      <c r="Q379" t="s">
        <v>4</v>
      </c>
      <c r="R379" t="s">
        <v>5</v>
      </c>
      <c r="S379" t="s">
        <v>41</v>
      </c>
      <c r="T379">
        <v>4</v>
      </c>
      <c r="U379" s="10" t="str">
        <f t="shared" si="30"/>
        <v>2014/15DwellingsVegetation - Other</v>
      </c>
      <c r="V379" s="10">
        <f t="shared" si="31"/>
        <v>4</v>
      </c>
    </row>
    <row r="380" spans="1:22" x14ac:dyDescent="0.25">
      <c r="A380" t="s">
        <v>4</v>
      </c>
      <c r="B380" t="s">
        <v>5</v>
      </c>
      <c r="C380" t="s">
        <v>12</v>
      </c>
      <c r="D380">
        <v>497</v>
      </c>
      <c r="E380" s="10" t="str">
        <f t="shared" si="28"/>
        <v>2014/15DwellingsClothing/Textiles - Bedding</v>
      </c>
      <c r="F380" s="10">
        <f t="shared" si="29"/>
        <v>497</v>
      </c>
      <c r="Q380" t="s">
        <v>4</v>
      </c>
      <c r="R380" t="s">
        <v>5</v>
      </c>
      <c r="S380" t="s">
        <v>43</v>
      </c>
      <c r="T380">
        <v>2</v>
      </c>
      <c r="U380" s="10" t="str">
        <f t="shared" si="30"/>
        <v>2014/15DwellingsVegetation - Trees</v>
      </c>
      <c r="V380" s="10">
        <f t="shared" si="31"/>
        <v>2</v>
      </c>
    </row>
    <row r="381" spans="1:22" x14ac:dyDescent="0.25">
      <c r="A381" t="s">
        <v>4</v>
      </c>
      <c r="B381" t="s">
        <v>5</v>
      </c>
      <c r="C381" t="s">
        <v>13</v>
      </c>
      <c r="D381">
        <v>1131</v>
      </c>
      <c r="E381" s="10" t="str">
        <f t="shared" si="28"/>
        <v>2014/15DwellingsClothing/Textiles - Clothing</v>
      </c>
      <c r="F381" s="10">
        <f t="shared" si="29"/>
        <v>1131</v>
      </c>
      <c r="Q381" t="s">
        <v>4</v>
      </c>
      <c r="R381" t="s">
        <v>5</v>
      </c>
      <c r="S381" t="s">
        <v>56</v>
      </c>
      <c r="T381">
        <v>1</v>
      </c>
      <c r="U381" s="10" t="str">
        <f t="shared" si="30"/>
        <v>2014/15DwellingsWood - Garden shed</v>
      </c>
      <c r="V381" s="10">
        <f t="shared" si="31"/>
        <v>1</v>
      </c>
    </row>
    <row r="382" spans="1:22" x14ac:dyDescent="0.25">
      <c r="A382" t="s">
        <v>4</v>
      </c>
      <c r="B382" t="s">
        <v>5</v>
      </c>
      <c r="C382" t="s">
        <v>14</v>
      </c>
      <c r="D382">
        <v>1073</v>
      </c>
      <c r="E382" s="10" t="str">
        <f t="shared" si="28"/>
        <v>2014/15DwellingsClothing/Textiles - Other textiles</v>
      </c>
      <c r="F382" s="10">
        <f t="shared" si="29"/>
        <v>1073</v>
      </c>
      <c r="Q382" t="s">
        <v>4</v>
      </c>
      <c r="R382" t="s">
        <v>5</v>
      </c>
      <c r="S382" t="s">
        <v>57</v>
      </c>
      <c r="T382">
        <v>89</v>
      </c>
      <c r="U382" s="10" t="str">
        <f t="shared" si="30"/>
        <v>2014/15DwellingsWood - Other wooden</v>
      </c>
      <c r="V382" s="10">
        <f t="shared" si="31"/>
        <v>89</v>
      </c>
    </row>
    <row r="383" spans="1:22" x14ac:dyDescent="0.25">
      <c r="A383" t="s">
        <v>4</v>
      </c>
      <c r="B383" t="s">
        <v>5</v>
      </c>
      <c r="C383" t="s">
        <v>58</v>
      </c>
      <c r="D383">
        <v>11</v>
      </c>
      <c r="E383" s="10" t="str">
        <f t="shared" si="28"/>
        <v>2014/15DwellingsDecoration/Celebration - Christmas trees</v>
      </c>
      <c r="F383" s="10">
        <f t="shared" si="29"/>
        <v>11</v>
      </c>
      <c r="Q383" t="s">
        <v>4</v>
      </c>
      <c r="R383" t="s">
        <v>81</v>
      </c>
      <c r="S383" t="s">
        <v>36</v>
      </c>
      <c r="T383">
        <v>3</v>
      </c>
      <c r="U383" s="10" t="str">
        <f t="shared" si="30"/>
        <v>2014/15Other BuildingsAnimal - Animal products</v>
      </c>
      <c r="V383" s="10">
        <f t="shared" si="31"/>
        <v>3</v>
      </c>
    </row>
    <row r="384" spans="1:22" x14ac:dyDescent="0.25">
      <c r="A384" t="s">
        <v>4</v>
      </c>
      <c r="B384" t="s">
        <v>5</v>
      </c>
      <c r="C384" t="s">
        <v>59</v>
      </c>
      <c r="D384">
        <v>28</v>
      </c>
      <c r="E384" s="10" t="str">
        <f t="shared" si="28"/>
        <v>2014/15DwellingsDecoration/Celebration - Decorations/Cards</v>
      </c>
      <c r="F384" s="10">
        <f t="shared" si="29"/>
        <v>28</v>
      </c>
      <c r="Q384" t="s">
        <v>4</v>
      </c>
      <c r="R384" t="s">
        <v>81</v>
      </c>
      <c r="S384" t="s">
        <v>12</v>
      </c>
      <c r="T384">
        <v>50</v>
      </c>
      <c r="U384" s="10" t="str">
        <f t="shared" si="30"/>
        <v>2014/15Other BuildingsClothing/Textiles - Bedding</v>
      </c>
      <c r="V384" s="10">
        <f t="shared" si="31"/>
        <v>50</v>
      </c>
    </row>
    <row r="385" spans="1:22" x14ac:dyDescent="0.25">
      <c r="A385" t="s">
        <v>4</v>
      </c>
      <c r="B385" t="s">
        <v>5</v>
      </c>
      <c r="C385" t="s">
        <v>45</v>
      </c>
      <c r="D385">
        <v>11</v>
      </c>
      <c r="E385" s="10" t="str">
        <f t="shared" si="28"/>
        <v>2014/15DwellingsExplosives, gas, chemicals - Chemicals in raw state</v>
      </c>
      <c r="F385" s="10">
        <f t="shared" si="29"/>
        <v>11</v>
      </c>
      <c r="Q385" t="s">
        <v>4</v>
      </c>
      <c r="R385" t="s">
        <v>81</v>
      </c>
      <c r="S385" t="s">
        <v>13</v>
      </c>
      <c r="T385">
        <v>50</v>
      </c>
      <c r="U385" s="10" t="str">
        <f t="shared" si="30"/>
        <v>2014/15Other BuildingsClothing/Textiles - Clothing</v>
      </c>
      <c r="V385" s="10">
        <f t="shared" si="31"/>
        <v>50</v>
      </c>
    </row>
    <row r="386" spans="1:22" x14ac:dyDescent="0.25">
      <c r="A386" t="s">
        <v>4</v>
      </c>
      <c r="B386" t="s">
        <v>5</v>
      </c>
      <c r="C386" t="s">
        <v>46</v>
      </c>
      <c r="D386">
        <v>4</v>
      </c>
      <c r="E386" s="10" t="str">
        <f t="shared" si="28"/>
        <v>2014/15DwellingsExplosives, gas, chemicals - Explosives/Ammunition</v>
      </c>
      <c r="F386" s="10">
        <f t="shared" si="29"/>
        <v>4</v>
      </c>
      <c r="Q386" t="s">
        <v>4</v>
      </c>
      <c r="R386" t="s">
        <v>81</v>
      </c>
      <c r="S386" t="s">
        <v>14</v>
      </c>
      <c r="T386">
        <v>29</v>
      </c>
      <c r="U386" s="10" t="str">
        <f t="shared" si="30"/>
        <v>2014/15Other BuildingsClothing/Textiles - Other textiles</v>
      </c>
      <c r="V386" s="10">
        <f t="shared" si="31"/>
        <v>29</v>
      </c>
    </row>
    <row r="387" spans="1:22" x14ac:dyDescent="0.25">
      <c r="A387" t="s">
        <v>4</v>
      </c>
      <c r="B387" t="s">
        <v>5</v>
      </c>
      <c r="C387" t="s">
        <v>47</v>
      </c>
      <c r="D387">
        <v>26</v>
      </c>
      <c r="E387" s="10" t="str">
        <f t="shared" ref="E387:E450" si="32">CONCATENATE(A387,IF(B387="Dwellings","Dwellings",IF(B387="Other buildings","Other Buildings","Error")),C387)</f>
        <v>2014/15DwellingsExplosives, gas, chemicals - Fireworks</v>
      </c>
      <c r="F387" s="10">
        <f t="shared" ref="F387:F450" si="33">D387</f>
        <v>26</v>
      </c>
      <c r="Q387" t="s">
        <v>4</v>
      </c>
      <c r="R387" t="s">
        <v>81</v>
      </c>
      <c r="S387" t="s">
        <v>45</v>
      </c>
      <c r="T387">
        <v>4</v>
      </c>
      <c r="U387" s="10" t="str">
        <f t="shared" ref="U387:U421" si="34">CONCATENATE(Q387,IF(R387="Dwellings","Dwellings",IF(R387="Other buildings","Other Buildings","Error")),S387)</f>
        <v>2014/15Other BuildingsExplosives, gas, chemicals - Chemicals in raw state</v>
      </c>
      <c r="V387" s="10">
        <f t="shared" ref="V387:V421" si="35">T387</f>
        <v>4</v>
      </c>
    </row>
    <row r="388" spans="1:22" x14ac:dyDescent="0.25">
      <c r="A388" t="s">
        <v>4</v>
      </c>
      <c r="B388" t="s">
        <v>5</v>
      </c>
      <c r="C388" t="s">
        <v>48</v>
      </c>
      <c r="D388">
        <v>187</v>
      </c>
      <c r="E388" s="10" t="str">
        <f t="shared" si="32"/>
        <v>2014/15DwellingsExplosives, gas, chemicals - Gases</v>
      </c>
      <c r="F388" s="10">
        <f t="shared" si="33"/>
        <v>187</v>
      </c>
      <c r="Q388" t="s">
        <v>4</v>
      </c>
      <c r="R388" t="s">
        <v>81</v>
      </c>
      <c r="S388" t="s">
        <v>48</v>
      </c>
      <c r="T388">
        <v>40</v>
      </c>
      <c r="U388" s="10" t="str">
        <f t="shared" si="34"/>
        <v>2014/15Other BuildingsExplosives, gas, chemicals - Gases</v>
      </c>
      <c r="V388" s="10">
        <f t="shared" si="35"/>
        <v>40</v>
      </c>
    </row>
    <row r="389" spans="1:22" x14ac:dyDescent="0.25">
      <c r="A389" t="s">
        <v>4</v>
      </c>
      <c r="B389" t="s">
        <v>5</v>
      </c>
      <c r="C389" t="s">
        <v>49</v>
      </c>
      <c r="D389">
        <v>34</v>
      </c>
      <c r="E389" s="10" t="str">
        <f t="shared" si="32"/>
        <v>2014/15DwellingsExplosives, gas, chemicals - Paint, varnish, resins, creosote</v>
      </c>
      <c r="F389" s="10">
        <f t="shared" si="33"/>
        <v>34</v>
      </c>
      <c r="Q389" t="s">
        <v>4</v>
      </c>
      <c r="R389" t="s">
        <v>81</v>
      </c>
      <c r="S389" t="s">
        <v>49</v>
      </c>
      <c r="T389">
        <v>14</v>
      </c>
      <c r="U389" s="10" t="str">
        <f t="shared" si="34"/>
        <v>2014/15Other BuildingsExplosives, gas, chemicals - Paint, varnish, resins, creosote</v>
      </c>
      <c r="V389" s="10">
        <f t="shared" si="35"/>
        <v>14</v>
      </c>
    </row>
    <row r="390" spans="1:22" x14ac:dyDescent="0.25">
      <c r="A390" t="s">
        <v>4</v>
      </c>
      <c r="B390" t="s">
        <v>5</v>
      </c>
      <c r="C390" t="s">
        <v>50</v>
      </c>
      <c r="D390">
        <v>247</v>
      </c>
      <c r="E390" s="10" t="str">
        <f t="shared" si="32"/>
        <v>2014/15DwellingsExplosives, gas, chemicals - Petrol/Oil products</v>
      </c>
      <c r="F390" s="10">
        <f t="shared" si="33"/>
        <v>247</v>
      </c>
      <c r="Q390" t="s">
        <v>4</v>
      </c>
      <c r="R390" t="s">
        <v>81</v>
      </c>
      <c r="S390" t="s">
        <v>50</v>
      </c>
      <c r="T390">
        <v>39</v>
      </c>
      <c r="U390" s="10" t="str">
        <f t="shared" si="34"/>
        <v>2014/15Other BuildingsExplosives, gas, chemicals - Petrol/Oil products</v>
      </c>
      <c r="V390" s="10">
        <f t="shared" si="35"/>
        <v>39</v>
      </c>
    </row>
    <row r="391" spans="1:22" x14ac:dyDescent="0.25">
      <c r="A391" t="s">
        <v>4</v>
      </c>
      <c r="B391" t="s">
        <v>5</v>
      </c>
      <c r="C391" t="s">
        <v>15</v>
      </c>
      <c r="D391">
        <v>189</v>
      </c>
      <c r="E391" s="10" t="str">
        <f t="shared" si="32"/>
        <v>2014/15DwellingsFoam, rubber, plastic - Foam - raw material only</v>
      </c>
      <c r="F391" s="10">
        <f t="shared" si="33"/>
        <v>189</v>
      </c>
      <c r="Q391" t="s">
        <v>4</v>
      </c>
      <c r="R391" t="s">
        <v>81</v>
      </c>
      <c r="S391" t="s">
        <v>15</v>
      </c>
      <c r="T391">
        <v>4</v>
      </c>
      <c r="U391" s="10" t="str">
        <f t="shared" si="34"/>
        <v>2014/15Other BuildingsFoam, rubber, plastic - Foam - raw material only</v>
      </c>
      <c r="V391" s="10">
        <f t="shared" si="35"/>
        <v>4</v>
      </c>
    </row>
    <row r="392" spans="1:22" x14ac:dyDescent="0.25">
      <c r="A392" t="s">
        <v>4</v>
      </c>
      <c r="B392" t="s">
        <v>5</v>
      </c>
      <c r="C392" t="s">
        <v>16</v>
      </c>
      <c r="D392">
        <v>2106</v>
      </c>
      <c r="E392" s="10" t="str">
        <f t="shared" si="32"/>
        <v>2014/15DwellingsFoam, rubber, plastic - Plastic - raw material only</v>
      </c>
      <c r="F392" s="10">
        <f t="shared" si="33"/>
        <v>2106</v>
      </c>
      <c r="Q392" t="s">
        <v>4</v>
      </c>
      <c r="R392" t="s">
        <v>81</v>
      </c>
      <c r="S392" t="s">
        <v>16</v>
      </c>
      <c r="T392">
        <v>36</v>
      </c>
      <c r="U392" s="10" t="str">
        <f t="shared" si="34"/>
        <v>2014/15Other BuildingsFoam, rubber, plastic - Plastic - raw material only</v>
      </c>
      <c r="V392" s="10">
        <f t="shared" si="35"/>
        <v>36</v>
      </c>
    </row>
    <row r="393" spans="1:22" x14ac:dyDescent="0.25">
      <c r="A393" t="s">
        <v>4</v>
      </c>
      <c r="B393" t="s">
        <v>5</v>
      </c>
      <c r="C393" t="s">
        <v>17</v>
      </c>
      <c r="D393">
        <v>192</v>
      </c>
      <c r="E393" s="10" t="str">
        <f t="shared" si="32"/>
        <v>2014/15DwellingsFoam, rubber, plastic - Rubber - raw material only</v>
      </c>
      <c r="F393" s="10">
        <f t="shared" si="33"/>
        <v>192</v>
      </c>
      <c r="Q393" t="s">
        <v>4</v>
      </c>
      <c r="R393" t="s">
        <v>81</v>
      </c>
      <c r="S393" t="s">
        <v>17</v>
      </c>
      <c r="T393">
        <v>7</v>
      </c>
      <c r="U393" s="10" t="str">
        <f t="shared" si="34"/>
        <v>2014/15Other BuildingsFoam, rubber, plastic - Rubber - raw material only</v>
      </c>
      <c r="V393" s="10">
        <f t="shared" si="35"/>
        <v>7</v>
      </c>
    </row>
    <row r="394" spans="1:22" x14ac:dyDescent="0.25">
      <c r="A394" t="s">
        <v>4</v>
      </c>
      <c r="B394" t="s">
        <v>5</v>
      </c>
      <c r="C394" t="s">
        <v>9</v>
      </c>
      <c r="D394">
        <v>4229</v>
      </c>
      <c r="E394" s="10" t="str">
        <f t="shared" si="32"/>
        <v>2014/15DwellingsFood - Cooking oil or fat</v>
      </c>
      <c r="F394" s="10">
        <f t="shared" si="33"/>
        <v>4229</v>
      </c>
      <c r="Q394" t="s">
        <v>4</v>
      </c>
      <c r="R394" t="s">
        <v>81</v>
      </c>
      <c r="S394" t="s">
        <v>9</v>
      </c>
      <c r="T394">
        <v>102</v>
      </c>
      <c r="U394" s="10" t="str">
        <f t="shared" si="34"/>
        <v>2014/15Other BuildingsFood - Cooking oil or fat</v>
      </c>
      <c r="V394" s="10">
        <f t="shared" si="35"/>
        <v>102</v>
      </c>
    </row>
    <row r="395" spans="1:22" x14ac:dyDescent="0.25">
      <c r="A395" t="s">
        <v>4</v>
      </c>
      <c r="B395" t="s">
        <v>5</v>
      </c>
      <c r="C395" t="s">
        <v>10</v>
      </c>
      <c r="D395">
        <v>3857</v>
      </c>
      <c r="E395" s="10" t="str">
        <f t="shared" si="32"/>
        <v>2014/15DwellingsFood - Other</v>
      </c>
      <c r="F395" s="10">
        <f t="shared" si="33"/>
        <v>3857</v>
      </c>
      <c r="Q395" t="s">
        <v>4</v>
      </c>
      <c r="R395" t="s">
        <v>81</v>
      </c>
      <c r="S395" t="s">
        <v>10</v>
      </c>
      <c r="T395">
        <v>31</v>
      </c>
      <c r="U395" s="10" t="str">
        <f t="shared" si="34"/>
        <v>2014/15Other BuildingsFood - Other</v>
      </c>
      <c r="V395" s="10">
        <f t="shared" si="35"/>
        <v>31</v>
      </c>
    </row>
    <row r="396" spans="1:22" x14ac:dyDescent="0.25">
      <c r="A396" t="s">
        <v>4</v>
      </c>
      <c r="B396" t="s">
        <v>5</v>
      </c>
      <c r="C396" t="s">
        <v>18</v>
      </c>
      <c r="D396">
        <v>571</v>
      </c>
      <c r="E396" s="10" t="str">
        <f t="shared" si="32"/>
        <v>2014/15DwellingsFurniture/furnishings - Bed/mattress</v>
      </c>
      <c r="F396" s="10">
        <f t="shared" si="33"/>
        <v>571</v>
      </c>
      <c r="Q396" t="s">
        <v>4</v>
      </c>
      <c r="R396" t="s">
        <v>81</v>
      </c>
      <c r="S396" t="s">
        <v>18</v>
      </c>
      <c r="T396">
        <v>31</v>
      </c>
      <c r="U396" s="10" t="str">
        <f t="shared" si="34"/>
        <v>2014/15Other BuildingsFurniture/furnishings - Bed/mattress</v>
      </c>
      <c r="V396" s="10">
        <f t="shared" si="35"/>
        <v>31</v>
      </c>
    </row>
    <row r="397" spans="1:22" x14ac:dyDescent="0.25">
      <c r="A397" t="s">
        <v>4</v>
      </c>
      <c r="B397" t="s">
        <v>5</v>
      </c>
      <c r="C397" t="s">
        <v>19</v>
      </c>
      <c r="D397">
        <v>325</v>
      </c>
      <c r="E397" s="10" t="str">
        <f t="shared" si="32"/>
        <v>2014/15DwellingsFurniture/Furnishings - Floor coverings</v>
      </c>
      <c r="F397" s="10">
        <f t="shared" si="33"/>
        <v>325</v>
      </c>
      <c r="Q397" t="s">
        <v>4</v>
      </c>
      <c r="R397" t="s">
        <v>81</v>
      </c>
      <c r="S397" t="s">
        <v>19</v>
      </c>
      <c r="T397">
        <v>6</v>
      </c>
      <c r="U397" s="10" t="str">
        <f t="shared" si="34"/>
        <v>2014/15Other BuildingsFurniture/Furnishings - Floor coverings</v>
      </c>
      <c r="V397" s="10">
        <f t="shared" si="35"/>
        <v>6</v>
      </c>
    </row>
    <row r="398" spans="1:22" x14ac:dyDescent="0.25">
      <c r="A398" t="s">
        <v>4</v>
      </c>
      <c r="B398" t="s">
        <v>5</v>
      </c>
      <c r="C398" t="s">
        <v>20</v>
      </c>
      <c r="D398">
        <v>19</v>
      </c>
      <c r="E398" s="10" t="str">
        <f t="shared" si="32"/>
        <v>2014/15DwellingsFurniture/Furnishings - Lampshades</v>
      </c>
      <c r="F398" s="10">
        <f t="shared" si="33"/>
        <v>19</v>
      </c>
      <c r="Q398" t="s">
        <v>4</v>
      </c>
      <c r="R398" t="s">
        <v>81</v>
      </c>
      <c r="S398" t="s">
        <v>21</v>
      </c>
      <c r="T398">
        <v>5</v>
      </c>
      <c r="U398" s="10" t="str">
        <f t="shared" si="34"/>
        <v>2014/15Other BuildingsFurniture/Furnishings - Other furniture</v>
      </c>
      <c r="V398" s="10">
        <f t="shared" si="35"/>
        <v>5</v>
      </c>
    </row>
    <row r="399" spans="1:22" x14ac:dyDescent="0.25">
      <c r="A399" t="s">
        <v>4</v>
      </c>
      <c r="B399" t="s">
        <v>5</v>
      </c>
      <c r="C399" t="s">
        <v>21</v>
      </c>
      <c r="D399">
        <v>431</v>
      </c>
      <c r="E399" s="10" t="str">
        <f t="shared" si="32"/>
        <v>2014/15DwellingsFurniture/Furnishings - Other furniture</v>
      </c>
      <c r="F399" s="10">
        <f t="shared" si="33"/>
        <v>431</v>
      </c>
      <c r="Q399" t="s">
        <v>4</v>
      </c>
      <c r="R399" t="s">
        <v>81</v>
      </c>
      <c r="S399" t="s">
        <v>22</v>
      </c>
      <c r="T399">
        <v>12</v>
      </c>
      <c r="U399" s="10" t="str">
        <f t="shared" si="34"/>
        <v>2014/15Other BuildingsFurniture/Furnishings - Other/Unspecified furnishings</v>
      </c>
      <c r="V399" s="10">
        <f t="shared" si="35"/>
        <v>12</v>
      </c>
    </row>
    <row r="400" spans="1:22" x14ac:dyDescent="0.25">
      <c r="A400" t="s">
        <v>4</v>
      </c>
      <c r="B400" t="s">
        <v>5</v>
      </c>
      <c r="C400" t="s">
        <v>22</v>
      </c>
      <c r="D400">
        <v>366</v>
      </c>
      <c r="E400" s="10" t="str">
        <f t="shared" si="32"/>
        <v>2014/15DwellingsFurniture/Furnishings - Other/Unspecified furnishings</v>
      </c>
      <c r="F400" s="10">
        <f t="shared" si="33"/>
        <v>366</v>
      </c>
      <c r="Q400" t="s">
        <v>4</v>
      </c>
      <c r="R400" t="s">
        <v>81</v>
      </c>
      <c r="S400" t="s">
        <v>23</v>
      </c>
      <c r="T400">
        <v>5</v>
      </c>
      <c r="U400" s="10" t="str">
        <f t="shared" si="34"/>
        <v>2014/15Other BuildingsFurniture/Furnishings - Upholstered furniture</v>
      </c>
      <c r="V400" s="10">
        <f t="shared" si="35"/>
        <v>5</v>
      </c>
    </row>
    <row r="401" spans="1:22" x14ac:dyDescent="0.25">
      <c r="A401" t="s">
        <v>4</v>
      </c>
      <c r="B401" t="s">
        <v>5</v>
      </c>
      <c r="C401" t="s">
        <v>23</v>
      </c>
      <c r="D401">
        <v>545</v>
      </c>
      <c r="E401" s="10" t="str">
        <f t="shared" si="32"/>
        <v>2014/15DwellingsFurniture/Furnishings - Upholstered furniture</v>
      </c>
      <c r="F401" s="10">
        <f t="shared" si="33"/>
        <v>545</v>
      </c>
      <c r="Q401" t="s">
        <v>4</v>
      </c>
      <c r="R401" t="s">
        <v>81</v>
      </c>
      <c r="S401" t="s">
        <v>24</v>
      </c>
      <c r="T401">
        <v>4</v>
      </c>
      <c r="U401" s="10" t="str">
        <f t="shared" si="34"/>
        <v>2014/15Other BuildingsFurniture/Furnishings - Window coverings</v>
      </c>
      <c r="V401" s="10">
        <f t="shared" si="35"/>
        <v>4</v>
      </c>
    </row>
    <row r="402" spans="1:22" x14ac:dyDescent="0.25">
      <c r="A402" t="s">
        <v>4</v>
      </c>
      <c r="B402" t="s">
        <v>5</v>
      </c>
      <c r="C402" t="s">
        <v>24</v>
      </c>
      <c r="D402">
        <v>362</v>
      </c>
      <c r="E402" s="10" t="str">
        <f t="shared" si="32"/>
        <v>2014/15DwellingsFurniture/Furnishings - Window coverings</v>
      </c>
      <c r="F402" s="10">
        <f t="shared" si="33"/>
        <v>362</v>
      </c>
      <c r="Q402" t="s">
        <v>4</v>
      </c>
      <c r="R402" t="s">
        <v>81</v>
      </c>
      <c r="S402" t="s">
        <v>62</v>
      </c>
      <c r="T402">
        <v>77</v>
      </c>
      <c r="U402" s="10" t="str">
        <f t="shared" si="34"/>
        <v>2014/15Other BuildingsNone</v>
      </c>
      <c r="V402" s="10">
        <f t="shared" si="35"/>
        <v>77</v>
      </c>
    </row>
    <row r="403" spans="1:22" x14ac:dyDescent="0.25">
      <c r="A403" t="s">
        <v>4</v>
      </c>
      <c r="B403" t="s">
        <v>5</v>
      </c>
      <c r="C403" t="s">
        <v>62</v>
      </c>
      <c r="D403">
        <v>4875</v>
      </c>
      <c r="E403" s="10" t="str">
        <f t="shared" si="32"/>
        <v>2014/15DwellingsNone</v>
      </c>
      <c r="F403" s="10">
        <f t="shared" si="33"/>
        <v>4875</v>
      </c>
      <c r="Q403" t="s">
        <v>4</v>
      </c>
      <c r="R403" t="s">
        <v>81</v>
      </c>
      <c r="S403" t="s">
        <v>61</v>
      </c>
      <c r="T403">
        <v>27</v>
      </c>
      <c r="U403" s="10" t="str">
        <f t="shared" si="34"/>
        <v>2014/15Other BuildingsNot known</v>
      </c>
      <c r="V403" s="10">
        <f t="shared" si="35"/>
        <v>27</v>
      </c>
    </row>
    <row r="404" spans="1:22" x14ac:dyDescent="0.25">
      <c r="A404" t="s">
        <v>4</v>
      </c>
      <c r="B404" t="s">
        <v>5</v>
      </c>
      <c r="C404" t="s">
        <v>61</v>
      </c>
      <c r="D404">
        <v>992</v>
      </c>
      <c r="E404" s="10" t="str">
        <f t="shared" si="32"/>
        <v>2014/15DwellingsNot known</v>
      </c>
      <c r="F404" s="10">
        <f t="shared" si="33"/>
        <v>992</v>
      </c>
      <c r="Q404" t="s">
        <v>4</v>
      </c>
      <c r="R404" t="s">
        <v>81</v>
      </c>
      <c r="S404" t="s">
        <v>60</v>
      </c>
      <c r="T404">
        <v>49</v>
      </c>
      <c r="U404" s="10" t="str">
        <f t="shared" si="34"/>
        <v>2014/15Other BuildingsOther</v>
      </c>
      <c r="V404" s="10">
        <f t="shared" si="35"/>
        <v>49</v>
      </c>
    </row>
    <row r="405" spans="1:22" x14ac:dyDescent="0.25">
      <c r="A405" t="s">
        <v>4</v>
      </c>
      <c r="B405" t="s">
        <v>5</v>
      </c>
      <c r="C405" t="s">
        <v>60</v>
      </c>
      <c r="D405">
        <v>1034</v>
      </c>
      <c r="E405" s="10" t="str">
        <f t="shared" si="32"/>
        <v>2014/15DwellingsOther</v>
      </c>
      <c r="F405" s="10">
        <f t="shared" si="33"/>
        <v>1034</v>
      </c>
      <c r="Q405" t="s">
        <v>4</v>
      </c>
      <c r="R405" t="s">
        <v>81</v>
      </c>
      <c r="S405" t="s">
        <v>26</v>
      </c>
      <c r="T405">
        <v>44</v>
      </c>
      <c r="U405" s="10" t="str">
        <f t="shared" si="34"/>
        <v>2014/15Other BuildingsPaper/Cardboard - Household paper/Cardboard</v>
      </c>
      <c r="V405" s="10">
        <f t="shared" si="35"/>
        <v>44</v>
      </c>
    </row>
    <row r="406" spans="1:22" x14ac:dyDescent="0.25">
      <c r="A406" t="s">
        <v>4</v>
      </c>
      <c r="B406" t="s">
        <v>5</v>
      </c>
      <c r="C406" t="s">
        <v>26</v>
      </c>
      <c r="D406">
        <v>1028</v>
      </c>
      <c r="E406" s="10" t="str">
        <f t="shared" si="32"/>
        <v>2014/15DwellingsPaper/Cardboard - Household paper/Cardboard</v>
      </c>
      <c r="F406" s="10">
        <f t="shared" si="33"/>
        <v>1028</v>
      </c>
      <c r="Q406" t="s">
        <v>4</v>
      </c>
      <c r="R406" t="s">
        <v>81</v>
      </c>
      <c r="S406" t="s">
        <v>27</v>
      </c>
      <c r="T406">
        <v>12</v>
      </c>
      <c r="U406" s="10" t="str">
        <f t="shared" si="34"/>
        <v>2014/15Other BuildingsPaper/Cardboard - Other</v>
      </c>
      <c r="V406" s="10">
        <f t="shared" si="35"/>
        <v>12</v>
      </c>
    </row>
    <row r="407" spans="1:22" x14ac:dyDescent="0.25">
      <c r="A407" t="s">
        <v>4</v>
      </c>
      <c r="B407" t="s">
        <v>5</v>
      </c>
      <c r="C407" t="s">
        <v>27</v>
      </c>
      <c r="D407">
        <v>259</v>
      </c>
      <c r="E407" s="10" t="str">
        <f t="shared" si="32"/>
        <v>2014/15DwellingsPaper/Cardboard - Other</v>
      </c>
      <c r="F407" s="10">
        <f t="shared" si="33"/>
        <v>259</v>
      </c>
      <c r="Q407" t="s">
        <v>4</v>
      </c>
      <c r="R407" t="s">
        <v>81</v>
      </c>
      <c r="S407" t="s">
        <v>52</v>
      </c>
      <c r="T407">
        <v>2</v>
      </c>
      <c r="U407" s="10" t="str">
        <f t="shared" si="34"/>
        <v>2014/15Other BuildingsRubbish/Waste/Recycling - Recycling - other</v>
      </c>
      <c r="V407" s="10">
        <f t="shared" si="35"/>
        <v>2</v>
      </c>
    </row>
    <row r="408" spans="1:22" x14ac:dyDescent="0.25">
      <c r="A408" t="s">
        <v>4</v>
      </c>
      <c r="B408" t="s">
        <v>5</v>
      </c>
      <c r="C408" t="s">
        <v>52</v>
      </c>
      <c r="D408">
        <v>51</v>
      </c>
      <c r="E408" s="10" t="str">
        <f t="shared" si="32"/>
        <v>2014/15DwellingsRubbish/Waste/Recycling - Recycling - other</v>
      </c>
      <c r="F408" s="10">
        <f t="shared" si="33"/>
        <v>51</v>
      </c>
      <c r="Q408" t="s">
        <v>4</v>
      </c>
      <c r="R408" t="s">
        <v>81</v>
      </c>
      <c r="S408" t="s">
        <v>53</v>
      </c>
      <c r="T408">
        <v>6</v>
      </c>
      <c r="U408" s="10" t="str">
        <f t="shared" si="34"/>
        <v>2014/15Other BuildingsRubbish/Waste/Recycling - Recycling - paper, cardboard</v>
      </c>
      <c r="V408" s="10">
        <f t="shared" si="35"/>
        <v>6</v>
      </c>
    </row>
    <row r="409" spans="1:22" x14ac:dyDescent="0.25">
      <c r="A409" t="s">
        <v>4</v>
      </c>
      <c r="B409" t="s">
        <v>5</v>
      </c>
      <c r="C409" t="s">
        <v>53</v>
      </c>
      <c r="D409">
        <v>165</v>
      </c>
      <c r="E409" s="10" t="str">
        <f t="shared" si="32"/>
        <v>2014/15DwellingsRubbish/Waste/Recycling - Recycling - paper, cardboard</v>
      </c>
      <c r="F409" s="10">
        <f t="shared" si="33"/>
        <v>165</v>
      </c>
      <c r="Q409" t="s">
        <v>4</v>
      </c>
      <c r="R409" t="s">
        <v>81</v>
      </c>
      <c r="S409" t="s">
        <v>54</v>
      </c>
      <c r="T409">
        <v>14</v>
      </c>
      <c r="U409" s="10" t="str">
        <f t="shared" si="34"/>
        <v>2014/15Other BuildingsRubbish/Waste/Recycling - Rubbish/Waste material</v>
      </c>
      <c r="V409" s="10">
        <f t="shared" si="35"/>
        <v>14</v>
      </c>
    </row>
    <row r="410" spans="1:22" x14ac:dyDescent="0.25">
      <c r="A410" t="s">
        <v>4</v>
      </c>
      <c r="B410" t="s">
        <v>5</v>
      </c>
      <c r="C410" t="s">
        <v>54</v>
      </c>
      <c r="D410">
        <v>736</v>
      </c>
      <c r="E410" s="10" t="str">
        <f t="shared" si="32"/>
        <v>2014/15DwellingsRubbish/Waste/Recycling - Rubbish/Waste material</v>
      </c>
      <c r="F410" s="10">
        <f t="shared" si="33"/>
        <v>736</v>
      </c>
      <c r="Q410" t="s">
        <v>4</v>
      </c>
      <c r="R410" t="s">
        <v>81</v>
      </c>
      <c r="S410" t="s">
        <v>29</v>
      </c>
      <c r="T410">
        <v>12</v>
      </c>
      <c r="U410" s="10" t="str">
        <f t="shared" si="34"/>
        <v>2014/15Other BuildingsStructural/Fixtures/Fittings - External - External fittings</v>
      </c>
      <c r="V410" s="10">
        <f t="shared" si="35"/>
        <v>12</v>
      </c>
    </row>
    <row r="411" spans="1:22" x14ac:dyDescent="0.25">
      <c r="A411" t="s">
        <v>4</v>
      </c>
      <c r="B411" t="s">
        <v>5</v>
      </c>
      <c r="C411" t="s">
        <v>29</v>
      </c>
      <c r="D411">
        <v>500</v>
      </c>
      <c r="E411" s="10" t="str">
        <f t="shared" si="32"/>
        <v>2014/15DwellingsStructural/Fixtures/Fittings - External - External fittings</v>
      </c>
      <c r="F411" s="10">
        <f t="shared" si="33"/>
        <v>500</v>
      </c>
      <c r="Q411" t="s">
        <v>4</v>
      </c>
      <c r="R411" t="s">
        <v>81</v>
      </c>
      <c r="S411" t="s">
        <v>30</v>
      </c>
      <c r="T411">
        <v>4</v>
      </c>
      <c r="U411" s="10" t="str">
        <f t="shared" si="34"/>
        <v>2014/15Other BuildingsStructural/Fixtures/Fittings - External - Other</v>
      </c>
      <c r="V411" s="10">
        <f t="shared" si="35"/>
        <v>4</v>
      </c>
    </row>
    <row r="412" spans="1:22" x14ac:dyDescent="0.25">
      <c r="A412" t="s">
        <v>4</v>
      </c>
      <c r="B412" t="s">
        <v>5</v>
      </c>
      <c r="C412" t="s">
        <v>30</v>
      </c>
      <c r="D412">
        <v>113</v>
      </c>
      <c r="E412" s="10" t="str">
        <f t="shared" si="32"/>
        <v>2014/15DwellingsStructural/Fixtures/Fittings - External - Other</v>
      </c>
      <c r="F412" s="10">
        <f t="shared" si="33"/>
        <v>113</v>
      </c>
      <c r="Q412" t="s">
        <v>4</v>
      </c>
      <c r="R412" t="s">
        <v>81</v>
      </c>
      <c r="S412" t="s">
        <v>31</v>
      </c>
      <c r="T412">
        <v>13</v>
      </c>
      <c r="U412" s="10" t="str">
        <f t="shared" si="34"/>
        <v>2014/15Other BuildingsStructural/Fixtures/Fittings - External - Roof</v>
      </c>
      <c r="V412" s="10">
        <f t="shared" si="35"/>
        <v>13</v>
      </c>
    </row>
    <row r="413" spans="1:22" x14ac:dyDescent="0.25">
      <c r="A413" t="s">
        <v>4</v>
      </c>
      <c r="B413" t="s">
        <v>5</v>
      </c>
      <c r="C413" t="s">
        <v>31</v>
      </c>
      <c r="D413">
        <v>279</v>
      </c>
      <c r="E413" s="10" t="str">
        <f t="shared" si="32"/>
        <v>2014/15DwellingsStructural/Fixtures/Fittings - External - Roof</v>
      </c>
      <c r="F413" s="10">
        <f t="shared" si="33"/>
        <v>279</v>
      </c>
      <c r="Q413" t="s">
        <v>4</v>
      </c>
      <c r="R413" t="s">
        <v>81</v>
      </c>
      <c r="S413" t="s">
        <v>32</v>
      </c>
      <c r="T413">
        <v>50</v>
      </c>
      <c r="U413" s="10" t="str">
        <f t="shared" si="34"/>
        <v>2014/15Other BuildingsStructural/Fixtures/Fittings - Internal - Internal Fittings</v>
      </c>
      <c r="V413" s="10">
        <f t="shared" si="35"/>
        <v>50</v>
      </c>
    </row>
    <row r="414" spans="1:22" x14ac:dyDescent="0.25">
      <c r="A414" t="s">
        <v>4</v>
      </c>
      <c r="B414" t="s">
        <v>5</v>
      </c>
      <c r="C414" t="s">
        <v>32</v>
      </c>
      <c r="D414">
        <v>1345</v>
      </c>
      <c r="E414" s="10" t="str">
        <f t="shared" si="32"/>
        <v>2014/15DwellingsStructural/Fixtures/Fittings - Internal - Internal Fittings</v>
      </c>
      <c r="F414" s="10">
        <f t="shared" si="33"/>
        <v>1345</v>
      </c>
      <c r="Q414" t="s">
        <v>4</v>
      </c>
      <c r="R414" t="s">
        <v>81</v>
      </c>
      <c r="S414" t="s">
        <v>33</v>
      </c>
      <c r="T414">
        <v>14</v>
      </c>
      <c r="U414" s="10" t="str">
        <f t="shared" si="34"/>
        <v>2014/15Other BuildingsStructural/Fixtures/Fittings - Internal - Other</v>
      </c>
      <c r="V414" s="10">
        <f t="shared" si="35"/>
        <v>14</v>
      </c>
    </row>
    <row r="415" spans="1:22" x14ac:dyDescent="0.25">
      <c r="A415" t="s">
        <v>4</v>
      </c>
      <c r="B415" t="s">
        <v>5</v>
      </c>
      <c r="C415" t="s">
        <v>33</v>
      </c>
      <c r="D415">
        <v>330</v>
      </c>
      <c r="E415" s="10" t="str">
        <f t="shared" si="32"/>
        <v>2014/15DwellingsStructural/Fixtures/Fittings - Internal - Other</v>
      </c>
      <c r="F415" s="10">
        <f t="shared" si="33"/>
        <v>330</v>
      </c>
      <c r="Q415" t="s">
        <v>4</v>
      </c>
      <c r="R415" t="s">
        <v>81</v>
      </c>
      <c r="S415" t="s">
        <v>34</v>
      </c>
      <c r="T415">
        <v>34</v>
      </c>
      <c r="U415" s="10" t="str">
        <f t="shared" si="34"/>
        <v>2014/15Other BuildingsStructural/fixtures/fittings - Internal - Wiring insulation</v>
      </c>
      <c r="V415" s="10">
        <f t="shared" si="35"/>
        <v>34</v>
      </c>
    </row>
    <row r="416" spans="1:22" x14ac:dyDescent="0.25">
      <c r="A416" t="s">
        <v>4</v>
      </c>
      <c r="B416" t="s">
        <v>5</v>
      </c>
      <c r="C416" t="s">
        <v>34</v>
      </c>
      <c r="D416">
        <v>2096</v>
      </c>
      <c r="E416" s="10" t="str">
        <f t="shared" si="32"/>
        <v>2014/15DwellingsStructural/fixtures/fittings - Internal - Wiring insulation</v>
      </c>
      <c r="F416" s="10">
        <f t="shared" si="33"/>
        <v>2096</v>
      </c>
      <c r="Q416" t="s">
        <v>4</v>
      </c>
      <c r="R416" t="s">
        <v>81</v>
      </c>
      <c r="S416" t="s">
        <v>39</v>
      </c>
      <c r="T416">
        <v>1</v>
      </c>
      <c r="U416" s="10" t="str">
        <f t="shared" si="34"/>
        <v>2014/15Other BuildingsVegetation - Hedge</v>
      </c>
      <c r="V416" s="10">
        <f t="shared" si="35"/>
        <v>1</v>
      </c>
    </row>
    <row r="417" spans="1:22" x14ac:dyDescent="0.25">
      <c r="A417" t="s">
        <v>4</v>
      </c>
      <c r="B417" t="s">
        <v>5</v>
      </c>
      <c r="C417" t="s">
        <v>37</v>
      </c>
      <c r="D417">
        <v>4</v>
      </c>
      <c r="E417" s="10" t="str">
        <f t="shared" si="32"/>
        <v>2014/15DwellingsVegetation - Crops</v>
      </c>
      <c r="F417" s="10">
        <f t="shared" si="33"/>
        <v>4</v>
      </c>
      <c r="Q417" t="s">
        <v>4</v>
      </c>
      <c r="R417" t="s">
        <v>81</v>
      </c>
      <c r="S417" t="s">
        <v>41</v>
      </c>
      <c r="T417">
        <v>1</v>
      </c>
      <c r="U417" s="10" t="str">
        <f t="shared" si="34"/>
        <v>2014/15Other BuildingsVegetation - Other</v>
      </c>
      <c r="V417" s="10">
        <f t="shared" si="35"/>
        <v>1</v>
      </c>
    </row>
    <row r="418" spans="1:22" x14ac:dyDescent="0.25">
      <c r="A418" t="s">
        <v>4</v>
      </c>
      <c r="B418" t="s">
        <v>5</v>
      </c>
      <c r="C418" t="s">
        <v>38</v>
      </c>
      <c r="D418">
        <v>3</v>
      </c>
      <c r="E418" s="10" t="str">
        <f t="shared" si="32"/>
        <v>2014/15DwellingsVegetation - Grassland/Heath/Scrub</v>
      </c>
      <c r="F418" s="10">
        <f t="shared" si="33"/>
        <v>3</v>
      </c>
      <c r="Q418" t="s">
        <v>4</v>
      </c>
      <c r="R418" t="s">
        <v>81</v>
      </c>
      <c r="S418" t="s">
        <v>42</v>
      </c>
      <c r="T418">
        <v>5</v>
      </c>
      <c r="U418" s="10" t="str">
        <f t="shared" si="34"/>
        <v>2014/15Other BuildingsVegetation - Straw/Stubble</v>
      </c>
      <c r="V418" s="10">
        <f t="shared" si="35"/>
        <v>5</v>
      </c>
    </row>
    <row r="419" spans="1:22" x14ac:dyDescent="0.25">
      <c r="A419" t="s">
        <v>4</v>
      </c>
      <c r="B419" t="s">
        <v>5</v>
      </c>
      <c r="C419" t="s">
        <v>39</v>
      </c>
      <c r="D419">
        <v>18</v>
      </c>
      <c r="E419" s="10" t="str">
        <f t="shared" si="32"/>
        <v>2014/15DwellingsVegetation - Hedge</v>
      </c>
      <c r="F419" s="10">
        <f t="shared" si="33"/>
        <v>18</v>
      </c>
      <c r="Q419" t="s">
        <v>4</v>
      </c>
      <c r="R419" t="s">
        <v>81</v>
      </c>
      <c r="S419" t="s">
        <v>43</v>
      </c>
      <c r="T419">
        <v>1</v>
      </c>
      <c r="U419" s="10" t="str">
        <f t="shared" si="34"/>
        <v>2014/15Other BuildingsVegetation - Trees</v>
      </c>
      <c r="V419" s="10">
        <f t="shared" si="35"/>
        <v>1</v>
      </c>
    </row>
    <row r="420" spans="1:22" x14ac:dyDescent="0.25">
      <c r="A420" t="s">
        <v>4</v>
      </c>
      <c r="B420" t="s">
        <v>5</v>
      </c>
      <c r="C420" t="s">
        <v>40</v>
      </c>
      <c r="D420">
        <v>16</v>
      </c>
      <c r="E420" s="10" t="str">
        <f t="shared" si="32"/>
        <v>2014/15DwellingsVegetation - Leaves</v>
      </c>
      <c r="F420" s="10">
        <f t="shared" si="33"/>
        <v>16</v>
      </c>
      <c r="Q420" t="s">
        <v>4</v>
      </c>
      <c r="R420" t="s">
        <v>81</v>
      </c>
      <c r="S420" t="s">
        <v>56</v>
      </c>
      <c r="T420">
        <v>16</v>
      </c>
      <c r="U420" s="10" t="str">
        <f t="shared" si="34"/>
        <v>2014/15Other BuildingsWood - Garden shed</v>
      </c>
      <c r="V420" s="10">
        <f t="shared" si="35"/>
        <v>16</v>
      </c>
    </row>
    <row r="421" spans="1:22" x14ac:dyDescent="0.25">
      <c r="A421" t="s">
        <v>4</v>
      </c>
      <c r="B421" t="s">
        <v>5</v>
      </c>
      <c r="C421" t="s">
        <v>41</v>
      </c>
      <c r="D421">
        <v>41</v>
      </c>
      <c r="E421" s="10" t="str">
        <f t="shared" si="32"/>
        <v>2014/15DwellingsVegetation - Other</v>
      </c>
      <c r="F421" s="10">
        <f t="shared" si="33"/>
        <v>41</v>
      </c>
      <c r="Q421" t="s">
        <v>4</v>
      </c>
      <c r="R421" t="s">
        <v>81</v>
      </c>
      <c r="S421" t="s">
        <v>57</v>
      </c>
      <c r="T421">
        <v>34</v>
      </c>
      <c r="U421" s="10" t="str">
        <f t="shared" si="34"/>
        <v>2014/15Other BuildingsWood - Other wooden</v>
      </c>
      <c r="V421" s="10">
        <f t="shared" si="35"/>
        <v>34</v>
      </c>
    </row>
    <row r="422" spans="1:22" x14ac:dyDescent="0.25">
      <c r="A422" t="s">
        <v>4</v>
      </c>
      <c r="B422" t="s">
        <v>5</v>
      </c>
      <c r="C422" t="s">
        <v>42</v>
      </c>
      <c r="D422">
        <v>14</v>
      </c>
      <c r="E422" s="10" t="str">
        <f t="shared" si="32"/>
        <v>2014/15DwellingsVegetation - Straw/Stubble</v>
      </c>
      <c r="F422" s="10">
        <f t="shared" si="33"/>
        <v>14</v>
      </c>
    </row>
    <row r="423" spans="1:22" x14ac:dyDescent="0.25">
      <c r="A423" t="s">
        <v>4</v>
      </c>
      <c r="B423" t="s">
        <v>5</v>
      </c>
      <c r="C423" t="s">
        <v>43</v>
      </c>
      <c r="D423">
        <v>30</v>
      </c>
      <c r="E423" s="10" t="str">
        <f t="shared" si="32"/>
        <v>2014/15DwellingsVegetation - Trees</v>
      </c>
      <c r="F423" s="10">
        <f t="shared" si="33"/>
        <v>30</v>
      </c>
    </row>
    <row r="424" spans="1:22" x14ac:dyDescent="0.25">
      <c r="A424" t="s">
        <v>4</v>
      </c>
      <c r="B424" t="s">
        <v>5</v>
      </c>
      <c r="C424" t="s">
        <v>56</v>
      </c>
      <c r="D424">
        <v>45</v>
      </c>
      <c r="E424" s="10" t="str">
        <f t="shared" si="32"/>
        <v>2014/15DwellingsWood - Garden shed</v>
      </c>
      <c r="F424" s="10">
        <f t="shared" si="33"/>
        <v>45</v>
      </c>
    </row>
    <row r="425" spans="1:22" x14ac:dyDescent="0.25">
      <c r="A425" t="s">
        <v>4</v>
      </c>
      <c r="B425" t="s">
        <v>5</v>
      </c>
      <c r="C425" t="s">
        <v>57</v>
      </c>
      <c r="D425">
        <v>802</v>
      </c>
      <c r="E425" s="10" t="str">
        <f t="shared" si="32"/>
        <v>2014/15DwellingsWood - Other wooden</v>
      </c>
      <c r="F425" s="10">
        <f t="shared" si="33"/>
        <v>802</v>
      </c>
    </row>
    <row r="426" spans="1:22" x14ac:dyDescent="0.25">
      <c r="A426" t="s">
        <v>4</v>
      </c>
      <c r="B426" t="s">
        <v>81</v>
      </c>
      <c r="C426" t="s">
        <v>36</v>
      </c>
      <c r="D426">
        <v>34</v>
      </c>
      <c r="E426" s="10" t="str">
        <f t="shared" si="32"/>
        <v>2014/15Other BuildingsAnimal - Animal products</v>
      </c>
      <c r="F426" s="10">
        <f t="shared" si="33"/>
        <v>34</v>
      </c>
    </row>
    <row r="427" spans="1:22" x14ac:dyDescent="0.25">
      <c r="A427" t="s">
        <v>4</v>
      </c>
      <c r="B427" t="s">
        <v>81</v>
      </c>
      <c r="C427" t="s">
        <v>12</v>
      </c>
      <c r="D427">
        <v>267</v>
      </c>
      <c r="E427" s="10" t="str">
        <f t="shared" si="32"/>
        <v>2014/15Other BuildingsClothing/Textiles - Bedding</v>
      </c>
      <c r="F427" s="10">
        <f t="shared" si="33"/>
        <v>267</v>
      </c>
    </row>
    <row r="428" spans="1:22" x14ac:dyDescent="0.25">
      <c r="A428" t="s">
        <v>4</v>
      </c>
      <c r="B428" t="s">
        <v>81</v>
      </c>
      <c r="C428" t="s">
        <v>13</v>
      </c>
      <c r="D428">
        <v>357</v>
      </c>
      <c r="E428" s="10" t="str">
        <f t="shared" si="32"/>
        <v>2014/15Other BuildingsClothing/Textiles - Clothing</v>
      </c>
      <c r="F428" s="10">
        <f t="shared" si="33"/>
        <v>357</v>
      </c>
    </row>
    <row r="429" spans="1:22" x14ac:dyDescent="0.25">
      <c r="A429" t="s">
        <v>4</v>
      </c>
      <c r="B429" t="s">
        <v>81</v>
      </c>
      <c r="C429" t="s">
        <v>14</v>
      </c>
      <c r="D429">
        <v>446</v>
      </c>
      <c r="E429" s="10" t="str">
        <f t="shared" si="32"/>
        <v>2014/15Other BuildingsClothing/Textiles - Other textiles</v>
      </c>
      <c r="F429" s="10">
        <f t="shared" si="33"/>
        <v>446</v>
      </c>
    </row>
    <row r="430" spans="1:22" x14ac:dyDescent="0.25">
      <c r="A430" t="s">
        <v>4</v>
      </c>
      <c r="B430" t="s">
        <v>81</v>
      </c>
      <c r="C430" t="s">
        <v>58</v>
      </c>
      <c r="D430">
        <v>3</v>
      </c>
      <c r="E430" s="10" t="str">
        <f t="shared" si="32"/>
        <v>2014/15Other BuildingsDecoration/Celebration - Christmas trees</v>
      </c>
      <c r="F430" s="10">
        <f t="shared" si="33"/>
        <v>3</v>
      </c>
    </row>
    <row r="431" spans="1:22" x14ac:dyDescent="0.25">
      <c r="A431" t="s">
        <v>4</v>
      </c>
      <c r="B431" t="s">
        <v>81</v>
      </c>
      <c r="C431" t="s">
        <v>59</v>
      </c>
      <c r="D431">
        <v>2</v>
      </c>
      <c r="E431" s="10" t="str">
        <f t="shared" si="32"/>
        <v>2014/15Other BuildingsDecoration/Celebration - Decorations/Cards</v>
      </c>
      <c r="F431" s="10">
        <f t="shared" si="33"/>
        <v>2</v>
      </c>
    </row>
    <row r="432" spans="1:22" x14ac:dyDescent="0.25">
      <c r="A432" t="s">
        <v>4</v>
      </c>
      <c r="B432" t="s">
        <v>81</v>
      </c>
      <c r="C432" t="s">
        <v>45</v>
      </c>
      <c r="D432">
        <v>33</v>
      </c>
      <c r="E432" s="10" t="str">
        <f t="shared" si="32"/>
        <v>2014/15Other BuildingsExplosives, gas, chemicals - Chemicals in raw state</v>
      </c>
      <c r="F432" s="10">
        <f t="shared" si="33"/>
        <v>33</v>
      </c>
    </row>
    <row r="433" spans="1:6" x14ac:dyDescent="0.25">
      <c r="A433" t="s">
        <v>4</v>
      </c>
      <c r="B433" t="s">
        <v>81</v>
      </c>
      <c r="C433" t="s">
        <v>46</v>
      </c>
      <c r="D433">
        <v>1</v>
      </c>
      <c r="E433" s="10" t="str">
        <f t="shared" si="32"/>
        <v>2014/15Other BuildingsExplosives, gas, chemicals - Explosives/Ammunition</v>
      </c>
      <c r="F433" s="10">
        <f t="shared" si="33"/>
        <v>1</v>
      </c>
    </row>
    <row r="434" spans="1:6" x14ac:dyDescent="0.25">
      <c r="A434" t="s">
        <v>4</v>
      </c>
      <c r="B434" t="s">
        <v>81</v>
      </c>
      <c r="C434" t="s">
        <v>47</v>
      </c>
      <c r="D434">
        <v>14</v>
      </c>
      <c r="E434" s="10" t="str">
        <f t="shared" si="32"/>
        <v>2014/15Other BuildingsExplosives, gas, chemicals - Fireworks</v>
      </c>
      <c r="F434" s="10">
        <f t="shared" si="33"/>
        <v>14</v>
      </c>
    </row>
    <row r="435" spans="1:6" x14ac:dyDescent="0.25">
      <c r="A435" t="s">
        <v>4</v>
      </c>
      <c r="B435" t="s">
        <v>81</v>
      </c>
      <c r="C435" t="s">
        <v>48</v>
      </c>
      <c r="D435">
        <v>109</v>
      </c>
      <c r="E435" s="10" t="str">
        <f t="shared" si="32"/>
        <v>2014/15Other BuildingsExplosives, gas, chemicals - Gases</v>
      </c>
      <c r="F435" s="10">
        <f t="shared" si="33"/>
        <v>109</v>
      </c>
    </row>
    <row r="436" spans="1:6" x14ac:dyDescent="0.25">
      <c r="A436" t="s">
        <v>4</v>
      </c>
      <c r="B436" t="s">
        <v>81</v>
      </c>
      <c r="C436" t="s">
        <v>49</v>
      </c>
      <c r="D436">
        <v>67</v>
      </c>
      <c r="E436" s="10" t="str">
        <f t="shared" si="32"/>
        <v>2014/15Other BuildingsExplosives, gas, chemicals - Paint, varnish, resins, creosote</v>
      </c>
      <c r="F436" s="10">
        <f t="shared" si="33"/>
        <v>67</v>
      </c>
    </row>
    <row r="437" spans="1:6" x14ac:dyDescent="0.25">
      <c r="A437" t="s">
        <v>4</v>
      </c>
      <c r="B437" t="s">
        <v>81</v>
      </c>
      <c r="C437" t="s">
        <v>50</v>
      </c>
      <c r="D437">
        <v>295</v>
      </c>
      <c r="E437" s="10" t="str">
        <f t="shared" si="32"/>
        <v>2014/15Other BuildingsExplosives, gas, chemicals - Petrol/Oil products</v>
      </c>
      <c r="F437" s="10">
        <f t="shared" si="33"/>
        <v>295</v>
      </c>
    </row>
    <row r="438" spans="1:6" x14ac:dyDescent="0.25">
      <c r="A438" t="s">
        <v>4</v>
      </c>
      <c r="B438" t="s">
        <v>81</v>
      </c>
      <c r="C438" t="s">
        <v>15</v>
      </c>
      <c r="D438">
        <v>120</v>
      </c>
      <c r="E438" s="10" t="str">
        <f t="shared" si="32"/>
        <v>2014/15Other BuildingsFoam, rubber, plastic - Foam - raw material only</v>
      </c>
      <c r="F438" s="10">
        <f t="shared" si="33"/>
        <v>120</v>
      </c>
    </row>
    <row r="439" spans="1:6" x14ac:dyDescent="0.25">
      <c r="A439" t="s">
        <v>4</v>
      </c>
      <c r="B439" t="s">
        <v>81</v>
      </c>
      <c r="C439" t="s">
        <v>16</v>
      </c>
      <c r="D439">
        <v>1053</v>
      </c>
      <c r="E439" s="10" t="str">
        <f t="shared" si="32"/>
        <v>2014/15Other BuildingsFoam, rubber, plastic - Plastic - raw material only</v>
      </c>
      <c r="F439" s="10">
        <f t="shared" si="33"/>
        <v>1053</v>
      </c>
    </row>
    <row r="440" spans="1:6" x14ac:dyDescent="0.25">
      <c r="A440" t="s">
        <v>4</v>
      </c>
      <c r="B440" t="s">
        <v>81</v>
      </c>
      <c r="C440" t="s">
        <v>17</v>
      </c>
      <c r="D440">
        <v>170</v>
      </c>
      <c r="E440" s="10" t="str">
        <f t="shared" si="32"/>
        <v>2014/15Other BuildingsFoam, rubber, plastic - Rubber - raw material only</v>
      </c>
      <c r="F440" s="10">
        <f t="shared" si="33"/>
        <v>170</v>
      </c>
    </row>
    <row r="441" spans="1:6" x14ac:dyDescent="0.25">
      <c r="A441" t="s">
        <v>4</v>
      </c>
      <c r="B441" t="s">
        <v>81</v>
      </c>
      <c r="C441" t="s">
        <v>9</v>
      </c>
      <c r="D441">
        <v>860</v>
      </c>
      <c r="E441" s="10" t="str">
        <f t="shared" si="32"/>
        <v>2014/15Other BuildingsFood - Cooking oil or fat</v>
      </c>
      <c r="F441" s="10">
        <f t="shared" si="33"/>
        <v>860</v>
      </c>
    </row>
    <row r="442" spans="1:6" x14ac:dyDescent="0.25">
      <c r="A442" t="s">
        <v>4</v>
      </c>
      <c r="B442" t="s">
        <v>81</v>
      </c>
      <c r="C442" t="s">
        <v>10</v>
      </c>
      <c r="D442">
        <v>490</v>
      </c>
      <c r="E442" s="10" t="str">
        <f t="shared" si="32"/>
        <v>2014/15Other BuildingsFood - Other</v>
      </c>
      <c r="F442" s="10">
        <f t="shared" si="33"/>
        <v>490</v>
      </c>
    </row>
    <row r="443" spans="1:6" x14ac:dyDescent="0.25">
      <c r="A443" t="s">
        <v>4</v>
      </c>
      <c r="B443" t="s">
        <v>81</v>
      </c>
      <c r="C443" t="s">
        <v>18</v>
      </c>
      <c r="D443">
        <v>172</v>
      </c>
      <c r="E443" s="10" t="str">
        <f t="shared" si="32"/>
        <v>2014/15Other BuildingsFurniture/furnishings - Bed/mattress</v>
      </c>
      <c r="F443" s="10">
        <f t="shared" si="33"/>
        <v>172</v>
      </c>
    </row>
    <row r="444" spans="1:6" x14ac:dyDescent="0.25">
      <c r="A444" t="s">
        <v>4</v>
      </c>
      <c r="B444" t="s">
        <v>81</v>
      </c>
      <c r="C444" t="s">
        <v>19</v>
      </c>
      <c r="D444">
        <v>52</v>
      </c>
      <c r="E444" s="10" t="str">
        <f t="shared" si="32"/>
        <v>2014/15Other BuildingsFurniture/Furnishings - Floor coverings</v>
      </c>
      <c r="F444" s="10">
        <f t="shared" si="33"/>
        <v>52</v>
      </c>
    </row>
    <row r="445" spans="1:6" x14ac:dyDescent="0.25">
      <c r="A445" t="s">
        <v>4</v>
      </c>
      <c r="B445" t="s">
        <v>81</v>
      </c>
      <c r="C445" t="s">
        <v>20</v>
      </c>
      <c r="D445">
        <v>9</v>
      </c>
      <c r="E445" s="10" t="str">
        <f t="shared" si="32"/>
        <v>2014/15Other BuildingsFurniture/Furnishings - Lampshades</v>
      </c>
      <c r="F445" s="10">
        <f t="shared" si="33"/>
        <v>9</v>
      </c>
    </row>
    <row r="446" spans="1:6" x14ac:dyDescent="0.25">
      <c r="A446" t="s">
        <v>4</v>
      </c>
      <c r="B446" t="s">
        <v>81</v>
      </c>
      <c r="C446" t="s">
        <v>21</v>
      </c>
      <c r="D446">
        <v>148</v>
      </c>
      <c r="E446" s="10" t="str">
        <f t="shared" si="32"/>
        <v>2014/15Other BuildingsFurniture/Furnishings - Other furniture</v>
      </c>
      <c r="F446" s="10">
        <f t="shared" si="33"/>
        <v>148</v>
      </c>
    </row>
    <row r="447" spans="1:6" x14ac:dyDescent="0.25">
      <c r="A447" t="s">
        <v>4</v>
      </c>
      <c r="B447" t="s">
        <v>81</v>
      </c>
      <c r="C447" t="s">
        <v>22</v>
      </c>
      <c r="D447">
        <v>144</v>
      </c>
      <c r="E447" s="10" t="str">
        <f t="shared" si="32"/>
        <v>2014/15Other BuildingsFurniture/Furnishings - Other/Unspecified furnishings</v>
      </c>
      <c r="F447" s="10">
        <f t="shared" si="33"/>
        <v>144</v>
      </c>
    </row>
    <row r="448" spans="1:6" x14ac:dyDescent="0.25">
      <c r="A448" t="s">
        <v>4</v>
      </c>
      <c r="B448" t="s">
        <v>81</v>
      </c>
      <c r="C448" t="s">
        <v>23</v>
      </c>
      <c r="D448">
        <v>139</v>
      </c>
      <c r="E448" s="10" t="str">
        <f t="shared" si="32"/>
        <v>2014/15Other BuildingsFurniture/Furnishings - Upholstered furniture</v>
      </c>
      <c r="F448" s="10">
        <f t="shared" si="33"/>
        <v>139</v>
      </c>
    </row>
    <row r="449" spans="1:6" x14ac:dyDescent="0.25">
      <c r="A449" t="s">
        <v>4</v>
      </c>
      <c r="B449" t="s">
        <v>81</v>
      </c>
      <c r="C449" t="s">
        <v>24</v>
      </c>
      <c r="D449">
        <v>44</v>
      </c>
      <c r="E449" s="10" t="str">
        <f t="shared" si="32"/>
        <v>2014/15Other BuildingsFurniture/Furnishings - Window coverings</v>
      </c>
      <c r="F449" s="10">
        <f t="shared" si="33"/>
        <v>44</v>
      </c>
    </row>
    <row r="450" spans="1:6" x14ac:dyDescent="0.25">
      <c r="A450" t="s">
        <v>4</v>
      </c>
      <c r="B450" t="s">
        <v>81</v>
      </c>
      <c r="C450" t="s">
        <v>62</v>
      </c>
      <c r="D450">
        <v>1905</v>
      </c>
      <c r="E450" s="10" t="str">
        <f t="shared" si="32"/>
        <v>2014/15Other BuildingsNone</v>
      </c>
      <c r="F450" s="10">
        <f t="shared" si="33"/>
        <v>1905</v>
      </c>
    </row>
    <row r="451" spans="1:6" x14ac:dyDescent="0.25">
      <c r="A451" t="s">
        <v>4</v>
      </c>
      <c r="B451" t="s">
        <v>81</v>
      </c>
      <c r="C451" t="s">
        <v>61</v>
      </c>
      <c r="D451">
        <v>807</v>
      </c>
      <c r="E451" s="10" t="str">
        <f t="shared" ref="E451:E472" si="36">CONCATENATE(A451,IF(B451="Dwellings","Dwellings",IF(B451="Other buildings","Other Buildings","Error")),C451)</f>
        <v>2014/15Other BuildingsNot known</v>
      </c>
      <c r="F451" s="10">
        <f t="shared" ref="F451:F472" si="37">D451</f>
        <v>807</v>
      </c>
    </row>
    <row r="452" spans="1:6" x14ac:dyDescent="0.25">
      <c r="A452" t="s">
        <v>4</v>
      </c>
      <c r="B452" t="s">
        <v>81</v>
      </c>
      <c r="C452" t="s">
        <v>60</v>
      </c>
      <c r="D452">
        <v>568</v>
      </c>
      <c r="E452" s="10" t="str">
        <f t="shared" si="36"/>
        <v>2014/15Other BuildingsOther</v>
      </c>
      <c r="F452" s="10">
        <f t="shared" si="37"/>
        <v>568</v>
      </c>
    </row>
    <row r="453" spans="1:6" x14ac:dyDescent="0.25">
      <c r="A453" t="s">
        <v>4</v>
      </c>
      <c r="B453" t="s">
        <v>81</v>
      </c>
      <c r="C453" t="s">
        <v>26</v>
      </c>
      <c r="D453">
        <v>689</v>
      </c>
      <c r="E453" s="10" t="str">
        <f t="shared" si="36"/>
        <v>2014/15Other BuildingsPaper/Cardboard - Household paper/Cardboard</v>
      </c>
      <c r="F453" s="10">
        <f t="shared" si="37"/>
        <v>689</v>
      </c>
    </row>
    <row r="454" spans="1:6" x14ac:dyDescent="0.25">
      <c r="A454" t="s">
        <v>4</v>
      </c>
      <c r="B454" t="s">
        <v>81</v>
      </c>
      <c r="C454" t="s">
        <v>27</v>
      </c>
      <c r="D454">
        <v>371</v>
      </c>
      <c r="E454" s="10" t="str">
        <f t="shared" si="36"/>
        <v>2014/15Other BuildingsPaper/Cardboard - Other</v>
      </c>
      <c r="F454" s="10">
        <f t="shared" si="37"/>
        <v>371</v>
      </c>
    </row>
    <row r="455" spans="1:6" x14ac:dyDescent="0.25">
      <c r="A455" t="s">
        <v>4</v>
      </c>
      <c r="B455" t="s">
        <v>81</v>
      </c>
      <c r="C455" t="s">
        <v>52</v>
      </c>
      <c r="D455">
        <v>62</v>
      </c>
      <c r="E455" s="10" t="str">
        <f t="shared" si="36"/>
        <v>2014/15Other BuildingsRubbish/Waste/Recycling - Recycling - other</v>
      </c>
      <c r="F455" s="10">
        <f t="shared" si="37"/>
        <v>62</v>
      </c>
    </row>
    <row r="456" spans="1:6" x14ac:dyDescent="0.25">
      <c r="A456" t="s">
        <v>4</v>
      </c>
      <c r="B456" t="s">
        <v>81</v>
      </c>
      <c r="C456" t="s">
        <v>53</v>
      </c>
      <c r="D456">
        <v>167</v>
      </c>
      <c r="E456" s="10" t="str">
        <f t="shared" si="36"/>
        <v>2014/15Other BuildingsRubbish/Waste/Recycling - Recycling - paper, cardboard</v>
      </c>
      <c r="F456" s="10">
        <f t="shared" si="37"/>
        <v>167</v>
      </c>
    </row>
    <row r="457" spans="1:6" x14ac:dyDescent="0.25">
      <c r="A457" t="s">
        <v>4</v>
      </c>
      <c r="B457" t="s">
        <v>81</v>
      </c>
      <c r="C457" t="s">
        <v>54</v>
      </c>
      <c r="D457">
        <v>618</v>
      </c>
      <c r="E457" s="10" t="str">
        <f t="shared" si="36"/>
        <v>2014/15Other BuildingsRubbish/Waste/Recycling - Rubbish/Waste material</v>
      </c>
      <c r="F457" s="10">
        <f t="shared" si="37"/>
        <v>618</v>
      </c>
    </row>
    <row r="458" spans="1:6" x14ac:dyDescent="0.25">
      <c r="A458" t="s">
        <v>4</v>
      </c>
      <c r="B458" t="s">
        <v>81</v>
      </c>
      <c r="C458" t="s">
        <v>29</v>
      </c>
      <c r="D458">
        <v>484</v>
      </c>
      <c r="E458" s="10" t="str">
        <f t="shared" si="36"/>
        <v>2014/15Other BuildingsStructural/Fixtures/Fittings - External - External fittings</v>
      </c>
      <c r="F458" s="10">
        <f t="shared" si="37"/>
        <v>484</v>
      </c>
    </row>
    <row r="459" spans="1:6" x14ac:dyDescent="0.25">
      <c r="A459" t="s">
        <v>4</v>
      </c>
      <c r="B459" t="s">
        <v>81</v>
      </c>
      <c r="C459" t="s">
        <v>30</v>
      </c>
      <c r="D459">
        <v>110</v>
      </c>
      <c r="E459" s="10" t="str">
        <f t="shared" si="36"/>
        <v>2014/15Other BuildingsStructural/Fixtures/Fittings - External - Other</v>
      </c>
      <c r="F459" s="10">
        <f t="shared" si="37"/>
        <v>110</v>
      </c>
    </row>
    <row r="460" spans="1:6" x14ac:dyDescent="0.25">
      <c r="A460" t="s">
        <v>4</v>
      </c>
      <c r="B460" t="s">
        <v>81</v>
      </c>
      <c r="C460" t="s">
        <v>31</v>
      </c>
      <c r="D460">
        <v>270</v>
      </c>
      <c r="E460" s="10" t="str">
        <f t="shared" si="36"/>
        <v>2014/15Other BuildingsStructural/Fixtures/Fittings - External - Roof</v>
      </c>
      <c r="F460" s="10">
        <f t="shared" si="37"/>
        <v>270</v>
      </c>
    </row>
    <row r="461" spans="1:6" x14ac:dyDescent="0.25">
      <c r="A461" t="s">
        <v>4</v>
      </c>
      <c r="B461" t="s">
        <v>81</v>
      </c>
      <c r="C461" t="s">
        <v>32</v>
      </c>
      <c r="D461">
        <v>900</v>
      </c>
      <c r="E461" s="10" t="str">
        <f t="shared" si="36"/>
        <v>2014/15Other BuildingsStructural/Fixtures/Fittings - Internal - Internal Fittings</v>
      </c>
      <c r="F461" s="10">
        <f t="shared" si="37"/>
        <v>900</v>
      </c>
    </row>
    <row r="462" spans="1:6" x14ac:dyDescent="0.25">
      <c r="A462" t="s">
        <v>4</v>
      </c>
      <c r="B462" t="s">
        <v>81</v>
      </c>
      <c r="C462" t="s">
        <v>33</v>
      </c>
      <c r="D462">
        <v>194</v>
      </c>
      <c r="E462" s="10" t="str">
        <f t="shared" si="36"/>
        <v>2014/15Other BuildingsStructural/Fixtures/Fittings - Internal - Other</v>
      </c>
      <c r="F462" s="10">
        <f t="shared" si="37"/>
        <v>194</v>
      </c>
    </row>
    <row r="463" spans="1:6" x14ac:dyDescent="0.25">
      <c r="A463" t="s">
        <v>4</v>
      </c>
      <c r="B463" t="s">
        <v>81</v>
      </c>
      <c r="C463" t="s">
        <v>34</v>
      </c>
      <c r="D463">
        <v>1526</v>
      </c>
      <c r="E463" s="10" t="str">
        <f t="shared" si="36"/>
        <v>2014/15Other BuildingsStructural/fixtures/fittings - Internal - Wiring insulation</v>
      </c>
      <c r="F463" s="10">
        <f t="shared" si="37"/>
        <v>1526</v>
      </c>
    </row>
    <row r="464" spans="1:6" x14ac:dyDescent="0.25">
      <c r="A464" t="s">
        <v>4</v>
      </c>
      <c r="B464" t="s">
        <v>81</v>
      </c>
      <c r="C464" t="s">
        <v>37</v>
      </c>
      <c r="D464">
        <v>25</v>
      </c>
      <c r="E464" s="10" t="str">
        <f t="shared" si="36"/>
        <v>2014/15Other BuildingsVegetation - Crops</v>
      </c>
      <c r="F464" s="10">
        <f t="shared" si="37"/>
        <v>25</v>
      </c>
    </row>
    <row r="465" spans="1:6" x14ac:dyDescent="0.25">
      <c r="A465" t="s">
        <v>4</v>
      </c>
      <c r="B465" t="s">
        <v>81</v>
      </c>
      <c r="C465" t="s">
        <v>38</v>
      </c>
      <c r="D465">
        <v>6</v>
      </c>
      <c r="E465" s="10" t="str">
        <f t="shared" si="36"/>
        <v>2014/15Other BuildingsVegetation - Grassland/Heath/Scrub</v>
      </c>
      <c r="F465" s="10">
        <f t="shared" si="37"/>
        <v>6</v>
      </c>
    </row>
    <row r="466" spans="1:6" x14ac:dyDescent="0.25">
      <c r="A466" t="s">
        <v>4</v>
      </c>
      <c r="B466" t="s">
        <v>81</v>
      </c>
      <c r="C466" t="s">
        <v>39</v>
      </c>
      <c r="D466">
        <v>31</v>
      </c>
      <c r="E466" s="10" t="str">
        <f t="shared" si="36"/>
        <v>2014/15Other BuildingsVegetation - Hedge</v>
      </c>
      <c r="F466" s="10">
        <f t="shared" si="37"/>
        <v>31</v>
      </c>
    </row>
    <row r="467" spans="1:6" x14ac:dyDescent="0.25">
      <c r="A467" t="s">
        <v>4</v>
      </c>
      <c r="B467" t="s">
        <v>81</v>
      </c>
      <c r="C467" t="s">
        <v>40</v>
      </c>
      <c r="D467">
        <v>32</v>
      </c>
      <c r="E467" s="10" t="str">
        <f t="shared" si="36"/>
        <v>2014/15Other BuildingsVegetation - Leaves</v>
      </c>
      <c r="F467" s="10">
        <f t="shared" si="37"/>
        <v>32</v>
      </c>
    </row>
    <row r="468" spans="1:6" x14ac:dyDescent="0.25">
      <c r="A468" t="s">
        <v>4</v>
      </c>
      <c r="B468" t="s">
        <v>81</v>
      </c>
      <c r="C468" t="s">
        <v>41</v>
      </c>
      <c r="D468">
        <v>50</v>
      </c>
      <c r="E468" s="10" t="str">
        <f t="shared" si="36"/>
        <v>2014/15Other BuildingsVegetation - Other</v>
      </c>
      <c r="F468" s="10">
        <f t="shared" si="37"/>
        <v>50</v>
      </c>
    </row>
    <row r="469" spans="1:6" x14ac:dyDescent="0.25">
      <c r="A469" t="s">
        <v>4</v>
      </c>
      <c r="B469" t="s">
        <v>81</v>
      </c>
      <c r="C469" t="s">
        <v>42</v>
      </c>
      <c r="D469">
        <v>196</v>
      </c>
      <c r="E469" s="10" t="str">
        <f t="shared" si="36"/>
        <v>2014/15Other BuildingsVegetation - Straw/Stubble</v>
      </c>
      <c r="F469" s="10">
        <f t="shared" si="37"/>
        <v>196</v>
      </c>
    </row>
    <row r="470" spans="1:6" x14ac:dyDescent="0.25">
      <c r="A470" t="s">
        <v>4</v>
      </c>
      <c r="B470" t="s">
        <v>81</v>
      </c>
      <c r="C470" t="s">
        <v>43</v>
      </c>
      <c r="D470">
        <v>37</v>
      </c>
      <c r="E470" s="10" t="str">
        <f t="shared" si="36"/>
        <v>2014/15Other BuildingsVegetation - Trees</v>
      </c>
      <c r="F470" s="10">
        <f t="shared" si="37"/>
        <v>37</v>
      </c>
    </row>
    <row r="471" spans="1:6" x14ac:dyDescent="0.25">
      <c r="A471" t="s">
        <v>4</v>
      </c>
      <c r="B471" t="s">
        <v>81</v>
      </c>
      <c r="C471" t="s">
        <v>56</v>
      </c>
      <c r="D471">
        <v>734</v>
      </c>
      <c r="E471" s="10" t="str">
        <f t="shared" si="36"/>
        <v>2014/15Other BuildingsWood - Garden shed</v>
      </c>
      <c r="F471" s="10">
        <f t="shared" si="37"/>
        <v>734</v>
      </c>
    </row>
    <row r="472" spans="1:6" x14ac:dyDescent="0.25">
      <c r="A472" t="s">
        <v>4</v>
      </c>
      <c r="B472" t="s">
        <v>81</v>
      </c>
      <c r="C472" t="s">
        <v>57</v>
      </c>
      <c r="D472">
        <v>736</v>
      </c>
      <c r="E472" s="10" t="str">
        <f t="shared" si="36"/>
        <v>2014/15Other BuildingsWood - Other wooden</v>
      </c>
      <c r="F472" s="10">
        <f t="shared" si="37"/>
        <v>736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3"/>
  <sheetViews>
    <sheetView workbookViewId="0"/>
  </sheetViews>
  <sheetFormatPr defaultRowHeight="15" x14ac:dyDescent="0.25"/>
  <cols>
    <col min="1" max="1" width="16.140625" bestFit="1" customWidth="1"/>
    <col min="2" max="2" width="14.85546875" bestFit="1" customWidth="1"/>
    <col min="3" max="3" width="53.85546875" bestFit="1" customWidth="1"/>
  </cols>
  <sheetData>
    <row r="1" spans="1:4" x14ac:dyDescent="0.25">
      <c r="A1" t="s">
        <v>64</v>
      </c>
      <c r="B1" t="s">
        <v>83</v>
      </c>
      <c r="C1" t="s">
        <v>66</v>
      </c>
      <c r="D1" t="s">
        <v>84</v>
      </c>
    </row>
    <row r="2" spans="1:4" x14ac:dyDescent="0.25">
      <c r="A2" t="s">
        <v>0</v>
      </c>
      <c r="B2" t="s">
        <v>5</v>
      </c>
      <c r="C2" t="s">
        <v>36</v>
      </c>
      <c r="D2">
        <v>194</v>
      </c>
    </row>
    <row r="3" spans="1:4" x14ac:dyDescent="0.25">
      <c r="A3" t="s">
        <v>0</v>
      </c>
      <c r="B3" t="s">
        <v>5</v>
      </c>
      <c r="C3" t="s">
        <v>12</v>
      </c>
      <c r="D3">
        <v>722</v>
      </c>
    </row>
    <row r="4" spans="1:4" x14ac:dyDescent="0.25">
      <c r="A4" t="s">
        <v>0</v>
      </c>
      <c r="B4" t="s">
        <v>5</v>
      </c>
      <c r="C4" t="s">
        <v>13</v>
      </c>
      <c r="D4">
        <v>1369</v>
      </c>
    </row>
    <row r="5" spans="1:4" x14ac:dyDescent="0.25">
      <c r="A5" t="s">
        <v>0</v>
      </c>
      <c r="B5" t="s">
        <v>5</v>
      </c>
      <c r="C5" t="s">
        <v>14</v>
      </c>
      <c r="D5">
        <v>1219</v>
      </c>
    </row>
    <row r="6" spans="1:4" x14ac:dyDescent="0.25">
      <c r="A6" t="s">
        <v>0</v>
      </c>
      <c r="B6" t="s">
        <v>5</v>
      </c>
      <c r="C6" t="s">
        <v>58</v>
      </c>
      <c r="D6">
        <v>13</v>
      </c>
    </row>
    <row r="7" spans="1:4" x14ac:dyDescent="0.25">
      <c r="A7" t="s">
        <v>0</v>
      </c>
      <c r="B7" t="s">
        <v>5</v>
      </c>
      <c r="C7" t="s">
        <v>59</v>
      </c>
      <c r="D7">
        <v>36</v>
      </c>
    </row>
    <row r="8" spans="1:4" x14ac:dyDescent="0.25">
      <c r="A8" t="s">
        <v>0</v>
      </c>
      <c r="B8" t="s">
        <v>5</v>
      </c>
      <c r="C8" t="s">
        <v>45</v>
      </c>
      <c r="D8">
        <v>13</v>
      </c>
    </row>
    <row r="9" spans="1:4" x14ac:dyDescent="0.25">
      <c r="A9" t="s">
        <v>0</v>
      </c>
      <c r="B9" t="s">
        <v>5</v>
      </c>
      <c r="C9" t="s">
        <v>46</v>
      </c>
      <c r="D9">
        <v>1</v>
      </c>
    </row>
    <row r="10" spans="1:4" x14ac:dyDescent="0.25">
      <c r="A10" t="s">
        <v>0</v>
      </c>
      <c r="B10" t="s">
        <v>5</v>
      </c>
      <c r="C10" t="s">
        <v>47</v>
      </c>
      <c r="D10">
        <v>72</v>
      </c>
    </row>
    <row r="11" spans="1:4" x14ac:dyDescent="0.25">
      <c r="A11" t="s">
        <v>0</v>
      </c>
      <c r="B11" t="s">
        <v>5</v>
      </c>
      <c r="C11" t="s">
        <v>48</v>
      </c>
      <c r="D11">
        <v>253</v>
      </c>
    </row>
    <row r="12" spans="1:4" x14ac:dyDescent="0.25">
      <c r="A12" t="s">
        <v>0</v>
      </c>
      <c r="B12" t="s">
        <v>5</v>
      </c>
      <c r="C12" t="s">
        <v>49</v>
      </c>
      <c r="D12">
        <v>32</v>
      </c>
    </row>
    <row r="13" spans="1:4" x14ac:dyDescent="0.25">
      <c r="A13" t="s">
        <v>0</v>
      </c>
      <c r="B13" t="s">
        <v>5</v>
      </c>
      <c r="C13" t="s">
        <v>50</v>
      </c>
      <c r="D13">
        <v>401</v>
      </c>
    </row>
    <row r="14" spans="1:4" x14ac:dyDescent="0.25">
      <c r="A14" t="s">
        <v>0</v>
      </c>
      <c r="B14" t="s">
        <v>5</v>
      </c>
      <c r="C14" t="s">
        <v>15</v>
      </c>
      <c r="D14">
        <v>204</v>
      </c>
    </row>
    <row r="15" spans="1:4" x14ac:dyDescent="0.25">
      <c r="A15" t="s">
        <v>0</v>
      </c>
      <c r="B15" t="s">
        <v>5</v>
      </c>
      <c r="C15" t="s">
        <v>16</v>
      </c>
      <c r="D15">
        <v>2194</v>
      </c>
    </row>
    <row r="16" spans="1:4" x14ac:dyDescent="0.25">
      <c r="A16" t="s">
        <v>0</v>
      </c>
      <c r="B16" t="s">
        <v>5</v>
      </c>
      <c r="C16" t="s">
        <v>17</v>
      </c>
      <c r="D16">
        <v>194</v>
      </c>
    </row>
    <row r="17" spans="1:4" x14ac:dyDescent="0.25">
      <c r="A17" t="s">
        <v>0</v>
      </c>
      <c r="B17" t="s">
        <v>5</v>
      </c>
      <c r="C17" t="s">
        <v>9</v>
      </c>
      <c r="D17">
        <v>5373</v>
      </c>
    </row>
    <row r="18" spans="1:4" x14ac:dyDescent="0.25">
      <c r="A18" t="s">
        <v>0</v>
      </c>
      <c r="B18" t="s">
        <v>5</v>
      </c>
      <c r="C18" t="s">
        <v>10</v>
      </c>
      <c r="D18">
        <v>4815</v>
      </c>
    </row>
    <row r="19" spans="1:4" x14ac:dyDescent="0.25">
      <c r="A19" t="s">
        <v>0</v>
      </c>
      <c r="B19" t="s">
        <v>5</v>
      </c>
      <c r="C19" t="s">
        <v>18</v>
      </c>
      <c r="D19">
        <v>793</v>
      </c>
    </row>
    <row r="20" spans="1:4" x14ac:dyDescent="0.25">
      <c r="A20" t="s">
        <v>0</v>
      </c>
      <c r="B20" t="s">
        <v>5</v>
      </c>
      <c r="C20" t="s">
        <v>19</v>
      </c>
      <c r="D20">
        <v>416</v>
      </c>
    </row>
    <row r="21" spans="1:4" x14ac:dyDescent="0.25">
      <c r="A21" t="s">
        <v>0</v>
      </c>
      <c r="B21" t="s">
        <v>5</v>
      </c>
      <c r="C21" t="s">
        <v>20</v>
      </c>
      <c r="D21">
        <v>12</v>
      </c>
    </row>
    <row r="22" spans="1:4" x14ac:dyDescent="0.25">
      <c r="A22" t="s">
        <v>0</v>
      </c>
      <c r="B22" t="s">
        <v>5</v>
      </c>
      <c r="C22" t="s">
        <v>21</v>
      </c>
      <c r="D22">
        <v>548</v>
      </c>
    </row>
    <row r="23" spans="1:4" x14ac:dyDescent="0.25">
      <c r="A23" t="s">
        <v>0</v>
      </c>
      <c r="B23" t="s">
        <v>5</v>
      </c>
      <c r="C23" t="s">
        <v>22</v>
      </c>
      <c r="D23">
        <v>471</v>
      </c>
    </row>
    <row r="24" spans="1:4" x14ac:dyDescent="0.25">
      <c r="A24" t="s">
        <v>0</v>
      </c>
      <c r="B24" t="s">
        <v>5</v>
      </c>
      <c r="C24" t="s">
        <v>23</v>
      </c>
      <c r="D24">
        <v>892</v>
      </c>
    </row>
    <row r="25" spans="1:4" x14ac:dyDescent="0.25">
      <c r="A25" t="s">
        <v>0</v>
      </c>
      <c r="B25" t="s">
        <v>5</v>
      </c>
      <c r="C25" t="s">
        <v>24</v>
      </c>
      <c r="D25">
        <v>442</v>
      </c>
    </row>
    <row r="26" spans="1:4" x14ac:dyDescent="0.25">
      <c r="A26" t="s">
        <v>0</v>
      </c>
      <c r="B26" t="s">
        <v>5</v>
      </c>
      <c r="C26" t="s">
        <v>62</v>
      </c>
      <c r="D26">
        <v>3353</v>
      </c>
    </row>
    <row r="27" spans="1:4" x14ac:dyDescent="0.25">
      <c r="A27" t="s">
        <v>0</v>
      </c>
      <c r="B27" t="s">
        <v>5</v>
      </c>
      <c r="C27" t="s">
        <v>61</v>
      </c>
      <c r="D27">
        <v>985</v>
      </c>
    </row>
    <row r="28" spans="1:4" x14ac:dyDescent="0.25">
      <c r="A28" t="s">
        <v>0</v>
      </c>
      <c r="B28" t="s">
        <v>5</v>
      </c>
      <c r="C28" t="s">
        <v>60</v>
      </c>
      <c r="D28">
        <v>1623</v>
      </c>
    </row>
    <row r="29" spans="1:4" x14ac:dyDescent="0.25">
      <c r="A29" t="s">
        <v>0</v>
      </c>
      <c r="B29" t="s">
        <v>5</v>
      </c>
      <c r="C29" t="s">
        <v>26</v>
      </c>
      <c r="D29">
        <v>1345</v>
      </c>
    </row>
    <row r="30" spans="1:4" x14ac:dyDescent="0.25">
      <c r="A30" t="s">
        <v>0</v>
      </c>
      <c r="B30" t="s">
        <v>5</v>
      </c>
      <c r="C30" t="s">
        <v>27</v>
      </c>
      <c r="D30">
        <v>375</v>
      </c>
    </row>
    <row r="31" spans="1:4" x14ac:dyDescent="0.25">
      <c r="A31" t="s">
        <v>0</v>
      </c>
      <c r="B31" t="s">
        <v>5</v>
      </c>
      <c r="C31" t="s">
        <v>52</v>
      </c>
      <c r="D31">
        <v>78</v>
      </c>
    </row>
    <row r="32" spans="1:4" x14ac:dyDescent="0.25">
      <c r="A32" t="s">
        <v>0</v>
      </c>
      <c r="B32" t="s">
        <v>5</v>
      </c>
      <c r="C32" t="s">
        <v>53</v>
      </c>
      <c r="D32">
        <v>220</v>
      </c>
    </row>
    <row r="33" spans="1:4" x14ac:dyDescent="0.25">
      <c r="A33" t="s">
        <v>0</v>
      </c>
      <c r="B33" t="s">
        <v>5</v>
      </c>
      <c r="C33" t="s">
        <v>54</v>
      </c>
      <c r="D33">
        <v>1230</v>
      </c>
    </row>
    <row r="34" spans="1:4" x14ac:dyDescent="0.25">
      <c r="A34" t="s">
        <v>0</v>
      </c>
      <c r="B34" t="s">
        <v>5</v>
      </c>
      <c r="C34" t="s">
        <v>29</v>
      </c>
      <c r="D34">
        <v>628</v>
      </c>
    </row>
    <row r="35" spans="1:4" x14ac:dyDescent="0.25">
      <c r="A35" t="s">
        <v>0</v>
      </c>
      <c r="B35" t="s">
        <v>5</v>
      </c>
      <c r="C35" t="s">
        <v>30</v>
      </c>
      <c r="D35">
        <v>157</v>
      </c>
    </row>
    <row r="36" spans="1:4" x14ac:dyDescent="0.25">
      <c r="A36" t="s">
        <v>0</v>
      </c>
      <c r="B36" t="s">
        <v>5</v>
      </c>
      <c r="C36" t="s">
        <v>31</v>
      </c>
      <c r="D36">
        <v>294</v>
      </c>
    </row>
    <row r="37" spans="1:4" x14ac:dyDescent="0.25">
      <c r="A37" t="s">
        <v>0</v>
      </c>
      <c r="B37" t="s">
        <v>5</v>
      </c>
      <c r="C37" t="s">
        <v>32</v>
      </c>
      <c r="D37">
        <v>1485</v>
      </c>
    </row>
    <row r="38" spans="1:4" x14ac:dyDescent="0.25">
      <c r="A38" t="s">
        <v>0</v>
      </c>
      <c r="B38" t="s">
        <v>5</v>
      </c>
      <c r="C38" t="s">
        <v>33</v>
      </c>
      <c r="D38">
        <v>487</v>
      </c>
    </row>
    <row r="39" spans="1:4" x14ac:dyDescent="0.25">
      <c r="A39" t="s">
        <v>0</v>
      </c>
      <c r="B39" t="s">
        <v>5</v>
      </c>
      <c r="C39" t="s">
        <v>34</v>
      </c>
      <c r="D39">
        <v>2444</v>
      </c>
    </row>
    <row r="40" spans="1:4" x14ac:dyDescent="0.25">
      <c r="A40" t="s">
        <v>0</v>
      </c>
      <c r="B40" t="s">
        <v>5</v>
      </c>
      <c r="C40" t="s">
        <v>63</v>
      </c>
      <c r="D40">
        <v>1</v>
      </c>
    </row>
    <row r="41" spans="1:4" x14ac:dyDescent="0.25">
      <c r="A41" t="s">
        <v>0</v>
      </c>
      <c r="B41" t="s">
        <v>5</v>
      </c>
      <c r="C41" t="s">
        <v>37</v>
      </c>
      <c r="D41">
        <v>4</v>
      </c>
    </row>
    <row r="42" spans="1:4" x14ac:dyDescent="0.25">
      <c r="A42" t="s">
        <v>0</v>
      </c>
      <c r="B42" t="s">
        <v>5</v>
      </c>
      <c r="C42" t="s">
        <v>38</v>
      </c>
      <c r="D42">
        <v>5</v>
      </c>
    </row>
    <row r="43" spans="1:4" x14ac:dyDescent="0.25">
      <c r="A43" t="s">
        <v>0</v>
      </c>
      <c r="B43" t="s">
        <v>5</v>
      </c>
      <c r="C43" t="s">
        <v>39</v>
      </c>
      <c r="D43">
        <v>16</v>
      </c>
    </row>
    <row r="44" spans="1:4" x14ac:dyDescent="0.25">
      <c r="A44" t="s">
        <v>0</v>
      </c>
      <c r="B44" t="s">
        <v>5</v>
      </c>
      <c r="C44" t="s">
        <v>40</v>
      </c>
      <c r="D44">
        <v>20</v>
      </c>
    </row>
    <row r="45" spans="1:4" x14ac:dyDescent="0.25">
      <c r="A45" t="s">
        <v>0</v>
      </c>
      <c r="B45" t="s">
        <v>5</v>
      </c>
      <c r="C45" t="s">
        <v>41</v>
      </c>
      <c r="D45">
        <v>53</v>
      </c>
    </row>
    <row r="46" spans="1:4" x14ac:dyDescent="0.25">
      <c r="A46" t="s">
        <v>0</v>
      </c>
      <c r="B46" t="s">
        <v>5</v>
      </c>
      <c r="C46" t="s">
        <v>42</v>
      </c>
      <c r="D46">
        <v>13</v>
      </c>
    </row>
    <row r="47" spans="1:4" x14ac:dyDescent="0.25">
      <c r="A47" t="s">
        <v>0</v>
      </c>
      <c r="B47" t="s">
        <v>5</v>
      </c>
      <c r="C47" t="s">
        <v>43</v>
      </c>
      <c r="D47">
        <v>17</v>
      </c>
    </row>
    <row r="48" spans="1:4" x14ac:dyDescent="0.25">
      <c r="A48" t="s">
        <v>0</v>
      </c>
      <c r="B48" t="s">
        <v>5</v>
      </c>
      <c r="C48" t="s">
        <v>56</v>
      </c>
      <c r="D48">
        <v>58</v>
      </c>
    </row>
    <row r="49" spans="1:4" x14ac:dyDescent="0.25">
      <c r="A49" t="s">
        <v>0</v>
      </c>
      <c r="B49" t="s">
        <v>5</v>
      </c>
      <c r="C49" t="s">
        <v>57</v>
      </c>
      <c r="D49">
        <v>1032</v>
      </c>
    </row>
    <row r="50" spans="1:4" x14ac:dyDescent="0.25">
      <c r="A50" t="s">
        <v>0</v>
      </c>
      <c r="B50" t="s">
        <v>81</v>
      </c>
      <c r="C50" t="s">
        <v>36</v>
      </c>
      <c r="D50">
        <v>70</v>
      </c>
    </row>
    <row r="51" spans="1:4" x14ac:dyDescent="0.25">
      <c r="A51" t="s">
        <v>0</v>
      </c>
      <c r="B51" t="s">
        <v>81</v>
      </c>
      <c r="C51" t="s">
        <v>12</v>
      </c>
      <c r="D51">
        <v>259</v>
      </c>
    </row>
    <row r="52" spans="1:4" x14ac:dyDescent="0.25">
      <c r="A52" t="s">
        <v>0</v>
      </c>
      <c r="B52" t="s">
        <v>81</v>
      </c>
      <c r="C52" t="s">
        <v>13</v>
      </c>
      <c r="D52">
        <v>396</v>
      </c>
    </row>
    <row r="53" spans="1:4" x14ac:dyDescent="0.25">
      <c r="A53" t="s">
        <v>0</v>
      </c>
      <c r="B53" t="s">
        <v>81</v>
      </c>
      <c r="C53" t="s">
        <v>14</v>
      </c>
      <c r="D53">
        <v>488</v>
      </c>
    </row>
    <row r="54" spans="1:4" x14ac:dyDescent="0.25">
      <c r="A54" t="s">
        <v>0</v>
      </c>
      <c r="B54" t="s">
        <v>81</v>
      </c>
      <c r="C54" t="s">
        <v>58</v>
      </c>
      <c r="D54">
        <v>5</v>
      </c>
    </row>
    <row r="55" spans="1:4" x14ac:dyDescent="0.25">
      <c r="A55" t="s">
        <v>0</v>
      </c>
      <c r="B55" t="s">
        <v>81</v>
      </c>
      <c r="C55" t="s">
        <v>59</v>
      </c>
      <c r="D55">
        <v>9</v>
      </c>
    </row>
    <row r="56" spans="1:4" x14ac:dyDescent="0.25">
      <c r="A56" t="s">
        <v>0</v>
      </c>
      <c r="B56" t="s">
        <v>81</v>
      </c>
      <c r="C56" t="s">
        <v>45</v>
      </c>
      <c r="D56">
        <v>45</v>
      </c>
    </row>
    <row r="57" spans="1:4" x14ac:dyDescent="0.25">
      <c r="A57" t="s">
        <v>0</v>
      </c>
      <c r="B57" t="s">
        <v>81</v>
      </c>
      <c r="C57" t="s">
        <v>46</v>
      </c>
      <c r="D57">
        <v>5</v>
      </c>
    </row>
    <row r="58" spans="1:4" x14ac:dyDescent="0.25">
      <c r="A58" t="s">
        <v>0</v>
      </c>
      <c r="B58" t="s">
        <v>81</v>
      </c>
      <c r="C58" t="s">
        <v>47</v>
      </c>
      <c r="D58">
        <v>36</v>
      </c>
    </row>
    <row r="59" spans="1:4" x14ac:dyDescent="0.25">
      <c r="A59" t="s">
        <v>0</v>
      </c>
      <c r="B59" t="s">
        <v>81</v>
      </c>
      <c r="C59" t="s">
        <v>48</v>
      </c>
      <c r="D59">
        <v>165</v>
      </c>
    </row>
    <row r="60" spans="1:4" x14ac:dyDescent="0.25">
      <c r="A60" t="s">
        <v>0</v>
      </c>
      <c r="B60" t="s">
        <v>81</v>
      </c>
      <c r="C60" t="s">
        <v>49</v>
      </c>
      <c r="D60">
        <v>91</v>
      </c>
    </row>
    <row r="61" spans="1:4" x14ac:dyDescent="0.25">
      <c r="A61" t="s">
        <v>0</v>
      </c>
      <c r="B61" t="s">
        <v>81</v>
      </c>
      <c r="C61" t="s">
        <v>50</v>
      </c>
      <c r="D61">
        <v>430</v>
      </c>
    </row>
    <row r="62" spans="1:4" x14ac:dyDescent="0.25">
      <c r="A62" t="s">
        <v>0</v>
      </c>
      <c r="B62" t="s">
        <v>81</v>
      </c>
      <c r="C62" t="s">
        <v>15</v>
      </c>
      <c r="D62">
        <v>147</v>
      </c>
    </row>
    <row r="63" spans="1:4" x14ac:dyDescent="0.25">
      <c r="A63" t="s">
        <v>0</v>
      </c>
      <c r="B63" t="s">
        <v>81</v>
      </c>
      <c r="C63" t="s">
        <v>16</v>
      </c>
      <c r="D63">
        <v>1193</v>
      </c>
    </row>
    <row r="64" spans="1:4" x14ac:dyDescent="0.25">
      <c r="A64" t="s">
        <v>0</v>
      </c>
      <c r="B64" t="s">
        <v>81</v>
      </c>
      <c r="C64" t="s">
        <v>17</v>
      </c>
      <c r="D64">
        <v>225</v>
      </c>
    </row>
    <row r="65" spans="1:4" x14ac:dyDescent="0.25">
      <c r="A65" t="s">
        <v>0</v>
      </c>
      <c r="B65" t="s">
        <v>81</v>
      </c>
      <c r="C65" t="s">
        <v>9</v>
      </c>
      <c r="D65">
        <v>1014</v>
      </c>
    </row>
    <row r="66" spans="1:4" x14ac:dyDescent="0.25">
      <c r="A66" t="s">
        <v>0</v>
      </c>
      <c r="B66" t="s">
        <v>81</v>
      </c>
      <c r="C66" t="s">
        <v>10</v>
      </c>
      <c r="D66">
        <v>848</v>
      </c>
    </row>
    <row r="67" spans="1:4" x14ac:dyDescent="0.25">
      <c r="A67" t="s">
        <v>0</v>
      </c>
      <c r="B67" t="s">
        <v>81</v>
      </c>
      <c r="C67" t="s">
        <v>18</v>
      </c>
      <c r="D67">
        <v>198</v>
      </c>
    </row>
    <row r="68" spans="1:4" x14ac:dyDescent="0.25">
      <c r="A68" t="s">
        <v>0</v>
      </c>
      <c r="B68" t="s">
        <v>81</v>
      </c>
      <c r="C68" t="s">
        <v>19</v>
      </c>
      <c r="D68">
        <v>97</v>
      </c>
    </row>
    <row r="69" spans="1:4" x14ac:dyDescent="0.25">
      <c r="A69" t="s">
        <v>0</v>
      </c>
      <c r="B69" t="s">
        <v>81</v>
      </c>
      <c r="C69" t="s">
        <v>20</v>
      </c>
      <c r="D69">
        <v>12</v>
      </c>
    </row>
    <row r="70" spans="1:4" x14ac:dyDescent="0.25">
      <c r="A70" t="s">
        <v>0</v>
      </c>
      <c r="B70" t="s">
        <v>81</v>
      </c>
      <c r="C70" t="s">
        <v>21</v>
      </c>
      <c r="D70">
        <v>211</v>
      </c>
    </row>
    <row r="71" spans="1:4" x14ac:dyDescent="0.25">
      <c r="A71" t="s">
        <v>0</v>
      </c>
      <c r="B71" t="s">
        <v>81</v>
      </c>
      <c r="C71" t="s">
        <v>22</v>
      </c>
      <c r="D71">
        <v>211</v>
      </c>
    </row>
    <row r="72" spans="1:4" x14ac:dyDescent="0.25">
      <c r="A72" t="s">
        <v>0</v>
      </c>
      <c r="B72" t="s">
        <v>81</v>
      </c>
      <c r="C72" t="s">
        <v>23</v>
      </c>
      <c r="D72">
        <v>298</v>
      </c>
    </row>
    <row r="73" spans="1:4" x14ac:dyDescent="0.25">
      <c r="A73" t="s">
        <v>0</v>
      </c>
      <c r="B73" t="s">
        <v>81</v>
      </c>
      <c r="C73" t="s">
        <v>24</v>
      </c>
      <c r="D73">
        <v>48</v>
      </c>
    </row>
    <row r="74" spans="1:4" x14ac:dyDescent="0.25">
      <c r="A74" t="s">
        <v>0</v>
      </c>
      <c r="B74" t="s">
        <v>81</v>
      </c>
      <c r="C74" t="s">
        <v>62</v>
      </c>
      <c r="D74">
        <v>1735</v>
      </c>
    </row>
    <row r="75" spans="1:4" x14ac:dyDescent="0.25">
      <c r="A75" t="s">
        <v>0</v>
      </c>
      <c r="B75" t="s">
        <v>81</v>
      </c>
      <c r="C75" t="s">
        <v>61</v>
      </c>
      <c r="D75">
        <v>936</v>
      </c>
    </row>
    <row r="76" spans="1:4" x14ac:dyDescent="0.25">
      <c r="A76" t="s">
        <v>0</v>
      </c>
      <c r="B76" t="s">
        <v>81</v>
      </c>
      <c r="C76" t="s">
        <v>60</v>
      </c>
      <c r="D76">
        <v>941</v>
      </c>
    </row>
    <row r="77" spans="1:4" x14ac:dyDescent="0.25">
      <c r="A77" t="s">
        <v>0</v>
      </c>
      <c r="B77" t="s">
        <v>81</v>
      </c>
      <c r="C77" t="s">
        <v>26</v>
      </c>
      <c r="D77">
        <v>883</v>
      </c>
    </row>
    <row r="78" spans="1:4" x14ac:dyDescent="0.25">
      <c r="A78" t="s">
        <v>0</v>
      </c>
      <c r="B78" t="s">
        <v>81</v>
      </c>
      <c r="C78" t="s">
        <v>27</v>
      </c>
      <c r="D78">
        <v>586</v>
      </c>
    </row>
    <row r="79" spans="1:4" x14ac:dyDescent="0.25">
      <c r="A79" t="s">
        <v>0</v>
      </c>
      <c r="B79" t="s">
        <v>81</v>
      </c>
      <c r="C79" t="s">
        <v>52</v>
      </c>
      <c r="D79">
        <v>109</v>
      </c>
    </row>
    <row r="80" spans="1:4" x14ac:dyDescent="0.25">
      <c r="A80" t="s">
        <v>0</v>
      </c>
      <c r="B80" t="s">
        <v>81</v>
      </c>
      <c r="C80" t="s">
        <v>53</v>
      </c>
      <c r="D80">
        <v>293</v>
      </c>
    </row>
    <row r="81" spans="1:4" x14ac:dyDescent="0.25">
      <c r="A81" t="s">
        <v>0</v>
      </c>
      <c r="B81" t="s">
        <v>81</v>
      </c>
      <c r="C81" t="s">
        <v>54</v>
      </c>
      <c r="D81">
        <v>1204</v>
      </c>
    </row>
    <row r="82" spans="1:4" x14ac:dyDescent="0.25">
      <c r="A82" t="s">
        <v>0</v>
      </c>
      <c r="B82" t="s">
        <v>81</v>
      </c>
      <c r="C82" t="s">
        <v>29</v>
      </c>
      <c r="D82">
        <v>643</v>
      </c>
    </row>
    <row r="83" spans="1:4" x14ac:dyDescent="0.25">
      <c r="A83" t="s">
        <v>0</v>
      </c>
      <c r="B83" t="s">
        <v>81</v>
      </c>
      <c r="C83" t="s">
        <v>30</v>
      </c>
      <c r="D83">
        <v>170</v>
      </c>
    </row>
    <row r="84" spans="1:4" x14ac:dyDescent="0.25">
      <c r="A84" t="s">
        <v>0</v>
      </c>
      <c r="B84" t="s">
        <v>81</v>
      </c>
      <c r="C84" t="s">
        <v>31</v>
      </c>
      <c r="D84">
        <v>307</v>
      </c>
    </row>
    <row r="85" spans="1:4" x14ac:dyDescent="0.25">
      <c r="A85" t="s">
        <v>0</v>
      </c>
      <c r="B85" t="s">
        <v>81</v>
      </c>
      <c r="C85" t="s">
        <v>32</v>
      </c>
      <c r="D85">
        <v>1135</v>
      </c>
    </row>
    <row r="86" spans="1:4" x14ac:dyDescent="0.25">
      <c r="A86" t="s">
        <v>0</v>
      </c>
      <c r="B86" t="s">
        <v>81</v>
      </c>
      <c r="C86" t="s">
        <v>33</v>
      </c>
      <c r="D86">
        <v>317</v>
      </c>
    </row>
    <row r="87" spans="1:4" x14ac:dyDescent="0.25">
      <c r="A87" t="s">
        <v>0</v>
      </c>
      <c r="B87" t="s">
        <v>81</v>
      </c>
      <c r="C87" t="s">
        <v>34</v>
      </c>
      <c r="D87">
        <v>2103</v>
      </c>
    </row>
    <row r="88" spans="1:4" x14ac:dyDescent="0.25">
      <c r="A88" t="s">
        <v>0</v>
      </c>
      <c r="B88" t="s">
        <v>81</v>
      </c>
      <c r="C88" t="s">
        <v>37</v>
      </c>
      <c r="D88">
        <v>43</v>
      </c>
    </row>
    <row r="89" spans="1:4" x14ac:dyDescent="0.25">
      <c r="A89" t="s">
        <v>0</v>
      </c>
      <c r="B89" t="s">
        <v>81</v>
      </c>
      <c r="C89" t="s">
        <v>38</v>
      </c>
      <c r="D89">
        <v>34</v>
      </c>
    </row>
    <row r="90" spans="1:4" x14ac:dyDescent="0.25">
      <c r="A90" t="s">
        <v>0</v>
      </c>
      <c r="B90" t="s">
        <v>81</v>
      </c>
      <c r="C90" t="s">
        <v>39</v>
      </c>
      <c r="D90">
        <v>37</v>
      </c>
    </row>
    <row r="91" spans="1:4" x14ac:dyDescent="0.25">
      <c r="A91" t="s">
        <v>0</v>
      </c>
      <c r="B91" t="s">
        <v>81</v>
      </c>
      <c r="C91" t="s">
        <v>40</v>
      </c>
      <c r="D91">
        <v>32</v>
      </c>
    </row>
    <row r="92" spans="1:4" x14ac:dyDescent="0.25">
      <c r="A92" t="s">
        <v>0</v>
      </c>
      <c r="B92" t="s">
        <v>81</v>
      </c>
      <c r="C92" t="s">
        <v>41</v>
      </c>
      <c r="D92">
        <v>78</v>
      </c>
    </row>
    <row r="93" spans="1:4" x14ac:dyDescent="0.25">
      <c r="A93" t="s">
        <v>0</v>
      </c>
      <c r="B93" t="s">
        <v>81</v>
      </c>
      <c r="C93" t="s">
        <v>42</v>
      </c>
      <c r="D93">
        <v>276</v>
      </c>
    </row>
    <row r="94" spans="1:4" x14ac:dyDescent="0.25">
      <c r="A94" t="s">
        <v>0</v>
      </c>
      <c r="B94" t="s">
        <v>81</v>
      </c>
      <c r="C94" t="s">
        <v>43</v>
      </c>
      <c r="D94">
        <v>59</v>
      </c>
    </row>
    <row r="95" spans="1:4" x14ac:dyDescent="0.25">
      <c r="A95" t="s">
        <v>0</v>
      </c>
      <c r="B95" t="s">
        <v>81</v>
      </c>
      <c r="C95" t="s">
        <v>56</v>
      </c>
      <c r="D95">
        <v>1183</v>
      </c>
    </row>
    <row r="96" spans="1:4" x14ac:dyDescent="0.25">
      <c r="A96" t="s">
        <v>0</v>
      </c>
      <c r="B96" t="s">
        <v>81</v>
      </c>
      <c r="C96" t="s">
        <v>57</v>
      </c>
      <c r="D96">
        <v>1157</v>
      </c>
    </row>
    <row r="97" spans="1:4" x14ac:dyDescent="0.25">
      <c r="A97" t="s">
        <v>1</v>
      </c>
      <c r="B97" t="s">
        <v>5</v>
      </c>
      <c r="C97" t="s">
        <v>36</v>
      </c>
      <c r="D97">
        <v>140</v>
      </c>
    </row>
    <row r="98" spans="1:4" x14ac:dyDescent="0.25">
      <c r="A98" t="s">
        <v>1</v>
      </c>
      <c r="B98" t="s">
        <v>5</v>
      </c>
      <c r="C98" t="s">
        <v>12</v>
      </c>
      <c r="D98">
        <v>694</v>
      </c>
    </row>
    <row r="99" spans="1:4" x14ac:dyDescent="0.25">
      <c r="A99" t="s">
        <v>1</v>
      </c>
      <c r="B99" t="s">
        <v>5</v>
      </c>
      <c r="C99" t="s">
        <v>13</v>
      </c>
      <c r="D99">
        <v>1233</v>
      </c>
    </row>
    <row r="100" spans="1:4" x14ac:dyDescent="0.25">
      <c r="A100" t="s">
        <v>1</v>
      </c>
      <c r="B100" t="s">
        <v>5</v>
      </c>
      <c r="C100" t="s">
        <v>14</v>
      </c>
      <c r="D100">
        <v>1212</v>
      </c>
    </row>
    <row r="101" spans="1:4" x14ac:dyDescent="0.25">
      <c r="A101" t="s">
        <v>1</v>
      </c>
      <c r="B101" t="s">
        <v>5</v>
      </c>
      <c r="C101" t="s">
        <v>58</v>
      </c>
      <c r="D101">
        <v>11</v>
      </c>
    </row>
    <row r="102" spans="1:4" x14ac:dyDescent="0.25">
      <c r="A102" t="s">
        <v>1</v>
      </c>
      <c r="B102" t="s">
        <v>5</v>
      </c>
      <c r="C102" t="s">
        <v>59</v>
      </c>
      <c r="D102">
        <v>25</v>
      </c>
    </row>
    <row r="103" spans="1:4" x14ac:dyDescent="0.25">
      <c r="A103" t="s">
        <v>1</v>
      </c>
      <c r="B103" t="s">
        <v>5</v>
      </c>
      <c r="C103" t="s">
        <v>45</v>
      </c>
      <c r="D103">
        <v>5</v>
      </c>
    </row>
    <row r="104" spans="1:4" x14ac:dyDescent="0.25">
      <c r="A104" t="s">
        <v>1</v>
      </c>
      <c r="B104" t="s">
        <v>5</v>
      </c>
      <c r="C104" t="s">
        <v>46</v>
      </c>
      <c r="D104">
        <v>3</v>
      </c>
    </row>
    <row r="105" spans="1:4" x14ac:dyDescent="0.25">
      <c r="A105" t="s">
        <v>1</v>
      </c>
      <c r="B105" t="s">
        <v>5</v>
      </c>
      <c r="C105" t="s">
        <v>47</v>
      </c>
      <c r="D105">
        <v>87</v>
      </c>
    </row>
    <row r="106" spans="1:4" x14ac:dyDescent="0.25">
      <c r="A106" t="s">
        <v>1</v>
      </c>
      <c r="B106" t="s">
        <v>5</v>
      </c>
      <c r="C106" t="s">
        <v>48</v>
      </c>
      <c r="D106">
        <v>221</v>
      </c>
    </row>
    <row r="107" spans="1:4" x14ac:dyDescent="0.25">
      <c r="A107" t="s">
        <v>1</v>
      </c>
      <c r="B107" t="s">
        <v>5</v>
      </c>
      <c r="C107" t="s">
        <v>49</v>
      </c>
      <c r="D107">
        <v>51</v>
      </c>
    </row>
    <row r="108" spans="1:4" x14ac:dyDescent="0.25">
      <c r="A108" t="s">
        <v>1</v>
      </c>
      <c r="B108" t="s">
        <v>5</v>
      </c>
      <c r="C108" t="s">
        <v>50</v>
      </c>
      <c r="D108">
        <v>371</v>
      </c>
    </row>
    <row r="109" spans="1:4" x14ac:dyDescent="0.25">
      <c r="A109" t="s">
        <v>1</v>
      </c>
      <c r="B109" t="s">
        <v>5</v>
      </c>
      <c r="C109" t="s">
        <v>15</v>
      </c>
      <c r="D109">
        <v>210</v>
      </c>
    </row>
    <row r="110" spans="1:4" x14ac:dyDescent="0.25">
      <c r="A110" t="s">
        <v>1</v>
      </c>
      <c r="B110" t="s">
        <v>5</v>
      </c>
      <c r="C110" t="s">
        <v>16</v>
      </c>
      <c r="D110">
        <v>2198</v>
      </c>
    </row>
    <row r="111" spans="1:4" x14ac:dyDescent="0.25">
      <c r="A111" t="s">
        <v>1</v>
      </c>
      <c r="B111" t="s">
        <v>5</v>
      </c>
      <c r="C111" t="s">
        <v>17</v>
      </c>
      <c r="D111">
        <v>172</v>
      </c>
    </row>
    <row r="112" spans="1:4" x14ac:dyDescent="0.25">
      <c r="A112" t="s">
        <v>1</v>
      </c>
      <c r="B112" t="s">
        <v>5</v>
      </c>
      <c r="C112" t="s">
        <v>9</v>
      </c>
      <c r="D112">
        <v>5239</v>
      </c>
    </row>
    <row r="113" spans="1:4" x14ac:dyDescent="0.25">
      <c r="A113" t="s">
        <v>1</v>
      </c>
      <c r="B113" t="s">
        <v>5</v>
      </c>
      <c r="C113" t="s">
        <v>10</v>
      </c>
      <c r="D113">
        <v>4800</v>
      </c>
    </row>
    <row r="114" spans="1:4" x14ac:dyDescent="0.25">
      <c r="A114" t="s">
        <v>1</v>
      </c>
      <c r="B114" t="s">
        <v>5</v>
      </c>
      <c r="C114" t="s">
        <v>18</v>
      </c>
      <c r="D114">
        <v>780</v>
      </c>
    </row>
    <row r="115" spans="1:4" x14ac:dyDescent="0.25">
      <c r="A115" t="s">
        <v>1</v>
      </c>
      <c r="B115" t="s">
        <v>5</v>
      </c>
      <c r="C115" t="s">
        <v>19</v>
      </c>
      <c r="D115">
        <v>392</v>
      </c>
    </row>
    <row r="116" spans="1:4" x14ac:dyDescent="0.25">
      <c r="A116" t="s">
        <v>1</v>
      </c>
      <c r="B116" t="s">
        <v>5</v>
      </c>
      <c r="C116" t="s">
        <v>20</v>
      </c>
      <c r="D116">
        <v>18</v>
      </c>
    </row>
    <row r="117" spans="1:4" x14ac:dyDescent="0.25">
      <c r="A117" t="s">
        <v>1</v>
      </c>
      <c r="B117" t="s">
        <v>5</v>
      </c>
      <c r="C117" t="s">
        <v>21</v>
      </c>
      <c r="D117">
        <v>500</v>
      </c>
    </row>
    <row r="118" spans="1:4" x14ac:dyDescent="0.25">
      <c r="A118" t="s">
        <v>1</v>
      </c>
      <c r="B118" t="s">
        <v>5</v>
      </c>
      <c r="C118" t="s">
        <v>22</v>
      </c>
      <c r="D118">
        <v>448</v>
      </c>
    </row>
    <row r="119" spans="1:4" x14ac:dyDescent="0.25">
      <c r="A119" t="s">
        <v>1</v>
      </c>
      <c r="B119" t="s">
        <v>5</v>
      </c>
      <c r="C119" t="s">
        <v>23</v>
      </c>
      <c r="D119">
        <v>784</v>
      </c>
    </row>
    <row r="120" spans="1:4" x14ac:dyDescent="0.25">
      <c r="A120" t="s">
        <v>1</v>
      </c>
      <c r="B120" t="s">
        <v>5</v>
      </c>
      <c r="C120" t="s">
        <v>24</v>
      </c>
      <c r="D120">
        <v>444</v>
      </c>
    </row>
    <row r="121" spans="1:4" x14ac:dyDescent="0.25">
      <c r="A121" t="s">
        <v>1</v>
      </c>
      <c r="B121" t="s">
        <v>5</v>
      </c>
      <c r="C121" t="s">
        <v>62</v>
      </c>
      <c r="D121">
        <v>3217</v>
      </c>
    </row>
    <row r="122" spans="1:4" x14ac:dyDescent="0.25">
      <c r="A122" t="s">
        <v>1</v>
      </c>
      <c r="B122" t="s">
        <v>5</v>
      </c>
      <c r="C122" t="s">
        <v>61</v>
      </c>
      <c r="D122">
        <v>897</v>
      </c>
    </row>
    <row r="123" spans="1:4" x14ac:dyDescent="0.25">
      <c r="A123" t="s">
        <v>1</v>
      </c>
      <c r="B123" t="s">
        <v>5</v>
      </c>
      <c r="C123" t="s">
        <v>60</v>
      </c>
      <c r="D123">
        <v>1420</v>
      </c>
    </row>
    <row r="124" spans="1:4" x14ac:dyDescent="0.25">
      <c r="A124" t="s">
        <v>1</v>
      </c>
      <c r="B124" t="s">
        <v>5</v>
      </c>
      <c r="C124" t="s">
        <v>26</v>
      </c>
      <c r="D124">
        <v>1269</v>
      </c>
    </row>
    <row r="125" spans="1:4" x14ac:dyDescent="0.25">
      <c r="A125" t="s">
        <v>1</v>
      </c>
      <c r="B125" t="s">
        <v>5</v>
      </c>
      <c r="C125" t="s">
        <v>27</v>
      </c>
      <c r="D125">
        <v>352</v>
      </c>
    </row>
    <row r="126" spans="1:4" x14ac:dyDescent="0.25">
      <c r="A126" t="s">
        <v>1</v>
      </c>
      <c r="B126" t="s">
        <v>5</v>
      </c>
      <c r="C126" t="s">
        <v>52</v>
      </c>
      <c r="D126">
        <v>78</v>
      </c>
    </row>
    <row r="127" spans="1:4" x14ac:dyDescent="0.25">
      <c r="A127" t="s">
        <v>1</v>
      </c>
      <c r="B127" t="s">
        <v>5</v>
      </c>
      <c r="C127" t="s">
        <v>53</v>
      </c>
      <c r="D127">
        <v>209</v>
      </c>
    </row>
    <row r="128" spans="1:4" x14ac:dyDescent="0.25">
      <c r="A128" t="s">
        <v>1</v>
      </c>
      <c r="B128" t="s">
        <v>5</v>
      </c>
      <c r="C128" t="s">
        <v>54</v>
      </c>
      <c r="D128">
        <v>1274</v>
      </c>
    </row>
    <row r="129" spans="1:4" x14ac:dyDescent="0.25">
      <c r="A129" t="s">
        <v>1</v>
      </c>
      <c r="B129" t="s">
        <v>5</v>
      </c>
      <c r="C129" t="s">
        <v>29</v>
      </c>
      <c r="D129">
        <v>693</v>
      </c>
    </row>
    <row r="130" spans="1:4" x14ac:dyDescent="0.25">
      <c r="A130" t="s">
        <v>1</v>
      </c>
      <c r="B130" t="s">
        <v>5</v>
      </c>
      <c r="C130" t="s">
        <v>30</v>
      </c>
      <c r="D130">
        <v>129</v>
      </c>
    </row>
    <row r="131" spans="1:4" x14ac:dyDescent="0.25">
      <c r="A131" t="s">
        <v>1</v>
      </c>
      <c r="B131" t="s">
        <v>5</v>
      </c>
      <c r="C131" t="s">
        <v>31</v>
      </c>
      <c r="D131">
        <v>301</v>
      </c>
    </row>
    <row r="132" spans="1:4" x14ac:dyDescent="0.25">
      <c r="A132" t="s">
        <v>1</v>
      </c>
      <c r="B132" t="s">
        <v>5</v>
      </c>
      <c r="C132" t="s">
        <v>32</v>
      </c>
      <c r="D132">
        <v>1604</v>
      </c>
    </row>
    <row r="133" spans="1:4" x14ac:dyDescent="0.25">
      <c r="A133" t="s">
        <v>1</v>
      </c>
      <c r="B133" t="s">
        <v>5</v>
      </c>
      <c r="C133" t="s">
        <v>33</v>
      </c>
      <c r="D133">
        <v>424</v>
      </c>
    </row>
    <row r="134" spans="1:4" x14ac:dyDescent="0.25">
      <c r="A134" t="s">
        <v>1</v>
      </c>
      <c r="B134" t="s">
        <v>5</v>
      </c>
      <c r="C134" t="s">
        <v>34</v>
      </c>
      <c r="D134">
        <v>2273</v>
      </c>
    </row>
    <row r="135" spans="1:4" x14ac:dyDescent="0.25">
      <c r="A135" t="s">
        <v>1</v>
      </c>
      <c r="B135" t="s">
        <v>5</v>
      </c>
      <c r="C135" t="s">
        <v>37</v>
      </c>
      <c r="D135">
        <v>5</v>
      </c>
    </row>
    <row r="136" spans="1:4" x14ac:dyDescent="0.25">
      <c r="A136" t="s">
        <v>1</v>
      </c>
      <c r="B136" t="s">
        <v>5</v>
      </c>
      <c r="C136" t="s">
        <v>38</v>
      </c>
      <c r="D136">
        <v>7</v>
      </c>
    </row>
    <row r="137" spans="1:4" x14ac:dyDescent="0.25">
      <c r="A137" t="s">
        <v>1</v>
      </c>
      <c r="B137" t="s">
        <v>5</v>
      </c>
      <c r="C137" t="s">
        <v>39</v>
      </c>
      <c r="D137">
        <v>21</v>
      </c>
    </row>
    <row r="138" spans="1:4" x14ac:dyDescent="0.25">
      <c r="A138" t="s">
        <v>1</v>
      </c>
      <c r="B138" t="s">
        <v>5</v>
      </c>
      <c r="C138" t="s">
        <v>40</v>
      </c>
      <c r="D138">
        <v>18</v>
      </c>
    </row>
    <row r="139" spans="1:4" x14ac:dyDescent="0.25">
      <c r="A139" t="s">
        <v>1</v>
      </c>
      <c r="B139" t="s">
        <v>5</v>
      </c>
      <c r="C139" t="s">
        <v>41</v>
      </c>
      <c r="D139">
        <v>64</v>
      </c>
    </row>
    <row r="140" spans="1:4" x14ac:dyDescent="0.25">
      <c r="A140" t="s">
        <v>1</v>
      </c>
      <c r="B140" t="s">
        <v>5</v>
      </c>
      <c r="C140" t="s">
        <v>42</v>
      </c>
      <c r="D140">
        <v>9</v>
      </c>
    </row>
    <row r="141" spans="1:4" x14ac:dyDescent="0.25">
      <c r="A141" t="s">
        <v>1</v>
      </c>
      <c r="B141" t="s">
        <v>5</v>
      </c>
      <c r="C141" t="s">
        <v>43</v>
      </c>
      <c r="D141">
        <v>35</v>
      </c>
    </row>
    <row r="142" spans="1:4" x14ac:dyDescent="0.25">
      <c r="A142" t="s">
        <v>1</v>
      </c>
      <c r="B142" t="s">
        <v>5</v>
      </c>
      <c r="C142" t="s">
        <v>56</v>
      </c>
      <c r="D142">
        <v>82</v>
      </c>
    </row>
    <row r="143" spans="1:4" x14ac:dyDescent="0.25">
      <c r="A143" t="s">
        <v>1</v>
      </c>
      <c r="B143" t="s">
        <v>5</v>
      </c>
      <c r="C143" t="s">
        <v>57</v>
      </c>
      <c r="D143">
        <v>984</v>
      </c>
    </row>
    <row r="144" spans="1:4" x14ac:dyDescent="0.25">
      <c r="A144" t="s">
        <v>1</v>
      </c>
      <c r="B144" t="s">
        <v>81</v>
      </c>
      <c r="C144" t="s">
        <v>36</v>
      </c>
      <c r="D144">
        <v>44</v>
      </c>
    </row>
    <row r="145" spans="1:4" x14ac:dyDescent="0.25">
      <c r="A145" t="s">
        <v>1</v>
      </c>
      <c r="B145" t="s">
        <v>81</v>
      </c>
      <c r="C145" t="s">
        <v>12</v>
      </c>
      <c r="D145">
        <v>254</v>
      </c>
    </row>
    <row r="146" spans="1:4" x14ac:dyDescent="0.25">
      <c r="A146" t="s">
        <v>1</v>
      </c>
      <c r="B146" t="s">
        <v>81</v>
      </c>
      <c r="C146" t="s">
        <v>13</v>
      </c>
      <c r="D146">
        <v>382</v>
      </c>
    </row>
    <row r="147" spans="1:4" x14ac:dyDescent="0.25">
      <c r="A147" t="s">
        <v>1</v>
      </c>
      <c r="B147" t="s">
        <v>81</v>
      </c>
      <c r="C147" t="s">
        <v>14</v>
      </c>
      <c r="D147">
        <v>484</v>
      </c>
    </row>
    <row r="148" spans="1:4" x14ac:dyDescent="0.25">
      <c r="A148" t="s">
        <v>1</v>
      </c>
      <c r="B148" t="s">
        <v>81</v>
      </c>
      <c r="C148" t="s">
        <v>58</v>
      </c>
      <c r="D148">
        <v>3</v>
      </c>
    </row>
    <row r="149" spans="1:4" x14ac:dyDescent="0.25">
      <c r="A149" t="s">
        <v>1</v>
      </c>
      <c r="B149" t="s">
        <v>81</v>
      </c>
      <c r="C149" t="s">
        <v>59</v>
      </c>
      <c r="D149">
        <v>7</v>
      </c>
    </row>
    <row r="150" spans="1:4" x14ac:dyDescent="0.25">
      <c r="A150" t="s">
        <v>1</v>
      </c>
      <c r="B150" t="s">
        <v>81</v>
      </c>
      <c r="C150" t="s">
        <v>45</v>
      </c>
      <c r="D150">
        <v>39</v>
      </c>
    </row>
    <row r="151" spans="1:4" x14ac:dyDescent="0.25">
      <c r="A151" t="s">
        <v>1</v>
      </c>
      <c r="B151" t="s">
        <v>81</v>
      </c>
      <c r="C151" t="s">
        <v>46</v>
      </c>
      <c r="D151">
        <v>1</v>
      </c>
    </row>
    <row r="152" spans="1:4" x14ac:dyDescent="0.25">
      <c r="A152" t="s">
        <v>1</v>
      </c>
      <c r="B152" t="s">
        <v>81</v>
      </c>
      <c r="C152" t="s">
        <v>47</v>
      </c>
      <c r="D152">
        <v>18</v>
      </c>
    </row>
    <row r="153" spans="1:4" x14ac:dyDescent="0.25">
      <c r="A153" t="s">
        <v>1</v>
      </c>
      <c r="B153" t="s">
        <v>81</v>
      </c>
      <c r="C153" t="s">
        <v>48</v>
      </c>
      <c r="D153">
        <v>147</v>
      </c>
    </row>
    <row r="154" spans="1:4" x14ac:dyDescent="0.25">
      <c r="A154" t="s">
        <v>1</v>
      </c>
      <c r="B154" t="s">
        <v>81</v>
      </c>
      <c r="C154" t="s">
        <v>49</v>
      </c>
      <c r="D154">
        <v>93</v>
      </c>
    </row>
    <row r="155" spans="1:4" x14ac:dyDescent="0.25">
      <c r="A155" t="s">
        <v>1</v>
      </c>
      <c r="B155" t="s">
        <v>81</v>
      </c>
      <c r="C155" t="s">
        <v>50</v>
      </c>
      <c r="D155">
        <v>398</v>
      </c>
    </row>
    <row r="156" spans="1:4" x14ac:dyDescent="0.25">
      <c r="A156" t="s">
        <v>1</v>
      </c>
      <c r="B156" t="s">
        <v>81</v>
      </c>
      <c r="C156" t="s">
        <v>15</v>
      </c>
      <c r="D156">
        <v>128</v>
      </c>
    </row>
    <row r="157" spans="1:4" x14ac:dyDescent="0.25">
      <c r="A157" t="s">
        <v>1</v>
      </c>
      <c r="B157" t="s">
        <v>81</v>
      </c>
      <c r="C157" t="s">
        <v>16</v>
      </c>
      <c r="D157">
        <v>1163</v>
      </c>
    </row>
    <row r="158" spans="1:4" x14ac:dyDescent="0.25">
      <c r="A158" t="s">
        <v>1</v>
      </c>
      <c r="B158" t="s">
        <v>81</v>
      </c>
      <c r="C158" t="s">
        <v>17</v>
      </c>
      <c r="D158">
        <v>205</v>
      </c>
    </row>
    <row r="159" spans="1:4" x14ac:dyDescent="0.25">
      <c r="A159" t="s">
        <v>1</v>
      </c>
      <c r="B159" t="s">
        <v>81</v>
      </c>
      <c r="C159" t="s">
        <v>9</v>
      </c>
      <c r="D159">
        <v>976</v>
      </c>
    </row>
    <row r="160" spans="1:4" x14ac:dyDescent="0.25">
      <c r="A160" t="s">
        <v>1</v>
      </c>
      <c r="B160" t="s">
        <v>81</v>
      </c>
      <c r="C160" t="s">
        <v>10</v>
      </c>
      <c r="D160">
        <v>710</v>
      </c>
    </row>
    <row r="161" spans="1:4" x14ac:dyDescent="0.25">
      <c r="A161" t="s">
        <v>1</v>
      </c>
      <c r="B161" t="s">
        <v>81</v>
      </c>
      <c r="C161" t="s">
        <v>18</v>
      </c>
      <c r="D161">
        <v>223</v>
      </c>
    </row>
    <row r="162" spans="1:4" x14ac:dyDescent="0.25">
      <c r="A162" t="s">
        <v>1</v>
      </c>
      <c r="B162" t="s">
        <v>81</v>
      </c>
      <c r="C162" t="s">
        <v>19</v>
      </c>
      <c r="D162">
        <v>109</v>
      </c>
    </row>
    <row r="163" spans="1:4" x14ac:dyDescent="0.25">
      <c r="A163" t="s">
        <v>1</v>
      </c>
      <c r="B163" t="s">
        <v>81</v>
      </c>
      <c r="C163" t="s">
        <v>20</v>
      </c>
      <c r="D163">
        <v>10</v>
      </c>
    </row>
    <row r="164" spans="1:4" x14ac:dyDescent="0.25">
      <c r="A164" t="s">
        <v>1</v>
      </c>
      <c r="B164" t="s">
        <v>81</v>
      </c>
      <c r="C164" t="s">
        <v>21</v>
      </c>
      <c r="D164">
        <v>209</v>
      </c>
    </row>
    <row r="165" spans="1:4" x14ac:dyDescent="0.25">
      <c r="A165" t="s">
        <v>1</v>
      </c>
      <c r="B165" t="s">
        <v>81</v>
      </c>
      <c r="C165" t="s">
        <v>22</v>
      </c>
      <c r="D165">
        <v>190</v>
      </c>
    </row>
    <row r="166" spans="1:4" x14ac:dyDescent="0.25">
      <c r="A166" t="s">
        <v>1</v>
      </c>
      <c r="B166" t="s">
        <v>81</v>
      </c>
      <c r="C166" t="s">
        <v>23</v>
      </c>
      <c r="D166">
        <v>258</v>
      </c>
    </row>
    <row r="167" spans="1:4" x14ac:dyDescent="0.25">
      <c r="A167" t="s">
        <v>1</v>
      </c>
      <c r="B167" t="s">
        <v>81</v>
      </c>
      <c r="C167" t="s">
        <v>24</v>
      </c>
      <c r="D167">
        <v>61</v>
      </c>
    </row>
    <row r="168" spans="1:4" x14ac:dyDescent="0.25">
      <c r="A168" t="s">
        <v>1</v>
      </c>
      <c r="B168" t="s">
        <v>81</v>
      </c>
      <c r="C168" t="s">
        <v>62</v>
      </c>
      <c r="D168">
        <v>1637</v>
      </c>
    </row>
    <row r="169" spans="1:4" x14ac:dyDescent="0.25">
      <c r="A169" t="s">
        <v>1</v>
      </c>
      <c r="B169" t="s">
        <v>81</v>
      </c>
      <c r="C169" t="s">
        <v>61</v>
      </c>
      <c r="D169">
        <v>944</v>
      </c>
    </row>
    <row r="170" spans="1:4" x14ac:dyDescent="0.25">
      <c r="A170" t="s">
        <v>1</v>
      </c>
      <c r="B170" t="s">
        <v>81</v>
      </c>
      <c r="C170" t="s">
        <v>60</v>
      </c>
      <c r="D170">
        <v>889</v>
      </c>
    </row>
    <row r="171" spans="1:4" x14ac:dyDescent="0.25">
      <c r="A171" t="s">
        <v>1</v>
      </c>
      <c r="B171" t="s">
        <v>81</v>
      </c>
      <c r="C171" t="s">
        <v>26</v>
      </c>
      <c r="D171">
        <v>885</v>
      </c>
    </row>
    <row r="172" spans="1:4" x14ac:dyDescent="0.25">
      <c r="A172" t="s">
        <v>1</v>
      </c>
      <c r="B172" t="s">
        <v>81</v>
      </c>
      <c r="C172" t="s">
        <v>27</v>
      </c>
      <c r="D172">
        <v>556</v>
      </c>
    </row>
    <row r="173" spans="1:4" x14ac:dyDescent="0.25">
      <c r="A173" t="s">
        <v>1</v>
      </c>
      <c r="B173" t="s">
        <v>81</v>
      </c>
      <c r="C173" t="s">
        <v>52</v>
      </c>
      <c r="D173">
        <v>124</v>
      </c>
    </row>
    <row r="174" spans="1:4" x14ac:dyDescent="0.25">
      <c r="A174" t="s">
        <v>1</v>
      </c>
      <c r="B174" t="s">
        <v>81</v>
      </c>
      <c r="C174" t="s">
        <v>53</v>
      </c>
      <c r="D174">
        <v>273</v>
      </c>
    </row>
    <row r="175" spans="1:4" x14ac:dyDescent="0.25">
      <c r="A175" t="s">
        <v>1</v>
      </c>
      <c r="B175" t="s">
        <v>81</v>
      </c>
      <c r="C175" t="s">
        <v>54</v>
      </c>
      <c r="D175">
        <v>1183</v>
      </c>
    </row>
    <row r="176" spans="1:4" x14ac:dyDescent="0.25">
      <c r="A176" t="s">
        <v>1</v>
      </c>
      <c r="B176" t="s">
        <v>81</v>
      </c>
      <c r="C176" t="s">
        <v>29</v>
      </c>
      <c r="D176">
        <v>752</v>
      </c>
    </row>
    <row r="177" spans="1:4" x14ac:dyDescent="0.25">
      <c r="A177" t="s">
        <v>1</v>
      </c>
      <c r="B177" t="s">
        <v>81</v>
      </c>
      <c r="C177" t="s">
        <v>30</v>
      </c>
      <c r="D177">
        <v>168</v>
      </c>
    </row>
    <row r="178" spans="1:4" x14ac:dyDescent="0.25">
      <c r="A178" t="s">
        <v>1</v>
      </c>
      <c r="B178" t="s">
        <v>81</v>
      </c>
      <c r="C178" t="s">
        <v>31</v>
      </c>
      <c r="D178">
        <v>293</v>
      </c>
    </row>
    <row r="179" spans="1:4" x14ac:dyDescent="0.25">
      <c r="A179" t="s">
        <v>1</v>
      </c>
      <c r="B179" t="s">
        <v>81</v>
      </c>
      <c r="C179" t="s">
        <v>32</v>
      </c>
      <c r="D179">
        <v>1233</v>
      </c>
    </row>
    <row r="180" spans="1:4" x14ac:dyDescent="0.25">
      <c r="A180" t="s">
        <v>1</v>
      </c>
      <c r="B180" t="s">
        <v>81</v>
      </c>
      <c r="C180" t="s">
        <v>33</v>
      </c>
      <c r="D180">
        <v>321</v>
      </c>
    </row>
    <row r="181" spans="1:4" x14ac:dyDescent="0.25">
      <c r="A181" t="s">
        <v>1</v>
      </c>
      <c r="B181" t="s">
        <v>81</v>
      </c>
      <c r="C181" t="s">
        <v>34</v>
      </c>
      <c r="D181">
        <v>1946</v>
      </c>
    </row>
    <row r="182" spans="1:4" x14ac:dyDescent="0.25">
      <c r="A182" t="s">
        <v>1</v>
      </c>
      <c r="B182" t="s">
        <v>81</v>
      </c>
      <c r="C182" t="s">
        <v>37</v>
      </c>
      <c r="D182">
        <v>39</v>
      </c>
    </row>
    <row r="183" spans="1:4" x14ac:dyDescent="0.25">
      <c r="A183" t="s">
        <v>1</v>
      </c>
      <c r="B183" t="s">
        <v>81</v>
      </c>
      <c r="C183" t="s">
        <v>38</v>
      </c>
      <c r="D183">
        <v>28</v>
      </c>
    </row>
    <row r="184" spans="1:4" x14ac:dyDescent="0.25">
      <c r="A184" t="s">
        <v>1</v>
      </c>
      <c r="B184" t="s">
        <v>81</v>
      </c>
      <c r="C184" t="s">
        <v>39</v>
      </c>
      <c r="D184">
        <v>64</v>
      </c>
    </row>
    <row r="185" spans="1:4" x14ac:dyDescent="0.25">
      <c r="A185" t="s">
        <v>1</v>
      </c>
      <c r="B185" t="s">
        <v>81</v>
      </c>
      <c r="C185" t="s">
        <v>40</v>
      </c>
      <c r="D185">
        <v>61</v>
      </c>
    </row>
    <row r="186" spans="1:4" x14ac:dyDescent="0.25">
      <c r="A186" t="s">
        <v>1</v>
      </c>
      <c r="B186" t="s">
        <v>81</v>
      </c>
      <c r="C186" t="s">
        <v>41</v>
      </c>
      <c r="D186">
        <v>64</v>
      </c>
    </row>
    <row r="187" spans="1:4" x14ac:dyDescent="0.25">
      <c r="A187" t="s">
        <v>1</v>
      </c>
      <c r="B187" t="s">
        <v>81</v>
      </c>
      <c r="C187" t="s">
        <v>42</v>
      </c>
      <c r="D187">
        <v>266</v>
      </c>
    </row>
    <row r="188" spans="1:4" x14ac:dyDescent="0.25">
      <c r="A188" t="s">
        <v>1</v>
      </c>
      <c r="B188" t="s">
        <v>81</v>
      </c>
      <c r="C188" t="s">
        <v>43</v>
      </c>
      <c r="D188">
        <v>80</v>
      </c>
    </row>
    <row r="189" spans="1:4" x14ac:dyDescent="0.25">
      <c r="A189" t="s">
        <v>1</v>
      </c>
      <c r="B189" t="s">
        <v>81</v>
      </c>
      <c r="C189" t="s">
        <v>56</v>
      </c>
      <c r="D189">
        <v>1318</v>
      </c>
    </row>
    <row r="190" spans="1:4" x14ac:dyDescent="0.25">
      <c r="A190" t="s">
        <v>1</v>
      </c>
      <c r="B190" t="s">
        <v>81</v>
      </c>
      <c r="C190" t="s">
        <v>57</v>
      </c>
      <c r="D190">
        <v>1099</v>
      </c>
    </row>
    <row r="191" spans="1:4" x14ac:dyDescent="0.25">
      <c r="A191" t="s">
        <v>2</v>
      </c>
      <c r="B191" t="s">
        <v>5</v>
      </c>
      <c r="C191" t="s">
        <v>36</v>
      </c>
      <c r="D191">
        <v>156</v>
      </c>
    </row>
    <row r="192" spans="1:4" x14ac:dyDescent="0.25">
      <c r="A192" t="s">
        <v>2</v>
      </c>
      <c r="B192" t="s">
        <v>5</v>
      </c>
      <c r="C192" t="s">
        <v>12</v>
      </c>
      <c r="D192">
        <v>576</v>
      </c>
    </row>
    <row r="193" spans="1:4" x14ac:dyDescent="0.25">
      <c r="A193" t="s">
        <v>2</v>
      </c>
      <c r="B193" t="s">
        <v>5</v>
      </c>
      <c r="C193" t="s">
        <v>13</v>
      </c>
      <c r="D193">
        <v>1255</v>
      </c>
    </row>
    <row r="194" spans="1:4" x14ac:dyDescent="0.25">
      <c r="A194" t="s">
        <v>2</v>
      </c>
      <c r="B194" t="s">
        <v>5</v>
      </c>
      <c r="C194" t="s">
        <v>14</v>
      </c>
      <c r="D194">
        <v>1243</v>
      </c>
    </row>
    <row r="195" spans="1:4" x14ac:dyDescent="0.25">
      <c r="A195" t="s">
        <v>2</v>
      </c>
      <c r="B195" t="s">
        <v>5</v>
      </c>
      <c r="C195" t="s">
        <v>58</v>
      </c>
      <c r="D195">
        <v>13</v>
      </c>
    </row>
    <row r="196" spans="1:4" x14ac:dyDescent="0.25">
      <c r="A196" t="s">
        <v>2</v>
      </c>
      <c r="B196" t="s">
        <v>5</v>
      </c>
      <c r="C196" t="s">
        <v>59</v>
      </c>
      <c r="D196">
        <v>33</v>
      </c>
    </row>
    <row r="197" spans="1:4" x14ac:dyDescent="0.25">
      <c r="A197" t="s">
        <v>2</v>
      </c>
      <c r="B197" t="s">
        <v>5</v>
      </c>
      <c r="C197" t="s">
        <v>45</v>
      </c>
      <c r="D197">
        <v>3</v>
      </c>
    </row>
    <row r="198" spans="1:4" x14ac:dyDescent="0.25">
      <c r="A198" t="s">
        <v>2</v>
      </c>
      <c r="B198" t="s">
        <v>5</v>
      </c>
      <c r="C198" t="s">
        <v>46</v>
      </c>
      <c r="D198">
        <v>1</v>
      </c>
    </row>
    <row r="199" spans="1:4" x14ac:dyDescent="0.25">
      <c r="A199" t="s">
        <v>2</v>
      </c>
      <c r="B199" t="s">
        <v>5</v>
      </c>
      <c r="C199" t="s">
        <v>47</v>
      </c>
      <c r="D199">
        <v>37</v>
      </c>
    </row>
    <row r="200" spans="1:4" x14ac:dyDescent="0.25">
      <c r="A200" t="s">
        <v>2</v>
      </c>
      <c r="B200" t="s">
        <v>5</v>
      </c>
      <c r="C200" t="s">
        <v>48</v>
      </c>
      <c r="D200">
        <v>193</v>
      </c>
    </row>
    <row r="201" spans="1:4" x14ac:dyDescent="0.25">
      <c r="A201" t="s">
        <v>2</v>
      </c>
      <c r="B201" t="s">
        <v>5</v>
      </c>
      <c r="C201" t="s">
        <v>49</v>
      </c>
      <c r="D201">
        <v>36</v>
      </c>
    </row>
    <row r="202" spans="1:4" x14ac:dyDescent="0.25">
      <c r="A202" t="s">
        <v>2</v>
      </c>
      <c r="B202" t="s">
        <v>5</v>
      </c>
      <c r="C202" t="s">
        <v>50</v>
      </c>
      <c r="D202">
        <v>276</v>
      </c>
    </row>
    <row r="203" spans="1:4" x14ac:dyDescent="0.25">
      <c r="A203" t="s">
        <v>2</v>
      </c>
      <c r="B203" t="s">
        <v>5</v>
      </c>
      <c r="C203" t="s">
        <v>15</v>
      </c>
      <c r="D203">
        <v>221</v>
      </c>
    </row>
    <row r="204" spans="1:4" x14ac:dyDescent="0.25">
      <c r="A204" t="s">
        <v>2</v>
      </c>
      <c r="B204" t="s">
        <v>5</v>
      </c>
      <c r="C204" t="s">
        <v>16</v>
      </c>
      <c r="D204">
        <v>2261</v>
      </c>
    </row>
    <row r="205" spans="1:4" x14ac:dyDescent="0.25">
      <c r="A205" t="s">
        <v>2</v>
      </c>
      <c r="B205" t="s">
        <v>5</v>
      </c>
      <c r="C205" t="s">
        <v>17</v>
      </c>
      <c r="D205">
        <v>199</v>
      </c>
    </row>
    <row r="206" spans="1:4" x14ac:dyDescent="0.25">
      <c r="A206" t="s">
        <v>2</v>
      </c>
      <c r="B206" t="s">
        <v>5</v>
      </c>
      <c r="C206" t="s">
        <v>9</v>
      </c>
      <c r="D206">
        <v>4741</v>
      </c>
    </row>
    <row r="207" spans="1:4" x14ac:dyDescent="0.25">
      <c r="A207" t="s">
        <v>2</v>
      </c>
      <c r="B207" t="s">
        <v>5</v>
      </c>
      <c r="C207" t="s">
        <v>10</v>
      </c>
      <c r="D207">
        <v>4550</v>
      </c>
    </row>
    <row r="208" spans="1:4" x14ac:dyDescent="0.25">
      <c r="A208" t="s">
        <v>2</v>
      </c>
      <c r="B208" t="s">
        <v>5</v>
      </c>
      <c r="C208" t="s">
        <v>18</v>
      </c>
      <c r="D208">
        <v>697</v>
      </c>
    </row>
    <row r="209" spans="1:4" x14ac:dyDescent="0.25">
      <c r="A209" t="s">
        <v>2</v>
      </c>
      <c r="B209" t="s">
        <v>5</v>
      </c>
      <c r="C209" t="s">
        <v>19</v>
      </c>
      <c r="D209">
        <v>417</v>
      </c>
    </row>
    <row r="210" spans="1:4" x14ac:dyDescent="0.25">
      <c r="A210" t="s">
        <v>2</v>
      </c>
      <c r="B210" t="s">
        <v>5</v>
      </c>
      <c r="C210" t="s">
        <v>20</v>
      </c>
      <c r="D210">
        <v>22</v>
      </c>
    </row>
    <row r="211" spans="1:4" x14ac:dyDescent="0.25">
      <c r="A211" t="s">
        <v>2</v>
      </c>
      <c r="B211" t="s">
        <v>5</v>
      </c>
      <c r="C211" t="s">
        <v>21</v>
      </c>
      <c r="D211">
        <v>445</v>
      </c>
    </row>
    <row r="212" spans="1:4" x14ac:dyDescent="0.25">
      <c r="A212" t="s">
        <v>2</v>
      </c>
      <c r="B212" t="s">
        <v>5</v>
      </c>
      <c r="C212" t="s">
        <v>22</v>
      </c>
      <c r="D212">
        <v>407</v>
      </c>
    </row>
    <row r="213" spans="1:4" x14ac:dyDescent="0.25">
      <c r="A213" t="s">
        <v>2</v>
      </c>
      <c r="B213" t="s">
        <v>5</v>
      </c>
      <c r="C213" t="s">
        <v>23</v>
      </c>
      <c r="D213">
        <v>691</v>
      </c>
    </row>
    <row r="214" spans="1:4" x14ac:dyDescent="0.25">
      <c r="A214" t="s">
        <v>2</v>
      </c>
      <c r="B214" t="s">
        <v>5</v>
      </c>
      <c r="C214" t="s">
        <v>24</v>
      </c>
      <c r="D214">
        <v>394</v>
      </c>
    </row>
    <row r="215" spans="1:4" x14ac:dyDescent="0.25">
      <c r="A215" t="s">
        <v>2</v>
      </c>
      <c r="B215" t="s">
        <v>5</v>
      </c>
      <c r="C215" t="s">
        <v>62</v>
      </c>
      <c r="D215">
        <v>3469</v>
      </c>
    </row>
    <row r="216" spans="1:4" x14ac:dyDescent="0.25">
      <c r="A216" t="s">
        <v>2</v>
      </c>
      <c r="B216" t="s">
        <v>5</v>
      </c>
      <c r="C216" t="s">
        <v>61</v>
      </c>
      <c r="D216">
        <v>892</v>
      </c>
    </row>
    <row r="217" spans="1:4" x14ac:dyDescent="0.25">
      <c r="A217" t="s">
        <v>2</v>
      </c>
      <c r="B217" t="s">
        <v>5</v>
      </c>
      <c r="C217" t="s">
        <v>60</v>
      </c>
      <c r="D217">
        <v>1194</v>
      </c>
    </row>
    <row r="218" spans="1:4" x14ac:dyDescent="0.25">
      <c r="A218" t="s">
        <v>2</v>
      </c>
      <c r="B218" t="s">
        <v>5</v>
      </c>
      <c r="C218" t="s">
        <v>26</v>
      </c>
      <c r="D218">
        <v>1154</v>
      </c>
    </row>
    <row r="219" spans="1:4" x14ac:dyDescent="0.25">
      <c r="A219" t="s">
        <v>2</v>
      </c>
      <c r="B219" t="s">
        <v>5</v>
      </c>
      <c r="C219" t="s">
        <v>27</v>
      </c>
      <c r="D219">
        <v>313</v>
      </c>
    </row>
    <row r="220" spans="1:4" x14ac:dyDescent="0.25">
      <c r="A220" t="s">
        <v>2</v>
      </c>
      <c r="B220" t="s">
        <v>5</v>
      </c>
      <c r="C220" t="s">
        <v>52</v>
      </c>
      <c r="D220">
        <v>58</v>
      </c>
    </row>
    <row r="221" spans="1:4" x14ac:dyDescent="0.25">
      <c r="A221" t="s">
        <v>2</v>
      </c>
      <c r="B221" t="s">
        <v>5</v>
      </c>
      <c r="C221" t="s">
        <v>53</v>
      </c>
      <c r="D221">
        <v>199</v>
      </c>
    </row>
    <row r="222" spans="1:4" x14ac:dyDescent="0.25">
      <c r="A222" t="s">
        <v>2</v>
      </c>
      <c r="B222" t="s">
        <v>5</v>
      </c>
      <c r="C222" t="s">
        <v>54</v>
      </c>
      <c r="D222">
        <v>924</v>
      </c>
    </row>
    <row r="223" spans="1:4" x14ac:dyDescent="0.25">
      <c r="A223" t="s">
        <v>2</v>
      </c>
      <c r="B223" t="s">
        <v>5</v>
      </c>
      <c r="C223" t="s">
        <v>29</v>
      </c>
      <c r="D223">
        <v>511</v>
      </c>
    </row>
    <row r="224" spans="1:4" x14ac:dyDescent="0.25">
      <c r="A224" t="s">
        <v>2</v>
      </c>
      <c r="B224" t="s">
        <v>5</v>
      </c>
      <c r="C224" t="s">
        <v>30</v>
      </c>
      <c r="D224">
        <v>95</v>
      </c>
    </row>
    <row r="225" spans="1:4" x14ac:dyDescent="0.25">
      <c r="A225" t="s">
        <v>2</v>
      </c>
      <c r="B225" t="s">
        <v>5</v>
      </c>
      <c r="C225" t="s">
        <v>31</v>
      </c>
      <c r="D225">
        <v>272</v>
      </c>
    </row>
    <row r="226" spans="1:4" x14ac:dyDescent="0.25">
      <c r="A226" t="s">
        <v>2</v>
      </c>
      <c r="B226" t="s">
        <v>5</v>
      </c>
      <c r="C226" t="s">
        <v>32</v>
      </c>
      <c r="D226">
        <v>1546</v>
      </c>
    </row>
    <row r="227" spans="1:4" x14ac:dyDescent="0.25">
      <c r="A227" t="s">
        <v>2</v>
      </c>
      <c r="B227" t="s">
        <v>5</v>
      </c>
      <c r="C227" t="s">
        <v>33</v>
      </c>
      <c r="D227">
        <v>434</v>
      </c>
    </row>
    <row r="228" spans="1:4" x14ac:dyDescent="0.25">
      <c r="A228" t="s">
        <v>2</v>
      </c>
      <c r="B228" t="s">
        <v>5</v>
      </c>
      <c r="C228" t="s">
        <v>34</v>
      </c>
      <c r="D228">
        <v>2365</v>
      </c>
    </row>
    <row r="229" spans="1:4" x14ac:dyDescent="0.25">
      <c r="A229" t="s">
        <v>2</v>
      </c>
      <c r="B229" t="s">
        <v>5</v>
      </c>
      <c r="C229" t="s">
        <v>37</v>
      </c>
      <c r="D229">
        <v>5</v>
      </c>
    </row>
    <row r="230" spans="1:4" x14ac:dyDescent="0.25">
      <c r="A230" t="s">
        <v>2</v>
      </c>
      <c r="B230" t="s">
        <v>5</v>
      </c>
      <c r="C230" t="s">
        <v>38</v>
      </c>
      <c r="D230">
        <v>3</v>
      </c>
    </row>
    <row r="231" spans="1:4" x14ac:dyDescent="0.25">
      <c r="A231" t="s">
        <v>2</v>
      </c>
      <c r="B231" t="s">
        <v>5</v>
      </c>
      <c r="C231" t="s">
        <v>39</v>
      </c>
      <c r="D231">
        <v>7</v>
      </c>
    </row>
    <row r="232" spans="1:4" x14ac:dyDescent="0.25">
      <c r="A232" t="s">
        <v>2</v>
      </c>
      <c r="B232" t="s">
        <v>5</v>
      </c>
      <c r="C232" t="s">
        <v>40</v>
      </c>
      <c r="D232">
        <v>16</v>
      </c>
    </row>
    <row r="233" spans="1:4" x14ac:dyDescent="0.25">
      <c r="A233" t="s">
        <v>2</v>
      </c>
      <c r="B233" t="s">
        <v>5</v>
      </c>
      <c r="C233" t="s">
        <v>41</v>
      </c>
      <c r="D233">
        <v>49</v>
      </c>
    </row>
    <row r="234" spans="1:4" x14ac:dyDescent="0.25">
      <c r="A234" t="s">
        <v>2</v>
      </c>
      <c r="B234" t="s">
        <v>5</v>
      </c>
      <c r="C234" t="s">
        <v>42</v>
      </c>
      <c r="D234">
        <v>11</v>
      </c>
    </row>
    <row r="235" spans="1:4" x14ac:dyDescent="0.25">
      <c r="A235" t="s">
        <v>2</v>
      </c>
      <c r="B235" t="s">
        <v>5</v>
      </c>
      <c r="C235" t="s">
        <v>43</v>
      </c>
      <c r="D235">
        <v>14</v>
      </c>
    </row>
    <row r="236" spans="1:4" x14ac:dyDescent="0.25">
      <c r="A236" t="s">
        <v>2</v>
      </c>
      <c r="B236" t="s">
        <v>5</v>
      </c>
      <c r="C236" t="s">
        <v>56</v>
      </c>
      <c r="D236">
        <v>32</v>
      </c>
    </row>
    <row r="237" spans="1:4" x14ac:dyDescent="0.25">
      <c r="A237" t="s">
        <v>2</v>
      </c>
      <c r="B237" t="s">
        <v>5</v>
      </c>
      <c r="C237" t="s">
        <v>57</v>
      </c>
      <c r="D237">
        <v>865</v>
      </c>
    </row>
    <row r="238" spans="1:4" x14ac:dyDescent="0.25">
      <c r="A238" t="s">
        <v>2</v>
      </c>
      <c r="B238" t="s">
        <v>81</v>
      </c>
      <c r="C238" t="s">
        <v>36</v>
      </c>
      <c r="D238">
        <v>31</v>
      </c>
    </row>
    <row r="239" spans="1:4" x14ac:dyDescent="0.25">
      <c r="A239" t="s">
        <v>2</v>
      </c>
      <c r="B239" t="s">
        <v>81</v>
      </c>
      <c r="C239" t="s">
        <v>12</v>
      </c>
      <c r="D239">
        <v>250</v>
      </c>
    </row>
    <row r="240" spans="1:4" x14ac:dyDescent="0.25">
      <c r="A240" t="s">
        <v>2</v>
      </c>
      <c r="B240" t="s">
        <v>81</v>
      </c>
      <c r="C240" t="s">
        <v>13</v>
      </c>
      <c r="D240">
        <v>373</v>
      </c>
    </row>
    <row r="241" spans="1:4" x14ac:dyDescent="0.25">
      <c r="A241" t="s">
        <v>2</v>
      </c>
      <c r="B241" t="s">
        <v>81</v>
      </c>
      <c r="C241" t="s">
        <v>14</v>
      </c>
      <c r="D241">
        <v>391</v>
      </c>
    </row>
    <row r="242" spans="1:4" x14ac:dyDescent="0.25">
      <c r="A242" t="s">
        <v>2</v>
      </c>
      <c r="B242" t="s">
        <v>81</v>
      </c>
      <c r="C242" t="s">
        <v>59</v>
      </c>
      <c r="D242">
        <v>13</v>
      </c>
    </row>
    <row r="243" spans="1:4" x14ac:dyDescent="0.25">
      <c r="A243" t="s">
        <v>2</v>
      </c>
      <c r="B243" t="s">
        <v>81</v>
      </c>
      <c r="C243" t="s">
        <v>45</v>
      </c>
      <c r="D243">
        <v>25</v>
      </c>
    </row>
    <row r="244" spans="1:4" x14ac:dyDescent="0.25">
      <c r="A244" t="s">
        <v>2</v>
      </c>
      <c r="B244" t="s">
        <v>81</v>
      </c>
      <c r="C244" t="s">
        <v>46</v>
      </c>
      <c r="D244">
        <v>2</v>
      </c>
    </row>
    <row r="245" spans="1:4" x14ac:dyDescent="0.25">
      <c r="A245" t="s">
        <v>2</v>
      </c>
      <c r="B245" t="s">
        <v>81</v>
      </c>
      <c r="C245" t="s">
        <v>47</v>
      </c>
      <c r="D245">
        <v>12</v>
      </c>
    </row>
    <row r="246" spans="1:4" x14ac:dyDescent="0.25">
      <c r="A246" t="s">
        <v>2</v>
      </c>
      <c r="B246" t="s">
        <v>81</v>
      </c>
      <c r="C246" t="s">
        <v>48</v>
      </c>
      <c r="D246">
        <v>125</v>
      </c>
    </row>
    <row r="247" spans="1:4" x14ac:dyDescent="0.25">
      <c r="A247" t="s">
        <v>2</v>
      </c>
      <c r="B247" t="s">
        <v>81</v>
      </c>
      <c r="C247" t="s">
        <v>49</v>
      </c>
      <c r="D247">
        <v>72</v>
      </c>
    </row>
    <row r="248" spans="1:4" x14ac:dyDescent="0.25">
      <c r="A248" t="s">
        <v>2</v>
      </c>
      <c r="B248" t="s">
        <v>81</v>
      </c>
      <c r="C248" t="s">
        <v>50</v>
      </c>
      <c r="D248">
        <v>304</v>
      </c>
    </row>
    <row r="249" spans="1:4" x14ac:dyDescent="0.25">
      <c r="A249" t="s">
        <v>2</v>
      </c>
      <c r="B249" t="s">
        <v>81</v>
      </c>
      <c r="C249" t="s">
        <v>15</v>
      </c>
      <c r="D249">
        <v>112</v>
      </c>
    </row>
    <row r="250" spans="1:4" x14ac:dyDescent="0.25">
      <c r="A250" t="s">
        <v>2</v>
      </c>
      <c r="B250" t="s">
        <v>81</v>
      </c>
      <c r="C250" t="s">
        <v>16</v>
      </c>
      <c r="D250">
        <v>1111</v>
      </c>
    </row>
    <row r="251" spans="1:4" x14ac:dyDescent="0.25">
      <c r="A251" t="s">
        <v>2</v>
      </c>
      <c r="B251" t="s">
        <v>81</v>
      </c>
      <c r="C251" t="s">
        <v>17</v>
      </c>
      <c r="D251">
        <v>147</v>
      </c>
    </row>
    <row r="252" spans="1:4" x14ac:dyDescent="0.25">
      <c r="A252" t="s">
        <v>2</v>
      </c>
      <c r="B252" t="s">
        <v>81</v>
      </c>
      <c r="C252" t="s">
        <v>9</v>
      </c>
      <c r="D252">
        <v>886</v>
      </c>
    </row>
    <row r="253" spans="1:4" x14ac:dyDescent="0.25">
      <c r="A253" t="s">
        <v>2</v>
      </c>
      <c r="B253" t="s">
        <v>81</v>
      </c>
      <c r="C253" t="s">
        <v>10</v>
      </c>
      <c r="D253">
        <v>648</v>
      </c>
    </row>
    <row r="254" spans="1:4" x14ac:dyDescent="0.25">
      <c r="A254" t="s">
        <v>2</v>
      </c>
      <c r="B254" t="s">
        <v>81</v>
      </c>
      <c r="C254" t="s">
        <v>18</v>
      </c>
      <c r="D254">
        <v>200</v>
      </c>
    </row>
    <row r="255" spans="1:4" x14ac:dyDescent="0.25">
      <c r="A255" t="s">
        <v>2</v>
      </c>
      <c r="B255" t="s">
        <v>81</v>
      </c>
      <c r="C255" t="s">
        <v>19</v>
      </c>
      <c r="D255">
        <v>72</v>
      </c>
    </row>
    <row r="256" spans="1:4" x14ac:dyDescent="0.25">
      <c r="A256" t="s">
        <v>2</v>
      </c>
      <c r="B256" t="s">
        <v>81</v>
      </c>
      <c r="C256" t="s">
        <v>20</v>
      </c>
      <c r="D256">
        <v>12</v>
      </c>
    </row>
    <row r="257" spans="1:4" x14ac:dyDescent="0.25">
      <c r="A257" t="s">
        <v>2</v>
      </c>
      <c r="B257" t="s">
        <v>81</v>
      </c>
      <c r="C257" t="s">
        <v>21</v>
      </c>
      <c r="D257">
        <v>161</v>
      </c>
    </row>
    <row r="258" spans="1:4" x14ac:dyDescent="0.25">
      <c r="A258" t="s">
        <v>2</v>
      </c>
      <c r="B258" t="s">
        <v>81</v>
      </c>
      <c r="C258" t="s">
        <v>22</v>
      </c>
      <c r="D258">
        <v>171</v>
      </c>
    </row>
    <row r="259" spans="1:4" x14ac:dyDescent="0.25">
      <c r="A259" t="s">
        <v>2</v>
      </c>
      <c r="B259" t="s">
        <v>81</v>
      </c>
      <c r="C259" t="s">
        <v>23</v>
      </c>
      <c r="D259">
        <v>201</v>
      </c>
    </row>
    <row r="260" spans="1:4" x14ac:dyDescent="0.25">
      <c r="A260" t="s">
        <v>2</v>
      </c>
      <c r="B260" t="s">
        <v>81</v>
      </c>
      <c r="C260" t="s">
        <v>24</v>
      </c>
      <c r="D260">
        <v>42</v>
      </c>
    </row>
    <row r="261" spans="1:4" x14ac:dyDescent="0.25">
      <c r="A261" t="s">
        <v>2</v>
      </c>
      <c r="B261" t="s">
        <v>81</v>
      </c>
      <c r="C261" t="s">
        <v>62</v>
      </c>
      <c r="D261">
        <v>1576</v>
      </c>
    </row>
    <row r="262" spans="1:4" x14ac:dyDescent="0.25">
      <c r="A262" t="s">
        <v>2</v>
      </c>
      <c r="B262" t="s">
        <v>81</v>
      </c>
      <c r="C262" t="s">
        <v>61</v>
      </c>
      <c r="D262">
        <v>729</v>
      </c>
    </row>
    <row r="263" spans="1:4" x14ac:dyDescent="0.25">
      <c r="A263" t="s">
        <v>2</v>
      </c>
      <c r="B263" t="s">
        <v>81</v>
      </c>
      <c r="C263" t="s">
        <v>60</v>
      </c>
      <c r="D263">
        <v>687</v>
      </c>
    </row>
    <row r="264" spans="1:4" x14ac:dyDescent="0.25">
      <c r="A264" t="s">
        <v>2</v>
      </c>
      <c r="B264" t="s">
        <v>81</v>
      </c>
      <c r="C264" t="s">
        <v>26</v>
      </c>
      <c r="D264">
        <v>753</v>
      </c>
    </row>
    <row r="265" spans="1:4" x14ac:dyDescent="0.25">
      <c r="A265" t="s">
        <v>2</v>
      </c>
      <c r="B265" t="s">
        <v>81</v>
      </c>
      <c r="C265" t="s">
        <v>27</v>
      </c>
      <c r="D265">
        <v>458</v>
      </c>
    </row>
    <row r="266" spans="1:4" x14ac:dyDescent="0.25">
      <c r="A266" t="s">
        <v>2</v>
      </c>
      <c r="B266" t="s">
        <v>81</v>
      </c>
      <c r="C266" t="s">
        <v>52</v>
      </c>
      <c r="D266">
        <v>78</v>
      </c>
    </row>
    <row r="267" spans="1:4" x14ac:dyDescent="0.25">
      <c r="A267" t="s">
        <v>2</v>
      </c>
      <c r="B267" t="s">
        <v>81</v>
      </c>
      <c r="C267" t="s">
        <v>53</v>
      </c>
      <c r="D267">
        <v>206</v>
      </c>
    </row>
    <row r="268" spans="1:4" x14ac:dyDescent="0.25">
      <c r="A268" t="s">
        <v>2</v>
      </c>
      <c r="B268" t="s">
        <v>81</v>
      </c>
      <c r="C268" t="s">
        <v>54</v>
      </c>
      <c r="D268">
        <v>832</v>
      </c>
    </row>
    <row r="269" spans="1:4" x14ac:dyDescent="0.25">
      <c r="A269" t="s">
        <v>2</v>
      </c>
      <c r="B269" t="s">
        <v>81</v>
      </c>
      <c r="C269" t="s">
        <v>29</v>
      </c>
      <c r="D269">
        <v>443</v>
      </c>
    </row>
    <row r="270" spans="1:4" x14ac:dyDescent="0.25">
      <c r="A270" t="s">
        <v>2</v>
      </c>
      <c r="B270" t="s">
        <v>81</v>
      </c>
      <c r="C270" t="s">
        <v>30</v>
      </c>
      <c r="D270">
        <v>145</v>
      </c>
    </row>
    <row r="271" spans="1:4" x14ac:dyDescent="0.25">
      <c r="A271" t="s">
        <v>2</v>
      </c>
      <c r="B271" t="s">
        <v>81</v>
      </c>
      <c r="C271" t="s">
        <v>31</v>
      </c>
      <c r="D271">
        <v>222</v>
      </c>
    </row>
    <row r="272" spans="1:4" x14ac:dyDescent="0.25">
      <c r="A272" t="s">
        <v>2</v>
      </c>
      <c r="B272" t="s">
        <v>81</v>
      </c>
      <c r="C272" t="s">
        <v>32</v>
      </c>
      <c r="D272">
        <v>1104</v>
      </c>
    </row>
    <row r="273" spans="1:4" x14ac:dyDescent="0.25">
      <c r="A273" t="s">
        <v>2</v>
      </c>
      <c r="B273" t="s">
        <v>81</v>
      </c>
      <c r="C273" t="s">
        <v>33</v>
      </c>
      <c r="D273">
        <v>250</v>
      </c>
    </row>
    <row r="274" spans="1:4" x14ac:dyDescent="0.25">
      <c r="A274" t="s">
        <v>2</v>
      </c>
      <c r="B274" t="s">
        <v>81</v>
      </c>
      <c r="C274" t="s">
        <v>34</v>
      </c>
      <c r="D274">
        <v>1874</v>
      </c>
    </row>
    <row r="275" spans="1:4" x14ac:dyDescent="0.25">
      <c r="A275" t="s">
        <v>2</v>
      </c>
      <c r="B275" t="s">
        <v>81</v>
      </c>
      <c r="C275" t="s">
        <v>37</v>
      </c>
      <c r="D275">
        <v>27</v>
      </c>
    </row>
    <row r="276" spans="1:4" x14ac:dyDescent="0.25">
      <c r="A276" t="s">
        <v>2</v>
      </c>
      <c r="B276" t="s">
        <v>81</v>
      </c>
      <c r="C276" t="s">
        <v>38</v>
      </c>
      <c r="D276">
        <v>3</v>
      </c>
    </row>
    <row r="277" spans="1:4" x14ac:dyDescent="0.25">
      <c r="A277" t="s">
        <v>2</v>
      </c>
      <c r="B277" t="s">
        <v>81</v>
      </c>
      <c r="C277" t="s">
        <v>39</v>
      </c>
      <c r="D277">
        <v>15</v>
      </c>
    </row>
    <row r="278" spans="1:4" x14ac:dyDescent="0.25">
      <c r="A278" t="s">
        <v>2</v>
      </c>
      <c r="B278" t="s">
        <v>81</v>
      </c>
      <c r="C278" t="s">
        <v>40</v>
      </c>
      <c r="D278">
        <v>30</v>
      </c>
    </row>
    <row r="279" spans="1:4" x14ac:dyDescent="0.25">
      <c r="A279" t="s">
        <v>2</v>
      </c>
      <c r="B279" t="s">
        <v>81</v>
      </c>
      <c r="C279" t="s">
        <v>41</v>
      </c>
      <c r="D279">
        <v>47</v>
      </c>
    </row>
    <row r="280" spans="1:4" x14ac:dyDescent="0.25">
      <c r="A280" t="s">
        <v>2</v>
      </c>
      <c r="B280" t="s">
        <v>81</v>
      </c>
      <c r="C280" t="s">
        <v>42</v>
      </c>
      <c r="D280">
        <v>191</v>
      </c>
    </row>
    <row r="281" spans="1:4" x14ac:dyDescent="0.25">
      <c r="A281" t="s">
        <v>2</v>
      </c>
      <c r="B281" t="s">
        <v>81</v>
      </c>
      <c r="C281" t="s">
        <v>43</v>
      </c>
      <c r="D281">
        <v>26</v>
      </c>
    </row>
    <row r="282" spans="1:4" x14ac:dyDescent="0.25">
      <c r="A282" t="s">
        <v>2</v>
      </c>
      <c r="B282" t="s">
        <v>81</v>
      </c>
      <c r="C282" t="s">
        <v>56</v>
      </c>
      <c r="D282">
        <v>656</v>
      </c>
    </row>
    <row r="283" spans="1:4" x14ac:dyDescent="0.25">
      <c r="A283" t="s">
        <v>2</v>
      </c>
      <c r="B283" t="s">
        <v>81</v>
      </c>
      <c r="C283" t="s">
        <v>57</v>
      </c>
      <c r="D283">
        <v>793</v>
      </c>
    </row>
    <row r="284" spans="1:4" x14ac:dyDescent="0.25">
      <c r="A284" t="s">
        <v>3</v>
      </c>
      <c r="B284" t="s">
        <v>5</v>
      </c>
      <c r="C284" t="s">
        <v>36</v>
      </c>
      <c r="D284">
        <v>122</v>
      </c>
    </row>
    <row r="285" spans="1:4" x14ac:dyDescent="0.25">
      <c r="A285" t="s">
        <v>3</v>
      </c>
      <c r="B285" t="s">
        <v>5</v>
      </c>
      <c r="C285" t="s">
        <v>12</v>
      </c>
      <c r="D285">
        <v>539</v>
      </c>
    </row>
    <row r="286" spans="1:4" x14ac:dyDescent="0.25">
      <c r="A286" t="s">
        <v>3</v>
      </c>
      <c r="B286" t="s">
        <v>5</v>
      </c>
      <c r="C286" t="s">
        <v>13</v>
      </c>
      <c r="D286">
        <v>1157</v>
      </c>
    </row>
    <row r="287" spans="1:4" x14ac:dyDescent="0.25">
      <c r="A287" t="s">
        <v>3</v>
      </c>
      <c r="B287" t="s">
        <v>5</v>
      </c>
      <c r="C287" t="s">
        <v>14</v>
      </c>
      <c r="D287">
        <v>1109</v>
      </c>
    </row>
    <row r="288" spans="1:4" x14ac:dyDescent="0.25">
      <c r="A288" t="s">
        <v>3</v>
      </c>
      <c r="B288" t="s">
        <v>5</v>
      </c>
      <c r="C288" t="s">
        <v>58</v>
      </c>
      <c r="D288">
        <v>10</v>
      </c>
    </row>
    <row r="289" spans="1:4" x14ac:dyDescent="0.25">
      <c r="A289" t="s">
        <v>3</v>
      </c>
      <c r="B289" t="s">
        <v>5</v>
      </c>
      <c r="C289" t="s">
        <v>59</v>
      </c>
      <c r="D289">
        <v>36</v>
      </c>
    </row>
    <row r="290" spans="1:4" x14ac:dyDescent="0.25">
      <c r="A290" t="s">
        <v>3</v>
      </c>
      <c r="B290" t="s">
        <v>5</v>
      </c>
      <c r="C290" t="s">
        <v>45</v>
      </c>
      <c r="D290">
        <v>6</v>
      </c>
    </row>
    <row r="291" spans="1:4" x14ac:dyDescent="0.25">
      <c r="A291" t="s">
        <v>3</v>
      </c>
      <c r="B291" t="s">
        <v>5</v>
      </c>
      <c r="C291" t="s">
        <v>46</v>
      </c>
      <c r="D291">
        <v>1</v>
      </c>
    </row>
    <row r="292" spans="1:4" x14ac:dyDescent="0.25">
      <c r="A292" t="s">
        <v>3</v>
      </c>
      <c r="B292" t="s">
        <v>5</v>
      </c>
      <c r="C292" t="s">
        <v>47</v>
      </c>
      <c r="D292">
        <v>30</v>
      </c>
    </row>
    <row r="293" spans="1:4" x14ac:dyDescent="0.25">
      <c r="A293" t="s">
        <v>3</v>
      </c>
      <c r="B293" t="s">
        <v>5</v>
      </c>
      <c r="C293" t="s">
        <v>48</v>
      </c>
      <c r="D293">
        <v>200</v>
      </c>
    </row>
    <row r="294" spans="1:4" x14ac:dyDescent="0.25">
      <c r="A294" t="s">
        <v>3</v>
      </c>
      <c r="B294" t="s">
        <v>5</v>
      </c>
      <c r="C294" t="s">
        <v>49</v>
      </c>
      <c r="D294">
        <v>45</v>
      </c>
    </row>
    <row r="295" spans="1:4" x14ac:dyDescent="0.25">
      <c r="A295" t="s">
        <v>3</v>
      </c>
      <c r="B295" t="s">
        <v>5</v>
      </c>
      <c r="C295" t="s">
        <v>50</v>
      </c>
      <c r="D295">
        <v>230</v>
      </c>
    </row>
    <row r="296" spans="1:4" x14ac:dyDescent="0.25">
      <c r="A296" t="s">
        <v>3</v>
      </c>
      <c r="B296" t="s">
        <v>5</v>
      </c>
      <c r="C296" t="s">
        <v>15</v>
      </c>
      <c r="D296">
        <v>197</v>
      </c>
    </row>
    <row r="297" spans="1:4" x14ac:dyDescent="0.25">
      <c r="A297" t="s">
        <v>3</v>
      </c>
      <c r="B297" t="s">
        <v>5</v>
      </c>
      <c r="C297" t="s">
        <v>16</v>
      </c>
      <c r="D297">
        <v>2163</v>
      </c>
    </row>
    <row r="298" spans="1:4" x14ac:dyDescent="0.25">
      <c r="A298" t="s">
        <v>3</v>
      </c>
      <c r="B298" t="s">
        <v>5</v>
      </c>
      <c r="C298" t="s">
        <v>17</v>
      </c>
      <c r="D298">
        <v>175</v>
      </c>
    </row>
    <row r="299" spans="1:4" x14ac:dyDescent="0.25">
      <c r="A299" t="s">
        <v>3</v>
      </c>
      <c r="B299" t="s">
        <v>5</v>
      </c>
      <c r="C299" t="s">
        <v>9</v>
      </c>
      <c r="D299">
        <v>4316</v>
      </c>
    </row>
    <row r="300" spans="1:4" x14ac:dyDescent="0.25">
      <c r="A300" t="s">
        <v>3</v>
      </c>
      <c r="B300" t="s">
        <v>5</v>
      </c>
      <c r="C300" t="s">
        <v>10</v>
      </c>
      <c r="D300">
        <v>4155</v>
      </c>
    </row>
    <row r="301" spans="1:4" x14ac:dyDescent="0.25">
      <c r="A301" t="s">
        <v>3</v>
      </c>
      <c r="B301" t="s">
        <v>5</v>
      </c>
      <c r="C301" t="s">
        <v>18</v>
      </c>
      <c r="D301">
        <v>619</v>
      </c>
    </row>
    <row r="302" spans="1:4" x14ac:dyDescent="0.25">
      <c r="A302" t="s">
        <v>3</v>
      </c>
      <c r="B302" t="s">
        <v>5</v>
      </c>
      <c r="C302" t="s">
        <v>19</v>
      </c>
      <c r="D302">
        <v>345</v>
      </c>
    </row>
    <row r="303" spans="1:4" x14ac:dyDescent="0.25">
      <c r="A303" t="s">
        <v>3</v>
      </c>
      <c r="B303" t="s">
        <v>5</v>
      </c>
      <c r="C303" t="s">
        <v>20</v>
      </c>
      <c r="D303">
        <v>19</v>
      </c>
    </row>
    <row r="304" spans="1:4" x14ac:dyDescent="0.25">
      <c r="A304" t="s">
        <v>3</v>
      </c>
      <c r="B304" t="s">
        <v>5</v>
      </c>
      <c r="C304" t="s">
        <v>21</v>
      </c>
      <c r="D304">
        <v>407</v>
      </c>
    </row>
    <row r="305" spans="1:4" x14ac:dyDescent="0.25">
      <c r="A305" t="s">
        <v>3</v>
      </c>
      <c r="B305" t="s">
        <v>5</v>
      </c>
      <c r="C305" t="s">
        <v>22</v>
      </c>
      <c r="D305">
        <v>352</v>
      </c>
    </row>
    <row r="306" spans="1:4" x14ac:dyDescent="0.25">
      <c r="A306" t="s">
        <v>3</v>
      </c>
      <c r="B306" t="s">
        <v>5</v>
      </c>
      <c r="C306" t="s">
        <v>23</v>
      </c>
      <c r="D306">
        <v>611</v>
      </c>
    </row>
    <row r="307" spans="1:4" x14ac:dyDescent="0.25">
      <c r="A307" t="s">
        <v>3</v>
      </c>
      <c r="B307" t="s">
        <v>5</v>
      </c>
      <c r="C307" t="s">
        <v>24</v>
      </c>
      <c r="D307">
        <v>342</v>
      </c>
    </row>
    <row r="308" spans="1:4" x14ac:dyDescent="0.25">
      <c r="A308" t="s">
        <v>3</v>
      </c>
      <c r="B308" t="s">
        <v>5</v>
      </c>
      <c r="C308" t="s">
        <v>62</v>
      </c>
      <c r="D308">
        <v>4235</v>
      </c>
    </row>
    <row r="309" spans="1:4" x14ac:dyDescent="0.25">
      <c r="A309" t="s">
        <v>3</v>
      </c>
      <c r="B309" t="s">
        <v>5</v>
      </c>
      <c r="C309" t="s">
        <v>61</v>
      </c>
      <c r="D309">
        <v>839</v>
      </c>
    </row>
    <row r="310" spans="1:4" x14ac:dyDescent="0.25">
      <c r="A310" t="s">
        <v>3</v>
      </c>
      <c r="B310" t="s">
        <v>5</v>
      </c>
      <c r="C310" t="s">
        <v>60</v>
      </c>
      <c r="D310">
        <v>1145</v>
      </c>
    </row>
    <row r="311" spans="1:4" x14ac:dyDescent="0.25">
      <c r="A311" t="s">
        <v>3</v>
      </c>
      <c r="B311" t="s">
        <v>5</v>
      </c>
      <c r="C311" t="s">
        <v>26</v>
      </c>
      <c r="D311">
        <v>1083</v>
      </c>
    </row>
    <row r="312" spans="1:4" x14ac:dyDescent="0.25">
      <c r="A312" t="s">
        <v>3</v>
      </c>
      <c r="B312" t="s">
        <v>5</v>
      </c>
      <c r="C312" t="s">
        <v>27</v>
      </c>
      <c r="D312">
        <v>280</v>
      </c>
    </row>
    <row r="313" spans="1:4" x14ac:dyDescent="0.25">
      <c r="A313" t="s">
        <v>3</v>
      </c>
      <c r="B313" t="s">
        <v>5</v>
      </c>
      <c r="C313" t="s">
        <v>52</v>
      </c>
      <c r="D313">
        <v>58</v>
      </c>
    </row>
    <row r="314" spans="1:4" x14ac:dyDescent="0.25">
      <c r="A314" t="s">
        <v>3</v>
      </c>
      <c r="B314" t="s">
        <v>5</v>
      </c>
      <c r="C314" t="s">
        <v>53</v>
      </c>
      <c r="D314">
        <v>182</v>
      </c>
    </row>
    <row r="315" spans="1:4" x14ac:dyDescent="0.25">
      <c r="A315" t="s">
        <v>3</v>
      </c>
      <c r="B315" t="s">
        <v>5</v>
      </c>
      <c r="C315" t="s">
        <v>54</v>
      </c>
      <c r="D315">
        <v>828</v>
      </c>
    </row>
    <row r="316" spans="1:4" x14ac:dyDescent="0.25">
      <c r="A316" t="s">
        <v>3</v>
      </c>
      <c r="B316" t="s">
        <v>5</v>
      </c>
      <c r="C316" t="s">
        <v>29</v>
      </c>
      <c r="D316">
        <v>518</v>
      </c>
    </row>
    <row r="317" spans="1:4" x14ac:dyDescent="0.25">
      <c r="A317" t="s">
        <v>3</v>
      </c>
      <c r="B317" t="s">
        <v>5</v>
      </c>
      <c r="C317" t="s">
        <v>30</v>
      </c>
      <c r="D317">
        <v>113</v>
      </c>
    </row>
    <row r="318" spans="1:4" x14ac:dyDescent="0.25">
      <c r="A318" t="s">
        <v>3</v>
      </c>
      <c r="B318" t="s">
        <v>5</v>
      </c>
      <c r="C318" t="s">
        <v>31</v>
      </c>
      <c r="D318">
        <v>314</v>
      </c>
    </row>
    <row r="319" spans="1:4" x14ac:dyDescent="0.25">
      <c r="A319" t="s">
        <v>3</v>
      </c>
      <c r="B319" t="s">
        <v>5</v>
      </c>
      <c r="C319" t="s">
        <v>32</v>
      </c>
      <c r="D319">
        <v>1479</v>
      </c>
    </row>
    <row r="320" spans="1:4" x14ac:dyDescent="0.25">
      <c r="A320" t="s">
        <v>3</v>
      </c>
      <c r="B320" t="s">
        <v>5</v>
      </c>
      <c r="C320" t="s">
        <v>33</v>
      </c>
      <c r="D320">
        <v>376</v>
      </c>
    </row>
    <row r="321" spans="1:4" x14ac:dyDescent="0.25">
      <c r="A321" t="s">
        <v>3</v>
      </c>
      <c r="B321" t="s">
        <v>5</v>
      </c>
      <c r="C321" t="s">
        <v>34</v>
      </c>
      <c r="D321">
        <v>2232</v>
      </c>
    </row>
    <row r="322" spans="1:4" x14ac:dyDescent="0.25">
      <c r="A322" t="s">
        <v>3</v>
      </c>
      <c r="B322" t="s">
        <v>5</v>
      </c>
      <c r="C322" t="s">
        <v>37</v>
      </c>
      <c r="D322">
        <v>3</v>
      </c>
    </row>
    <row r="323" spans="1:4" x14ac:dyDescent="0.25">
      <c r="A323" t="s">
        <v>3</v>
      </c>
      <c r="B323" t="s">
        <v>5</v>
      </c>
      <c r="C323" t="s">
        <v>38</v>
      </c>
      <c r="D323">
        <v>3</v>
      </c>
    </row>
    <row r="324" spans="1:4" x14ac:dyDescent="0.25">
      <c r="A324" t="s">
        <v>3</v>
      </c>
      <c r="B324" t="s">
        <v>5</v>
      </c>
      <c r="C324" t="s">
        <v>39</v>
      </c>
      <c r="D324">
        <v>20</v>
      </c>
    </row>
    <row r="325" spans="1:4" x14ac:dyDescent="0.25">
      <c r="A325" t="s">
        <v>3</v>
      </c>
      <c r="B325" t="s">
        <v>5</v>
      </c>
      <c r="C325" t="s">
        <v>40</v>
      </c>
      <c r="D325">
        <v>21</v>
      </c>
    </row>
    <row r="326" spans="1:4" x14ac:dyDescent="0.25">
      <c r="A326" t="s">
        <v>3</v>
      </c>
      <c r="B326" t="s">
        <v>5</v>
      </c>
      <c r="C326" t="s">
        <v>41</v>
      </c>
      <c r="D326">
        <v>45</v>
      </c>
    </row>
    <row r="327" spans="1:4" x14ac:dyDescent="0.25">
      <c r="A327" t="s">
        <v>3</v>
      </c>
      <c r="B327" t="s">
        <v>5</v>
      </c>
      <c r="C327" t="s">
        <v>42</v>
      </c>
      <c r="D327">
        <v>14</v>
      </c>
    </row>
    <row r="328" spans="1:4" x14ac:dyDescent="0.25">
      <c r="A328" t="s">
        <v>3</v>
      </c>
      <c r="B328" t="s">
        <v>5</v>
      </c>
      <c r="C328" t="s">
        <v>43</v>
      </c>
      <c r="D328">
        <v>11</v>
      </c>
    </row>
    <row r="329" spans="1:4" x14ac:dyDescent="0.25">
      <c r="A329" t="s">
        <v>3</v>
      </c>
      <c r="B329" t="s">
        <v>5</v>
      </c>
      <c r="C329" t="s">
        <v>56</v>
      </c>
      <c r="D329">
        <v>57</v>
      </c>
    </row>
    <row r="330" spans="1:4" x14ac:dyDescent="0.25">
      <c r="A330" t="s">
        <v>3</v>
      </c>
      <c r="B330" t="s">
        <v>5</v>
      </c>
      <c r="C330" t="s">
        <v>57</v>
      </c>
      <c r="D330">
        <v>866</v>
      </c>
    </row>
    <row r="331" spans="1:4" x14ac:dyDescent="0.25">
      <c r="A331" t="s">
        <v>3</v>
      </c>
      <c r="B331" t="s">
        <v>81</v>
      </c>
      <c r="C331" t="s">
        <v>36</v>
      </c>
      <c r="D331">
        <v>41</v>
      </c>
    </row>
    <row r="332" spans="1:4" x14ac:dyDescent="0.25">
      <c r="A332" t="s">
        <v>3</v>
      </c>
      <c r="B332" t="s">
        <v>81</v>
      </c>
      <c r="C332" t="s">
        <v>12</v>
      </c>
      <c r="D332">
        <v>222</v>
      </c>
    </row>
    <row r="333" spans="1:4" x14ac:dyDescent="0.25">
      <c r="A333" t="s">
        <v>3</v>
      </c>
      <c r="B333" t="s">
        <v>81</v>
      </c>
      <c r="C333" t="s">
        <v>13</v>
      </c>
      <c r="D333">
        <v>352</v>
      </c>
    </row>
    <row r="334" spans="1:4" x14ac:dyDescent="0.25">
      <c r="A334" t="s">
        <v>3</v>
      </c>
      <c r="B334" t="s">
        <v>81</v>
      </c>
      <c r="C334" t="s">
        <v>14</v>
      </c>
      <c r="D334">
        <v>442</v>
      </c>
    </row>
    <row r="335" spans="1:4" x14ac:dyDescent="0.25">
      <c r="A335" t="s">
        <v>3</v>
      </c>
      <c r="B335" t="s">
        <v>81</v>
      </c>
      <c r="C335" t="s">
        <v>58</v>
      </c>
      <c r="D335">
        <v>5</v>
      </c>
    </row>
    <row r="336" spans="1:4" x14ac:dyDescent="0.25">
      <c r="A336" t="s">
        <v>3</v>
      </c>
      <c r="B336" t="s">
        <v>81</v>
      </c>
      <c r="C336" t="s">
        <v>59</v>
      </c>
      <c r="D336">
        <v>3</v>
      </c>
    </row>
    <row r="337" spans="1:4" x14ac:dyDescent="0.25">
      <c r="A337" t="s">
        <v>3</v>
      </c>
      <c r="B337" t="s">
        <v>81</v>
      </c>
      <c r="C337" t="s">
        <v>45</v>
      </c>
      <c r="D337">
        <v>27</v>
      </c>
    </row>
    <row r="338" spans="1:4" x14ac:dyDescent="0.25">
      <c r="A338" t="s">
        <v>3</v>
      </c>
      <c r="B338" t="s">
        <v>81</v>
      </c>
      <c r="C338" t="s">
        <v>46</v>
      </c>
      <c r="D338">
        <v>5</v>
      </c>
    </row>
    <row r="339" spans="1:4" x14ac:dyDescent="0.25">
      <c r="A339" t="s">
        <v>3</v>
      </c>
      <c r="B339" t="s">
        <v>81</v>
      </c>
      <c r="C339" t="s">
        <v>47</v>
      </c>
      <c r="D339">
        <v>6</v>
      </c>
    </row>
    <row r="340" spans="1:4" x14ac:dyDescent="0.25">
      <c r="A340" t="s">
        <v>3</v>
      </c>
      <c r="B340" t="s">
        <v>81</v>
      </c>
      <c r="C340" t="s">
        <v>48</v>
      </c>
      <c r="D340">
        <v>110</v>
      </c>
    </row>
    <row r="341" spans="1:4" x14ac:dyDescent="0.25">
      <c r="A341" t="s">
        <v>3</v>
      </c>
      <c r="B341" t="s">
        <v>81</v>
      </c>
      <c r="C341" t="s">
        <v>49</v>
      </c>
      <c r="D341">
        <v>82</v>
      </c>
    </row>
    <row r="342" spans="1:4" x14ac:dyDescent="0.25">
      <c r="A342" t="s">
        <v>3</v>
      </c>
      <c r="B342" t="s">
        <v>81</v>
      </c>
      <c r="C342" t="s">
        <v>50</v>
      </c>
      <c r="D342">
        <v>289</v>
      </c>
    </row>
    <row r="343" spans="1:4" x14ac:dyDescent="0.25">
      <c r="A343" t="s">
        <v>3</v>
      </c>
      <c r="B343" t="s">
        <v>81</v>
      </c>
      <c r="C343" t="s">
        <v>15</v>
      </c>
      <c r="D343">
        <v>128</v>
      </c>
    </row>
    <row r="344" spans="1:4" x14ac:dyDescent="0.25">
      <c r="A344" t="s">
        <v>3</v>
      </c>
      <c r="B344" t="s">
        <v>81</v>
      </c>
      <c r="C344" t="s">
        <v>16</v>
      </c>
      <c r="D344">
        <v>1062</v>
      </c>
    </row>
    <row r="345" spans="1:4" x14ac:dyDescent="0.25">
      <c r="A345" t="s">
        <v>3</v>
      </c>
      <c r="B345" t="s">
        <v>81</v>
      </c>
      <c r="C345" t="s">
        <v>17</v>
      </c>
      <c r="D345">
        <v>192</v>
      </c>
    </row>
    <row r="346" spans="1:4" x14ac:dyDescent="0.25">
      <c r="A346" t="s">
        <v>3</v>
      </c>
      <c r="B346" t="s">
        <v>81</v>
      </c>
      <c r="C346" t="s">
        <v>9</v>
      </c>
      <c r="D346">
        <v>816</v>
      </c>
    </row>
    <row r="347" spans="1:4" x14ac:dyDescent="0.25">
      <c r="A347" t="s">
        <v>3</v>
      </c>
      <c r="B347" t="s">
        <v>81</v>
      </c>
      <c r="C347" t="s">
        <v>10</v>
      </c>
      <c r="D347">
        <v>537</v>
      </c>
    </row>
    <row r="348" spans="1:4" x14ac:dyDescent="0.25">
      <c r="A348" t="s">
        <v>3</v>
      </c>
      <c r="B348" t="s">
        <v>81</v>
      </c>
      <c r="C348" t="s">
        <v>18</v>
      </c>
      <c r="D348">
        <v>169</v>
      </c>
    </row>
    <row r="349" spans="1:4" x14ac:dyDescent="0.25">
      <c r="A349" t="s">
        <v>3</v>
      </c>
      <c r="B349" t="s">
        <v>81</v>
      </c>
      <c r="C349" t="s">
        <v>19</v>
      </c>
      <c r="D349">
        <v>72</v>
      </c>
    </row>
    <row r="350" spans="1:4" x14ac:dyDescent="0.25">
      <c r="A350" t="s">
        <v>3</v>
      </c>
      <c r="B350" t="s">
        <v>81</v>
      </c>
      <c r="C350" t="s">
        <v>20</v>
      </c>
      <c r="D350">
        <v>14</v>
      </c>
    </row>
    <row r="351" spans="1:4" x14ac:dyDescent="0.25">
      <c r="A351" t="s">
        <v>3</v>
      </c>
      <c r="B351" t="s">
        <v>81</v>
      </c>
      <c r="C351" t="s">
        <v>21</v>
      </c>
      <c r="D351">
        <v>150</v>
      </c>
    </row>
    <row r="352" spans="1:4" x14ac:dyDescent="0.25">
      <c r="A352" t="s">
        <v>3</v>
      </c>
      <c r="B352" t="s">
        <v>81</v>
      </c>
      <c r="C352" t="s">
        <v>22</v>
      </c>
      <c r="D352">
        <v>142</v>
      </c>
    </row>
    <row r="353" spans="1:4" x14ac:dyDescent="0.25">
      <c r="A353" t="s">
        <v>3</v>
      </c>
      <c r="B353" t="s">
        <v>81</v>
      </c>
      <c r="C353" t="s">
        <v>23</v>
      </c>
      <c r="D353">
        <v>190</v>
      </c>
    </row>
    <row r="354" spans="1:4" x14ac:dyDescent="0.25">
      <c r="A354" t="s">
        <v>3</v>
      </c>
      <c r="B354" t="s">
        <v>81</v>
      </c>
      <c r="C354" t="s">
        <v>24</v>
      </c>
      <c r="D354">
        <v>47</v>
      </c>
    </row>
    <row r="355" spans="1:4" x14ac:dyDescent="0.25">
      <c r="A355" t="s">
        <v>3</v>
      </c>
      <c r="B355" t="s">
        <v>81</v>
      </c>
      <c r="C355" t="s">
        <v>62</v>
      </c>
      <c r="D355">
        <v>1740</v>
      </c>
    </row>
    <row r="356" spans="1:4" x14ac:dyDescent="0.25">
      <c r="A356" t="s">
        <v>3</v>
      </c>
      <c r="B356" t="s">
        <v>81</v>
      </c>
      <c r="C356" t="s">
        <v>61</v>
      </c>
      <c r="D356">
        <v>780</v>
      </c>
    </row>
    <row r="357" spans="1:4" x14ac:dyDescent="0.25">
      <c r="A357" t="s">
        <v>3</v>
      </c>
      <c r="B357" t="s">
        <v>81</v>
      </c>
      <c r="C357" t="s">
        <v>60</v>
      </c>
      <c r="D357">
        <v>701</v>
      </c>
    </row>
    <row r="358" spans="1:4" x14ac:dyDescent="0.25">
      <c r="A358" t="s">
        <v>3</v>
      </c>
      <c r="B358" t="s">
        <v>81</v>
      </c>
      <c r="C358" t="s">
        <v>26</v>
      </c>
      <c r="D358">
        <v>740</v>
      </c>
    </row>
    <row r="359" spans="1:4" x14ac:dyDescent="0.25">
      <c r="A359" t="s">
        <v>3</v>
      </c>
      <c r="B359" t="s">
        <v>81</v>
      </c>
      <c r="C359" t="s">
        <v>27</v>
      </c>
      <c r="D359">
        <v>405</v>
      </c>
    </row>
    <row r="360" spans="1:4" x14ac:dyDescent="0.25">
      <c r="A360" t="s">
        <v>3</v>
      </c>
      <c r="B360" t="s">
        <v>81</v>
      </c>
      <c r="C360" t="s">
        <v>52</v>
      </c>
      <c r="D360">
        <v>99</v>
      </c>
    </row>
    <row r="361" spans="1:4" x14ac:dyDescent="0.25">
      <c r="A361" t="s">
        <v>3</v>
      </c>
      <c r="B361" t="s">
        <v>81</v>
      </c>
      <c r="C361" t="s">
        <v>53</v>
      </c>
      <c r="D361">
        <v>195</v>
      </c>
    </row>
    <row r="362" spans="1:4" x14ac:dyDescent="0.25">
      <c r="A362" t="s">
        <v>3</v>
      </c>
      <c r="B362" t="s">
        <v>81</v>
      </c>
      <c r="C362" t="s">
        <v>54</v>
      </c>
      <c r="D362">
        <v>762</v>
      </c>
    </row>
    <row r="363" spans="1:4" x14ac:dyDescent="0.25">
      <c r="A363" t="s">
        <v>3</v>
      </c>
      <c r="B363" t="s">
        <v>81</v>
      </c>
      <c r="C363" t="s">
        <v>29</v>
      </c>
      <c r="D363">
        <v>516</v>
      </c>
    </row>
    <row r="364" spans="1:4" x14ac:dyDescent="0.25">
      <c r="A364" t="s">
        <v>3</v>
      </c>
      <c r="B364" t="s">
        <v>81</v>
      </c>
      <c r="C364" t="s">
        <v>30</v>
      </c>
      <c r="D364">
        <v>124</v>
      </c>
    </row>
    <row r="365" spans="1:4" x14ac:dyDescent="0.25">
      <c r="A365" t="s">
        <v>3</v>
      </c>
      <c r="B365" t="s">
        <v>81</v>
      </c>
      <c r="C365" t="s">
        <v>31</v>
      </c>
      <c r="D365">
        <v>288</v>
      </c>
    </row>
    <row r="366" spans="1:4" x14ac:dyDescent="0.25">
      <c r="A366" t="s">
        <v>3</v>
      </c>
      <c r="B366" t="s">
        <v>81</v>
      </c>
      <c r="C366" t="s">
        <v>32</v>
      </c>
      <c r="D366">
        <v>963</v>
      </c>
    </row>
    <row r="367" spans="1:4" x14ac:dyDescent="0.25">
      <c r="A367" t="s">
        <v>3</v>
      </c>
      <c r="B367" t="s">
        <v>81</v>
      </c>
      <c r="C367" t="s">
        <v>33</v>
      </c>
      <c r="D367">
        <v>257</v>
      </c>
    </row>
    <row r="368" spans="1:4" x14ac:dyDescent="0.25">
      <c r="A368" t="s">
        <v>3</v>
      </c>
      <c r="B368" t="s">
        <v>81</v>
      </c>
      <c r="C368" t="s">
        <v>34</v>
      </c>
      <c r="D368">
        <v>1683</v>
      </c>
    </row>
    <row r="369" spans="1:4" x14ac:dyDescent="0.25">
      <c r="A369" t="s">
        <v>3</v>
      </c>
      <c r="B369" t="s">
        <v>81</v>
      </c>
      <c r="C369" t="s">
        <v>37</v>
      </c>
      <c r="D369">
        <v>33</v>
      </c>
    </row>
    <row r="370" spans="1:4" x14ac:dyDescent="0.25">
      <c r="A370" t="s">
        <v>3</v>
      </c>
      <c r="B370" t="s">
        <v>81</v>
      </c>
      <c r="C370" t="s">
        <v>38</v>
      </c>
      <c r="D370">
        <v>16</v>
      </c>
    </row>
    <row r="371" spans="1:4" x14ac:dyDescent="0.25">
      <c r="A371" t="s">
        <v>3</v>
      </c>
      <c r="B371" t="s">
        <v>81</v>
      </c>
      <c r="C371" t="s">
        <v>39</v>
      </c>
      <c r="D371">
        <v>32</v>
      </c>
    </row>
    <row r="372" spans="1:4" x14ac:dyDescent="0.25">
      <c r="A372" t="s">
        <v>3</v>
      </c>
      <c r="B372" t="s">
        <v>81</v>
      </c>
      <c r="C372" t="s">
        <v>40</v>
      </c>
      <c r="D372">
        <v>31</v>
      </c>
    </row>
    <row r="373" spans="1:4" x14ac:dyDescent="0.25">
      <c r="A373" t="s">
        <v>3</v>
      </c>
      <c r="B373" t="s">
        <v>81</v>
      </c>
      <c r="C373" t="s">
        <v>41</v>
      </c>
      <c r="D373">
        <v>42</v>
      </c>
    </row>
    <row r="374" spans="1:4" x14ac:dyDescent="0.25">
      <c r="A374" t="s">
        <v>3</v>
      </c>
      <c r="B374" t="s">
        <v>81</v>
      </c>
      <c r="C374" t="s">
        <v>42</v>
      </c>
      <c r="D374">
        <v>198</v>
      </c>
    </row>
    <row r="375" spans="1:4" x14ac:dyDescent="0.25">
      <c r="A375" t="s">
        <v>3</v>
      </c>
      <c r="B375" t="s">
        <v>81</v>
      </c>
      <c r="C375" t="s">
        <v>43</v>
      </c>
      <c r="D375">
        <v>50</v>
      </c>
    </row>
    <row r="376" spans="1:4" x14ac:dyDescent="0.25">
      <c r="A376" t="s">
        <v>3</v>
      </c>
      <c r="B376" t="s">
        <v>81</v>
      </c>
      <c r="C376" t="s">
        <v>56</v>
      </c>
      <c r="D376">
        <v>922</v>
      </c>
    </row>
    <row r="377" spans="1:4" x14ac:dyDescent="0.25">
      <c r="A377" t="s">
        <v>3</v>
      </c>
      <c r="B377" t="s">
        <v>81</v>
      </c>
      <c r="C377" t="s">
        <v>57</v>
      </c>
      <c r="D377">
        <v>843</v>
      </c>
    </row>
    <row r="378" spans="1:4" x14ac:dyDescent="0.25">
      <c r="A378" t="s">
        <v>4</v>
      </c>
      <c r="B378" t="s">
        <v>5</v>
      </c>
      <c r="C378" t="s">
        <v>36</v>
      </c>
      <c r="D378">
        <v>104</v>
      </c>
    </row>
    <row r="379" spans="1:4" x14ac:dyDescent="0.25">
      <c r="A379" t="s">
        <v>4</v>
      </c>
      <c r="B379" t="s">
        <v>5</v>
      </c>
      <c r="C379" t="s">
        <v>12</v>
      </c>
      <c r="D379">
        <v>497</v>
      </c>
    </row>
    <row r="380" spans="1:4" x14ac:dyDescent="0.25">
      <c r="A380" t="s">
        <v>4</v>
      </c>
      <c r="B380" t="s">
        <v>5</v>
      </c>
      <c r="C380" t="s">
        <v>13</v>
      </c>
      <c r="D380">
        <v>1132</v>
      </c>
    </row>
    <row r="381" spans="1:4" x14ac:dyDescent="0.25">
      <c r="A381" t="s">
        <v>4</v>
      </c>
      <c r="B381" t="s">
        <v>5</v>
      </c>
      <c r="C381" t="s">
        <v>14</v>
      </c>
      <c r="D381">
        <v>1073</v>
      </c>
    </row>
    <row r="382" spans="1:4" x14ac:dyDescent="0.25">
      <c r="A382" t="s">
        <v>4</v>
      </c>
      <c r="B382" t="s">
        <v>5</v>
      </c>
      <c r="C382" t="s">
        <v>58</v>
      </c>
      <c r="D382">
        <v>11</v>
      </c>
    </row>
    <row r="383" spans="1:4" x14ac:dyDescent="0.25">
      <c r="A383" t="s">
        <v>4</v>
      </c>
      <c r="B383" t="s">
        <v>5</v>
      </c>
      <c r="C383" t="s">
        <v>59</v>
      </c>
      <c r="D383">
        <v>28</v>
      </c>
    </row>
    <row r="384" spans="1:4" x14ac:dyDescent="0.25">
      <c r="A384" t="s">
        <v>4</v>
      </c>
      <c r="B384" t="s">
        <v>5</v>
      </c>
      <c r="C384" t="s">
        <v>45</v>
      </c>
      <c r="D384">
        <v>11</v>
      </c>
    </row>
    <row r="385" spans="1:4" x14ac:dyDescent="0.25">
      <c r="A385" t="s">
        <v>4</v>
      </c>
      <c r="B385" t="s">
        <v>5</v>
      </c>
      <c r="C385" t="s">
        <v>46</v>
      </c>
      <c r="D385">
        <v>4</v>
      </c>
    </row>
    <row r="386" spans="1:4" x14ac:dyDescent="0.25">
      <c r="A386" t="s">
        <v>4</v>
      </c>
      <c r="B386" t="s">
        <v>5</v>
      </c>
      <c r="C386" t="s">
        <v>47</v>
      </c>
      <c r="D386">
        <v>25</v>
      </c>
    </row>
    <row r="387" spans="1:4" x14ac:dyDescent="0.25">
      <c r="A387" t="s">
        <v>4</v>
      </c>
      <c r="B387" t="s">
        <v>5</v>
      </c>
      <c r="C387" t="s">
        <v>48</v>
      </c>
      <c r="D387">
        <v>186</v>
      </c>
    </row>
    <row r="388" spans="1:4" x14ac:dyDescent="0.25">
      <c r="A388" t="s">
        <v>4</v>
      </c>
      <c r="B388" t="s">
        <v>5</v>
      </c>
      <c r="C388" t="s">
        <v>49</v>
      </c>
      <c r="D388">
        <v>34</v>
      </c>
    </row>
    <row r="389" spans="1:4" x14ac:dyDescent="0.25">
      <c r="A389" t="s">
        <v>4</v>
      </c>
      <c r="B389" t="s">
        <v>5</v>
      </c>
      <c r="C389" t="s">
        <v>50</v>
      </c>
      <c r="D389">
        <v>248</v>
      </c>
    </row>
    <row r="390" spans="1:4" x14ac:dyDescent="0.25">
      <c r="A390" t="s">
        <v>4</v>
      </c>
      <c r="B390" t="s">
        <v>5</v>
      </c>
      <c r="C390" t="s">
        <v>15</v>
      </c>
      <c r="D390">
        <v>189</v>
      </c>
    </row>
    <row r="391" spans="1:4" x14ac:dyDescent="0.25">
      <c r="A391" t="s">
        <v>4</v>
      </c>
      <c r="B391" t="s">
        <v>5</v>
      </c>
      <c r="C391" t="s">
        <v>16</v>
      </c>
      <c r="D391">
        <v>2102</v>
      </c>
    </row>
    <row r="392" spans="1:4" x14ac:dyDescent="0.25">
      <c r="A392" t="s">
        <v>4</v>
      </c>
      <c r="B392" t="s">
        <v>5</v>
      </c>
      <c r="C392" t="s">
        <v>17</v>
      </c>
      <c r="D392">
        <v>192</v>
      </c>
    </row>
    <row r="393" spans="1:4" x14ac:dyDescent="0.25">
      <c r="A393" t="s">
        <v>4</v>
      </c>
      <c r="B393" t="s">
        <v>5</v>
      </c>
      <c r="C393" t="s">
        <v>9</v>
      </c>
      <c r="D393">
        <v>4230</v>
      </c>
    </row>
    <row r="394" spans="1:4" x14ac:dyDescent="0.25">
      <c r="A394" t="s">
        <v>4</v>
      </c>
      <c r="B394" t="s">
        <v>5</v>
      </c>
      <c r="C394" t="s">
        <v>10</v>
      </c>
      <c r="D394">
        <v>3861</v>
      </c>
    </row>
    <row r="395" spans="1:4" x14ac:dyDescent="0.25">
      <c r="A395" t="s">
        <v>4</v>
      </c>
      <c r="B395" t="s">
        <v>5</v>
      </c>
      <c r="C395" t="s">
        <v>18</v>
      </c>
      <c r="D395">
        <v>570</v>
      </c>
    </row>
    <row r="396" spans="1:4" x14ac:dyDescent="0.25">
      <c r="A396" t="s">
        <v>4</v>
      </c>
      <c r="B396" t="s">
        <v>5</v>
      </c>
      <c r="C396" t="s">
        <v>19</v>
      </c>
      <c r="D396">
        <v>326</v>
      </c>
    </row>
    <row r="397" spans="1:4" x14ac:dyDescent="0.25">
      <c r="A397" t="s">
        <v>4</v>
      </c>
      <c r="B397" t="s">
        <v>5</v>
      </c>
      <c r="C397" t="s">
        <v>20</v>
      </c>
      <c r="D397">
        <v>19</v>
      </c>
    </row>
    <row r="398" spans="1:4" x14ac:dyDescent="0.25">
      <c r="A398" t="s">
        <v>4</v>
      </c>
      <c r="B398" t="s">
        <v>5</v>
      </c>
      <c r="C398" t="s">
        <v>21</v>
      </c>
      <c r="D398">
        <v>433</v>
      </c>
    </row>
    <row r="399" spans="1:4" x14ac:dyDescent="0.25">
      <c r="A399" t="s">
        <v>4</v>
      </c>
      <c r="B399" t="s">
        <v>5</v>
      </c>
      <c r="C399" t="s">
        <v>22</v>
      </c>
      <c r="D399">
        <v>364</v>
      </c>
    </row>
    <row r="400" spans="1:4" x14ac:dyDescent="0.25">
      <c r="A400" t="s">
        <v>4</v>
      </c>
      <c r="B400" t="s">
        <v>5</v>
      </c>
      <c r="C400" t="s">
        <v>23</v>
      </c>
      <c r="D400">
        <v>548</v>
      </c>
    </row>
    <row r="401" spans="1:4" x14ac:dyDescent="0.25">
      <c r="A401" t="s">
        <v>4</v>
      </c>
      <c r="B401" t="s">
        <v>5</v>
      </c>
      <c r="C401" t="s">
        <v>24</v>
      </c>
      <c r="D401">
        <v>362</v>
      </c>
    </row>
    <row r="402" spans="1:4" x14ac:dyDescent="0.25">
      <c r="A402" t="s">
        <v>4</v>
      </c>
      <c r="B402" t="s">
        <v>5</v>
      </c>
      <c r="C402" t="s">
        <v>62</v>
      </c>
      <c r="D402">
        <v>4895</v>
      </c>
    </row>
    <row r="403" spans="1:4" x14ac:dyDescent="0.25">
      <c r="A403" t="s">
        <v>4</v>
      </c>
      <c r="B403" t="s">
        <v>5</v>
      </c>
      <c r="C403" t="s">
        <v>61</v>
      </c>
      <c r="D403">
        <v>986</v>
      </c>
    </row>
    <row r="404" spans="1:4" x14ac:dyDescent="0.25">
      <c r="A404" t="s">
        <v>4</v>
      </c>
      <c r="B404" t="s">
        <v>5</v>
      </c>
      <c r="C404" t="s">
        <v>60</v>
      </c>
      <c r="D404">
        <v>1036</v>
      </c>
    </row>
    <row r="405" spans="1:4" x14ac:dyDescent="0.25">
      <c r="A405" t="s">
        <v>4</v>
      </c>
      <c r="B405" t="s">
        <v>5</v>
      </c>
      <c r="C405" t="s">
        <v>26</v>
      </c>
      <c r="D405">
        <v>1025</v>
      </c>
    </row>
    <row r="406" spans="1:4" x14ac:dyDescent="0.25">
      <c r="A406" t="s">
        <v>4</v>
      </c>
      <c r="B406" t="s">
        <v>5</v>
      </c>
      <c r="C406" t="s">
        <v>27</v>
      </c>
      <c r="D406">
        <v>258</v>
      </c>
    </row>
    <row r="407" spans="1:4" x14ac:dyDescent="0.25">
      <c r="A407" t="s">
        <v>4</v>
      </c>
      <c r="B407" t="s">
        <v>5</v>
      </c>
      <c r="C407" t="s">
        <v>52</v>
      </c>
      <c r="D407">
        <v>50</v>
      </c>
    </row>
    <row r="408" spans="1:4" x14ac:dyDescent="0.25">
      <c r="A408" t="s">
        <v>4</v>
      </c>
      <c r="B408" t="s">
        <v>5</v>
      </c>
      <c r="C408" t="s">
        <v>53</v>
      </c>
      <c r="D408">
        <v>165</v>
      </c>
    </row>
    <row r="409" spans="1:4" x14ac:dyDescent="0.25">
      <c r="A409" t="s">
        <v>4</v>
      </c>
      <c r="B409" t="s">
        <v>5</v>
      </c>
      <c r="C409" t="s">
        <v>54</v>
      </c>
      <c r="D409">
        <v>732</v>
      </c>
    </row>
    <row r="410" spans="1:4" x14ac:dyDescent="0.25">
      <c r="A410" t="s">
        <v>4</v>
      </c>
      <c r="B410" t="s">
        <v>5</v>
      </c>
      <c r="C410" t="s">
        <v>29</v>
      </c>
      <c r="D410">
        <v>500</v>
      </c>
    </row>
    <row r="411" spans="1:4" x14ac:dyDescent="0.25">
      <c r="A411" t="s">
        <v>4</v>
      </c>
      <c r="B411" t="s">
        <v>5</v>
      </c>
      <c r="C411" t="s">
        <v>30</v>
      </c>
      <c r="D411">
        <v>112</v>
      </c>
    </row>
    <row r="412" spans="1:4" x14ac:dyDescent="0.25">
      <c r="A412" t="s">
        <v>4</v>
      </c>
      <c r="B412" t="s">
        <v>5</v>
      </c>
      <c r="C412" t="s">
        <v>31</v>
      </c>
      <c r="D412">
        <v>279</v>
      </c>
    </row>
    <row r="413" spans="1:4" x14ac:dyDescent="0.25">
      <c r="A413" t="s">
        <v>4</v>
      </c>
      <c r="B413" t="s">
        <v>5</v>
      </c>
      <c r="C413" t="s">
        <v>32</v>
      </c>
      <c r="D413">
        <v>1346</v>
      </c>
    </row>
    <row r="414" spans="1:4" x14ac:dyDescent="0.25">
      <c r="A414" t="s">
        <v>4</v>
      </c>
      <c r="B414" t="s">
        <v>5</v>
      </c>
      <c r="C414" t="s">
        <v>33</v>
      </c>
      <c r="D414">
        <v>330</v>
      </c>
    </row>
    <row r="415" spans="1:4" x14ac:dyDescent="0.25">
      <c r="A415" t="s">
        <v>4</v>
      </c>
      <c r="B415" t="s">
        <v>5</v>
      </c>
      <c r="C415" t="s">
        <v>34</v>
      </c>
      <c r="D415">
        <v>2096</v>
      </c>
    </row>
    <row r="416" spans="1:4" x14ac:dyDescent="0.25">
      <c r="A416" t="s">
        <v>4</v>
      </c>
      <c r="B416" t="s">
        <v>5</v>
      </c>
      <c r="C416" t="s">
        <v>37</v>
      </c>
      <c r="D416">
        <v>4</v>
      </c>
    </row>
    <row r="417" spans="1:4" x14ac:dyDescent="0.25">
      <c r="A417" t="s">
        <v>4</v>
      </c>
      <c r="B417" t="s">
        <v>5</v>
      </c>
      <c r="C417" t="s">
        <v>38</v>
      </c>
      <c r="D417">
        <v>3</v>
      </c>
    </row>
    <row r="418" spans="1:4" x14ac:dyDescent="0.25">
      <c r="A418" t="s">
        <v>4</v>
      </c>
      <c r="B418" t="s">
        <v>5</v>
      </c>
      <c r="C418" t="s">
        <v>39</v>
      </c>
      <c r="D418">
        <v>18</v>
      </c>
    </row>
    <row r="419" spans="1:4" x14ac:dyDescent="0.25">
      <c r="A419" t="s">
        <v>4</v>
      </c>
      <c r="B419" t="s">
        <v>5</v>
      </c>
      <c r="C419" t="s">
        <v>40</v>
      </c>
      <c r="D419">
        <v>16</v>
      </c>
    </row>
    <row r="420" spans="1:4" x14ac:dyDescent="0.25">
      <c r="A420" t="s">
        <v>4</v>
      </c>
      <c r="B420" t="s">
        <v>5</v>
      </c>
      <c r="C420" t="s">
        <v>41</v>
      </c>
      <c r="D420">
        <v>41</v>
      </c>
    </row>
    <row r="421" spans="1:4" x14ac:dyDescent="0.25">
      <c r="A421" t="s">
        <v>4</v>
      </c>
      <c r="B421" t="s">
        <v>5</v>
      </c>
      <c r="C421" t="s">
        <v>42</v>
      </c>
      <c r="D421">
        <v>14</v>
      </c>
    </row>
    <row r="422" spans="1:4" x14ac:dyDescent="0.25">
      <c r="A422" t="s">
        <v>4</v>
      </c>
      <c r="B422" t="s">
        <v>5</v>
      </c>
      <c r="C422" t="s">
        <v>43</v>
      </c>
      <c r="D422">
        <v>30</v>
      </c>
    </row>
    <row r="423" spans="1:4" x14ac:dyDescent="0.25">
      <c r="A423" t="s">
        <v>4</v>
      </c>
      <c r="B423" t="s">
        <v>5</v>
      </c>
      <c r="C423" t="s">
        <v>56</v>
      </c>
      <c r="D423">
        <v>45</v>
      </c>
    </row>
    <row r="424" spans="1:4" x14ac:dyDescent="0.25">
      <c r="A424" t="s">
        <v>4</v>
      </c>
      <c r="B424" t="s">
        <v>5</v>
      </c>
      <c r="C424" t="s">
        <v>57</v>
      </c>
      <c r="D424">
        <v>801</v>
      </c>
    </row>
    <row r="425" spans="1:4" x14ac:dyDescent="0.25">
      <c r="A425" t="s">
        <v>4</v>
      </c>
      <c r="B425" t="s">
        <v>81</v>
      </c>
      <c r="C425" t="s">
        <v>36</v>
      </c>
      <c r="D425">
        <v>33</v>
      </c>
    </row>
    <row r="426" spans="1:4" x14ac:dyDescent="0.25">
      <c r="A426" t="s">
        <v>4</v>
      </c>
      <c r="B426" t="s">
        <v>81</v>
      </c>
      <c r="C426" t="s">
        <v>12</v>
      </c>
      <c r="D426">
        <v>272</v>
      </c>
    </row>
    <row r="427" spans="1:4" x14ac:dyDescent="0.25">
      <c r="A427" t="s">
        <v>4</v>
      </c>
      <c r="B427" t="s">
        <v>81</v>
      </c>
      <c r="C427" t="s">
        <v>13</v>
      </c>
      <c r="D427">
        <v>358</v>
      </c>
    </row>
    <row r="428" spans="1:4" x14ac:dyDescent="0.25">
      <c r="A428" t="s">
        <v>4</v>
      </c>
      <c r="B428" t="s">
        <v>81</v>
      </c>
      <c r="C428" t="s">
        <v>14</v>
      </c>
      <c r="D428">
        <v>446</v>
      </c>
    </row>
    <row r="429" spans="1:4" x14ac:dyDescent="0.25">
      <c r="A429" t="s">
        <v>4</v>
      </c>
      <c r="B429" t="s">
        <v>81</v>
      </c>
      <c r="C429" t="s">
        <v>58</v>
      </c>
      <c r="D429">
        <v>3</v>
      </c>
    </row>
    <row r="430" spans="1:4" x14ac:dyDescent="0.25">
      <c r="A430" t="s">
        <v>4</v>
      </c>
      <c r="B430" t="s">
        <v>81</v>
      </c>
      <c r="C430" t="s">
        <v>59</v>
      </c>
      <c r="D430">
        <v>2</v>
      </c>
    </row>
    <row r="431" spans="1:4" x14ac:dyDescent="0.25">
      <c r="A431" t="s">
        <v>4</v>
      </c>
      <c r="B431" t="s">
        <v>81</v>
      </c>
      <c r="C431" t="s">
        <v>45</v>
      </c>
      <c r="D431">
        <v>32</v>
      </c>
    </row>
    <row r="432" spans="1:4" x14ac:dyDescent="0.25">
      <c r="A432" t="s">
        <v>4</v>
      </c>
      <c r="B432" t="s">
        <v>81</v>
      </c>
      <c r="C432" t="s">
        <v>46</v>
      </c>
      <c r="D432">
        <v>1</v>
      </c>
    </row>
    <row r="433" spans="1:4" x14ac:dyDescent="0.25">
      <c r="A433" t="s">
        <v>4</v>
      </c>
      <c r="B433" t="s">
        <v>81</v>
      </c>
      <c r="C433" t="s">
        <v>47</v>
      </c>
      <c r="D433">
        <v>13</v>
      </c>
    </row>
    <row r="434" spans="1:4" x14ac:dyDescent="0.25">
      <c r="A434" t="s">
        <v>4</v>
      </c>
      <c r="B434" t="s">
        <v>81</v>
      </c>
      <c r="C434" t="s">
        <v>48</v>
      </c>
      <c r="D434">
        <v>109</v>
      </c>
    </row>
    <row r="435" spans="1:4" x14ac:dyDescent="0.25">
      <c r="A435" t="s">
        <v>4</v>
      </c>
      <c r="B435" t="s">
        <v>81</v>
      </c>
      <c r="C435" t="s">
        <v>49</v>
      </c>
      <c r="D435">
        <v>67</v>
      </c>
    </row>
    <row r="436" spans="1:4" x14ac:dyDescent="0.25">
      <c r="A436" t="s">
        <v>4</v>
      </c>
      <c r="B436" t="s">
        <v>81</v>
      </c>
      <c r="C436" t="s">
        <v>50</v>
      </c>
      <c r="D436">
        <v>296</v>
      </c>
    </row>
    <row r="437" spans="1:4" x14ac:dyDescent="0.25">
      <c r="A437" t="s">
        <v>4</v>
      </c>
      <c r="B437" t="s">
        <v>81</v>
      </c>
      <c r="C437" t="s">
        <v>15</v>
      </c>
      <c r="D437">
        <v>120</v>
      </c>
    </row>
    <row r="438" spans="1:4" x14ac:dyDescent="0.25">
      <c r="A438" t="s">
        <v>4</v>
      </c>
      <c r="B438" t="s">
        <v>81</v>
      </c>
      <c r="C438" t="s">
        <v>16</v>
      </c>
      <c r="D438">
        <v>1049</v>
      </c>
    </row>
    <row r="439" spans="1:4" x14ac:dyDescent="0.25">
      <c r="A439" t="s">
        <v>4</v>
      </c>
      <c r="B439" t="s">
        <v>81</v>
      </c>
      <c r="C439" t="s">
        <v>17</v>
      </c>
      <c r="D439">
        <v>171</v>
      </c>
    </row>
    <row r="440" spans="1:4" x14ac:dyDescent="0.25">
      <c r="A440" t="s">
        <v>4</v>
      </c>
      <c r="B440" t="s">
        <v>81</v>
      </c>
      <c r="C440" t="s">
        <v>9</v>
      </c>
      <c r="D440">
        <v>863</v>
      </c>
    </row>
    <row r="441" spans="1:4" x14ac:dyDescent="0.25">
      <c r="A441" t="s">
        <v>4</v>
      </c>
      <c r="B441" t="s">
        <v>81</v>
      </c>
      <c r="C441" t="s">
        <v>10</v>
      </c>
      <c r="D441">
        <v>490</v>
      </c>
    </row>
    <row r="442" spans="1:4" x14ac:dyDescent="0.25">
      <c r="A442" t="s">
        <v>4</v>
      </c>
      <c r="B442" t="s">
        <v>81</v>
      </c>
      <c r="C442" t="s">
        <v>18</v>
      </c>
      <c r="D442">
        <v>172</v>
      </c>
    </row>
    <row r="443" spans="1:4" x14ac:dyDescent="0.25">
      <c r="A443" t="s">
        <v>4</v>
      </c>
      <c r="B443" t="s">
        <v>81</v>
      </c>
      <c r="C443" t="s">
        <v>19</v>
      </c>
      <c r="D443">
        <v>52</v>
      </c>
    </row>
    <row r="444" spans="1:4" x14ac:dyDescent="0.25">
      <c r="A444" t="s">
        <v>4</v>
      </c>
      <c r="B444" t="s">
        <v>81</v>
      </c>
      <c r="C444" t="s">
        <v>20</v>
      </c>
      <c r="D444">
        <v>9</v>
      </c>
    </row>
    <row r="445" spans="1:4" x14ac:dyDescent="0.25">
      <c r="A445" t="s">
        <v>4</v>
      </c>
      <c r="B445" t="s">
        <v>81</v>
      </c>
      <c r="C445" t="s">
        <v>21</v>
      </c>
      <c r="D445">
        <v>148</v>
      </c>
    </row>
    <row r="446" spans="1:4" x14ac:dyDescent="0.25">
      <c r="A446" t="s">
        <v>4</v>
      </c>
      <c r="B446" t="s">
        <v>81</v>
      </c>
      <c r="C446" t="s">
        <v>22</v>
      </c>
      <c r="D446">
        <v>144</v>
      </c>
    </row>
    <row r="447" spans="1:4" x14ac:dyDescent="0.25">
      <c r="A447" t="s">
        <v>4</v>
      </c>
      <c r="B447" t="s">
        <v>81</v>
      </c>
      <c r="C447" t="s">
        <v>23</v>
      </c>
      <c r="D447">
        <v>140</v>
      </c>
    </row>
    <row r="448" spans="1:4" x14ac:dyDescent="0.25">
      <c r="A448" t="s">
        <v>4</v>
      </c>
      <c r="B448" t="s">
        <v>81</v>
      </c>
      <c r="C448" t="s">
        <v>24</v>
      </c>
      <c r="D448">
        <v>44</v>
      </c>
    </row>
    <row r="449" spans="1:4" x14ac:dyDescent="0.25">
      <c r="A449" t="s">
        <v>4</v>
      </c>
      <c r="B449" t="s">
        <v>81</v>
      </c>
      <c r="C449" t="s">
        <v>62</v>
      </c>
      <c r="D449">
        <v>1907</v>
      </c>
    </row>
    <row r="450" spans="1:4" x14ac:dyDescent="0.25">
      <c r="A450" t="s">
        <v>4</v>
      </c>
      <c r="B450" t="s">
        <v>81</v>
      </c>
      <c r="C450" t="s">
        <v>61</v>
      </c>
      <c r="D450">
        <v>809</v>
      </c>
    </row>
    <row r="451" spans="1:4" x14ac:dyDescent="0.25">
      <c r="A451" t="s">
        <v>4</v>
      </c>
      <c r="B451" t="s">
        <v>81</v>
      </c>
      <c r="C451" t="s">
        <v>60</v>
      </c>
      <c r="D451">
        <v>569</v>
      </c>
    </row>
    <row r="452" spans="1:4" x14ac:dyDescent="0.25">
      <c r="A452" t="s">
        <v>4</v>
      </c>
      <c r="B452" t="s">
        <v>81</v>
      </c>
      <c r="C452" t="s">
        <v>26</v>
      </c>
      <c r="D452">
        <v>689</v>
      </c>
    </row>
    <row r="453" spans="1:4" x14ac:dyDescent="0.25">
      <c r="A453" t="s">
        <v>4</v>
      </c>
      <c r="B453" t="s">
        <v>81</v>
      </c>
      <c r="C453" t="s">
        <v>27</v>
      </c>
      <c r="D453">
        <v>370</v>
      </c>
    </row>
    <row r="454" spans="1:4" x14ac:dyDescent="0.25">
      <c r="A454" t="s">
        <v>4</v>
      </c>
      <c r="B454" t="s">
        <v>81</v>
      </c>
      <c r="C454" t="s">
        <v>52</v>
      </c>
      <c r="D454">
        <v>62</v>
      </c>
    </row>
    <row r="455" spans="1:4" x14ac:dyDescent="0.25">
      <c r="A455" t="s">
        <v>4</v>
      </c>
      <c r="B455" t="s">
        <v>81</v>
      </c>
      <c r="C455" t="s">
        <v>53</v>
      </c>
      <c r="D455">
        <v>167</v>
      </c>
    </row>
    <row r="456" spans="1:4" x14ac:dyDescent="0.25">
      <c r="A456" t="s">
        <v>4</v>
      </c>
      <c r="B456" t="s">
        <v>81</v>
      </c>
      <c r="C456" t="s">
        <v>54</v>
      </c>
      <c r="D456">
        <v>616</v>
      </c>
    </row>
    <row r="457" spans="1:4" x14ac:dyDescent="0.25">
      <c r="A457" t="s">
        <v>4</v>
      </c>
      <c r="B457" t="s">
        <v>81</v>
      </c>
      <c r="C457" t="s">
        <v>29</v>
      </c>
      <c r="D457">
        <v>486</v>
      </c>
    </row>
    <row r="458" spans="1:4" x14ac:dyDescent="0.25">
      <c r="A458" t="s">
        <v>4</v>
      </c>
      <c r="B458" t="s">
        <v>81</v>
      </c>
      <c r="C458" t="s">
        <v>30</v>
      </c>
      <c r="D458">
        <v>111</v>
      </c>
    </row>
    <row r="459" spans="1:4" x14ac:dyDescent="0.25">
      <c r="A459" t="s">
        <v>4</v>
      </c>
      <c r="B459" t="s">
        <v>81</v>
      </c>
      <c r="C459" t="s">
        <v>31</v>
      </c>
      <c r="D459">
        <v>270</v>
      </c>
    </row>
    <row r="460" spans="1:4" x14ac:dyDescent="0.25">
      <c r="A460" t="s">
        <v>4</v>
      </c>
      <c r="B460" t="s">
        <v>81</v>
      </c>
      <c r="C460" t="s">
        <v>32</v>
      </c>
      <c r="D460">
        <v>902</v>
      </c>
    </row>
    <row r="461" spans="1:4" x14ac:dyDescent="0.25">
      <c r="A461" t="s">
        <v>4</v>
      </c>
      <c r="B461" t="s">
        <v>81</v>
      </c>
      <c r="C461" t="s">
        <v>33</v>
      </c>
      <c r="D461">
        <v>194</v>
      </c>
    </row>
    <row r="462" spans="1:4" x14ac:dyDescent="0.25">
      <c r="A462" t="s">
        <v>4</v>
      </c>
      <c r="B462" t="s">
        <v>81</v>
      </c>
      <c r="C462" t="s">
        <v>34</v>
      </c>
      <c r="D462">
        <v>1526</v>
      </c>
    </row>
    <row r="463" spans="1:4" x14ac:dyDescent="0.25">
      <c r="A463" t="s">
        <v>4</v>
      </c>
      <c r="B463" t="s">
        <v>81</v>
      </c>
      <c r="C463" t="s">
        <v>37</v>
      </c>
      <c r="D463">
        <v>25</v>
      </c>
    </row>
    <row r="464" spans="1:4" x14ac:dyDescent="0.25">
      <c r="A464" t="s">
        <v>4</v>
      </c>
      <c r="B464" t="s">
        <v>81</v>
      </c>
      <c r="C464" t="s">
        <v>38</v>
      </c>
      <c r="D464">
        <v>5</v>
      </c>
    </row>
    <row r="465" spans="1:4" x14ac:dyDescent="0.25">
      <c r="A465" t="s">
        <v>4</v>
      </c>
      <c r="B465" t="s">
        <v>81</v>
      </c>
      <c r="C465" t="s">
        <v>39</v>
      </c>
      <c r="D465">
        <v>31</v>
      </c>
    </row>
    <row r="466" spans="1:4" x14ac:dyDescent="0.25">
      <c r="A466" t="s">
        <v>4</v>
      </c>
      <c r="B466" t="s">
        <v>81</v>
      </c>
      <c r="C466" t="s">
        <v>40</v>
      </c>
      <c r="D466">
        <v>32</v>
      </c>
    </row>
    <row r="467" spans="1:4" x14ac:dyDescent="0.25">
      <c r="A467" t="s">
        <v>4</v>
      </c>
      <c r="B467" t="s">
        <v>81</v>
      </c>
      <c r="C467" t="s">
        <v>41</v>
      </c>
      <c r="D467">
        <v>50</v>
      </c>
    </row>
    <row r="468" spans="1:4" x14ac:dyDescent="0.25">
      <c r="A468" t="s">
        <v>4</v>
      </c>
      <c r="B468" t="s">
        <v>81</v>
      </c>
      <c r="C468" t="s">
        <v>42</v>
      </c>
      <c r="D468">
        <v>196</v>
      </c>
    </row>
    <row r="469" spans="1:4" x14ac:dyDescent="0.25">
      <c r="A469" t="s">
        <v>4</v>
      </c>
      <c r="B469" t="s">
        <v>81</v>
      </c>
      <c r="C469" t="s">
        <v>43</v>
      </c>
      <c r="D469">
        <v>37</v>
      </c>
    </row>
    <row r="470" spans="1:4" x14ac:dyDescent="0.25">
      <c r="A470" t="s">
        <v>4</v>
      </c>
      <c r="B470" t="s">
        <v>81</v>
      </c>
      <c r="C470" t="s">
        <v>56</v>
      </c>
      <c r="D470">
        <v>735</v>
      </c>
    </row>
    <row r="471" spans="1:4" x14ac:dyDescent="0.25">
      <c r="A471" t="s">
        <v>4</v>
      </c>
      <c r="B471" t="s">
        <v>81</v>
      </c>
      <c r="C471" t="s">
        <v>57</v>
      </c>
      <c r="D471">
        <v>737</v>
      </c>
    </row>
    <row r="472" spans="1:4" x14ac:dyDescent="0.25">
      <c r="A472" t="s">
        <v>82</v>
      </c>
      <c r="B472" t="s">
        <v>5</v>
      </c>
      <c r="C472" t="s">
        <v>36</v>
      </c>
      <c r="D472">
        <v>109</v>
      </c>
    </row>
    <row r="473" spans="1:4" x14ac:dyDescent="0.25">
      <c r="A473" t="s">
        <v>82</v>
      </c>
      <c r="B473" t="s">
        <v>5</v>
      </c>
      <c r="C473" t="s">
        <v>12</v>
      </c>
      <c r="D473">
        <v>584</v>
      </c>
    </row>
    <row r="474" spans="1:4" x14ac:dyDescent="0.25">
      <c r="A474" t="s">
        <v>82</v>
      </c>
      <c r="B474" t="s">
        <v>5</v>
      </c>
      <c r="C474" t="s">
        <v>13</v>
      </c>
      <c r="D474">
        <v>1153</v>
      </c>
    </row>
    <row r="475" spans="1:4" x14ac:dyDescent="0.25">
      <c r="A475" t="s">
        <v>82</v>
      </c>
      <c r="B475" t="s">
        <v>5</v>
      </c>
      <c r="C475" t="s">
        <v>14</v>
      </c>
      <c r="D475">
        <v>1116</v>
      </c>
    </row>
    <row r="476" spans="1:4" x14ac:dyDescent="0.25">
      <c r="A476" t="s">
        <v>82</v>
      </c>
      <c r="B476" t="s">
        <v>5</v>
      </c>
      <c r="C476" t="s">
        <v>58</v>
      </c>
      <c r="D476">
        <v>7</v>
      </c>
    </row>
    <row r="477" spans="1:4" x14ac:dyDescent="0.25">
      <c r="A477" t="s">
        <v>82</v>
      </c>
      <c r="B477" t="s">
        <v>5</v>
      </c>
      <c r="C477" t="s">
        <v>59</v>
      </c>
      <c r="D477">
        <v>22</v>
      </c>
    </row>
    <row r="478" spans="1:4" x14ac:dyDescent="0.25">
      <c r="A478" t="s">
        <v>82</v>
      </c>
      <c r="B478" t="s">
        <v>5</v>
      </c>
      <c r="C478" t="s">
        <v>45</v>
      </c>
      <c r="D478">
        <v>8</v>
      </c>
    </row>
    <row r="479" spans="1:4" x14ac:dyDescent="0.25">
      <c r="A479" t="s">
        <v>82</v>
      </c>
      <c r="B479" t="s">
        <v>5</v>
      </c>
      <c r="C479" t="s">
        <v>46</v>
      </c>
      <c r="D479">
        <v>1</v>
      </c>
    </row>
    <row r="480" spans="1:4" x14ac:dyDescent="0.25">
      <c r="A480" t="s">
        <v>82</v>
      </c>
      <c r="B480" t="s">
        <v>5</v>
      </c>
      <c r="C480" t="s">
        <v>47</v>
      </c>
      <c r="D480">
        <v>26</v>
      </c>
    </row>
    <row r="481" spans="1:4" x14ac:dyDescent="0.25">
      <c r="A481" t="s">
        <v>82</v>
      </c>
      <c r="B481" t="s">
        <v>5</v>
      </c>
      <c r="C481" t="s">
        <v>48</v>
      </c>
      <c r="D481">
        <v>167</v>
      </c>
    </row>
    <row r="482" spans="1:4" x14ac:dyDescent="0.25">
      <c r="A482" t="s">
        <v>82</v>
      </c>
      <c r="B482" t="s">
        <v>5</v>
      </c>
      <c r="C482" t="s">
        <v>49</v>
      </c>
      <c r="D482">
        <v>47</v>
      </c>
    </row>
    <row r="483" spans="1:4" x14ac:dyDescent="0.25">
      <c r="A483" t="s">
        <v>82</v>
      </c>
      <c r="B483" t="s">
        <v>5</v>
      </c>
      <c r="C483" t="s">
        <v>50</v>
      </c>
      <c r="D483">
        <v>239</v>
      </c>
    </row>
    <row r="484" spans="1:4" x14ac:dyDescent="0.25">
      <c r="A484" t="s">
        <v>82</v>
      </c>
      <c r="B484" t="s">
        <v>5</v>
      </c>
      <c r="C484" t="s">
        <v>15</v>
      </c>
      <c r="D484">
        <v>184</v>
      </c>
    </row>
    <row r="485" spans="1:4" x14ac:dyDescent="0.25">
      <c r="A485" t="s">
        <v>82</v>
      </c>
      <c r="B485" t="s">
        <v>5</v>
      </c>
      <c r="C485" t="s">
        <v>16</v>
      </c>
      <c r="D485">
        <v>1981</v>
      </c>
    </row>
    <row r="486" spans="1:4" x14ac:dyDescent="0.25">
      <c r="A486" t="s">
        <v>82</v>
      </c>
      <c r="B486" t="s">
        <v>5</v>
      </c>
      <c r="C486" t="s">
        <v>17</v>
      </c>
      <c r="D486">
        <v>172</v>
      </c>
    </row>
    <row r="487" spans="1:4" x14ac:dyDescent="0.25">
      <c r="A487" t="s">
        <v>82</v>
      </c>
      <c r="B487" t="s">
        <v>5</v>
      </c>
      <c r="C487" t="s">
        <v>9</v>
      </c>
      <c r="D487">
        <v>4137</v>
      </c>
    </row>
    <row r="488" spans="1:4" x14ac:dyDescent="0.25">
      <c r="A488" t="s">
        <v>82</v>
      </c>
      <c r="B488" t="s">
        <v>5</v>
      </c>
      <c r="C488" t="s">
        <v>10</v>
      </c>
      <c r="D488">
        <v>3644</v>
      </c>
    </row>
    <row r="489" spans="1:4" x14ac:dyDescent="0.25">
      <c r="A489" t="s">
        <v>82</v>
      </c>
      <c r="B489" t="s">
        <v>5</v>
      </c>
      <c r="C489" t="s">
        <v>18</v>
      </c>
      <c r="D489">
        <v>619</v>
      </c>
    </row>
    <row r="490" spans="1:4" x14ac:dyDescent="0.25">
      <c r="A490" t="s">
        <v>82</v>
      </c>
      <c r="B490" t="s">
        <v>5</v>
      </c>
      <c r="C490" t="s">
        <v>19</v>
      </c>
      <c r="D490">
        <v>326</v>
      </c>
    </row>
    <row r="491" spans="1:4" x14ac:dyDescent="0.25">
      <c r="A491" t="s">
        <v>82</v>
      </c>
      <c r="B491" t="s">
        <v>5</v>
      </c>
      <c r="C491" t="s">
        <v>20</v>
      </c>
      <c r="D491">
        <v>24</v>
      </c>
    </row>
    <row r="492" spans="1:4" x14ac:dyDescent="0.25">
      <c r="A492" t="s">
        <v>82</v>
      </c>
      <c r="B492" t="s">
        <v>5</v>
      </c>
      <c r="C492" t="s">
        <v>21</v>
      </c>
      <c r="D492">
        <v>435</v>
      </c>
    </row>
    <row r="493" spans="1:4" x14ac:dyDescent="0.25">
      <c r="A493" t="s">
        <v>82</v>
      </c>
      <c r="B493" t="s">
        <v>5</v>
      </c>
      <c r="C493" t="s">
        <v>22</v>
      </c>
      <c r="D493">
        <v>360</v>
      </c>
    </row>
    <row r="494" spans="1:4" x14ac:dyDescent="0.25">
      <c r="A494" t="s">
        <v>82</v>
      </c>
      <c r="B494" t="s">
        <v>5</v>
      </c>
      <c r="C494" t="s">
        <v>23</v>
      </c>
      <c r="D494">
        <v>545</v>
      </c>
    </row>
    <row r="495" spans="1:4" x14ac:dyDescent="0.25">
      <c r="A495" t="s">
        <v>82</v>
      </c>
      <c r="B495" t="s">
        <v>5</v>
      </c>
      <c r="C495" t="s">
        <v>24</v>
      </c>
      <c r="D495">
        <v>365</v>
      </c>
    </row>
    <row r="496" spans="1:4" x14ac:dyDescent="0.25">
      <c r="A496" t="s">
        <v>82</v>
      </c>
      <c r="B496" t="s">
        <v>5</v>
      </c>
      <c r="C496" t="s">
        <v>62</v>
      </c>
      <c r="D496">
        <v>5278</v>
      </c>
    </row>
    <row r="497" spans="1:4" x14ac:dyDescent="0.25">
      <c r="A497" t="s">
        <v>82</v>
      </c>
      <c r="B497" t="s">
        <v>5</v>
      </c>
      <c r="C497" t="s">
        <v>61</v>
      </c>
      <c r="D497">
        <v>857</v>
      </c>
    </row>
    <row r="498" spans="1:4" x14ac:dyDescent="0.25">
      <c r="A498" t="s">
        <v>82</v>
      </c>
      <c r="B498" t="s">
        <v>5</v>
      </c>
      <c r="C498" t="s">
        <v>60</v>
      </c>
      <c r="D498">
        <v>1037</v>
      </c>
    </row>
    <row r="499" spans="1:4" x14ac:dyDescent="0.25">
      <c r="A499" t="s">
        <v>82</v>
      </c>
      <c r="B499" t="s">
        <v>5</v>
      </c>
      <c r="C499" t="s">
        <v>26</v>
      </c>
      <c r="D499">
        <v>1133</v>
      </c>
    </row>
    <row r="500" spans="1:4" x14ac:dyDescent="0.25">
      <c r="A500" t="s">
        <v>82</v>
      </c>
      <c r="B500" t="s">
        <v>5</v>
      </c>
      <c r="C500" t="s">
        <v>27</v>
      </c>
      <c r="D500">
        <v>267</v>
      </c>
    </row>
    <row r="501" spans="1:4" x14ac:dyDescent="0.25">
      <c r="A501" t="s">
        <v>82</v>
      </c>
      <c r="B501" t="s">
        <v>5</v>
      </c>
      <c r="C501" t="s">
        <v>52</v>
      </c>
      <c r="D501">
        <v>61</v>
      </c>
    </row>
    <row r="502" spans="1:4" x14ac:dyDescent="0.25">
      <c r="A502" t="s">
        <v>82</v>
      </c>
      <c r="B502" t="s">
        <v>5</v>
      </c>
      <c r="C502" t="s">
        <v>53</v>
      </c>
      <c r="D502">
        <v>169</v>
      </c>
    </row>
    <row r="503" spans="1:4" x14ac:dyDescent="0.25">
      <c r="A503" t="s">
        <v>82</v>
      </c>
      <c r="B503" t="s">
        <v>5</v>
      </c>
      <c r="C503" t="s">
        <v>54</v>
      </c>
      <c r="D503">
        <v>753</v>
      </c>
    </row>
    <row r="504" spans="1:4" x14ac:dyDescent="0.25">
      <c r="A504" t="s">
        <v>82</v>
      </c>
      <c r="B504" t="s">
        <v>5</v>
      </c>
      <c r="C504" t="s">
        <v>29</v>
      </c>
      <c r="D504">
        <v>503</v>
      </c>
    </row>
    <row r="505" spans="1:4" x14ac:dyDescent="0.25">
      <c r="A505" t="s">
        <v>82</v>
      </c>
      <c r="B505" t="s">
        <v>5</v>
      </c>
      <c r="C505" t="s">
        <v>30</v>
      </c>
      <c r="D505">
        <v>116</v>
      </c>
    </row>
    <row r="506" spans="1:4" x14ac:dyDescent="0.25">
      <c r="A506" t="s">
        <v>82</v>
      </c>
      <c r="B506" t="s">
        <v>5</v>
      </c>
      <c r="C506" t="s">
        <v>31</v>
      </c>
      <c r="D506">
        <v>265</v>
      </c>
    </row>
    <row r="507" spans="1:4" x14ac:dyDescent="0.25">
      <c r="A507" t="s">
        <v>82</v>
      </c>
      <c r="B507" t="s">
        <v>5</v>
      </c>
      <c r="C507" t="s">
        <v>32</v>
      </c>
      <c r="D507">
        <v>1335</v>
      </c>
    </row>
    <row r="508" spans="1:4" x14ac:dyDescent="0.25">
      <c r="A508" t="s">
        <v>82</v>
      </c>
      <c r="B508" t="s">
        <v>5</v>
      </c>
      <c r="C508" t="s">
        <v>33</v>
      </c>
      <c r="D508">
        <v>346</v>
      </c>
    </row>
    <row r="509" spans="1:4" x14ac:dyDescent="0.25">
      <c r="A509" t="s">
        <v>82</v>
      </c>
      <c r="B509" t="s">
        <v>5</v>
      </c>
      <c r="C509" t="s">
        <v>34</v>
      </c>
      <c r="D509">
        <v>1960</v>
      </c>
    </row>
    <row r="510" spans="1:4" x14ac:dyDescent="0.25">
      <c r="A510" t="s">
        <v>82</v>
      </c>
      <c r="B510" t="s">
        <v>5</v>
      </c>
      <c r="C510" t="s">
        <v>37</v>
      </c>
      <c r="D510">
        <v>2</v>
      </c>
    </row>
    <row r="511" spans="1:4" x14ac:dyDescent="0.25">
      <c r="A511" t="s">
        <v>82</v>
      </c>
      <c r="B511" t="s">
        <v>5</v>
      </c>
      <c r="C511" t="s">
        <v>38</v>
      </c>
      <c r="D511">
        <v>5</v>
      </c>
    </row>
    <row r="512" spans="1:4" x14ac:dyDescent="0.25">
      <c r="A512" t="s">
        <v>82</v>
      </c>
      <c r="B512" t="s">
        <v>5</v>
      </c>
      <c r="C512" t="s">
        <v>39</v>
      </c>
      <c r="D512">
        <v>18</v>
      </c>
    </row>
    <row r="513" spans="1:4" x14ac:dyDescent="0.25">
      <c r="A513" t="s">
        <v>82</v>
      </c>
      <c r="B513" t="s">
        <v>5</v>
      </c>
      <c r="C513" t="s">
        <v>40</v>
      </c>
      <c r="D513">
        <v>16</v>
      </c>
    </row>
    <row r="514" spans="1:4" x14ac:dyDescent="0.25">
      <c r="A514" t="s">
        <v>82</v>
      </c>
      <c r="B514" t="s">
        <v>5</v>
      </c>
      <c r="C514" t="s">
        <v>41</v>
      </c>
      <c r="D514">
        <v>46</v>
      </c>
    </row>
    <row r="515" spans="1:4" x14ac:dyDescent="0.25">
      <c r="A515" t="s">
        <v>82</v>
      </c>
      <c r="B515" t="s">
        <v>5</v>
      </c>
      <c r="C515" t="s">
        <v>42</v>
      </c>
      <c r="D515">
        <v>7</v>
      </c>
    </row>
    <row r="516" spans="1:4" x14ac:dyDescent="0.25">
      <c r="A516" t="s">
        <v>82</v>
      </c>
      <c r="B516" t="s">
        <v>5</v>
      </c>
      <c r="C516" t="s">
        <v>43</v>
      </c>
      <c r="D516">
        <v>21</v>
      </c>
    </row>
    <row r="517" spans="1:4" x14ac:dyDescent="0.25">
      <c r="A517" t="s">
        <v>82</v>
      </c>
      <c r="B517" t="s">
        <v>5</v>
      </c>
      <c r="C517" t="s">
        <v>56</v>
      </c>
      <c r="D517">
        <v>72</v>
      </c>
    </row>
    <row r="518" spans="1:4" x14ac:dyDescent="0.25">
      <c r="A518" t="s">
        <v>82</v>
      </c>
      <c r="B518" t="s">
        <v>5</v>
      </c>
      <c r="C518" t="s">
        <v>57</v>
      </c>
      <c r="D518">
        <v>833</v>
      </c>
    </row>
    <row r="519" spans="1:4" x14ac:dyDescent="0.25">
      <c r="A519" t="s">
        <v>82</v>
      </c>
      <c r="B519" t="s">
        <v>81</v>
      </c>
      <c r="C519" t="s">
        <v>36</v>
      </c>
      <c r="D519">
        <v>26</v>
      </c>
    </row>
    <row r="520" spans="1:4" x14ac:dyDescent="0.25">
      <c r="A520" t="s">
        <v>82</v>
      </c>
      <c r="B520" t="s">
        <v>81</v>
      </c>
      <c r="C520" t="s">
        <v>12</v>
      </c>
      <c r="D520">
        <v>378</v>
      </c>
    </row>
    <row r="521" spans="1:4" x14ac:dyDescent="0.25">
      <c r="A521" t="s">
        <v>82</v>
      </c>
      <c r="B521" t="s">
        <v>81</v>
      </c>
      <c r="C521" t="s">
        <v>13</v>
      </c>
      <c r="D521">
        <v>421</v>
      </c>
    </row>
    <row r="522" spans="1:4" x14ac:dyDescent="0.25">
      <c r="A522" t="s">
        <v>82</v>
      </c>
      <c r="B522" t="s">
        <v>81</v>
      </c>
      <c r="C522" t="s">
        <v>14</v>
      </c>
      <c r="D522">
        <v>430</v>
      </c>
    </row>
    <row r="523" spans="1:4" x14ac:dyDescent="0.25">
      <c r="A523" t="s">
        <v>82</v>
      </c>
      <c r="B523" t="s">
        <v>81</v>
      </c>
      <c r="C523" t="s">
        <v>58</v>
      </c>
      <c r="D523">
        <v>1</v>
      </c>
    </row>
    <row r="524" spans="1:4" x14ac:dyDescent="0.25">
      <c r="A524" t="s">
        <v>82</v>
      </c>
      <c r="B524" t="s">
        <v>81</v>
      </c>
      <c r="C524" t="s">
        <v>59</v>
      </c>
      <c r="D524">
        <v>5</v>
      </c>
    </row>
    <row r="525" spans="1:4" x14ac:dyDescent="0.25">
      <c r="A525" t="s">
        <v>82</v>
      </c>
      <c r="B525" t="s">
        <v>81</v>
      </c>
      <c r="C525" t="s">
        <v>45</v>
      </c>
      <c r="D525">
        <v>22</v>
      </c>
    </row>
    <row r="526" spans="1:4" x14ac:dyDescent="0.25">
      <c r="A526" t="s">
        <v>82</v>
      </c>
      <c r="B526" t="s">
        <v>81</v>
      </c>
      <c r="C526" t="s">
        <v>46</v>
      </c>
      <c r="D526">
        <v>3</v>
      </c>
    </row>
    <row r="527" spans="1:4" x14ac:dyDescent="0.25">
      <c r="A527" t="s">
        <v>82</v>
      </c>
      <c r="B527" t="s">
        <v>81</v>
      </c>
      <c r="C527" t="s">
        <v>47</v>
      </c>
      <c r="D527">
        <v>10</v>
      </c>
    </row>
    <row r="528" spans="1:4" x14ac:dyDescent="0.25">
      <c r="A528" t="s">
        <v>82</v>
      </c>
      <c r="B528" t="s">
        <v>81</v>
      </c>
      <c r="C528" t="s">
        <v>48</v>
      </c>
      <c r="D528">
        <v>98</v>
      </c>
    </row>
    <row r="529" spans="1:4" x14ac:dyDescent="0.25">
      <c r="A529" t="s">
        <v>82</v>
      </c>
      <c r="B529" t="s">
        <v>81</v>
      </c>
      <c r="C529" t="s">
        <v>49</v>
      </c>
      <c r="D529">
        <v>65</v>
      </c>
    </row>
    <row r="530" spans="1:4" x14ac:dyDescent="0.25">
      <c r="A530" t="s">
        <v>82</v>
      </c>
      <c r="B530" t="s">
        <v>81</v>
      </c>
      <c r="C530" t="s">
        <v>50</v>
      </c>
      <c r="D530">
        <v>253</v>
      </c>
    </row>
    <row r="531" spans="1:4" x14ac:dyDescent="0.25">
      <c r="A531" t="s">
        <v>82</v>
      </c>
      <c r="B531" t="s">
        <v>81</v>
      </c>
      <c r="C531" t="s">
        <v>15</v>
      </c>
      <c r="D531">
        <v>122</v>
      </c>
    </row>
    <row r="532" spans="1:4" x14ac:dyDescent="0.25">
      <c r="A532" t="s">
        <v>82</v>
      </c>
      <c r="B532" t="s">
        <v>81</v>
      </c>
      <c r="C532" t="s">
        <v>16</v>
      </c>
      <c r="D532">
        <v>988</v>
      </c>
    </row>
    <row r="533" spans="1:4" x14ac:dyDescent="0.25">
      <c r="A533" t="s">
        <v>82</v>
      </c>
      <c r="B533" t="s">
        <v>81</v>
      </c>
      <c r="C533" t="s">
        <v>17</v>
      </c>
      <c r="D533">
        <v>153</v>
      </c>
    </row>
    <row r="534" spans="1:4" x14ac:dyDescent="0.25">
      <c r="A534" t="s">
        <v>82</v>
      </c>
      <c r="B534" t="s">
        <v>81</v>
      </c>
      <c r="C534" t="s">
        <v>9</v>
      </c>
      <c r="D534">
        <v>816</v>
      </c>
    </row>
    <row r="535" spans="1:4" x14ac:dyDescent="0.25">
      <c r="A535" t="s">
        <v>82</v>
      </c>
      <c r="B535" t="s">
        <v>81</v>
      </c>
      <c r="C535" t="s">
        <v>10</v>
      </c>
      <c r="D535">
        <v>440</v>
      </c>
    </row>
    <row r="536" spans="1:4" x14ac:dyDescent="0.25">
      <c r="A536" t="s">
        <v>82</v>
      </c>
      <c r="B536" t="s">
        <v>81</v>
      </c>
      <c r="C536" t="s">
        <v>18</v>
      </c>
      <c r="D536">
        <v>226</v>
      </c>
    </row>
    <row r="537" spans="1:4" x14ac:dyDescent="0.25">
      <c r="A537" t="s">
        <v>82</v>
      </c>
      <c r="B537" t="s">
        <v>81</v>
      </c>
      <c r="C537" t="s">
        <v>19</v>
      </c>
      <c r="D537">
        <v>64</v>
      </c>
    </row>
    <row r="538" spans="1:4" x14ac:dyDescent="0.25">
      <c r="A538" t="s">
        <v>82</v>
      </c>
      <c r="B538" t="s">
        <v>81</v>
      </c>
      <c r="C538" t="s">
        <v>20</v>
      </c>
      <c r="D538">
        <v>9</v>
      </c>
    </row>
    <row r="539" spans="1:4" x14ac:dyDescent="0.25">
      <c r="A539" t="s">
        <v>82</v>
      </c>
      <c r="B539" t="s">
        <v>81</v>
      </c>
      <c r="C539" t="s">
        <v>21</v>
      </c>
      <c r="D539">
        <v>133</v>
      </c>
    </row>
    <row r="540" spans="1:4" x14ac:dyDescent="0.25">
      <c r="A540" t="s">
        <v>82</v>
      </c>
      <c r="B540" t="s">
        <v>81</v>
      </c>
      <c r="C540" t="s">
        <v>22</v>
      </c>
      <c r="D540">
        <v>131</v>
      </c>
    </row>
    <row r="541" spans="1:4" x14ac:dyDescent="0.25">
      <c r="A541" t="s">
        <v>82</v>
      </c>
      <c r="B541" t="s">
        <v>81</v>
      </c>
      <c r="C541" t="s">
        <v>23</v>
      </c>
      <c r="D541">
        <v>138</v>
      </c>
    </row>
    <row r="542" spans="1:4" x14ac:dyDescent="0.25">
      <c r="A542" t="s">
        <v>82</v>
      </c>
      <c r="B542" t="s">
        <v>81</v>
      </c>
      <c r="C542" t="s">
        <v>24</v>
      </c>
      <c r="D542">
        <v>27</v>
      </c>
    </row>
    <row r="543" spans="1:4" x14ac:dyDescent="0.25">
      <c r="A543" t="s">
        <v>82</v>
      </c>
      <c r="B543" t="s">
        <v>81</v>
      </c>
      <c r="C543" t="s">
        <v>62</v>
      </c>
      <c r="D543">
        <v>2083</v>
      </c>
    </row>
    <row r="544" spans="1:4" x14ac:dyDescent="0.25">
      <c r="A544" t="s">
        <v>82</v>
      </c>
      <c r="B544" t="s">
        <v>81</v>
      </c>
      <c r="C544" t="s">
        <v>61</v>
      </c>
      <c r="D544">
        <v>785</v>
      </c>
    </row>
    <row r="545" spans="1:4" x14ac:dyDescent="0.25">
      <c r="A545" t="s">
        <v>82</v>
      </c>
      <c r="B545" t="s">
        <v>81</v>
      </c>
      <c r="C545" t="s">
        <v>60</v>
      </c>
      <c r="D545">
        <v>565</v>
      </c>
    </row>
    <row r="546" spans="1:4" x14ac:dyDescent="0.25">
      <c r="A546" t="s">
        <v>82</v>
      </c>
      <c r="B546" t="s">
        <v>81</v>
      </c>
      <c r="C546" t="s">
        <v>26</v>
      </c>
      <c r="D546">
        <v>836</v>
      </c>
    </row>
    <row r="547" spans="1:4" x14ac:dyDescent="0.25">
      <c r="A547" t="s">
        <v>82</v>
      </c>
      <c r="B547" t="s">
        <v>81</v>
      </c>
      <c r="C547" t="s">
        <v>27</v>
      </c>
      <c r="D547">
        <v>361</v>
      </c>
    </row>
    <row r="548" spans="1:4" x14ac:dyDescent="0.25">
      <c r="A548" t="s">
        <v>82</v>
      </c>
      <c r="B548" t="s">
        <v>81</v>
      </c>
      <c r="C548" t="s">
        <v>52</v>
      </c>
      <c r="D548">
        <v>82</v>
      </c>
    </row>
    <row r="549" spans="1:4" x14ac:dyDescent="0.25">
      <c r="A549" t="s">
        <v>82</v>
      </c>
      <c r="B549" t="s">
        <v>81</v>
      </c>
      <c r="C549" t="s">
        <v>53</v>
      </c>
      <c r="D549">
        <v>171</v>
      </c>
    </row>
    <row r="550" spans="1:4" x14ac:dyDescent="0.25">
      <c r="A550" t="s">
        <v>82</v>
      </c>
      <c r="B550" t="s">
        <v>81</v>
      </c>
      <c r="C550" t="s">
        <v>54</v>
      </c>
      <c r="D550">
        <v>632</v>
      </c>
    </row>
    <row r="551" spans="1:4" x14ac:dyDescent="0.25">
      <c r="A551" t="s">
        <v>82</v>
      </c>
      <c r="B551" t="s">
        <v>81</v>
      </c>
      <c r="C551" t="s">
        <v>29</v>
      </c>
      <c r="D551">
        <v>490</v>
      </c>
    </row>
    <row r="552" spans="1:4" x14ac:dyDescent="0.25">
      <c r="A552" t="s">
        <v>82</v>
      </c>
      <c r="B552" t="s">
        <v>81</v>
      </c>
      <c r="C552" t="s">
        <v>30</v>
      </c>
      <c r="D552">
        <v>106</v>
      </c>
    </row>
    <row r="553" spans="1:4" x14ac:dyDescent="0.25">
      <c r="A553" t="s">
        <v>82</v>
      </c>
      <c r="B553" t="s">
        <v>81</v>
      </c>
      <c r="C553" t="s">
        <v>31</v>
      </c>
      <c r="D553">
        <v>220</v>
      </c>
    </row>
    <row r="554" spans="1:4" x14ac:dyDescent="0.25">
      <c r="A554" t="s">
        <v>82</v>
      </c>
      <c r="B554" t="s">
        <v>81</v>
      </c>
      <c r="C554" t="s">
        <v>32</v>
      </c>
      <c r="D554">
        <v>992</v>
      </c>
    </row>
    <row r="555" spans="1:4" x14ac:dyDescent="0.25">
      <c r="A555" t="s">
        <v>82</v>
      </c>
      <c r="B555" t="s">
        <v>81</v>
      </c>
      <c r="C555" t="s">
        <v>33</v>
      </c>
      <c r="D555">
        <v>235</v>
      </c>
    </row>
    <row r="556" spans="1:4" x14ac:dyDescent="0.25">
      <c r="A556" t="s">
        <v>82</v>
      </c>
      <c r="B556" t="s">
        <v>81</v>
      </c>
      <c r="C556" t="s">
        <v>34</v>
      </c>
      <c r="D556">
        <v>1433</v>
      </c>
    </row>
    <row r="557" spans="1:4" x14ac:dyDescent="0.25">
      <c r="A557" t="s">
        <v>82</v>
      </c>
      <c r="B557" t="s">
        <v>81</v>
      </c>
      <c r="C557" t="s">
        <v>37</v>
      </c>
      <c r="D557">
        <v>41</v>
      </c>
    </row>
    <row r="558" spans="1:4" x14ac:dyDescent="0.25">
      <c r="A558" t="s">
        <v>82</v>
      </c>
      <c r="B558" t="s">
        <v>81</v>
      </c>
      <c r="C558" t="s">
        <v>38</v>
      </c>
      <c r="D558">
        <v>14</v>
      </c>
    </row>
    <row r="559" spans="1:4" x14ac:dyDescent="0.25">
      <c r="A559" t="s">
        <v>82</v>
      </c>
      <c r="B559" t="s">
        <v>81</v>
      </c>
      <c r="C559" t="s">
        <v>39</v>
      </c>
      <c r="D559">
        <v>26</v>
      </c>
    </row>
    <row r="560" spans="1:4" x14ac:dyDescent="0.25">
      <c r="A560" t="s">
        <v>82</v>
      </c>
      <c r="B560" t="s">
        <v>81</v>
      </c>
      <c r="C560" t="s">
        <v>40</v>
      </c>
      <c r="D560">
        <v>37</v>
      </c>
    </row>
    <row r="561" spans="1:4" x14ac:dyDescent="0.25">
      <c r="A561" t="s">
        <v>82</v>
      </c>
      <c r="B561" t="s">
        <v>81</v>
      </c>
      <c r="C561" t="s">
        <v>41</v>
      </c>
      <c r="D561">
        <v>42</v>
      </c>
    </row>
    <row r="562" spans="1:4" x14ac:dyDescent="0.25">
      <c r="A562" t="s">
        <v>82</v>
      </c>
      <c r="B562" t="s">
        <v>81</v>
      </c>
      <c r="C562" t="s">
        <v>42</v>
      </c>
      <c r="D562">
        <v>197</v>
      </c>
    </row>
    <row r="563" spans="1:4" x14ac:dyDescent="0.25">
      <c r="A563" t="s">
        <v>82</v>
      </c>
      <c r="B563" t="s">
        <v>81</v>
      </c>
      <c r="C563" t="s">
        <v>43</v>
      </c>
      <c r="D563">
        <v>43</v>
      </c>
    </row>
    <row r="564" spans="1:4" x14ac:dyDescent="0.25">
      <c r="A564" t="s">
        <v>82</v>
      </c>
      <c r="B564" t="s">
        <v>81</v>
      </c>
      <c r="C564" t="s">
        <v>56</v>
      </c>
      <c r="D564">
        <v>850</v>
      </c>
    </row>
    <row r="565" spans="1:4" x14ac:dyDescent="0.25">
      <c r="A565" t="s">
        <v>82</v>
      </c>
      <c r="B565" t="s">
        <v>81</v>
      </c>
      <c r="C565" t="s">
        <v>57</v>
      </c>
      <c r="D565">
        <v>824</v>
      </c>
    </row>
    <row r="566" spans="1:4" x14ac:dyDescent="0.25">
      <c r="A566" t="s">
        <v>126</v>
      </c>
      <c r="B566" t="s">
        <v>5</v>
      </c>
      <c r="C566" t="s">
        <v>36</v>
      </c>
      <c r="D566">
        <v>81</v>
      </c>
    </row>
    <row r="567" spans="1:4" x14ac:dyDescent="0.25">
      <c r="A567" t="s">
        <v>126</v>
      </c>
      <c r="B567" t="s">
        <v>5</v>
      </c>
      <c r="C567" t="s">
        <v>12</v>
      </c>
      <c r="D567">
        <v>546</v>
      </c>
    </row>
    <row r="568" spans="1:4" x14ac:dyDescent="0.25">
      <c r="A568" t="s">
        <v>126</v>
      </c>
      <c r="B568" t="s">
        <v>5</v>
      </c>
      <c r="C568" t="s">
        <v>13</v>
      </c>
      <c r="D568">
        <v>1148</v>
      </c>
    </row>
    <row r="569" spans="1:4" x14ac:dyDescent="0.25">
      <c r="A569" t="s">
        <v>126</v>
      </c>
      <c r="B569" t="s">
        <v>5</v>
      </c>
      <c r="C569" t="s">
        <v>14</v>
      </c>
      <c r="D569">
        <v>1019</v>
      </c>
    </row>
    <row r="570" spans="1:4" x14ac:dyDescent="0.25">
      <c r="A570" t="s">
        <v>126</v>
      </c>
      <c r="B570" t="s">
        <v>5</v>
      </c>
      <c r="C570" t="s">
        <v>58</v>
      </c>
      <c r="D570">
        <v>5</v>
      </c>
    </row>
    <row r="571" spans="1:4" x14ac:dyDescent="0.25">
      <c r="A571" t="s">
        <v>126</v>
      </c>
      <c r="B571" t="s">
        <v>5</v>
      </c>
      <c r="C571" t="s">
        <v>59</v>
      </c>
      <c r="D571">
        <v>23</v>
      </c>
    </row>
    <row r="572" spans="1:4" x14ac:dyDescent="0.25">
      <c r="A572" t="s">
        <v>126</v>
      </c>
      <c r="B572" t="s">
        <v>5</v>
      </c>
      <c r="C572" t="s">
        <v>45</v>
      </c>
      <c r="D572">
        <v>13</v>
      </c>
    </row>
    <row r="573" spans="1:4" x14ac:dyDescent="0.25">
      <c r="A573" t="s">
        <v>126</v>
      </c>
      <c r="B573" t="s">
        <v>5</v>
      </c>
      <c r="C573" t="s">
        <v>46</v>
      </c>
      <c r="D573">
        <v>1</v>
      </c>
    </row>
    <row r="574" spans="1:4" x14ac:dyDescent="0.25">
      <c r="A574" t="s">
        <v>126</v>
      </c>
      <c r="B574" t="s">
        <v>5</v>
      </c>
      <c r="C574" t="s">
        <v>47</v>
      </c>
      <c r="D574">
        <v>20</v>
      </c>
    </row>
    <row r="575" spans="1:4" x14ac:dyDescent="0.25">
      <c r="A575" t="s">
        <v>126</v>
      </c>
      <c r="B575" t="s">
        <v>5</v>
      </c>
      <c r="C575" t="s">
        <v>48</v>
      </c>
      <c r="D575">
        <v>166</v>
      </c>
    </row>
    <row r="576" spans="1:4" x14ac:dyDescent="0.25">
      <c r="A576" t="s">
        <v>126</v>
      </c>
      <c r="B576" t="s">
        <v>5</v>
      </c>
      <c r="C576" t="s">
        <v>49</v>
      </c>
      <c r="D576">
        <v>37</v>
      </c>
    </row>
    <row r="577" spans="1:4" x14ac:dyDescent="0.25">
      <c r="A577" t="s">
        <v>126</v>
      </c>
      <c r="B577" t="s">
        <v>5</v>
      </c>
      <c r="C577" t="s">
        <v>50</v>
      </c>
      <c r="D577">
        <v>282</v>
      </c>
    </row>
    <row r="578" spans="1:4" x14ac:dyDescent="0.25">
      <c r="A578" t="s">
        <v>126</v>
      </c>
      <c r="B578" t="s">
        <v>5</v>
      </c>
      <c r="C578" t="s">
        <v>15</v>
      </c>
      <c r="D578">
        <v>172</v>
      </c>
    </row>
    <row r="579" spans="1:4" x14ac:dyDescent="0.25">
      <c r="A579" t="s">
        <v>126</v>
      </c>
      <c r="B579" t="s">
        <v>5</v>
      </c>
      <c r="C579" t="s">
        <v>16</v>
      </c>
      <c r="D579">
        <v>2040</v>
      </c>
    </row>
    <row r="580" spans="1:4" x14ac:dyDescent="0.25">
      <c r="A580" t="s">
        <v>126</v>
      </c>
      <c r="B580" t="s">
        <v>5</v>
      </c>
      <c r="C580" t="s">
        <v>17</v>
      </c>
      <c r="D580">
        <v>164</v>
      </c>
    </row>
    <row r="581" spans="1:4" x14ac:dyDescent="0.25">
      <c r="A581" t="s">
        <v>126</v>
      </c>
      <c r="B581" t="s">
        <v>5</v>
      </c>
      <c r="C581" t="s">
        <v>9</v>
      </c>
      <c r="D581">
        <v>3541</v>
      </c>
    </row>
    <row r="582" spans="1:4" x14ac:dyDescent="0.25">
      <c r="A582" t="s">
        <v>126</v>
      </c>
      <c r="B582" t="s">
        <v>5</v>
      </c>
      <c r="C582" t="s">
        <v>10</v>
      </c>
      <c r="D582">
        <v>3320</v>
      </c>
    </row>
    <row r="583" spans="1:4" x14ac:dyDescent="0.25">
      <c r="A583" t="s">
        <v>126</v>
      </c>
      <c r="B583" t="s">
        <v>5</v>
      </c>
      <c r="C583" t="s">
        <v>18</v>
      </c>
      <c r="D583">
        <v>584</v>
      </c>
    </row>
    <row r="584" spans="1:4" x14ac:dyDescent="0.25">
      <c r="A584" t="s">
        <v>126</v>
      </c>
      <c r="B584" t="s">
        <v>5</v>
      </c>
      <c r="C584" t="s">
        <v>19</v>
      </c>
      <c r="D584">
        <v>302</v>
      </c>
    </row>
    <row r="585" spans="1:4" x14ac:dyDescent="0.25">
      <c r="A585" t="s">
        <v>126</v>
      </c>
      <c r="B585" t="s">
        <v>5</v>
      </c>
      <c r="C585" t="s">
        <v>20</v>
      </c>
      <c r="D585">
        <v>17</v>
      </c>
    </row>
    <row r="586" spans="1:4" x14ac:dyDescent="0.25">
      <c r="A586" t="s">
        <v>126</v>
      </c>
      <c r="B586" t="s">
        <v>5</v>
      </c>
      <c r="C586" t="s">
        <v>21</v>
      </c>
      <c r="D586">
        <v>432</v>
      </c>
    </row>
    <row r="587" spans="1:4" x14ac:dyDescent="0.25">
      <c r="A587" t="s">
        <v>126</v>
      </c>
      <c r="B587" t="s">
        <v>5</v>
      </c>
      <c r="C587" t="s">
        <v>22</v>
      </c>
      <c r="D587">
        <v>379</v>
      </c>
    </row>
    <row r="588" spans="1:4" x14ac:dyDescent="0.25">
      <c r="A588" t="s">
        <v>126</v>
      </c>
      <c r="B588" t="s">
        <v>5</v>
      </c>
      <c r="C588" t="s">
        <v>23</v>
      </c>
      <c r="D588">
        <v>524</v>
      </c>
    </row>
    <row r="589" spans="1:4" x14ac:dyDescent="0.25">
      <c r="A589" t="s">
        <v>126</v>
      </c>
      <c r="B589" t="s">
        <v>5</v>
      </c>
      <c r="C589" t="s">
        <v>24</v>
      </c>
      <c r="D589">
        <v>330</v>
      </c>
    </row>
    <row r="590" spans="1:4" x14ac:dyDescent="0.25">
      <c r="A590" t="s">
        <v>126</v>
      </c>
      <c r="B590" t="s">
        <v>5</v>
      </c>
      <c r="C590" t="s">
        <v>62</v>
      </c>
      <c r="D590">
        <v>5794</v>
      </c>
    </row>
    <row r="591" spans="1:4" x14ac:dyDescent="0.25">
      <c r="A591" t="s">
        <v>126</v>
      </c>
      <c r="B591" t="s">
        <v>5</v>
      </c>
      <c r="C591" t="s">
        <v>61</v>
      </c>
      <c r="D591">
        <v>850</v>
      </c>
    </row>
    <row r="592" spans="1:4" x14ac:dyDescent="0.25">
      <c r="A592" t="s">
        <v>126</v>
      </c>
      <c r="B592" t="s">
        <v>5</v>
      </c>
      <c r="C592" t="s">
        <v>60</v>
      </c>
      <c r="D592">
        <v>1034</v>
      </c>
    </row>
    <row r="593" spans="1:4" x14ac:dyDescent="0.25">
      <c r="A593" t="s">
        <v>126</v>
      </c>
      <c r="B593" t="s">
        <v>5</v>
      </c>
      <c r="C593" t="s">
        <v>26</v>
      </c>
      <c r="D593">
        <v>1056</v>
      </c>
    </row>
    <row r="594" spans="1:4" x14ac:dyDescent="0.25">
      <c r="A594" t="s">
        <v>126</v>
      </c>
      <c r="B594" t="s">
        <v>5</v>
      </c>
      <c r="C594" t="s">
        <v>27</v>
      </c>
      <c r="D594">
        <v>247</v>
      </c>
    </row>
    <row r="595" spans="1:4" x14ac:dyDescent="0.25">
      <c r="A595" t="s">
        <v>126</v>
      </c>
      <c r="B595" t="s">
        <v>5</v>
      </c>
      <c r="C595" t="s">
        <v>52</v>
      </c>
      <c r="D595">
        <v>39</v>
      </c>
    </row>
    <row r="596" spans="1:4" x14ac:dyDescent="0.25">
      <c r="A596" t="s">
        <v>126</v>
      </c>
      <c r="B596" t="s">
        <v>5</v>
      </c>
      <c r="C596" t="s">
        <v>53</v>
      </c>
      <c r="D596">
        <v>168</v>
      </c>
    </row>
    <row r="597" spans="1:4" x14ac:dyDescent="0.25">
      <c r="A597" t="s">
        <v>126</v>
      </c>
      <c r="B597" t="s">
        <v>5</v>
      </c>
      <c r="C597" t="s">
        <v>54</v>
      </c>
      <c r="D597">
        <v>767</v>
      </c>
    </row>
    <row r="598" spans="1:4" x14ac:dyDescent="0.25">
      <c r="A598" t="s">
        <v>126</v>
      </c>
      <c r="B598" t="s">
        <v>5</v>
      </c>
      <c r="C598" t="s">
        <v>29</v>
      </c>
      <c r="D598">
        <v>482</v>
      </c>
    </row>
    <row r="599" spans="1:4" x14ac:dyDescent="0.25">
      <c r="A599" t="s">
        <v>126</v>
      </c>
      <c r="B599" t="s">
        <v>5</v>
      </c>
      <c r="C599" t="s">
        <v>30</v>
      </c>
      <c r="D599">
        <v>109</v>
      </c>
    </row>
    <row r="600" spans="1:4" x14ac:dyDescent="0.25">
      <c r="A600" t="s">
        <v>126</v>
      </c>
      <c r="B600" t="s">
        <v>5</v>
      </c>
      <c r="C600" t="s">
        <v>31</v>
      </c>
      <c r="D600">
        <v>233</v>
      </c>
    </row>
    <row r="601" spans="1:4" x14ac:dyDescent="0.25">
      <c r="A601" t="s">
        <v>126</v>
      </c>
      <c r="B601" t="s">
        <v>5</v>
      </c>
      <c r="C601" t="s">
        <v>32</v>
      </c>
      <c r="D601">
        <v>1403</v>
      </c>
    </row>
    <row r="602" spans="1:4" x14ac:dyDescent="0.25">
      <c r="A602" t="s">
        <v>126</v>
      </c>
      <c r="B602" t="s">
        <v>5</v>
      </c>
      <c r="C602" t="s">
        <v>33</v>
      </c>
      <c r="D602">
        <v>314</v>
      </c>
    </row>
    <row r="603" spans="1:4" x14ac:dyDescent="0.25">
      <c r="A603" t="s">
        <v>126</v>
      </c>
      <c r="B603" t="s">
        <v>5</v>
      </c>
      <c r="C603" t="s">
        <v>34</v>
      </c>
      <c r="D603">
        <v>1778</v>
      </c>
    </row>
    <row r="604" spans="1:4" x14ac:dyDescent="0.25">
      <c r="A604" t="s">
        <v>126</v>
      </c>
      <c r="B604" t="s">
        <v>5</v>
      </c>
      <c r="C604" t="s">
        <v>37</v>
      </c>
      <c r="D604">
        <v>4</v>
      </c>
    </row>
    <row r="605" spans="1:4" x14ac:dyDescent="0.25">
      <c r="A605" t="s">
        <v>126</v>
      </c>
      <c r="B605" t="s">
        <v>5</v>
      </c>
      <c r="C605" t="s">
        <v>38</v>
      </c>
      <c r="D605">
        <v>3</v>
      </c>
    </row>
    <row r="606" spans="1:4" x14ac:dyDescent="0.25">
      <c r="A606" t="s">
        <v>126</v>
      </c>
      <c r="B606" t="s">
        <v>5</v>
      </c>
      <c r="C606" t="s">
        <v>39</v>
      </c>
      <c r="D606">
        <v>25</v>
      </c>
    </row>
    <row r="607" spans="1:4" x14ac:dyDescent="0.25">
      <c r="A607" t="s">
        <v>126</v>
      </c>
      <c r="B607" t="s">
        <v>5</v>
      </c>
      <c r="C607" t="s">
        <v>40</v>
      </c>
      <c r="D607">
        <v>27</v>
      </c>
    </row>
    <row r="608" spans="1:4" x14ac:dyDescent="0.25">
      <c r="A608" t="s">
        <v>126</v>
      </c>
      <c r="B608" t="s">
        <v>5</v>
      </c>
      <c r="C608" t="s">
        <v>41</v>
      </c>
      <c r="D608">
        <v>31</v>
      </c>
    </row>
    <row r="609" spans="1:4" x14ac:dyDescent="0.25">
      <c r="A609" t="s">
        <v>126</v>
      </c>
      <c r="B609" t="s">
        <v>5</v>
      </c>
      <c r="C609" t="s">
        <v>42</v>
      </c>
      <c r="D609">
        <v>23</v>
      </c>
    </row>
    <row r="610" spans="1:4" x14ac:dyDescent="0.25">
      <c r="A610" t="s">
        <v>126</v>
      </c>
      <c r="B610" t="s">
        <v>5</v>
      </c>
      <c r="C610" t="s">
        <v>43</v>
      </c>
      <c r="D610">
        <v>26</v>
      </c>
    </row>
    <row r="611" spans="1:4" x14ac:dyDescent="0.25">
      <c r="A611" t="s">
        <v>126</v>
      </c>
      <c r="B611" t="s">
        <v>5</v>
      </c>
      <c r="C611" t="s">
        <v>56</v>
      </c>
      <c r="D611">
        <v>61</v>
      </c>
    </row>
    <row r="612" spans="1:4" x14ac:dyDescent="0.25">
      <c r="A612" t="s">
        <v>126</v>
      </c>
      <c r="B612" t="s">
        <v>5</v>
      </c>
      <c r="C612" t="s">
        <v>57</v>
      </c>
      <c r="D612">
        <v>723</v>
      </c>
    </row>
    <row r="613" spans="1:4" x14ac:dyDescent="0.25">
      <c r="A613" t="s">
        <v>126</v>
      </c>
      <c r="B613" t="s">
        <v>81</v>
      </c>
      <c r="C613" t="s">
        <v>36</v>
      </c>
      <c r="D613">
        <v>26</v>
      </c>
    </row>
    <row r="614" spans="1:4" x14ac:dyDescent="0.25">
      <c r="A614" t="s">
        <v>126</v>
      </c>
      <c r="B614" t="s">
        <v>81</v>
      </c>
      <c r="C614" t="s">
        <v>12</v>
      </c>
      <c r="D614">
        <v>421</v>
      </c>
    </row>
    <row r="615" spans="1:4" x14ac:dyDescent="0.25">
      <c r="A615" t="s">
        <v>126</v>
      </c>
      <c r="B615" t="s">
        <v>81</v>
      </c>
      <c r="C615" t="s">
        <v>13</v>
      </c>
      <c r="D615">
        <v>424</v>
      </c>
    </row>
    <row r="616" spans="1:4" x14ac:dyDescent="0.25">
      <c r="A616" t="s">
        <v>126</v>
      </c>
      <c r="B616" t="s">
        <v>81</v>
      </c>
      <c r="C616" t="s">
        <v>14</v>
      </c>
      <c r="D616">
        <v>385</v>
      </c>
    </row>
    <row r="617" spans="1:4" x14ac:dyDescent="0.25">
      <c r="A617" t="s">
        <v>126</v>
      </c>
      <c r="B617" t="s">
        <v>81</v>
      </c>
      <c r="C617" t="s">
        <v>58</v>
      </c>
      <c r="D617">
        <v>1</v>
      </c>
    </row>
    <row r="618" spans="1:4" x14ac:dyDescent="0.25">
      <c r="A618" t="s">
        <v>126</v>
      </c>
      <c r="B618" t="s">
        <v>81</v>
      </c>
      <c r="C618" t="s">
        <v>59</v>
      </c>
      <c r="D618">
        <v>8</v>
      </c>
    </row>
    <row r="619" spans="1:4" x14ac:dyDescent="0.25">
      <c r="A619" t="s">
        <v>126</v>
      </c>
      <c r="B619" t="s">
        <v>81</v>
      </c>
      <c r="C619" t="s">
        <v>45</v>
      </c>
      <c r="D619">
        <v>17</v>
      </c>
    </row>
    <row r="620" spans="1:4" x14ac:dyDescent="0.25">
      <c r="A620" t="s">
        <v>126</v>
      </c>
      <c r="B620" t="s">
        <v>81</v>
      </c>
      <c r="C620" t="s">
        <v>46</v>
      </c>
      <c r="D620">
        <v>1</v>
      </c>
    </row>
    <row r="621" spans="1:4" x14ac:dyDescent="0.25">
      <c r="A621" t="s">
        <v>126</v>
      </c>
      <c r="B621" t="s">
        <v>81</v>
      </c>
      <c r="C621" t="s">
        <v>47</v>
      </c>
      <c r="D621">
        <v>13</v>
      </c>
    </row>
    <row r="622" spans="1:4" x14ac:dyDescent="0.25">
      <c r="A622" t="s">
        <v>126</v>
      </c>
      <c r="B622" t="s">
        <v>81</v>
      </c>
      <c r="C622" t="s">
        <v>48</v>
      </c>
      <c r="D622">
        <v>103</v>
      </c>
    </row>
    <row r="623" spans="1:4" x14ac:dyDescent="0.25">
      <c r="A623" t="s">
        <v>126</v>
      </c>
      <c r="B623" t="s">
        <v>81</v>
      </c>
      <c r="C623" t="s">
        <v>49</v>
      </c>
      <c r="D623">
        <v>63</v>
      </c>
    </row>
    <row r="624" spans="1:4" x14ac:dyDescent="0.25">
      <c r="A624" t="s">
        <v>126</v>
      </c>
      <c r="B624" t="s">
        <v>81</v>
      </c>
      <c r="C624" t="s">
        <v>50</v>
      </c>
      <c r="D624">
        <v>263</v>
      </c>
    </row>
    <row r="625" spans="1:4" x14ac:dyDescent="0.25">
      <c r="A625" t="s">
        <v>126</v>
      </c>
      <c r="B625" t="s">
        <v>81</v>
      </c>
      <c r="C625" t="s">
        <v>15</v>
      </c>
      <c r="D625">
        <v>97</v>
      </c>
    </row>
    <row r="626" spans="1:4" x14ac:dyDescent="0.25">
      <c r="A626" t="s">
        <v>126</v>
      </c>
      <c r="B626" t="s">
        <v>81</v>
      </c>
      <c r="C626" t="s">
        <v>16</v>
      </c>
      <c r="D626">
        <v>950</v>
      </c>
    </row>
    <row r="627" spans="1:4" x14ac:dyDescent="0.25">
      <c r="A627" t="s">
        <v>126</v>
      </c>
      <c r="B627" t="s">
        <v>81</v>
      </c>
      <c r="C627" t="s">
        <v>17</v>
      </c>
      <c r="D627">
        <v>165</v>
      </c>
    </row>
    <row r="628" spans="1:4" x14ac:dyDescent="0.25">
      <c r="A628" t="s">
        <v>126</v>
      </c>
      <c r="B628" t="s">
        <v>81</v>
      </c>
      <c r="C628" t="s">
        <v>9</v>
      </c>
      <c r="D628">
        <v>795</v>
      </c>
    </row>
    <row r="629" spans="1:4" x14ac:dyDescent="0.25">
      <c r="A629" t="s">
        <v>126</v>
      </c>
      <c r="B629" t="s">
        <v>81</v>
      </c>
      <c r="C629" t="s">
        <v>10</v>
      </c>
      <c r="D629">
        <v>415</v>
      </c>
    </row>
    <row r="630" spans="1:4" x14ac:dyDescent="0.25">
      <c r="A630" t="s">
        <v>126</v>
      </c>
      <c r="B630" t="s">
        <v>81</v>
      </c>
      <c r="C630" t="s">
        <v>18</v>
      </c>
      <c r="D630">
        <v>187</v>
      </c>
    </row>
    <row r="631" spans="1:4" x14ac:dyDescent="0.25">
      <c r="A631" t="s">
        <v>126</v>
      </c>
      <c r="B631" t="s">
        <v>81</v>
      </c>
      <c r="C631" t="s">
        <v>19</v>
      </c>
      <c r="D631">
        <v>67</v>
      </c>
    </row>
    <row r="632" spans="1:4" x14ac:dyDescent="0.25">
      <c r="A632" t="s">
        <v>126</v>
      </c>
      <c r="B632" t="s">
        <v>81</v>
      </c>
      <c r="C632" t="s">
        <v>20</v>
      </c>
      <c r="D632">
        <v>12</v>
      </c>
    </row>
    <row r="633" spans="1:4" x14ac:dyDescent="0.25">
      <c r="A633" t="s">
        <v>126</v>
      </c>
      <c r="B633" t="s">
        <v>81</v>
      </c>
      <c r="C633" t="s">
        <v>21</v>
      </c>
      <c r="D633">
        <v>164</v>
      </c>
    </row>
    <row r="634" spans="1:4" x14ac:dyDescent="0.25">
      <c r="A634" t="s">
        <v>126</v>
      </c>
      <c r="B634" t="s">
        <v>81</v>
      </c>
      <c r="C634" t="s">
        <v>22</v>
      </c>
      <c r="D634">
        <v>154</v>
      </c>
    </row>
    <row r="635" spans="1:4" x14ac:dyDescent="0.25">
      <c r="A635" t="s">
        <v>126</v>
      </c>
      <c r="B635" t="s">
        <v>81</v>
      </c>
      <c r="C635" t="s">
        <v>23</v>
      </c>
      <c r="D635">
        <v>140</v>
      </c>
    </row>
    <row r="636" spans="1:4" x14ac:dyDescent="0.25">
      <c r="A636" t="s">
        <v>126</v>
      </c>
      <c r="B636" t="s">
        <v>81</v>
      </c>
      <c r="C636" t="s">
        <v>24</v>
      </c>
      <c r="D636">
        <v>27</v>
      </c>
    </row>
    <row r="637" spans="1:4" x14ac:dyDescent="0.25">
      <c r="A637" t="s">
        <v>126</v>
      </c>
      <c r="B637" t="s">
        <v>81</v>
      </c>
      <c r="C637" t="s">
        <v>62</v>
      </c>
      <c r="D637">
        <v>2336</v>
      </c>
    </row>
    <row r="638" spans="1:4" x14ac:dyDescent="0.25">
      <c r="A638" t="s">
        <v>126</v>
      </c>
      <c r="B638" t="s">
        <v>81</v>
      </c>
      <c r="C638" t="s">
        <v>61</v>
      </c>
      <c r="D638">
        <v>753</v>
      </c>
    </row>
    <row r="639" spans="1:4" x14ac:dyDescent="0.25">
      <c r="A639" t="s">
        <v>126</v>
      </c>
      <c r="B639" t="s">
        <v>81</v>
      </c>
      <c r="C639" t="s">
        <v>60</v>
      </c>
      <c r="D639">
        <v>524</v>
      </c>
    </row>
    <row r="640" spans="1:4" x14ac:dyDescent="0.25">
      <c r="A640" t="s">
        <v>126</v>
      </c>
      <c r="B640" t="s">
        <v>81</v>
      </c>
      <c r="C640" t="s">
        <v>26</v>
      </c>
      <c r="D640">
        <v>827</v>
      </c>
    </row>
    <row r="641" spans="1:4" x14ac:dyDescent="0.25">
      <c r="A641" t="s">
        <v>126</v>
      </c>
      <c r="B641" t="s">
        <v>81</v>
      </c>
      <c r="C641" t="s">
        <v>27</v>
      </c>
      <c r="D641">
        <v>334</v>
      </c>
    </row>
    <row r="642" spans="1:4" x14ac:dyDescent="0.25">
      <c r="A642" t="s">
        <v>126</v>
      </c>
      <c r="B642" t="s">
        <v>81</v>
      </c>
      <c r="C642" t="s">
        <v>52</v>
      </c>
      <c r="D642">
        <v>87</v>
      </c>
    </row>
    <row r="643" spans="1:4" x14ac:dyDescent="0.25">
      <c r="A643" t="s">
        <v>126</v>
      </c>
      <c r="B643" t="s">
        <v>81</v>
      </c>
      <c r="C643" t="s">
        <v>53</v>
      </c>
      <c r="D643">
        <v>229</v>
      </c>
    </row>
    <row r="644" spans="1:4" x14ac:dyDescent="0.25">
      <c r="A644" t="s">
        <v>126</v>
      </c>
      <c r="B644" t="s">
        <v>81</v>
      </c>
      <c r="C644" t="s">
        <v>54</v>
      </c>
      <c r="D644">
        <v>671</v>
      </c>
    </row>
    <row r="645" spans="1:4" x14ac:dyDescent="0.25">
      <c r="A645" t="s">
        <v>126</v>
      </c>
      <c r="B645" t="s">
        <v>81</v>
      </c>
      <c r="C645" t="s">
        <v>29</v>
      </c>
      <c r="D645">
        <v>463</v>
      </c>
    </row>
    <row r="646" spans="1:4" x14ac:dyDescent="0.25">
      <c r="A646" t="s">
        <v>126</v>
      </c>
      <c r="B646" t="s">
        <v>81</v>
      </c>
      <c r="C646" t="s">
        <v>30</v>
      </c>
      <c r="D646">
        <v>107</v>
      </c>
    </row>
    <row r="647" spans="1:4" x14ac:dyDescent="0.25">
      <c r="A647" t="s">
        <v>126</v>
      </c>
      <c r="B647" t="s">
        <v>81</v>
      </c>
      <c r="C647" t="s">
        <v>31</v>
      </c>
      <c r="D647">
        <v>213</v>
      </c>
    </row>
    <row r="648" spans="1:4" x14ac:dyDescent="0.25">
      <c r="A648" t="s">
        <v>126</v>
      </c>
      <c r="B648" t="s">
        <v>81</v>
      </c>
      <c r="C648" t="s">
        <v>32</v>
      </c>
      <c r="D648">
        <v>1021</v>
      </c>
    </row>
    <row r="649" spans="1:4" x14ac:dyDescent="0.25">
      <c r="A649" t="s">
        <v>126</v>
      </c>
      <c r="B649" t="s">
        <v>81</v>
      </c>
      <c r="C649" t="s">
        <v>33</v>
      </c>
      <c r="D649">
        <v>193</v>
      </c>
    </row>
    <row r="650" spans="1:4" x14ac:dyDescent="0.25">
      <c r="A650" t="s">
        <v>126</v>
      </c>
      <c r="B650" t="s">
        <v>81</v>
      </c>
      <c r="C650" t="s">
        <v>34</v>
      </c>
      <c r="D650">
        <v>1280</v>
      </c>
    </row>
    <row r="651" spans="1:4" x14ac:dyDescent="0.25">
      <c r="A651" t="s">
        <v>126</v>
      </c>
      <c r="B651" t="s">
        <v>81</v>
      </c>
      <c r="C651" t="s">
        <v>37</v>
      </c>
      <c r="D651">
        <v>24</v>
      </c>
    </row>
    <row r="652" spans="1:4" x14ac:dyDescent="0.25">
      <c r="A652" t="s">
        <v>126</v>
      </c>
      <c r="B652" t="s">
        <v>81</v>
      </c>
      <c r="C652" t="s">
        <v>38</v>
      </c>
      <c r="D652">
        <v>11</v>
      </c>
    </row>
    <row r="653" spans="1:4" x14ac:dyDescent="0.25">
      <c r="A653" t="s">
        <v>126</v>
      </c>
      <c r="B653" t="s">
        <v>81</v>
      </c>
      <c r="C653" t="s">
        <v>39</v>
      </c>
      <c r="D653">
        <v>26</v>
      </c>
    </row>
    <row r="654" spans="1:4" x14ac:dyDescent="0.25">
      <c r="A654" t="s">
        <v>126</v>
      </c>
      <c r="B654" t="s">
        <v>81</v>
      </c>
      <c r="C654" t="s">
        <v>40</v>
      </c>
      <c r="D654">
        <v>30</v>
      </c>
    </row>
    <row r="655" spans="1:4" x14ac:dyDescent="0.25">
      <c r="A655" t="s">
        <v>126</v>
      </c>
      <c r="B655" t="s">
        <v>81</v>
      </c>
      <c r="C655" t="s">
        <v>41</v>
      </c>
      <c r="D655">
        <v>40</v>
      </c>
    </row>
    <row r="656" spans="1:4" x14ac:dyDescent="0.25">
      <c r="A656" t="s">
        <v>126</v>
      </c>
      <c r="B656" t="s">
        <v>81</v>
      </c>
      <c r="C656" t="s">
        <v>42</v>
      </c>
      <c r="D656">
        <v>208</v>
      </c>
    </row>
    <row r="657" spans="1:4" x14ac:dyDescent="0.25">
      <c r="A657" t="s">
        <v>126</v>
      </c>
      <c r="B657" t="s">
        <v>81</v>
      </c>
      <c r="C657" t="s">
        <v>43</v>
      </c>
      <c r="D657">
        <v>54</v>
      </c>
    </row>
    <row r="658" spans="1:4" x14ac:dyDescent="0.25">
      <c r="A658" t="s">
        <v>126</v>
      </c>
      <c r="B658" t="s">
        <v>81</v>
      </c>
      <c r="C658" t="s">
        <v>56</v>
      </c>
      <c r="D658">
        <v>755</v>
      </c>
    </row>
    <row r="659" spans="1:4" x14ac:dyDescent="0.25">
      <c r="A659" t="s">
        <v>126</v>
      </c>
      <c r="B659" t="s">
        <v>81</v>
      </c>
      <c r="C659" t="s">
        <v>57</v>
      </c>
      <c r="D659">
        <v>775</v>
      </c>
    </row>
    <row r="660" spans="1:4" x14ac:dyDescent="0.25">
      <c r="A660" t="s">
        <v>139</v>
      </c>
      <c r="B660" t="s">
        <v>5</v>
      </c>
      <c r="C660" t="s">
        <v>36</v>
      </c>
      <c r="D660">
        <v>54</v>
      </c>
    </row>
    <row r="661" spans="1:4" x14ac:dyDescent="0.25">
      <c r="A661" t="s">
        <v>139</v>
      </c>
      <c r="B661" t="s">
        <v>5</v>
      </c>
      <c r="C661" t="s">
        <v>12</v>
      </c>
      <c r="D661">
        <v>541</v>
      </c>
    </row>
    <row r="662" spans="1:4" x14ac:dyDescent="0.25">
      <c r="A662" t="s">
        <v>139</v>
      </c>
      <c r="B662" t="s">
        <v>5</v>
      </c>
      <c r="C662" t="s">
        <v>13</v>
      </c>
      <c r="D662">
        <v>1092</v>
      </c>
    </row>
    <row r="663" spans="1:4" x14ac:dyDescent="0.25">
      <c r="A663" t="s">
        <v>139</v>
      </c>
      <c r="B663" t="s">
        <v>5</v>
      </c>
      <c r="C663" t="s">
        <v>14</v>
      </c>
      <c r="D663">
        <v>1094</v>
      </c>
    </row>
    <row r="664" spans="1:4" x14ac:dyDescent="0.25">
      <c r="A664" t="s">
        <v>139</v>
      </c>
      <c r="B664" t="s">
        <v>5</v>
      </c>
      <c r="C664" t="s">
        <v>58</v>
      </c>
      <c r="D664">
        <v>12</v>
      </c>
    </row>
    <row r="665" spans="1:4" x14ac:dyDescent="0.25">
      <c r="A665" t="s">
        <v>139</v>
      </c>
      <c r="B665" t="s">
        <v>5</v>
      </c>
      <c r="C665" t="s">
        <v>59</v>
      </c>
      <c r="D665">
        <v>26</v>
      </c>
    </row>
    <row r="666" spans="1:4" x14ac:dyDescent="0.25">
      <c r="A666" t="s">
        <v>139</v>
      </c>
      <c r="B666" t="s">
        <v>5</v>
      </c>
      <c r="C666" t="s">
        <v>45</v>
      </c>
      <c r="D666">
        <v>6</v>
      </c>
    </row>
    <row r="667" spans="1:4" x14ac:dyDescent="0.25">
      <c r="A667" t="s">
        <v>139</v>
      </c>
      <c r="B667" t="s">
        <v>5</v>
      </c>
      <c r="C667" t="s">
        <v>46</v>
      </c>
      <c r="D667">
        <v>3</v>
      </c>
    </row>
    <row r="668" spans="1:4" x14ac:dyDescent="0.25">
      <c r="A668" t="s">
        <v>139</v>
      </c>
      <c r="B668" t="s">
        <v>5</v>
      </c>
      <c r="C668" t="s">
        <v>47</v>
      </c>
      <c r="D668">
        <v>36</v>
      </c>
    </row>
    <row r="669" spans="1:4" x14ac:dyDescent="0.25">
      <c r="A669" t="s">
        <v>139</v>
      </c>
      <c r="B669" t="s">
        <v>5</v>
      </c>
      <c r="C669" t="s">
        <v>48</v>
      </c>
      <c r="D669">
        <v>171</v>
      </c>
    </row>
    <row r="670" spans="1:4" x14ac:dyDescent="0.25">
      <c r="A670" t="s">
        <v>139</v>
      </c>
      <c r="B670" t="s">
        <v>5</v>
      </c>
      <c r="C670" t="s">
        <v>49</v>
      </c>
      <c r="D670">
        <v>29</v>
      </c>
    </row>
    <row r="671" spans="1:4" x14ac:dyDescent="0.25">
      <c r="A671" t="s">
        <v>139</v>
      </c>
      <c r="B671" t="s">
        <v>5</v>
      </c>
      <c r="C671" t="s">
        <v>50</v>
      </c>
      <c r="D671">
        <v>252</v>
      </c>
    </row>
    <row r="672" spans="1:4" x14ac:dyDescent="0.25">
      <c r="A672" t="s">
        <v>139</v>
      </c>
      <c r="B672" t="s">
        <v>5</v>
      </c>
      <c r="C672" t="s">
        <v>15</v>
      </c>
      <c r="D672">
        <v>168</v>
      </c>
    </row>
    <row r="673" spans="1:4" x14ac:dyDescent="0.25">
      <c r="A673" t="s">
        <v>139</v>
      </c>
      <c r="B673" t="s">
        <v>5</v>
      </c>
      <c r="C673" t="s">
        <v>16</v>
      </c>
      <c r="D673">
        <v>1928</v>
      </c>
    </row>
    <row r="674" spans="1:4" x14ac:dyDescent="0.25">
      <c r="A674" t="s">
        <v>139</v>
      </c>
      <c r="B674" t="s">
        <v>5</v>
      </c>
      <c r="C674" t="s">
        <v>17</v>
      </c>
      <c r="D674">
        <v>182</v>
      </c>
    </row>
    <row r="675" spans="1:4" x14ac:dyDescent="0.25">
      <c r="A675" t="s">
        <v>139</v>
      </c>
      <c r="B675" t="s">
        <v>5</v>
      </c>
      <c r="C675" t="s">
        <v>9</v>
      </c>
      <c r="D675">
        <v>3403</v>
      </c>
    </row>
    <row r="676" spans="1:4" x14ac:dyDescent="0.25">
      <c r="A676" t="s">
        <v>139</v>
      </c>
      <c r="B676" t="s">
        <v>5</v>
      </c>
      <c r="C676" t="s">
        <v>10</v>
      </c>
      <c r="D676">
        <v>3162</v>
      </c>
    </row>
    <row r="677" spans="1:4" x14ac:dyDescent="0.25">
      <c r="A677" t="s">
        <v>139</v>
      </c>
      <c r="B677" t="s">
        <v>5</v>
      </c>
      <c r="C677" t="s">
        <v>18</v>
      </c>
      <c r="D677">
        <v>577</v>
      </c>
    </row>
    <row r="678" spans="1:4" x14ac:dyDescent="0.25">
      <c r="A678" t="s">
        <v>139</v>
      </c>
      <c r="B678" t="s">
        <v>5</v>
      </c>
      <c r="C678" t="s">
        <v>19</v>
      </c>
      <c r="D678">
        <v>334</v>
      </c>
    </row>
    <row r="679" spans="1:4" x14ac:dyDescent="0.25">
      <c r="A679" t="s">
        <v>139</v>
      </c>
      <c r="B679" t="s">
        <v>5</v>
      </c>
      <c r="C679" t="s">
        <v>20</v>
      </c>
      <c r="D679">
        <v>20</v>
      </c>
    </row>
    <row r="680" spans="1:4" x14ac:dyDescent="0.25">
      <c r="A680" t="s">
        <v>139</v>
      </c>
      <c r="B680" t="s">
        <v>5</v>
      </c>
      <c r="C680" t="s">
        <v>21</v>
      </c>
      <c r="D680">
        <v>437</v>
      </c>
    </row>
    <row r="681" spans="1:4" x14ac:dyDescent="0.25">
      <c r="A681" t="s">
        <v>139</v>
      </c>
      <c r="B681" t="s">
        <v>5</v>
      </c>
      <c r="C681" t="s">
        <v>22</v>
      </c>
      <c r="D681">
        <v>337</v>
      </c>
    </row>
    <row r="682" spans="1:4" x14ac:dyDescent="0.25">
      <c r="A682" t="s">
        <v>139</v>
      </c>
      <c r="B682" t="s">
        <v>5</v>
      </c>
      <c r="C682" t="s">
        <v>23</v>
      </c>
      <c r="D682">
        <v>506</v>
      </c>
    </row>
    <row r="683" spans="1:4" x14ac:dyDescent="0.25">
      <c r="A683" t="s">
        <v>139</v>
      </c>
      <c r="B683" t="s">
        <v>5</v>
      </c>
      <c r="C683" t="s">
        <v>24</v>
      </c>
      <c r="D683">
        <v>333</v>
      </c>
    </row>
    <row r="684" spans="1:4" x14ac:dyDescent="0.25">
      <c r="A684" t="s">
        <v>139</v>
      </c>
      <c r="B684" t="s">
        <v>5</v>
      </c>
      <c r="C684" t="s">
        <v>62</v>
      </c>
      <c r="D684">
        <v>6234</v>
      </c>
    </row>
    <row r="685" spans="1:4" x14ac:dyDescent="0.25">
      <c r="A685" t="s">
        <v>139</v>
      </c>
      <c r="B685" t="s">
        <v>5</v>
      </c>
      <c r="C685" t="s">
        <v>61</v>
      </c>
      <c r="D685">
        <v>972</v>
      </c>
    </row>
    <row r="686" spans="1:4" x14ac:dyDescent="0.25">
      <c r="A686" t="s">
        <v>139</v>
      </c>
      <c r="B686" t="s">
        <v>5</v>
      </c>
      <c r="C686" t="s">
        <v>60</v>
      </c>
      <c r="D686">
        <v>1026</v>
      </c>
    </row>
    <row r="687" spans="1:4" x14ac:dyDescent="0.25">
      <c r="A687" t="s">
        <v>139</v>
      </c>
      <c r="B687" t="s">
        <v>5</v>
      </c>
      <c r="C687" t="s">
        <v>26</v>
      </c>
      <c r="D687">
        <v>1059</v>
      </c>
    </row>
    <row r="688" spans="1:4" x14ac:dyDescent="0.25">
      <c r="A688" t="s">
        <v>139</v>
      </c>
      <c r="B688" t="s">
        <v>5</v>
      </c>
      <c r="C688" t="s">
        <v>27</v>
      </c>
      <c r="D688">
        <v>256</v>
      </c>
    </row>
    <row r="689" spans="1:4" x14ac:dyDescent="0.25">
      <c r="A689" t="s">
        <v>139</v>
      </c>
      <c r="B689" t="s">
        <v>5</v>
      </c>
      <c r="C689" t="s">
        <v>52</v>
      </c>
      <c r="D689">
        <v>66</v>
      </c>
    </row>
    <row r="690" spans="1:4" x14ac:dyDescent="0.25">
      <c r="A690" t="s">
        <v>139</v>
      </c>
      <c r="B690" t="s">
        <v>5</v>
      </c>
      <c r="C690" t="s">
        <v>53</v>
      </c>
      <c r="D690">
        <v>186</v>
      </c>
    </row>
    <row r="691" spans="1:4" x14ac:dyDescent="0.25">
      <c r="A691" t="s">
        <v>139</v>
      </c>
      <c r="B691" t="s">
        <v>5</v>
      </c>
      <c r="C691" t="s">
        <v>54</v>
      </c>
      <c r="D691">
        <v>768</v>
      </c>
    </row>
    <row r="692" spans="1:4" x14ac:dyDescent="0.25">
      <c r="A692" t="s">
        <v>139</v>
      </c>
      <c r="B692" t="s">
        <v>5</v>
      </c>
      <c r="C692" t="s">
        <v>29</v>
      </c>
      <c r="D692">
        <v>520</v>
      </c>
    </row>
    <row r="693" spans="1:4" x14ac:dyDescent="0.25">
      <c r="A693" t="s">
        <v>139</v>
      </c>
      <c r="B693" t="s">
        <v>5</v>
      </c>
      <c r="C693" t="s">
        <v>30</v>
      </c>
      <c r="D693">
        <v>115</v>
      </c>
    </row>
    <row r="694" spans="1:4" x14ac:dyDescent="0.25">
      <c r="A694" t="s">
        <v>139</v>
      </c>
      <c r="B694" t="s">
        <v>5</v>
      </c>
      <c r="C694" t="s">
        <v>31</v>
      </c>
      <c r="D694">
        <v>257</v>
      </c>
    </row>
    <row r="695" spans="1:4" x14ac:dyDescent="0.25">
      <c r="A695" t="s">
        <v>139</v>
      </c>
      <c r="B695" t="s">
        <v>5</v>
      </c>
      <c r="C695" t="s">
        <v>32</v>
      </c>
      <c r="D695">
        <v>1407</v>
      </c>
    </row>
    <row r="696" spans="1:4" x14ac:dyDescent="0.25">
      <c r="A696" t="s">
        <v>139</v>
      </c>
      <c r="B696" t="s">
        <v>5</v>
      </c>
      <c r="C696" t="s">
        <v>33</v>
      </c>
      <c r="D696">
        <v>339</v>
      </c>
    </row>
    <row r="697" spans="1:4" x14ac:dyDescent="0.25">
      <c r="A697" t="s">
        <v>139</v>
      </c>
      <c r="B697" t="s">
        <v>5</v>
      </c>
      <c r="C697" t="s">
        <v>34</v>
      </c>
      <c r="D697">
        <v>1843</v>
      </c>
    </row>
    <row r="698" spans="1:4" x14ac:dyDescent="0.25">
      <c r="A698" t="s">
        <v>139</v>
      </c>
      <c r="B698" t="s">
        <v>5</v>
      </c>
      <c r="C698" t="s">
        <v>37</v>
      </c>
      <c r="D698">
        <v>4</v>
      </c>
    </row>
    <row r="699" spans="1:4" x14ac:dyDescent="0.25">
      <c r="A699" t="s">
        <v>139</v>
      </c>
      <c r="B699" t="s">
        <v>5</v>
      </c>
      <c r="C699" t="s">
        <v>38</v>
      </c>
      <c r="D699">
        <v>10</v>
      </c>
    </row>
    <row r="700" spans="1:4" x14ac:dyDescent="0.25">
      <c r="A700" t="s">
        <v>139</v>
      </c>
      <c r="B700" t="s">
        <v>5</v>
      </c>
      <c r="C700" t="s">
        <v>39</v>
      </c>
      <c r="D700">
        <v>12</v>
      </c>
    </row>
    <row r="701" spans="1:4" x14ac:dyDescent="0.25">
      <c r="A701" t="s">
        <v>139</v>
      </c>
      <c r="B701" t="s">
        <v>5</v>
      </c>
      <c r="C701" t="s">
        <v>40</v>
      </c>
      <c r="D701">
        <v>15</v>
      </c>
    </row>
    <row r="702" spans="1:4" x14ac:dyDescent="0.25">
      <c r="A702" t="s">
        <v>139</v>
      </c>
      <c r="B702" t="s">
        <v>5</v>
      </c>
      <c r="C702" t="s">
        <v>41</v>
      </c>
      <c r="D702">
        <v>44</v>
      </c>
    </row>
    <row r="703" spans="1:4" x14ac:dyDescent="0.25">
      <c r="A703" t="s">
        <v>139</v>
      </c>
      <c r="B703" t="s">
        <v>5</v>
      </c>
      <c r="C703" t="s">
        <v>42</v>
      </c>
      <c r="D703">
        <v>18</v>
      </c>
    </row>
    <row r="704" spans="1:4" x14ac:dyDescent="0.25">
      <c r="A704" t="s">
        <v>139</v>
      </c>
      <c r="B704" t="s">
        <v>5</v>
      </c>
      <c r="C704" t="s">
        <v>43</v>
      </c>
      <c r="D704">
        <v>26</v>
      </c>
    </row>
    <row r="705" spans="1:4" x14ac:dyDescent="0.25">
      <c r="A705" t="s">
        <v>139</v>
      </c>
      <c r="B705" t="s">
        <v>5</v>
      </c>
      <c r="C705" t="s">
        <v>56</v>
      </c>
      <c r="D705">
        <v>64</v>
      </c>
    </row>
    <row r="706" spans="1:4" x14ac:dyDescent="0.25">
      <c r="A706" t="s">
        <v>139</v>
      </c>
      <c r="B706" t="s">
        <v>5</v>
      </c>
      <c r="C706" t="s">
        <v>57</v>
      </c>
      <c r="D706">
        <v>800</v>
      </c>
    </row>
    <row r="707" spans="1:4" x14ac:dyDescent="0.25">
      <c r="A707" t="s">
        <v>139</v>
      </c>
      <c r="B707" t="s">
        <v>81</v>
      </c>
      <c r="C707" t="s">
        <v>36</v>
      </c>
      <c r="D707">
        <v>24</v>
      </c>
    </row>
    <row r="708" spans="1:4" x14ac:dyDescent="0.25">
      <c r="A708" t="s">
        <v>139</v>
      </c>
      <c r="B708" t="s">
        <v>81</v>
      </c>
      <c r="C708" t="s">
        <v>12</v>
      </c>
      <c r="D708">
        <v>348</v>
      </c>
    </row>
    <row r="709" spans="1:4" x14ac:dyDescent="0.25">
      <c r="A709" t="s">
        <v>139</v>
      </c>
      <c r="B709" t="s">
        <v>81</v>
      </c>
      <c r="C709" t="s">
        <v>13</v>
      </c>
      <c r="D709">
        <v>369</v>
      </c>
    </row>
    <row r="710" spans="1:4" x14ac:dyDescent="0.25">
      <c r="A710" t="s">
        <v>139</v>
      </c>
      <c r="B710" t="s">
        <v>81</v>
      </c>
      <c r="C710" t="s">
        <v>14</v>
      </c>
      <c r="D710">
        <v>364</v>
      </c>
    </row>
    <row r="711" spans="1:4" x14ac:dyDescent="0.25">
      <c r="A711" t="s">
        <v>139</v>
      </c>
      <c r="B711" t="s">
        <v>81</v>
      </c>
      <c r="C711" t="s">
        <v>58</v>
      </c>
      <c r="D711">
        <v>3</v>
      </c>
    </row>
    <row r="712" spans="1:4" x14ac:dyDescent="0.25">
      <c r="A712" t="s">
        <v>139</v>
      </c>
      <c r="B712" t="s">
        <v>81</v>
      </c>
      <c r="C712" t="s">
        <v>59</v>
      </c>
      <c r="D712">
        <v>4</v>
      </c>
    </row>
    <row r="713" spans="1:4" x14ac:dyDescent="0.25">
      <c r="A713" t="s">
        <v>139</v>
      </c>
      <c r="B713" t="s">
        <v>81</v>
      </c>
      <c r="C713" t="s">
        <v>45</v>
      </c>
      <c r="D713">
        <v>14</v>
      </c>
    </row>
    <row r="714" spans="1:4" x14ac:dyDescent="0.25">
      <c r="A714" t="s">
        <v>139</v>
      </c>
      <c r="B714" t="s">
        <v>81</v>
      </c>
      <c r="C714" t="s">
        <v>46</v>
      </c>
      <c r="D714">
        <v>4</v>
      </c>
    </row>
    <row r="715" spans="1:4" x14ac:dyDescent="0.25">
      <c r="A715" t="s">
        <v>139</v>
      </c>
      <c r="B715" t="s">
        <v>81</v>
      </c>
      <c r="C715" t="s">
        <v>47</v>
      </c>
      <c r="D715">
        <v>15</v>
      </c>
    </row>
    <row r="716" spans="1:4" x14ac:dyDescent="0.25">
      <c r="A716" t="s">
        <v>139</v>
      </c>
      <c r="B716" t="s">
        <v>81</v>
      </c>
      <c r="C716" t="s">
        <v>48</v>
      </c>
      <c r="D716">
        <v>82</v>
      </c>
    </row>
    <row r="717" spans="1:4" x14ac:dyDescent="0.25">
      <c r="A717" t="s">
        <v>139</v>
      </c>
      <c r="B717" t="s">
        <v>81</v>
      </c>
      <c r="C717" t="s">
        <v>49</v>
      </c>
      <c r="D717">
        <v>61</v>
      </c>
    </row>
    <row r="718" spans="1:4" x14ac:dyDescent="0.25">
      <c r="A718" t="s">
        <v>139</v>
      </c>
      <c r="B718" t="s">
        <v>81</v>
      </c>
      <c r="C718" t="s">
        <v>50</v>
      </c>
      <c r="D718">
        <v>292</v>
      </c>
    </row>
    <row r="719" spans="1:4" x14ac:dyDescent="0.25">
      <c r="A719" t="s">
        <v>139</v>
      </c>
      <c r="B719" t="s">
        <v>81</v>
      </c>
      <c r="C719" t="s">
        <v>15</v>
      </c>
      <c r="D719">
        <v>95</v>
      </c>
    </row>
    <row r="720" spans="1:4" x14ac:dyDescent="0.25">
      <c r="A720" t="s">
        <v>139</v>
      </c>
      <c r="B720" t="s">
        <v>81</v>
      </c>
      <c r="C720" t="s">
        <v>16</v>
      </c>
      <c r="D720">
        <v>899</v>
      </c>
    </row>
    <row r="721" spans="1:4" x14ac:dyDescent="0.25">
      <c r="A721" t="s">
        <v>139</v>
      </c>
      <c r="B721" t="s">
        <v>81</v>
      </c>
      <c r="C721" t="s">
        <v>17</v>
      </c>
      <c r="D721">
        <v>167</v>
      </c>
    </row>
    <row r="722" spans="1:4" x14ac:dyDescent="0.25">
      <c r="A722" t="s">
        <v>139</v>
      </c>
      <c r="B722" t="s">
        <v>81</v>
      </c>
      <c r="C722" t="s">
        <v>9</v>
      </c>
      <c r="D722">
        <v>760</v>
      </c>
    </row>
    <row r="723" spans="1:4" x14ac:dyDescent="0.25">
      <c r="A723" t="s">
        <v>139</v>
      </c>
      <c r="B723" t="s">
        <v>81</v>
      </c>
      <c r="C723" t="s">
        <v>10</v>
      </c>
      <c r="D723">
        <v>375</v>
      </c>
    </row>
    <row r="724" spans="1:4" x14ac:dyDescent="0.25">
      <c r="A724" t="s">
        <v>139</v>
      </c>
      <c r="B724" t="s">
        <v>81</v>
      </c>
      <c r="C724" t="s">
        <v>18</v>
      </c>
      <c r="D724">
        <v>184</v>
      </c>
    </row>
    <row r="725" spans="1:4" x14ac:dyDescent="0.25">
      <c r="A725" t="s">
        <v>139</v>
      </c>
      <c r="B725" t="s">
        <v>81</v>
      </c>
      <c r="C725" t="s">
        <v>19</v>
      </c>
      <c r="D725">
        <v>65</v>
      </c>
    </row>
    <row r="726" spans="1:4" x14ac:dyDescent="0.25">
      <c r="A726" t="s">
        <v>139</v>
      </c>
      <c r="B726" t="s">
        <v>81</v>
      </c>
      <c r="C726" t="s">
        <v>20</v>
      </c>
      <c r="D726">
        <v>13</v>
      </c>
    </row>
    <row r="727" spans="1:4" x14ac:dyDescent="0.25">
      <c r="A727" t="s">
        <v>139</v>
      </c>
      <c r="B727" t="s">
        <v>81</v>
      </c>
      <c r="C727" t="s">
        <v>21</v>
      </c>
      <c r="D727">
        <v>132</v>
      </c>
    </row>
    <row r="728" spans="1:4" x14ac:dyDescent="0.25">
      <c r="A728" t="s">
        <v>139</v>
      </c>
      <c r="B728" t="s">
        <v>81</v>
      </c>
      <c r="C728" t="s">
        <v>22</v>
      </c>
      <c r="D728">
        <v>127</v>
      </c>
    </row>
    <row r="729" spans="1:4" x14ac:dyDescent="0.25">
      <c r="A729" t="s">
        <v>139</v>
      </c>
      <c r="B729" t="s">
        <v>81</v>
      </c>
      <c r="C729" t="s">
        <v>23</v>
      </c>
      <c r="D729">
        <v>149</v>
      </c>
    </row>
    <row r="730" spans="1:4" x14ac:dyDescent="0.25">
      <c r="A730" t="s">
        <v>139</v>
      </c>
      <c r="B730" t="s">
        <v>81</v>
      </c>
      <c r="C730" t="s">
        <v>24</v>
      </c>
      <c r="D730">
        <v>35</v>
      </c>
    </row>
    <row r="731" spans="1:4" x14ac:dyDescent="0.25">
      <c r="A731" t="s">
        <v>139</v>
      </c>
      <c r="B731" t="s">
        <v>81</v>
      </c>
      <c r="C731" t="s">
        <v>62</v>
      </c>
      <c r="D731">
        <v>2389</v>
      </c>
    </row>
    <row r="732" spans="1:4" x14ac:dyDescent="0.25">
      <c r="A732" t="s">
        <v>139</v>
      </c>
      <c r="B732" t="s">
        <v>81</v>
      </c>
      <c r="C732" t="s">
        <v>61</v>
      </c>
      <c r="D732">
        <v>814</v>
      </c>
    </row>
    <row r="733" spans="1:4" x14ac:dyDescent="0.25">
      <c r="A733" t="s">
        <v>139</v>
      </c>
      <c r="B733" t="s">
        <v>81</v>
      </c>
      <c r="C733" t="s">
        <v>60</v>
      </c>
      <c r="D733">
        <v>575</v>
      </c>
    </row>
    <row r="734" spans="1:4" x14ac:dyDescent="0.25">
      <c r="A734" t="s">
        <v>139</v>
      </c>
      <c r="B734" t="s">
        <v>81</v>
      </c>
      <c r="C734" t="s">
        <v>26</v>
      </c>
      <c r="D734">
        <v>793</v>
      </c>
    </row>
    <row r="735" spans="1:4" x14ac:dyDescent="0.25">
      <c r="A735" t="s">
        <v>139</v>
      </c>
      <c r="B735" t="s">
        <v>81</v>
      </c>
      <c r="C735" t="s">
        <v>27</v>
      </c>
      <c r="D735">
        <v>328</v>
      </c>
    </row>
    <row r="736" spans="1:4" x14ac:dyDescent="0.25">
      <c r="A736" t="s">
        <v>139</v>
      </c>
      <c r="B736" t="s">
        <v>81</v>
      </c>
      <c r="C736" t="s">
        <v>52</v>
      </c>
      <c r="D736">
        <v>86</v>
      </c>
    </row>
    <row r="737" spans="1:4" x14ac:dyDescent="0.25">
      <c r="A737" t="s">
        <v>139</v>
      </c>
      <c r="B737" t="s">
        <v>81</v>
      </c>
      <c r="C737" t="s">
        <v>53</v>
      </c>
      <c r="D737">
        <v>201</v>
      </c>
    </row>
    <row r="738" spans="1:4" x14ac:dyDescent="0.25">
      <c r="A738" t="s">
        <v>139</v>
      </c>
      <c r="B738" t="s">
        <v>81</v>
      </c>
      <c r="C738" t="s">
        <v>54</v>
      </c>
      <c r="D738">
        <v>652</v>
      </c>
    </row>
    <row r="739" spans="1:4" x14ac:dyDescent="0.25">
      <c r="A739" t="s">
        <v>139</v>
      </c>
      <c r="B739" t="s">
        <v>81</v>
      </c>
      <c r="C739" t="s">
        <v>29</v>
      </c>
      <c r="D739">
        <v>489</v>
      </c>
    </row>
    <row r="740" spans="1:4" x14ac:dyDescent="0.25">
      <c r="A740" t="s">
        <v>139</v>
      </c>
      <c r="B740" t="s">
        <v>81</v>
      </c>
      <c r="C740" t="s">
        <v>30</v>
      </c>
      <c r="D740">
        <v>110</v>
      </c>
    </row>
    <row r="741" spans="1:4" x14ac:dyDescent="0.25">
      <c r="A741" t="s">
        <v>139</v>
      </c>
      <c r="B741" t="s">
        <v>81</v>
      </c>
      <c r="C741" t="s">
        <v>31</v>
      </c>
      <c r="D741">
        <v>262</v>
      </c>
    </row>
    <row r="742" spans="1:4" x14ac:dyDescent="0.25">
      <c r="A742" t="s">
        <v>139</v>
      </c>
      <c r="B742" t="s">
        <v>81</v>
      </c>
      <c r="C742" t="s">
        <v>32</v>
      </c>
      <c r="D742">
        <v>981</v>
      </c>
    </row>
    <row r="743" spans="1:4" x14ac:dyDescent="0.25">
      <c r="A743" t="s">
        <v>139</v>
      </c>
      <c r="B743" t="s">
        <v>81</v>
      </c>
      <c r="C743" t="s">
        <v>33</v>
      </c>
      <c r="D743">
        <v>206</v>
      </c>
    </row>
    <row r="744" spans="1:4" x14ac:dyDescent="0.25">
      <c r="A744" t="s">
        <v>139</v>
      </c>
      <c r="B744" t="s">
        <v>81</v>
      </c>
      <c r="C744" t="s">
        <v>34</v>
      </c>
      <c r="D744">
        <v>1218</v>
      </c>
    </row>
    <row r="745" spans="1:4" x14ac:dyDescent="0.25">
      <c r="A745" t="s">
        <v>139</v>
      </c>
      <c r="B745" t="s">
        <v>81</v>
      </c>
      <c r="C745" t="s">
        <v>37</v>
      </c>
      <c r="D745">
        <v>30</v>
      </c>
    </row>
    <row r="746" spans="1:4" x14ac:dyDescent="0.25">
      <c r="A746" t="s">
        <v>139</v>
      </c>
      <c r="B746" t="s">
        <v>81</v>
      </c>
      <c r="C746" t="s">
        <v>38</v>
      </c>
      <c r="D746">
        <v>10</v>
      </c>
    </row>
    <row r="747" spans="1:4" x14ac:dyDescent="0.25">
      <c r="A747" t="s">
        <v>139</v>
      </c>
      <c r="B747" t="s">
        <v>81</v>
      </c>
      <c r="C747" t="s">
        <v>39</v>
      </c>
      <c r="D747">
        <v>27</v>
      </c>
    </row>
    <row r="748" spans="1:4" x14ac:dyDescent="0.25">
      <c r="A748" t="s">
        <v>139</v>
      </c>
      <c r="B748" t="s">
        <v>81</v>
      </c>
      <c r="C748" t="s">
        <v>40</v>
      </c>
      <c r="D748">
        <v>36</v>
      </c>
    </row>
    <row r="749" spans="1:4" x14ac:dyDescent="0.25">
      <c r="A749" t="s">
        <v>139</v>
      </c>
      <c r="B749" t="s">
        <v>81</v>
      </c>
      <c r="C749" t="s">
        <v>41</v>
      </c>
      <c r="D749">
        <v>47</v>
      </c>
    </row>
    <row r="750" spans="1:4" x14ac:dyDescent="0.25">
      <c r="A750" t="s">
        <v>139</v>
      </c>
      <c r="B750" t="s">
        <v>81</v>
      </c>
      <c r="C750" t="s">
        <v>42</v>
      </c>
      <c r="D750">
        <v>186</v>
      </c>
    </row>
    <row r="751" spans="1:4" x14ac:dyDescent="0.25">
      <c r="A751" t="s">
        <v>139</v>
      </c>
      <c r="B751" t="s">
        <v>81</v>
      </c>
      <c r="C751" t="s">
        <v>43</v>
      </c>
      <c r="D751">
        <v>45</v>
      </c>
    </row>
    <row r="752" spans="1:4" x14ac:dyDescent="0.25">
      <c r="A752" t="s">
        <v>139</v>
      </c>
      <c r="B752" t="s">
        <v>81</v>
      </c>
      <c r="C752" t="s">
        <v>56</v>
      </c>
      <c r="D752">
        <v>745</v>
      </c>
    </row>
    <row r="753" spans="1:4" x14ac:dyDescent="0.25">
      <c r="A753" t="s">
        <v>139</v>
      </c>
      <c r="B753" t="s">
        <v>81</v>
      </c>
      <c r="C753" t="s">
        <v>57</v>
      </c>
      <c r="D753">
        <v>766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3"/>
  <sheetViews>
    <sheetView workbookViewId="0"/>
  </sheetViews>
  <sheetFormatPr defaultRowHeight="15" x14ac:dyDescent="0.25"/>
  <cols>
    <col min="1" max="1" width="16.140625" bestFit="1" customWidth="1"/>
    <col min="2" max="2" width="14.85546875" bestFit="1" customWidth="1"/>
    <col min="3" max="3" width="53.85546875" bestFit="1" customWidth="1"/>
  </cols>
  <sheetData>
    <row r="1" spans="1:4" x14ac:dyDescent="0.25">
      <c r="A1" t="s">
        <v>64</v>
      </c>
      <c r="B1" t="s">
        <v>83</v>
      </c>
      <c r="C1" t="s">
        <v>66</v>
      </c>
      <c r="D1" t="s">
        <v>85</v>
      </c>
    </row>
    <row r="2" spans="1:4" x14ac:dyDescent="0.25">
      <c r="A2" t="s">
        <v>0</v>
      </c>
      <c r="B2" t="s">
        <v>5</v>
      </c>
      <c r="C2" t="s">
        <v>12</v>
      </c>
      <c r="D2">
        <v>15</v>
      </c>
    </row>
    <row r="3" spans="1:4" x14ac:dyDescent="0.25">
      <c r="A3" t="s">
        <v>0</v>
      </c>
      <c r="B3" t="s">
        <v>5</v>
      </c>
      <c r="C3" t="s">
        <v>13</v>
      </c>
      <c r="D3">
        <v>29</v>
      </c>
    </row>
    <row r="4" spans="1:4" x14ac:dyDescent="0.25">
      <c r="A4" t="s">
        <v>0</v>
      </c>
      <c r="B4" t="s">
        <v>5</v>
      </c>
      <c r="C4" t="s">
        <v>14</v>
      </c>
      <c r="D4">
        <v>8</v>
      </c>
    </row>
    <row r="5" spans="1:4" x14ac:dyDescent="0.25">
      <c r="A5" t="s">
        <v>0</v>
      </c>
      <c r="B5" t="s">
        <v>5</v>
      </c>
      <c r="C5" t="s">
        <v>48</v>
      </c>
      <c r="D5">
        <v>2</v>
      </c>
    </row>
    <row r="6" spans="1:4" x14ac:dyDescent="0.25">
      <c r="A6" t="s">
        <v>0</v>
      </c>
      <c r="B6" t="s">
        <v>5</v>
      </c>
      <c r="C6" t="s">
        <v>50</v>
      </c>
      <c r="D6">
        <v>13</v>
      </c>
    </row>
    <row r="7" spans="1:4" x14ac:dyDescent="0.25">
      <c r="A7" t="s">
        <v>0</v>
      </c>
      <c r="B7" t="s">
        <v>5</v>
      </c>
      <c r="C7" t="s">
        <v>15</v>
      </c>
      <c r="D7">
        <v>2</v>
      </c>
    </row>
    <row r="8" spans="1:4" x14ac:dyDescent="0.25">
      <c r="A8" t="s">
        <v>0</v>
      </c>
      <c r="B8" t="s">
        <v>5</v>
      </c>
      <c r="C8" t="s">
        <v>16</v>
      </c>
      <c r="D8">
        <v>3</v>
      </c>
    </row>
    <row r="9" spans="1:4" x14ac:dyDescent="0.25">
      <c r="A9" t="s">
        <v>0</v>
      </c>
      <c r="B9" t="s">
        <v>5</v>
      </c>
      <c r="C9" t="s">
        <v>17</v>
      </c>
      <c r="D9">
        <v>1</v>
      </c>
    </row>
    <row r="10" spans="1:4" x14ac:dyDescent="0.25">
      <c r="A10" t="s">
        <v>0</v>
      </c>
      <c r="B10" t="s">
        <v>5</v>
      </c>
      <c r="C10" t="s">
        <v>9</v>
      </c>
      <c r="D10">
        <v>7</v>
      </c>
    </row>
    <row r="11" spans="1:4" x14ac:dyDescent="0.25">
      <c r="A11" t="s">
        <v>0</v>
      </c>
      <c r="B11" t="s">
        <v>5</v>
      </c>
      <c r="C11" t="s">
        <v>10</v>
      </c>
      <c r="D11">
        <v>2</v>
      </c>
    </row>
    <row r="12" spans="1:4" x14ac:dyDescent="0.25">
      <c r="A12" t="s">
        <v>0</v>
      </c>
      <c r="B12" t="s">
        <v>5</v>
      </c>
      <c r="C12" t="s">
        <v>18</v>
      </c>
      <c r="D12">
        <v>34</v>
      </c>
    </row>
    <row r="13" spans="1:4" x14ac:dyDescent="0.25">
      <c r="A13" t="s">
        <v>0</v>
      </c>
      <c r="B13" t="s">
        <v>5</v>
      </c>
      <c r="C13" t="s">
        <v>19</v>
      </c>
      <c r="D13">
        <v>1</v>
      </c>
    </row>
    <row r="14" spans="1:4" x14ac:dyDescent="0.25">
      <c r="A14" t="s">
        <v>0</v>
      </c>
      <c r="B14" t="s">
        <v>5</v>
      </c>
      <c r="C14" t="s">
        <v>21</v>
      </c>
      <c r="D14">
        <v>12</v>
      </c>
    </row>
    <row r="15" spans="1:4" x14ac:dyDescent="0.25">
      <c r="A15" t="s">
        <v>0</v>
      </c>
      <c r="B15" t="s">
        <v>5</v>
      </c>
      <c r="C15" t="s">
        <v>22</v>
      </c>
      <c r="D15">
        <v>11</v>
      </c>
    </row>
    <row r="16" spans="1:4" x14ac:dyDescent="0.25">
      <c r="A16" t="s">
        <v>0</v>
      </c>
      <c r="B16" t="s">
        <v>5</v>
      </c>
      <c r="C16" t="s">
        <v>23</v>
      </c>
      <c r="D16">
        <v>44</v>
      </c>
    </row>
    <row r="17" spans="1:4" x14ac:dyDescent="0.25">
      <c r="A17" t="s">
        <v>0</v>
      </c>
      <c r="B17" t="s">
        <v>5</v>
      </c>
      <c r="C17" t="s">
        <v>24</v>
      </c>
      <c r="D17">
        <v>2</v>
      </c>
    </row>
    <row r="18" spans="1:4" x14ac:dyDescent="0.25">
      <c r="A18" t="s">
        <v>0</v>
      </c>
      <c r="B18" t="s">
        <v>5</v>
      </c>
      <c r="C18" t="s">
        <v>62</v>
      </c>
      <c r="D18">
        <v>4</v>
      </c>
    </row>
    <row r="19" spans="1:4" x14ac:dyDescent="0.25">
      <c r="A19" t="s">
        <v>0</v>
      </c>
      <c r="B19" t="s">
        <v>5</v>
      </c>
      <c r="C19" t="s">
        <v>61</v>
      </c>
      <c r="D19">
        <v>31</v>
      </c>
    </row>
    <row r="20" spans="1:4" x14ac:dyDescent="0.25">
      <c r="A20" t="s">
        <v>0</v>
      </c>
      <c r="B20" t="s">
        <v>5</v>
      </c>
      <c r="C20" t="s">
        <v>60</v>
      </c>
      <c r="D20">
        <v>15</v>
      </c>
    </row>
    <row r="21" spans="1:4" x14ac:dyDescent="0.25">
      <c r="A21" t="s">
        <v>0</v>
      </c>
      <c r="B21" t="s">
        <v>5</v>
      </c>
      <c r="C21" t="s">
        <v>26</v>
      </c>
      <c r="D21">
        <v>1</v>
      </c>
    </row>
    <row r="22" spans="1:4" x14ac:dyDescent="0.25">
      <c r="A22" t="s">
        <v>0</v>
      </c>
      <c r="B22" t="s">
        <v>5</v>
      </c>
      <c r="C22" t="s">
        <v>54</v>
      </c>
      <c r="D22">
        <v>2</v>
      </c>
    </row>
    <row r="23" spans="1:4" x14ac:dyDescent="0.25">
      <c r="A23" t="s">
        <v>0</v>
      </c>
      <c r="B23" t="s">
        <v>5</v>
      </c>
      <c r="C23" t="s">
        <v>30</v>
      </c>
      <c r="D23">
        <v>1</v>
      </c>
    </row>
    <row r="24" spans="1:4" x14ac:dyDescent="0.25">
      <c r="A24" t="s">
        <v>0</v>
      </c>
      <c r="B24" t="s">
        <v>5</v>
      </c>
      <c r="C24" t="s">
        <v>32</v>
      </c>
      <c r="D24">
        <v>9</v>
      </c>
    </row>
    <row r="25" spans="1:4" x14ac:dyDescent="0.25">
      <c r="A25" t="s">
        <v>0</v>
      </c>
      <c r="B25" t="s">
        <v>5</v>
      </c>
      <c r="C25" t="s">
        <v>33</v>
      </c>
      <c r="D25">
        <v>1</v>
      </c>
    </row>
    <row r="26" spans="1:4" x14ac:dyDescent="0.25">
      <c r="A26" t="s">
        <v>0</v>
      </c>
      <c r="B26" t="s">
        <v>5</v>
      </c>
      <c r="C26" t="s">
        <v>43</v>
      </c>
      <c r="D26">
        <v>1</v>
      </c>
    </row>
    <row r="27" spans="1:4" x14ac:dyDescent="0.25">
      <c r="A27" t="s">
        <v>0</v>
      </c>
      <c r="B27" t="s">
        <v>5</v>
      </c>
      <c r="C27" t="s">
        <v>57</v>
      </c>
      <c r="D27">
        <v>4</v>
      </c>
    </row>
    <row r="28" spans="1:4" x14ac:dyDescent="0.25">
      <c r="A28" t="s">
        <v>0</v>
      </c>
      <c r="B28" t="s">
        <v>81</v>
      </c>
      <c r="C28" t="s">
        <v>12</v>
      </c>
      <c r="D28">
        <v>1</v>
      </c>
    </row>
    <row r="29" spans="1:4" x14ac:dyDescent="0.25">
      <c r="A29" t="s">
        <v>0</v>
      </c>
      <c r="B29" t="s">
        <v>81</v>
      </c>
      <c r="C29" t="s">
        <v>13</v>
      </c>
      <c r="D29">
        <v>1</v>
      </c>
    </row>
    <row r="30" spans="1:4" x14ac:dyDescent="0.25">
      <c r="A30" t="s">
        <v>0</v>
      </c>
      <c r="B30" t="s">
        <v>81</v>
      </c>
      <c r="C30" t="s">
        <v>48</v>
      </c>
      <c r="D30">
        <v>1</v>
      </c>
    </row>
    <row r="31" spans="1:4" x14ac:dyDescent="0.25">
      <c r="A31" t="s">
        <v>0</v>
      </c>
      <c r="B31" t="s">
        <v>81</v>
      </c>
      <c r="C31" t="s">
        <v>50</v>
      </c>
      <c r="D31">
        <v>3</v>
      </c>
    </row>
    <row r="32" spans="1:4" x14ac:dyDescent="0.25">
      <c r="A32" t="s">
        <v>0</v>
      </c>
      <c r="B32" t="s">
        <v>81</v>
      </c>
      <c r="C32" t="s">
        <v>18</v>
      </c>
      <c r="D32">
        <v>4</v>
      </c>
    </row>
    <row r="33" spans="1:4" x14ac:dyDescent="0.25">
      <c r="A33" t="s">
        <v>0</v>
      </c>
      <c r="B33" t="s">
        <v>81</v>
      </c>
      <c r="C33" t="s">
        <v>61</v>
      </c>
      <c r="D33">
        <v>3</v>
      </c>
    </row>
    <row r="34" spans="1:4" x14ac:dyDescent="0.25">
      <c r="A34" t="s">
        <v>0</v>
      </c>
      <c r="B34" t="s">
        <v>81</v>
      </c>
      <c r="C34" t="s">
        <v>60</v>
      </c>
      <c r="D34">
        <v>2</v>
      </c>
    </row>
    <row r="35" spans="1:4" x14ac:dyDescent="0.25">
      <c r="A35" t="s">
        <v>0</v>
      </c>
      <c r="B35" t="s">
        <v>81</v>
      </c>
      <c r="C35" t="s">
        <v>32</v>
      </c>
      <c r="D35">
        <v>2</v>
      </c>
    </row>
    <row r="36" spans="1:4" x14ac:dyDescent="0.25">
      <c r="A36" t="s">
        <v>0</v>
      </c>
      <c r="B36" t="s">
        <v>81</v>
      </c>
      <c r="C36" t="s">
        <v>56</v>
      </c>
      <c r="D36">
        <v>1</v>
      </c>
    </row>
    <row r="37" spans="1:4" x14ac:dyDescent="0.25">
      <c r="A37" t="s">
        <v>1</v>
      </c>
      <c r="B37" t="s">
        <v>5</v>
      </c>
      <c r="C37" t="s">
        <v>12</v>
      </c>
      <c r="D37">
        <v>16</v>
      </c>
    </row>
    <row r="38" spans="1:4" x14ac:dyDescent="0.25">
      <c r="A38" t="s">
        <v>1</v>
      </c>
      <c r="B38" t="s">
        <v>5</v>
      </c>
      <c r="C38" t="s">
        <v>13</v>
      </c>
      <c r="D38">
        <v>19</v>
      </c>
    </row>
    <row r="39" spans="1:4" x14ac:dyDescent="0.25">
      <c r="A39" t="s">
        <v>1</v>
      </c>
      <c r="B39" t="s">
        <v>5</v>
      </c>
      <c r="C39" t="s">
        <v>14</v>
      </c>
      <c r="D39">
        <v>10</v>
      </c>
    </row>
    <row r="40" spans="1:4" x14ac:dyDescent="0.25">
      <c r="A40" t="s">
        <v>1</v>
      </c>
      <c r="B40" t="s">
        <v>5</v>
      </c>
      <c r="C40" t="s">
        <v>48</v>
      </c>
      <c r="D40">
        <v>3</v>
      </c>
    </row>
    <row r="41" spans="1:4" x14ac:dyDescent="0.25">
      <c r="A41" t="s">
        <v>1</v>
      </c>
      <c r="B41" t="s">
        <v>5</v>
      </c>
      <c r="C41" t="s">
        <v>49</v>
      </c>
      <c r="D41">
        <v>1</v>
      </c>
    </row>
    <row r="42" spans="1:4" x14ac:dyDescent="0.25">
      <c r="A42" t="s">
        <v>1</v>
      </c>
      <c r="B42" t="s">
        <v>5</v>
      </c>
      <c r="C42" t="s">
        <v>50</v>
      </c>
      <c r="D42">
        <v>13</v>
      </c>
    </row>
    <row r="43" spans="1:4" x14ac:dyDescent="0.25">
      <c r="A43" t="s">
        <v>1</v>
      </c>
      <c r="B43" t="s">
        <v>5</v>
      </c>
      <c r="C43" t="s">
        <v>15</v>
      </c>
      <c r="D43">
        <v>3</v>
      </c>
    </row>
    <row r="44" spans="1:4" x14ac:dyDescent="0.25">
      <c r="A44" t="s">
        <v>1</v>
      </c>
      <c r="B44" t="s">
        <v>5</v>
      </c>
      <c r="C44" t="s">
        <v>16</v>
      </c>
      <c r="D44">
        <v>5</v>
      </c>
    </row>
    <row r="45" spans="1:4" x14ac:dyDescent="0.25">
      <c r="A45" t="s">
        <v>1</v>
      </c>
      <c r="B45" t="s">
        <v>5</v>
      </c>
      <c r="C45" t="s">
        <v>9</v>
      </c>
      <c r="D45">
        <v>5</v>
      </c>
    </row>
    <row r="46" spans="1:4" x14ac:dyDescent="0.25">
      <c r="A46" t="s">
        <v>1</v>
      </c>
      <c r="B46" t="s">
        <v>5</v>
      </c>
      <c r="C46" t="s">
        <v>10</v>
      </c>
      <c r="D46">
        <v>3</v>
      </c>
    </row>
    <row r="47" spans="1:4" x14ac:dyDescent="0.25">
      <c r="A47" t="s">
        <v>1</v>
      </c>
      <c r="B47" t="s">
        <v>5</v>
      </c>
      <c r="C47" t="s">
        <v>18</v>
      </c>
      <c r="D47">
        <v>19</v>
      </c>
    </row>
    <row r="48" spans="1:4" x14ac:dyDescent="0.25">
      <c r="A48" t="s">
        <v>1</v>
      </c>
      <c r="B48" t="s">
        <v>5</v>
      </c>
      <c r="C48" t="s">
        <v>19</v>
      </c>
      <c r="D48">
        <v>4</v>
      </c>
    </row>
    <row r="49" spans="1:4" x14ac:dyDescent="0.25">
      <c r="A49" t="s">
        <v>1</v>
      </c>
      <c r="B49" t="s">
        <v>5</v>
      </c>
      <c r="C49" t="s">
        <v>21</v>
      </c>
      <c r="D49">
        <v>10</v>
      </c>
    </row>
    <row r="50" spans="1:4" x14ac:dyDescent="0.25">
      <c r="A50" t="s">
        <v>1</v>
      </c>
      <c r="B50" t="s">
        <v>5</v>
      </c>
      <c r="C50" t="s">
        <v>22</v>
      </c>
      <c r="D50">
        <v>17</v>
      </c>
    </row>
    <row r="51" spans="1:4" x14ac:dyDescent="0.25">
      <c r="A51" t="s">
        <v>1</v>
      </c>
      <c r="B51" t="s">
        <v>5</v>
      </c>
      <c r="C51" t="s">
        <v>23</v>
      </c>
      <c r="D51">
        <v>38</v>
      </c>
    </row>
    <row r="52" spans="1:4" x14ac:dyDescent="0.25">
      <c r="A52" t="s">
        <v>1</v>
      </c>
      <c r="B52" t="s">
        <v>5</v>
      </c>
      <c r="C52" t="s">
        <v>62</v>
      </c>
      <c r="D52">
        <v>7</v>
      </c>
    </row>
    <row r="53" spans="1:4" x14ac:dyDescent="0.25">
      <c r="A53" t="s">
        <v>1</v>
      </c>
      <c r="B53" t="s">
        <v>5</v>
      </c>
      <c r="C53" t="s">
        <v>61</v>
      </c>
      <c r="D53">
        <v>14</v>
      </c>
    </row>
    <row r="54" spans="1:4" x14ac:dyDescent="0.25">
      <c r="A54" t="s">
        <v>1</v>
      </c>
      <c r="B54" t="s">
        <v>5</v>
      </c>
      <c r="C54" t="s">
        <v>60</v>
      </c>
      <c r="D54">
        <v>14</v>
      </c>
    </row>
    <row r="55" spans="1:4" x14ac:dyDescent="0.25">
      <c r="A55" t="s">
        <v>1</v>
      </c>
      <c r="B55" t="s">
        <v>5</v>
      </c>
      <c r="C55" t="s">
        <v>26</v>
      </c>
      <c r="D55">
        <v>7</v>
      </c>
    </row>
    <row r="56" spans="1:4" x14ac:dyDescent="0.25">
      <c r="A56" t="s">
        <v>1</v>
      </c>
      <c r="B56" t="s">
        <v>5</v>
      </c>
      <c r="C56" t="s">
        <v>27</v>
      </c>
      <c r="D56">
        <v>1</v>
      </c>
    </row>
    <row r="57" spans="1:4" x14ac:dyDescent="0.25">
      <c r="A57" t="s">
        <v>1</v>
      </c>
      <c r="B57" t="s">
        <v>5</v>
      </c>
      <c r="C57" t="s">
        <v>53</v>
      </c>
      <c r="D57">
        <v>2</v>
      </c>
    </row>
    <row r="58" spans="1:4" x14ac:dyDescent="0.25">
      <c r="A58" t="s">
        <v>1</v>
      </c>
      <c r="B58" t="s">
        <v>5</v>
      </c>
      <c r="C58" t="s">
        <v>54</v>
      </c>
      <c r="D58">
        <v>4</v>
      </c>
    </row>
    <row r="59" spans="1:4" x14ac:dyDescent="0.25">
      <c r="A59" t="s">
        <v>1</v>
      </c>
      <c r="B59" t="s">
        <v>5</v>
      </c>
      <c r="C59" t="s">
        <v>31</v>
      </c>
      <c r="D59">
        <v>1</v>
      </c>
    </row>
    <row r="60" spans="1:4" x14ac:dyDescent="0.25">
      <c r="A60" t="s">
        <v>1</v>
      </c>
      <c r="B60" t="s">
        <v>5</v>
      </c>
      <c r="C60" t="s">
        <v>32</v>
      </c>
      <c r="D60">
        <v>10</v>
      </c>
    </row>
    <row r="61" spans="1:4" x14ac:dyDescent="0.25">
      <c r="A61" t="s">
        <v>1</v>
      </c>
      <c r="B61" t="s">
        <v>5</v>
      </c>
      <c r="C61" t="s">
        <v>33</v>
      </c>
      <c r="D61">
        <v>4</v>
      </c>
    </row>
    <row r="62" spans="1:4" x14ac:dyDescent="0.25">
      <c r="A62" t="s">
        <v>1</v>
      </c>
      <c r="B62" t="s">
        <v>5</v>
      </c>
      <c r="C62" t="s">
        <v>34</v>
      </c>
      <c r="D62">
        <v>1</v>
      </c>
    </row>
    <row r="63" spans="1:4" x14ac:dyDescent="0.25">
      <c r="A63" t="s">
        <v>1</v>
      </c>
      <c r="B63" t="s">
        <v>5</v>
      </c>
      <c r="C63" t="s">
        <v>57</v>
      </c>
      <c r="D63">
        <v>2</v>
      </c>
    </row>
    <row r="64" spans="1:4" x14ac:dyDescent="0.25">
      <c r="A64" t="s">
        <v>1</v>
      </c>
      <c r="B64" t="s">
        <v>81</v>
      </c>
      <c r="C64" t="s">
        <v>12</v>
      </c>
      <c r="D64">
        <v>1</v>
      </c>
    </row>
    <row r="65" spans="1:4" x14ac:dyDescent="0.25">
      <c r="A65" t="s">
        <v>1</v>
      </c>
      <c r="B65" t="s">
        <v>81</v>
      </c>
      <c r="C65" t="s">
        <v>13</v>
      </c>
      <c r="D65">
        <v>3</v>
      </c>
    </row>
    <row r="66" spans="1:4" x14ac:dyDescent="0.25">
      <c r="A66" t="s">
        <v>1</v>
      </c>
      <c r="B66" t="s">
        <v>81</v>
      </c>
      <c r="C66" t="s">
        <v>14</v>
      </c>
      <c r="D66">
        <v>1</v>
      </c>
    </row>
    <row r="67" spans="1:4" x14ac:dyDescent="0.25">
      <c r="A67" t="s">
        <v>1</v>
      </c>
      <c r="B67" t="s">
        <v>81</v>
      </c>
      <c r="C67" t="s">
        <v>45</v>
      </c>
      <c r="D67">
        <v>6</v>
      </c>
    </row>
    <row r="68" spans="1:4" x14ac:dyDescent="0.25">
      <c r="A68" t="s">
        <v>1</v>
      </c>
      <c r="B68" t="s">
        <v>81</v>
      </c>
      <c r="C68" t="s">
        <v>50</v>
      </c>
      <c r="D68">
        <v>2</v>
      </c>
    </row>
    <row r="69" spans="1:4" x14ac:dyDescent="0.25">
      <c r="A69" t="s">
        <v>1</v>
      </c>
      <c r="B69" t="s">
        <v>81</v>
      </c>
      <c r="C69" t="s">
        <v>19</v>
      </c>
      <c r="D69">
        <v>1</v>
      </c>
    </row>
    <row r="70" spans="1:4" x14ac:dyDescent="0.25">
      <c r="A70" t="s">
        <v>1</v>
      </c>
      <c r="B70" t="s">
        <v>81</v>
      </c>
      <c r="C70" t="s">
        <v>60</v>
      </c>
      <c r="D70">
        <v>1</v>
      </c>
    </row>
    <row r="71" spans="1:4" x14ac:dyDescent="0.25">
      <c r="A71" t="s">
        <v>1</v>
      </c>
      <c r="B71" t="s">
        <v>81</v>
      </c>
      <c r="C71" t="s">
        <v>54</v>
      </c>
      <c r="D71">
        <v>1</v>
      </c>
    </row>
    <row r="72" spans="1:4" x14ac:dyDescent="0.25">
      <c r="A72" t="s">
        <v>1</v>
      </c>
      <c r="B72" t="s">
        <v>81</v>
      </c>
      <c r="C72" t="s">
        <v>29</v>
      </c>
      <c r="D72">
        <v>1</v>
      </c>
    </row>
    <row r="73" spans="1:4" x14ac:dyDescent="0.25">
      <c r="A73" t="s">
        <v>1</v>
      </c>
      <c r="B73" t="s">
        <v>81</v>
      </c>
      <c r="C73" t="s">
        <v>32</v>
      </c>
      <c r="D73">
        <v>1</v>
      </c>
    </row>
    <row r="74" spans="1:4" x14ac:dyDescent="0.25">
      <c r="A74" t="s">
        <v>1</v>
      </c>
      <c r="B74" t="s">
        <v>81</v>
      </c>
      <c r="C74" t="s">
        <v>42</v>
      </c>
      <c r="D74">
        <v>1</v>
      </c>
    </row>
    <row r="75" spans="1:4" x14ac:dyDescent="0.25">
      <c r="A75" t="s">
        <v>2</v>
      </c>
      <c r="B75" t="s">
        <v>5</v>
      </c>
      <c r="C75" t="s">
        <v>36</v>
      </c>
      <c r="D75">
        <v>1</v>
      </c>
    </row>
    <row r="76" spans="1:4" x14ac:dyDescent="0.25">
      <c r="A76" t="s">
        <v>2</v>
      </c>
      <c r="B76" t="s">
        <v>5</v>
      </c>
      <c r="C76" t="s">
        <v>12</v>
      </c>
      <c r="D76">
        <v>16</v>
      </c>
    </row>
    <row r="77" spans="1:4" x14ac:dyDescent="0.25">
      <c r="A77" t="s">
        <v>2</v>
      </c>
      <c r="B77" t="s">
        <v>5</v>
      </c>
      <c r="C77" t="s">
        <v>13</v>
      </c>
      <c r="D77">
        <v>27</v>
      </c>
    </row>
    <row r="78" spans="1:4" x14ac:dyDescent="0.25">
      <c r="A78" t="s">
        <v>2</v>
      </c>
      <c r="B78" t="s">
        <v>5</v>
      </c>
      <c r="C78" t="s">
        <v>14</v>
      </c>
      <c r="D78">
        <v>7</v>
      </c>
    </row>
    <row r="79" spans="1:4" x14ac:dyDescent="0.25">
      <c r="A79" t="s">
        <v>2</v>
      </c>
      <c r="B79" t="s">
        <v>5</v>
      </c>
      <c r="C79" t="s">
        <v>48</v>
      </c>
      <c r="D79">
        <v>4</v>
      </c>
    </row>
    <row r="80" spans="1:4" x14ac:dyDescent="0.25">
      <c r="A80" t="s">
        <v>2</v>
      </c>
      <c r="B80" t="s">
        <v>5</v>
      </c>
      <c r="C80" t="s">
        <v>50</v>
      </c>
      <c r="D80">
        <v>14</v>
      </c>
    </row>
    <row r="81" spans="1:4" x14ac:dyDescent="0.25">
      <c r="A81" t="s">
        <v>2</v>
      </c>
      <c r="B81" t="s">
        <v>5</v>
      </c>
      <c r="C81" t="s">
        <v>15</v>
      </c>
      <c r="D81">
        <v>3</v>
      </c>
    </row>
    <row r="82" spans="1:4" x14ac:dyDescent="0.25">
      <c r="A82" t="s">
        <v>2</v>
      </c>
      <c r="B82" t="s">
        <v>5</v>
      </c>
      <c r="C82" t="s">
        <v>16</v>
      </c>
      <c r="D82">
        <v>3</v>
      </c>
    </row>
    <row r="83" spans="1:4" x14ac:dyDescent="0.25">
      <c r="A83" t="s">
        <v>2</v>
      </c>
      <c r="B83" t="s">
        <v>5</v>
      </c>
      <c r="C83" t="s">
        <v>9</v>
      </c>
      <c r="D83">
        <v>2</v>
      </c>
    </row>
    <row r="84" spans="1:4" x14ac:dyDescent="0.25">
      <c r="A84" t="s">
        <v>2</v>
      </c>
      <c r="B84" t="s">
        <v>5</v>
      </c>
      <c r="C84" t="s">
        <v>10</v>
      </c>
      <c r="D84">
        <v>1</v>
      </c>
    </row>
    <row r="85" spans="1:4" x14ac:dyDescent="0.25">
      <c r="A85" t="s">
        <v>2</v>
      </c>
      <c r="B85" t="s">
        <v>5</v>
      </c>
      <c r="C85" t="s">
        <v>18</v>
      </c>
      <c r="D85">
        <v>17</v>
      </c>
    </row>
    <row r="86" spans="1:4" x14ac:dyDescent="0.25">
      <c r="A86" t="s">
        <v>2</v>
      </c>
      <c r="B86" t="s">
        <v>5</v>
      </c>
      <c r="C86" t="s">
        <v>19</v>
      </c>
      <c r="D86">
        <v>2</v>
      </c>
    </row>
    <row r="87" spans="1:4" x14ac:dyDescent="0.25">
      <c r="A87" t="s">
        <v>2</v>
      </c>
      <c r="B87" t="s">
        <v>5</v>
      </c>
      <c r="C87" t="s">
        <v>21</v>
      </c>
      <c r="D87">
        <v>8</v>
      </c>
    </row>
    <row r="88" spans="1:4" x14ac:dyDescent="0.25">
      <c r="A88" t="s">
        <v>2</v>
      </c>
      <c r="B88" t="s">
        <v>5</v>
      </c>
      <c r="C88" t="s">
        <v>22</v>
      </c>
      <c r="D88">
        <v>7</v>
      </c>
    </row>
    <row r="89" spans="1:4" x14ac:dyDescent="0.25">
      <c r="A89" t="s">
        <v>2</v>
      </c>
      <c r="B89" t="s">
        <v>5</v>
      </c>
      <c r="C89" t="s">
        <v>23</v>
      </c>
      <c r="D89">
        <v>36</v>
      </c>
    </row>
    <row r="90" spans="1:4" x14ac:dyDescent="0.25">
      <c r="A90" t="s">
        <v>2</v>
      </c>
      <c r="B90" t="s">
        <v>5</v>
      </c>
      <c r="C90" t="s">
        <v>24</v>
      </c>
      <c r="D90">
        <v>2</v>
      </c>
    </row>
    <row r="91" spans="1:4" x14ac:dyDescent="0.25">
      <c r="A91" t="s">
        <v>2</v>
      </c>
      <c r="B91" t="s">
        <v>5</v>
      </c>
      <c r="C91" t="s">
        <v>62</v>
      </c>
      <c r="D91">
        <v>3</v>
      </c>
    </row>
    <row r="92" spans="1:4" x14ac:dyDescent="0.25">
      <c r="A92" t="s">
        <v>2</v>
      </c>
      <c r="B92" t="s">
        <v>5</v>
      </c>
      <c r="C92" t="s">
        <v>61</v>
      </c>
      <c r="D92">
        <v>16</v>
      </c>
    </row>
    <row r="93" spans="1:4" x14ac:dyDescent="0.25">
      <c r="A93" t="s">
        <v>2</v>
      </c>
      <c r="B93" t="s">
        <v>5</v>
      </c>
      <c r="C93" t="s">
        <v>60</v>
      </c>
      <c r="D93">
        <v>12</v>
      </c>
    </row>
    <row r="94" spans="1:4" x14ac:dyDescent="0.25">
      <c r="A94" t="s">
        <v>2</v>
      </c>
      <c r="B94" t="s">
        <v>5</v>
      </c>
      <c r="C94" t="s">
        <v>26</v>
      </c>
      <c r="D94">
        <v>9</v>
      </c>
    </row>
    <row r="95" spans="1:4" x14ac:dyDescent="0.25">
      <c r="A95" t="s">
        <v>2</v>
      </c>
      <c r="B95" t="s">
        <v>5</v>
      </c>
      <c r="C95" t="s">
        <v>54</v>
      </c>
      <c r="D95">
        <v>3</v>
      </c>
    </row>
    <row r="96" spans="1:4" x14ac:dyDescent="0.25">
      <c r="A96" t="s">
        <v>2</v>
      </c>
      <c r="B96" t="s">
        <v>5</v>
      </c>
      <c r="C96" t="s">
        <v>29</v>
      </c>
      <c r="D96">
        <v>1</v>
      </c>
    </row>
    <row r="97" spans="1:4" x14ac:dyDescent="0.25">
      <c r="A97" t="s">
        <v>2</v>
      </c>
      <c r="B97" t="s">
        <v>5</v>
      </c>
      <c r="C97" t="s">
        <v>32</v>
      </c>
      <c r="D97">
        <v>13</v>
      </c>
    </row>
    <row r="98" spans="1:4" x14ac:dyDescent="0.25">
      <c r="A98" t="s">
        <v>2</v>
      </c>
      <c r="B98" t="s">
        <v>5</v>
      </c>
      <c r="C98" t="s">
        <v>33</v>
      </c>
      <c r="D98">
        <v>2</v>
      </c>
    </row>
    <row r="99" spans="1:4" x14ac:dyDescent="0.25">
      <c r="A99" t="s">
        <v>2</v>
      </c>
      <c r="B99" t="s">
        <v>5</v>
      </c>
      <c r="C99" t="s">
        <v>57</v>
      </c>
      <c r="D99">
        <v>1</v>
      </c>
    </row>
    <row r="100" spans="1:4" x14ac:dyDescent="0.25">
      <c r="A100" t="s">
        <v>2</v>
      </c>
      <c r="B100" t="s">
        <v>81</v>
      </c>
      <c r="C100" t="s">
        <v>12</v>
      </c>
      <c r="D100">
        <v>1</v>
      </c>
    </row>
    <row r="101" spans="1:4" x14ac:dyDescent="0.25">
      <c r="A101" t="s">
        <v>2</v>
      </c>
      <c r="B101" t="s">
        <v>81</v>
      </c>
      <c r="C101" t="s">
        <v>13</v>
      </c>
      <c r="D101">
        <v>2</v>
      </c>
    </row>
    <row r="102" spans="1:4" x14ac:dyDescent="0.25">
      <c r="A102" t="s">
        <v>2</v>
      </c>
      <c r="B102" t="s">
        <v>81</v>
      </c>
      <c r="C102" t="s">
        <v>48</v>
      </c>
      <c r="D102">
        <v>1</v>
      </c>
    </row>
    <row r="103" spans="1:4" x14ac:dyDescent="0.25">
      <c r="A103" t="s">
        <v>2</v>
      </c>
      <c r="B103" t="s">
        <v>81</v>
      </c>
      <c r="C103" t="s">
        <v>50</v>
      </c>
      <c r="D103">
        <v>6</v>
      </c>
    </row>
    <row r="104" spans="1:4" x14ac:dyDescent="0.25">
      <c r="A104" t="s">
        <v>2</v>
      </c>
      <c r="B104" t="s">
        <v>81</v>
      </c>
      <c r="C104" t="s">
        <v>22</v>
      </c>
      <c r="D104">
        <v>2</v>
      </c>
    </row>
    <row r="105" spans="1:4" x14ac:dyDescent="0.25">
      <c r="A105" t="s">
        <v>2</v>
      </c>
      <c r="B105" t="s">
        <v>81</v>
      </c>
      <c r="C105" t="s">
        <v>23</v>
      </c>
      <c r="D105">
        <v>1</v>
      </c>
    </row>
    <row r="106" spans="1:4" x14ac:dyDescent="0.25">
      <c r="A106" t="s">
        <v>2</v>
      </c>
      <c r="B106" t="s">
        <v>81</v>
      </c>
      <c r="C106" t="s">
        <v>54</v>
      </c>
      <c r="D106">
        <v>1</v>
      </c>
    </row>
    <row r="107" spans="1:4" x14ac:dyDescent="0.25">
      <c r="A107" t="s">
        <v>2</v>
      </c>
      <c r="B107" t="s">
        <v>81</v>
      </c>
      <c r="C107" t="s">
        <v>32</v>
      </c>
      <c r="D107">
        <v>1</v>
      </c>
    </row>
    <row r="108" spans="1:4" x14ac:dyDescent="0.25">
      <c r="A108" t="s">
        <v>2</v>
      </c>
      <c r="B108" t="s">
        <v>81</v>
      </c>
      <c r="C108" t="s">
        <v>57</v>
      </c>
      <c r="D108">
        <v>1</v>
      </c>
    </row>
    <row r="109" spans="1:4" x14ac:dyDescent="0.25">
      <c r="A109" t="s">
        <v>3</v>
      </c>
      <c r="B109" t="s">
        <v>5</v>
      </c>
      <c r="C109" t="s">
        <v>12</v>
      </c>
      <c r="D109">
        <v>14</v>
      </c>
    </row>
    <row r="110" spans="1:4" x14ac:dyDescent="0.25">
      <c r="A110" t="s">
        <v>3</v>
      </c>
      <c r="B110" t="s">
        <v>5</v>
      </c>
      <c r="C110" t="s">
        <v>13</v>
      </c>
      <c r="D110">
        <v>26</v>
      </c>
    </row>
    <row r="111" spans="1:4" x14ac:dyDescent="0.25">
      <c r="A111" t="s">
        <v>3</v>
      </c>
      <c r="B111" t="s">
        <v>5</v>
      </c>
      <c r="C111" t="s">
        <v>14</v>
      </c>
      <c r="D111">
        <v>6</v>
      </c>
    </row>
    <row r="112" spans="1:4" x14ac:dyDescent="0.25">
      <c r="A112" t="s">
        <v>3</v>
      </c>
      <c r="B112" t="s">
        <v>5</v>
      </c>
      <c r="C112" t="s">
        <v>48</v>
      </c>
      <c r="D112">
        <v>6</v>
      </c>
    </row>
    <row r="113" spans="1:4" x14ac:dyDescent="0.25">
      <c r="A113" t="s">
        <v>3</v>
      </c>
      <c r="B113" t="s">
        <v>5</v>
      </c>
      <c r="C113" t="s">
        <v>50</v>
      </c>
      <c r="D113">
        <v>12</v>
      </c>
    </row>
    <row r="114" spans="1:4" x14ac:dyDescent="0.25">
      <c r="A114" t="s">
        <v>3</v>
      </c>
      <c r="B114" t="s">
        <v>5</v>
      </c>
      <c r="C114" t="s">
        <v>15</v>
      </c>
      <c r="D114">
        <v>1</v>
      </c>
    </row>
    <row r="115" spans="1:4" x14ac:dyDescent="0.25">
      <c r="A115" t="s">
        <v>3</v>
      </c>
      <c r="B115" t="s">
        <v>5</v>
      </c>
      <c r="C115" t="s">
        <v>16</v>
      </c>
      <c r="D115">
        <v>3</v>
      </c>
    </row>
    <row r="116" spans="1:4" x14ac:dyDescent="0.25">
      <c r="A116" t="s">
        <v>3</v>
      </c>
      <c r="B116" t="s">
        <v>5</v>
      </c>
      <c r="C116" t="s">
        <v>9</v>
      </c>
      <c r="D116">
        <v>5</v>
      </c>
    </row>
    <row r="117" spans="1:4" x14ac:dyDescent="0.25">
      <c r="A117" t="s">
        <v>3</v>
      </c>
      <c r="B117" t="s">
        <v>5</v>
      </c>
      <c r="C117" t="s">
        <v>18</v>
      </c>
      <c r="D117">
        <v>26</v>
      </c>
    </row>
    <row r="118" spans="1:4" x14ac:dyDescent="0.25">
      <c r="A118" t="s">
        <v>3</v>
      </c>
      <c r="B118" t="s">
        <v>5</v>
      </c>
      <c r="C118" t="s">
        <v>19</v>
      </c>
      <c r="D118">
        <v>5</v>
      </c>
    </row>
    <row r="119" spans="1:4" x14ac:dyDescent="0.25">
      <c r="A119" t="s">
        <v>3</v>
      </c>
      <c r="B119" t="s">
        <v>5</v>
      </c>
      <c r="C119" t="s">
        <v>21</v>
      </c>
      <c r="D119">
        <v>6</v>
      </c>
    </row>
    <row r="120" spans="1:4" x14ac:dyDescent="0.25">
      <c r="A120" t="s">
        <v>3</v>
      </c>
      <c r="B120" t="s">
        <v>5</v>
      </c>
      <c r="C120" t="s">
        <v>22</v>
      </c>
      <c r="D120">
        <v>6</v>
      </c>
    </row>
    <row r="121" spans="1:4" x14ac:dyDescent="0.25">
      <c r="A121" t="s">
        <v>3</v>
      </c>
      <c r="B121" t="s">
        <v>5</v>
      </c>
      <c r="C121" t="s">
        <v>23</v>
      </c>
      <c r="D121">
        <v>39</v>
      </c>
    </row>
    <row r="122" spans="1:4" x14ac:dyDescent="0.25">
      <c r="A122" t="s">
        <v>3</v>
      </c>
      <c r="B122" t="s">
        <v>5</v>
      </c>
      <c r="C122" t="s">
        <v>24</v>
      </c>
      <c r="D122">
        <v>1</v>
      </c>
    </row>
    <row r="123" spans="1:4" x14ac:dyDescent="0.25">
      <c r="A123" t="s">
        <v>3</v>
      </c>
      <c r="B123" t="s">
        <v>5</v>
      </c>
      <c r="C123" t="s">
        <v>62</v>
      </c>
      <c r="D123">
        <v>2</v>
      </c>
    </row>
    <row r="124" spans="1:4" x14ac:dyDescent="0.25">
      <c r="A124" t="s">
        <v>3</v>
      </c>
      <c r="B124" t="s">
        <v>5</v>
      </c>
      <c r="C124" t="s">
        <v>61</v>
      </c>
      <c r="D124">
        <v>15</v>
      </c>
    </row>
    <row r="125" spans="1:4" x14ac:dyDescent="0.25">
      <c r="A125" t="s">
        <v>3</v>
      </c>
      <c r="B125" t="s">
        <v>5</v>
      </c>
      <c r="C125" t="s">
        <v>60</v>
      </c>
      <c r="D125">
        <v>7</v>
      </c>
    </row>
    <row r="126" spans="1:4" x14ac:dyDescent="0.25">
      <c r="A126" t="s">
        <v>3</v>
      </c>
      <c r="B126" t="s">
        <v>5</v>
      </c>
      <c r="C126" t="s">
        <v>26</v>
      </c>
      <c r="D126">
        <v>2</v>
      </c>
    </row>
    <row r="127" spans="1:4" x14ac:dyDescent="0.25">
      <c r="A127" t="s">
        <v>3</v>
      </c>
      <c r="B127" t="s">
        <v>5</v>
      </c>
      <c r="C127" t="s">
        <v>27</v>
      </c>
      <c r="D127">
        <v>1</v>
      </c>
    </row>
    <row r="128" spans="1:4" x14ac:dyDescent="0.25">
      <c r="A128" t="s">
        <v>3</v>
      </c>
      <c r="B128" t="s">
        <v>5</v>
      </c>
      <c r="C128" t="s">
        <v>52</v>
      </c>
      <c r="D128">
        <v>1</v>
      </c>
    </row>
    <row r="129" spans="1:4" x14ac:dyDescent="0.25">
      <c r="A129" t="s">
        <v>3</v>
      </c>
      <c r="B129" t="s">
        <v>5</v>
      </c>
      <c r="C129" t="s">
        <v>53</v>
      </c>
      <c r="D129">
        <v>1</v>
      </c>
    </row>
    <row r="130" spans="1:4" x14ac:dyDescent="0.25">
      <c r="A130" t="s">
        <v>3</v>
      </c>
      <c r="B130" t="s">
        <v>5</v>
      </c>
      <c r="C130" t="s">
        <v>54</v>
      </c>
      <c r="D130">
        <v>4</v>
      </c>
    </row>
    <row r="131" spans="1:4" x14ac:dyDescent="0.25">
      <c r="A131" t="s">
        <v>3</v>
      </c>
      <c r="B131" t="s">
        <v>5</v>
      </c>
      <c r="C131" t="s">
        <v>32</v>
      </c>
      <c r="D131">
        <v>22</v>
      </c>
    </row>
    <row r="132" spans="1:4" x14ac:dyDescent="0.25">
      <c r="A132" t="s">
        <v>3</v>
      </c>
      <c r="B132" t="s">
        <v>5</v>
      </c>
      <c r="C132" t="s">
        <v>33</v>
      </c>
      <c r="D132">
        <v>2</v>
      </c>
    </row>
    <row r="133" spans="1:4" x14ac:dyDescent="0.25">
      <c r="A133" t="s">
        <v>3</v>
      </c>
      <c r="B133" t="s">
        <v>5</v>
      </c>
      <c r="C133" t="s">
        <v>34</v>
      </c>
      <c r="D133">
        <v>2</v>
      </c>
    </row>
    <row r="134" spans="1:4" x14ac:dyDescent="0.25">
      <c r="A134" t="s">
        <v>3</v>
      </c>
      <c r="B134" t="s">
        <v>5</v>
      </c>
      <c r="C134" t="s">
        <v>57</v>
      </c>
      <c r="D134">
        <v>2</v>
      </c>
    </row>
    <row r="135" spans="1:4" x14ac:dyDescent="0.25">
      <c r="A135" t="s">
        <v>3</v>
      </c>
      <c r="B135" t="s">
        <v>81</v>
      </c>
      <c r="C135" t="s">
        <v>12</v>
      </c>
      <c r="D135">
        <v>1</v>
      </c>
    </row>
    <row r="136" spans="1:4" x14ac:dyDescent="0.25">
      <c r="A136" t="s">
        <v>3</v>
      </c>
      <c r="B136" t="s">
        <v>81</v>
      </c>
      <c r="C136" t="s">
        <v>13</v>
      </c>
      <c r="D136">
        <v>5</v>
      </c>
    </row>
    <row r="137" spans="1:4" x14ac:dyDescent="0.25">
      <c r="A137" t="s">
        <v>3</v>
      </c>
      <c r="B137" t="s">
        <v>81</v>
      </c>
      <c r="C137" t="s">
        <v>14</v>
      </c>
      <c r="D137">
        <v>1</v>
      </c>
    </row>
    <row r="138" spans="1:4" x14ac:dyDescent="0.25">
      <c r="A138" t="s">
        <v>3</v>
      </c>
      <c r="B138" t="s">
        <v>81</v>
      </c>
      <c r="C138" t="s">
        <v>17</v>
      </c>
      <c r="D138">
        <v>1</v>
      </c>
    </row>
    <row r="139" spans="1:4" x14ac:dyDescent="0.25">
      <c r="A139" t="s">
        <v>3</v>
      </c>
      <c r="B139" t="s">
        <v>81</v>
      </c>
      <c r="C139" t="s">
        <v>18</v>
      </c>
      <c r="D139">
        <v>2</v>
      </c>
    </row>
    <row r="140" spans="1:4" x14ac:dyDescent="0.25">
      <c r="A140" t="s">
        <v>3</v>
      </c>
      <c r="B140" t="s">
        <v>81</v>
      </c>
      <c r="C140" t="s">
        <v>21</v>
      </c>
      <c r="D140">
        <v>1</v>
      </c>
    </row>
    <row r="141" spans="1:4" x14ac:dyDescent="0.25">
      <c r="A141" t="s">
        <v>3</v>
      </c>
      <c r="B141" t="s">
        <v>81</v>
      </c>
      <c r="C141" t="s">
        <v>23</v>
      </c>
      <c r="D141">
        <v>1</v>
      </c>
    </row>
    <row r="142" spans="1:4" x14ac:dyDescent="0.25">
      <c r="A142" t="s">
        <v>3</v>
      </c>
      <c r="B142" t="s">
        <v>81</v>
      </c>
      <c r="C142" t="s">
        <v>62</v>
      </c>
      <c r="D142">
        <v>2</v>
      </c>
    </row>
    <row r="143" spans="1:4" x14ac:dyDescent="0.25">
      <c r="A143" t="s">
        <v>3</v>
      </c>
      <c r="B143" t="s">
        <v>81</v>
      </c>
      <c r="C143" t="s">
        <v>60</v>
      </c>
      <c r="D143">
        <v>1</v>
      </c>
    </row>
    <row r="144" spans="1:4" x14ac:dyDescent="0.25">
      <c r="A144" t="s">
        <v>3</v>
      </c>
      <c r="B144" t="s">
        <v>81</v>
      </c>
      <c r="C144" t="s">
        <v>26</v>
      </c>
      <c r="D144">
        <v>1</v>
      </c>
    </row>
    <row r="145" spans="1:4" x14ac:dyDescent="0.25">
      <c r="A145" t="s">
        <v>4</v>
      </c>
      <c r="B145" t="s">
        <v>5</v>
      </c>
      <c r="C145" t="s">
        <v>12</v>
      </c>
      <c r="D145">
        <v>18</v>
      </c>
    </row>
    <row r="146" spans="1:4" x14ac:dyDescent="0.25">
      <c r="A146" t="s">
        <v>4</v>
      </c>
      <c r="B146" t="s">
        <v>5</v>
      </c>
      <c r="C146" t="s">
        <v>13</v>
      </c>
      <c r="D146">
        <v>19</v>
      </c>
    </row>
    <row r="147" spans="1:4" x14ac:dyDescent="0.25">
      <c r="A147" t="s">
        <v>4</v>
      </c>
      <c r="B147" t="s">
        <v>5</v>
      </c>
      <c r="C147" t="s">
        <v>14</v>
      </c>
      <c r="D147">
        <v>4</v>
      </c>
    </row>
    <row r="148" spans="1:4" x14ac:dyDescent="0.25">
      <c r="A148" t="s">
        <v>4</v>
      </c>
      <c r="B148" t="s">
        <v>5</v>
      </c>
      <c r="C148" t="s">
        <v>58</v>
      </c>
      <c r="D148">
        <v>1</v>
      </c>
    </row>
    <row r="149" spans="1:4" x14ac:dyDescent="0.25">
      <c r="A149" t="s">
        <v>4</v>
      </c>
      <c r="B149" t="s">
        <v>5</v>
      </c>
      <c r="C149" t="s">
        <v>45</v>
      </c>
      <c r="D149">
        <v>1</v>
      </c>
    </row>
    <row r="150" spans="1:4" x14ac:dyDescent="0.25">
      <c r="A150" t="s">
        <v>4</v>
      </c>
      <c r="B150" t="s">
        <v>5</v>
      </c>
      <c r="C150" t="s">
        <v>48</v>
      </c>
      <c r="D150">
        <v>1</v>
      </c>
    </row>
    <row r="151" spans="1:4" x14ac:dyDescent="0.25">
      <c r="A151" t="s">
        <v>4</v>
      </c>
      <c r="B151" t="s">
        <v>5</v>
      </c>
      <c r="C151" t="s">
        <v>50</v>
      </c>
      <c r="D151">
        <v>11</v>
      </c>
    </row>
    <row r="152" spans="1:4" x14ac:dyDescent="0.25">
      <c r="A152" t="s">
        <v>4</v>
      </c>
      <c r="B152" t="s">
        <v>5</v>
      </c>
      <c r="C152" t="s">
        <v>15</v>
      </c>
      <c r="D152">
        <v>1</v>
      </c>
    </row>
    <row r="153" spans="1:4" x14ac:dyDescent="0.25">
      <c r="A153" t="s">
        <v>4</v>
      </c>
      <c r="B153" t="s">
        <v>5</v>
      </c>
      <c r="C153" t="s">
        <v>16</v>
      </c>
      <c r="D153">
        <v>1</v>
      </c>
    </row>
    <row r="154" spans="1:4" x14ac:dyDescent="0.25">
      <c r="A154" t="s">
        <v>4</v>
      </c>
      <c r="B154" t="s">
        <v>5</v>
      </c>
      <c r="C154" t="s">
        <v>9</v>
      </c>
      <c r="D154">
        <v>3</v>
      </c>
    </row>
    <row r="155" spans="1:4" x14ac:dyDescent="0.25">
      <c r="A155" t="s">
        <v>4</v>
      </c>
      <c r="B155" t="s">
        <v>5</v>
      </c>
      <c r="C155" t="s">
        <v>10</v>
      </c>
      <c r="D155">
        <v>1</v>
      </c>
    </row>
    <row r="156" spans="1:4" x14ac:dyDescent="0.25">
      <c r="A156" t="s">
        <v>4</v>
      </c>
      <c r="B156" t="s">
        <v>5</v>
      </c>
      <c r="C156" t="s">
        <v>18</v>
      </c>
      <c r="D156">
        <v>25</v>
      </c>
    </row>
    <row r="157" spans="1:4" x14ac:dyDescent="0.25">
      <c r="A157" t="s">
        <v>4</v>
      </c>
      <c r="B157" t="s">
        <v>5</v>
      </c>
      <c r="C157" t="s">
        <v>19</v>
      </c>
      <c r="D157">
        <v>2</v>
      </c>
    </row>
    <row r="158" spans="1:4" x14ac:dyDescent="0.25">
      <c r="A158" t="s">
        <v>4</v>
      </c>
      <c r="B158" t="s">
        <v>5</v>
      </c>
      <c r="C158" t="s">
        <v>21</v>
      </c>
      <c r="D158">
        <v>4</v>
      </c>
    </row>
    <row r="159" spans="1:4" x14ac:dyDescent="0.25">
      <c r="A159" t="s">
        <v>4</v>
      </c>
      <c r="B159" t="s">
        <v>5</v>
      </c>
      <c r="C159" t="s">
        <v>22</v>
      </c>
      <c r="D159">
        <v>6</v>
      </c>
    </row>
    <row r="160" spans="1:4" x14ac:dyDescent="0.25">
      <c r="A160" t="s">
        <v>4</v>
      </c>
      <c r="B160" t="s">
        <v>5</v>
      </c>
      <c r="C160" t="s">
        <v>23</v>
      </c>
      <c r="D160">
        <v>37</v>
      </c>
    </row>
    <row r="161" spans="1:4" x14ac:dyDescent="0.25">
      <c r="A161" t="s">
        <v>4</v>
      </c>
      <c r="B161" t="s">
        <v>5</v>
      </c>
      <c r="C161" t="s">
        <v>62</v>
      </c>
      <c r="D161">
        <v>4</v>
      </c>
    </row>
    <row r="162" spans="1:4" x14ac:dyDescent="0.25">
      <c r="A162" t="s">
        <v>4</v>
      </c>
      <c r="B162" t="s">
        <v>5</v>
      </c>
      <c r="C162" t="s">
        <v>61</v>
      </c>
      <c r="D162">
        <v>18</v>
      </c>
    </row>
    <row r="163" spans="1:4" x14ac:dyDescent="0.25">
      <c r="A163" t="s">
        <v>4</v>
      </c>
      <c r="B163" t="s">
        <v>5</v>
      </c>
      <c r="C163" t="s">
        <v>60</v>
      </c>
      <c r="D163">
        <v>7</v>
      </c>
    </row>
    <row r="164" spans="1:4" x14ac:dyDescent="0.25">
      <c r="A164" t="s">
        <v>4</v>
      </c>
      <c r="B164" t="s">
        <v>5</v>
      </c>
      <c r="C164" t="s">
        <v>26</v>
      </c>
      <c r="D164">
        <v>5</v>
      </c>
    </row>
    <row r="165" spans="1:4" x14ac:dyDescent="0.25">
      <c r="A165" t="s">
        <v>4</v>
      </c>
      <c r="B165" t="s">
        <v>5</v>
      </c>
      <c r="C165" t="s">
        <v>27</v>
      </c>
      <c r="D165">
        <v>1</v>
      </c>
    </row>
    <row r="166" spans="1:4" x14ac:dyDescent="0.25">
      <c r="A166" t="s">
        <v>4</v>
      </c>
      <c r="B166" t="s">
        <v>5</v>
      </c>
      <c r="C166" t="s">
        <v>53</v>
      </c>
      <c r="D166">
        <v>1</v>
      </c>
    </row>
    <row r="167" spans="1:4" x14ac:dyDescent="0.25">
      <c r="A167" t="s">
        <v>4</v>
      </c>
      <c r="B167" t="s">
        <v>5</v>
      </c>
      <c r="C167" t="s">
        <v>54</v>
      </c>
      <c r="D167">
        <v>1</v>
      </c>
    </row>
    <row r="168" spans="1:4" x14ac:dyDescent="0.25">
      <c r="A168" t="s">
        <v>4</v>
      </c>
      <c r="B168" t="s">
        <v>5</v>
      </c>
      <c r="C168" t="s">
        <v>31</v>
      </c>
      <c r="D168">
        <v>2</v>
      </c>
    </row>
    <row r="169" spans="1:4" x14ac:dyDescent="0.25">
      <c r="A169" t="s">
        <v>4</v>
      </c>
      <c r="B169" t="s">
        <v>5</v>
      </c>
      <c r="C169" t="s">
        <v>32</v>
      </c>
      <c r="D169">
        <v>11</v>
      </c>
    </row>
    <row r="170" spans="1:4" x14ac:dyDescent="0.25">
      <c r="A170" t="s">
        <v>4</v>
      </c>
      <c r="B170" t="s">
        <v>5</v>
      </c>
      <c r="C170" t="s">
        <v>33</v>
      </c>
      <c r="D170">
        <v>6</v>
      </c>
    </row>
    <row r="171" spans="1:4" x14ac:dyDescent="0.25">
      <c r="A171" t="s">
        <v>4</v>
      </c>
      <c r="B171" t="s">
        <v>5</v>
      </c>
      <c r="C171" t="s">
        <v>34</v>
      </c>
      <c r="D171">
        <v>1</v>
      </c>
    </row>
    <row r="172" spans="1:4" x14ac:dyDescent="0.25">
      <c r="A172" t="s">
        <v>4</v>
      </c>
      <c r="B172" t="s">
        <v>5</v>
      </c>
      <c r="C172" t="s">
        <v>57</v>
      </c>
      <c r="D172">
        <v>2</v>
      </c>
    </row>
    <row r="173" spans="1:4" x14ac:dyDescent="0.25">
      <c r="A173" t="s">
        <v>4</v>
      </c>
      <c r="B173" t="s">
        <v>81</v>
      </c>
      <c r="C173" t="s">
        <v>12</v>
      </c>
      <c r="D173">
        <v>1</v>
      </c>
    </row>
    <row r="174" spans="1:4" x14ac:dyDescent="0.25">
      <c r="A174" t="s">
        <v>4</v>
      </c>
      <c r="B174" t="s">
        <v>81</v>
      </c>
      <c r="C174" t="s">
        <v>13</v>
      </c>
      <c r="D174">
        <v>5</v>
      </c>
    </row>
    <row r="175" spans="1:4" x14ac:dyDescent="0.25">
      <c r="A175" t="s">
        <v>4</v>
      </c>
      <c r="B175" t="s">
        <v>81</v>
      </c>
      <c r="C175" t="s">
        <v>14</v>
      </c>
      <c r="D175">
        <v>1</v>
      </c>
    </row>
    <row r="176" spans="1:4" x14ac:dyDescent="0.25">
      <c r="A176" t="s">
        <v>4</v>
      </c>
      <c r="B176" t="s">
        <v>81</v>
      </c>
      <c r="C176" t="s">
        <v>47</v>
      </c>
      <c r="D176">
        <v>2</v>
      </c>
    </row>
    <row r="177" spans="1:4" x14ac:dyDescent="0.25">
      <c r="A177" t="s">
        <v>4</v>
      </c>
      <c r="B177" t="s">
        <v>81</v>
      </c>
      <c r="C177" t="s">
        <v>48</v>
      </c>
      <c r="D177">
        <v>1</v>
      </c>
    </row>
    <row r="178" spans="1:4" x14ac:dyDescent="0.25">
      <c r="A178" t="s">
        <v>4</v>
      </c>
      <c r="B178" t="s">
        <v>81</v>
      </c>
      <c r="C178" t="s">
        <v>50</v>
      </c>
      <c r="D178">
        <v>1</v>
      </c>
    </row>
    <row r="179" spans="1:4" x14ac:dyDescent="0.25">
      <c r="A179" t="s">
        <v>4</v>
      </c>
      <c r="B179" t="s">
        <v>81</v>
      </c>
      <c r="C179" t="s">
        <v>21</v>
      </c>
      <c r="D179">
        <v>1</v>
      </c>
    </row>
    <row r="180" spans="1:4" x14ac:dyDescent="0.25">
      <c r="A180" t="s">
        <v>4</v>
      </c>
      <c r="B180" t="s">
        <v>81</v>
      </c>
      <c r="C180" t="s">
        <v>22</v>
      </c>
      <c r="D180">
        <v>1</v>
      </c>
    </row>
    <row r="181" spans="1:4" x14ac:dyDescent="0.25">
      <c r="A181" t="s">
        <v>4</v>
      </c>
      <c r="B181" t="s">
        <v>81</v>
      </c>
      <c r="C181" t="s">
        <v>61</v>
      </c>
      <c r="D181">
        <v>2</v>
      </c>
    </row>
    <row r="182" spans="1:4" x14ac:dyDescent="0.25">
      <c r="A182" t="s">
        <v>4</v>
      </c>
      <c r="B182" t="s">
        <v>81</v>
      </c>
      <c r="C182" t="s">
        <v>60</v>
      </c>
      <c r="D182">
        <v>2</v>
      </c>
    </row>
    <row r="183" spans="1:4" x14ac:dyDescent="0.25">
      <c r="A183" t="s">
        <v>4</v>
      </c>
      <c r="B183" t="s">
        <v>81</v>
      </c>
      <c r="C183" t="s">
        <v>26</v>
      </c>
      <c r="D183">
        <v>2</v>
      </c>
    </row>
    <row r="184" spans="1:4" x14ac:dyDescent="0.25">
      <c r="A184" t="s">
        <v>82</v>
      </c>
      <c r="B184" t="s">
        <v>5</v>
      </c>
      <c r="C184" t="s">
        <v>12</v>
      </c>
      <c r="D184">
        <v>16</v>
      </c>
    </row>
    <row r="185" spans="1:4" x14ac:dyDescent="0.25">
      <c r="A185" t="s">
        <v>82</v>
      </c>
      <c r="B185" t="s">
        <v>5</v>
      </c>
      <c r="C185" t="s">
        <v>13</v>
      </c>
      <c r="D185">
        <v>25</v>
      </c>
    </row>
    <row r="186" spans="1:4" x14ac:dyDescent="0.25">
      <c r="A186" t="s">
        <v>82</v>
      </c>
      <c r="B186" t="s">
        <v>5</v>
      </c>
      <c r="C186" t="s">
        <v>14</v>
      </c>
      <c r="D186">
        <v>10</v>
      </c>
    </row>
    <row r="187" spans="1:4" x14ac:dyDescent="0.25">
      <c r="A187" t="s">
        <v>82</v>
      </c>
      <c r="B187" t="s">
        <v>5</v>
      </c>
      <c r="C187" t="s">
        <v>48</v>
      </c>
      <c r="D187">
        <v>1</v>
      </c>
    </row>
    <row r="188" spans="1:4" x14ac:dyDescent="0.25">
      <c r="A188" t="s">
        <v>82</v>
      </c>
      <c r="B188" t="s">
        <v>5</v>
      </c>
      <c r="C188" t="s">
        <v>50</v>
      </c>
      <c r="D188">
        <v>11</v>
      </c>
    </row>
    <row r="189" spans="1:4" x14ac:dyDescent="0.25">
      <c r="A189" t="s">
        <v>82</v>
      </c>
      <c r="B189" t="s">
        <v>5</v>
      </c>
      <c r="C189" t="s">
        <v>16</v>
      </c>
      <c r="D189">
        <v>6</v>
      </c>
    </row>
    <row r="190" spans="1:4" x14ac:dyDescent="0.25">
      <c r="A190" t="s">
        <v>82</v>
      </c>
      <c r="B190" t="s">
        <v>5</v>
      </c>
      <c r="C190" t="s">
        <v>9</v>
      </c>
      <c r="D190">
        <v>11</v>
      </c>
    </row>
    <row r="191" spans="1:4" x14ac:dyDescent="0.25">
      <c r="A191" t="s">
        <v>82</v>
      </c>
      <c r="B191" t="s">
        <v>5</v>
      </c>
      <c r="C191" t="s">
        <v>10</v>
      </c>
      <c r="D191">
        <v>1</v>
      </c>
    </row>
    <row r="192" spans="1:4" x14ac:dyDescent="0.25">
      <c r="A192" t="s">
        <v>82</v>
      </c>
      <c r="B192" t="s">
        <v>5</v>
      </c>
      <c r="C192" t="s">
        <v>18</v>
      </c>
      <c r="D192">
        <v>29</v>
      </c>
    </row>
    <row r="193" spans="1:4" x14ac:dyDescent="0.25">
      <c r="A193" t="s">
        <v>82</v>
      </c>
      <c r="B193" t="s">
        <v>5</v>
      </c>
      <c r="C193" t="s">
        <v>19</v>
      </c>
      <c r="D193">
        <v>2</v>
      </c>
    </row>
    <row r="194" spans="1:4" x14ac:dyDescent="0.25">
      <c r="A194" t="s">
        <v>82</v>
      </c>
      <c r="B194" t="s">
        <v>5</v>
      </c>
      <c r="C194" t="s">
        <v>21</v>
      </c>
      <c r="D194">
        <v>15</v>
      </c>
    </row>
    <row r="195" spans="1:4" x14ac:dyDescent="0.25">
      <c r="A195" t="s">
        <v>82</v>
      </c>
      <c r="B195" t="s">
        <v>5</v>
      </c>
      <c r="C195" t="s">
        <v>22</v>
      </c>
      <c r="D195">
        <v>7</v>
      </c>
    </row>
    <row r="196" spans="1:4" x14ac:dyDescent="0.25">
      <c r="A196" t="s">
        <v>82</v>
      </c>
      <c r="B196" t="s">
        <v>5</v>
      </c>
      <c r="C196" t="s">
        <v>23</v>
      </c>
      <c r="D196">
        <v>38</v>
      </c>
    </row>
    <row r="197" spans="1:4" x14ac:dyDescent="0.25">
      <c r="A197" t="s">
        <v>82</v>
      </c>
      <c r="B197" t="s">
        <v>5</v>
      </c>
      <c r="C197" t="s">
        <v>24</v>
      </c>
      <c r="D197">
        <v>3</v>
      </c>
    </row>
    <row r="198" spans="1:4" x14ac:dyDescent="0.25">
      <c r="A198" t="s">
        <v>82</v>
      </c>
      <c r="B198" t="s">
        <v>5</v>
      </c>
      <c r="C198" t="s">
        <v>62</v>
      </c>
      <c r="D198">
        <v>4</v>
      </c>
    </row>
    <row r="199" spans="1:4" x14ac:dyDescent="0.25">
      <c r="A199" t="s">
        <v>82</v>
      </c>
      <c r="B199" t="s">
        <v>5</v>
      </c>
      <c r="C199" t="s">
        <v>61</v>
      </c>
      <c r="D199">
        <v>20</v>
      </c>
    </row>
    <row r="200" spans="1:4" x14ac:dyDescent="0.25">
      <c r="A200" t="s">
        <v>82</v>
      </c>
      <c r="B200" t="s">
        <v>5</v>
      </c>
      <c r="C200" t="s">
        <v>60</v>
      </c>
      <c r="D200">
        <v>7</v>
      </c>
    </row>
    <row r="201" spans="1:4" x14ac:dyDescent="0.25">
      <c r="A201" t="s">
        <v>82</v>
      </c>
      <c r="B201" t="s">
        <v>5</v>
      </c>
      <c r="C201" t="s">
        <v>26</v>
      </c>
      <c r="D201">
        <v>9</v>
      </c>
    </row>
    <row r="202" spans="1:4" x14ac:dyDescent="0.25">
      <c r="A202" t="s">
        <v>82</v>
      </c>
      <c r="B202" t="s">
        <v>5</v>
      </c>
      <c r="C202" t="s">
        <v>52</v>
      </c>
      <c r="D202">
        <v>1</v>
      </c>
    </row>
    <row r="203" spans="1:4" x14ac:dyDescent="0.25">
      <c r="A203" t="s">
        <v>82</v>
      </c>
      <c r="B203" t="s">
        <v>5</v>
      </c>
      <c r="C203" t="s">
        <v>53</v>
      </c>
      <c r="D203">
        <v>1</v>
      </c>
    </row>
    <row r="204" spans="1:4" x14ac:dyDescent="0.25">
      <c r="A204" t="s">
        <v>82</v>
      </c>
      <c r="B204" t="s">
        <v>5</v>
      </c>
      <c r="C204" t="s">
        <v>54</v>
      </c>
      <c r="D204">
        <v>2</v>
      </c>
    </row>
    <row r="205" spans="1:4" x14ac:dyDescent="0.25">
      <c r="A205" t="s">
        <v>82</v>
      </c>
      <c r="B205" t="s">
        <v>5</v>
      </c>
      <c r="C205" t="s">
        <v>29</v>
      </c>
      <c r="D205">
        <v>1</v>
      </c>
    </row>
    <row r="206" spans="1:4" x14ac:dyDescent="0.25">
      <c r="A206" t="s">
        <v>82</v>
      </c>
      <c r="B206" t="s">
        <v>5</v>
      </c>
      <c r="C206" t="s">
        <v>32</v>
      </c>
      <c r="D206">
        <v>4</v>
      </c>
    </row>
    <row r="207" spans="1:4" x14ac:dyDescent="0.25">
      <c r="A207" t="s">
        <v>82</v>
      </c>
      <c r="B207" t="s">
        <v>5</v>
      </c>
      <c r="C207" t="s">
        <v>33</v>
      </c>
      <c r="D207">
        <v>1</v>
      </c>
    </row>
    <row r="208" spans="1:4" x14ac:dyDescent="0.25">
      <c r="A208" t="s">
        <v>82</v>
      </c>
      <c r="B208" t="s">
        <v>5</v>
      </c>
      <c r="C208" t="s">
        <v>34</v>
      </c>
      <c r="D208">
        <v>1</v>
      </c>
    </row>
    <row r="209" spans="1:4" x14ac:dyDescent="0.25">
      <c r="A209" t="s">
        <v>82</v>
      </c>
      <c r="B209" t="s">
        <v>5</v>
      </c>
      <c r="C209" t="s">
        <v>57</v>
      </c>
      <c r="D209">
        <v>2</v>
      </c>
    </row>
    <row r="210" spans="1:4" x14ac:dyDescent="0.25">
      <c r="A210" t="s">
        <v>82</v>
      </c>
      <c r="B210" t="s">
        <v>81</v>
      </c>
      <c r="C210" t="s">
        <v>12</v>
      </c>
      <c r="D210">
        <v>1</v>
      </c>
    </row>
    <row r="211" spans="1:4" x14ac:dyDescent="0.25">
      <c r="A211" t="s">
        <v>82</v>
      </c>
      <c r="B211" t="s">
        <v>81</v>
      </c>
      <c r="C211" t="s">
        <v>13</v>
      </c>
      <c r="D211">
        <v>3</v>
      </c>
    </row>
    <row r="212" spans="1:4" x14ac:dyDescent="0.25">
      <c r="A212" t="s">
        <v>82</v>
      </c>
      <c r="B212" t="s">
        <v>81</v>
      </c>
      <c r="C212" t="s">
        <v>14</v>
      </c>
      <c r="D212">
        <v>1</v>
      </c>
    </row>
    <row r="213" spans="1:4" x14ac:dyDescent="0.25">
      <c r="A213" t="s">
        <v>82</v>
      </c>
      <c r="B213" t="s">
        <v>81</v>
      </c>
      <c r="C213" t="s">
        <v>49</v>
      </c>
      <c r="D213">
        <v>3</v>
      </c>
    </row>
    <row r="214" spans="1:4" x14ac:dyDescent="0.25">
      <c r="A214" t="s">
        <v>82</v>
      </c>
      <c r="B214" t="s">
        <v>81</v>
      </c>
      <c r="C214" t="s">
        <v>50</v>
      </c>
      <c r="D214">
        <v>1</v>
      </c>
    </row>
    <row r="215" spans="1:4" x14ac:dyDescent="0.25">
      <c r="A215" t="s">
        <v>82</v>
      </c>
      <c r="B215" t="s">
        <v>81</v>
      </c>
      <c r="C215" t="s">
        <v>10</v>
      </c>
      <c r="D215">
        <v>1</v>
      </c>
    </row>
    <row r="216" spans="1:4" x14ac:dyDescent="0.25">
      <c r="A216" t="s">
        <v>82</v>
      </c>
      <c r="B216" t="s">
        <v>81</v>
      </c>
      <c r="C216" t="s">
        <v>23</v>
      </c>
      <c r="D216">
        <v>1</v>
      </c>
    </row>
    <row r="217" spans="1:4" x14ac:dyDescent="0.25">
      <c r="A217" t="s">
        <v>82</v>
      </c>
      <c r="B217" t="s">
        <v>81</v>
      </c>
      <c r="C217" t="s">
        <v>61</v>
      </c>
      <c r="D217">
        <v>4</v>
      </c>
    </row>
    <row r="218" spans="1:4" x14ac:dyDescent="0.25">
      <c r="A218" t="s">
        <v>82</v>
      </c>
      <c r="B218" t="s">
        <v>81</v>
      </c>
      <c r="C218" t="s">
        <v>26</v>
      </c>
      <c r="D218">
        <v>1</v>
      </c>
    </row>
    <row r="219" spans="1:4" x14ac:dyDescent="0.25">
      <c r="A219" t="s">
        <v>82</v>
      </c>
      <c r="B219" t="s">
        <v>81</v>
      </c>
      <c r="C219" t="s">
        <v>32</v>
      </c>
      <c r="D219">
        <v>2</v>
      </c>
    </row>
    <row r="220" spans="1:4" x14ac:dyDescent="0.25">
      <c r="A220" t="s">
        <v>82</v>
      </c>
      <c r="B220" t="s">
        <v>81</v>
      </c>
      <c r="C220" t="s">
        <v>57</v>
      </c>
      <c r="D220">
        <v>3</v>
      </c>
    </row>
    <row r="221" spans="1:4" x14ac:dyDescent="0.25">
      <c r="A221" t="s">
        <v>126</v>
      </c>
      <c r="B221" t="s">
        <v>5</v>
      </c>
      <c r="C221" t="s">
        <v>12</v>
      </c>
      <c r="D221">
        <v>16</v>
      </c>
    </row>
    <row r="222" spans="1:4" x14ac:dyDescent="0.25">
      <c r="A222" t="s">
        <v>126</v>
      </c>
      <c r="B222" t="s">
        <v>5</v>
      </c>
      <c r="C222" t="s">
        <v>13</v>
      </c>
      <c r="D222">
        <v>33</v>
      </c>
    </row>
    <row r="223" spans="1:4" x14ac:dyDescent="0.25">
      <c r="A223" t="s">
        <v>126</v>
      </c>
      <c r="B223" t="s">
        <v>5</v>
      </c>
      <c r="C223" t="s">
        <v>14</v>
      </c>
      <c r="D223">
        <v>5</v>
      </c>
    </row>
    <row r="224" spans="1:4" x14ac:dyDescent="0.25">
      <c r="A224" t="s">
        <v>126</v>
      </c>
      <c r="B224" t="s">
        <v>5</v>
      </c>
      <c r="C224" t="s">
        <v>45</v>
      </c>
      <c r="D224">
        <v>1</v>
      </c>
    </row>
    <row r="225" spans="1:4" x14ac:dyDescent="0.25">
      <c r="A225" t="s">
        <v>126</v>
      </c>
      <c r="B225" t="s">
        <v>5</v>
      </c>
      <c r="C225" t="s">
        <v>48</v>
      </c>
      <c r="D225">
        <v>1</v>
      </c>
    </row>
    <row r="226" spans="1:4" x14ac:dyDescent="0.25">
      <c r="A226" t="s">
        <v>126</v>
      </c>
      <c r="B226" t="s">
        <v>5</v>
      </c>
      <c r="C226" t="s">
        <v>49</v>
      </c>
      <c r="D226">
        <v>1</v>
      </c>
    </row>
    <row r="227" spans="1:4" x14ac:dyDescent="0.25">
      <c r="A227" t="s">
        <v>126</v>
      </c>
      <c r="B227" t="s">
        <v>5</v>
      </c>
      <c r="C227" t="s">
        <v>50</v>
      </c>
      <c r="D227">
        <v>11</v>
      </c>
    </row>
    <row r="228" spans="1:4" x14ac:dyDescent="0.25">
      <c r="A228" t="s">
        <v>126</v>
      </c>
      <c r="B228" t="s">
        <v>5</v>
      </c>
      <c r="C228" t="s">
        <v>15</v>
      </c>
      <c r="D228">
        <v>1</v>
      </c>
    </row>
    <row r="229" spans="1:4" x14ac:dyDescent="0.25">
      <c r="A229" t="s">
        <v>126</v>
      </c>
      <c r="B229" t="s">
        <v>5</v>
      </c>
      <c r="C229" t="s">
        <v>16</v>
      </c>
      <c r="D229">
        <v>4</v>
      </c>
    </row>
    <row r="230" spans="1:4" x14ac:dyDescent="0.25">
      <c r="A230" t="s">
        <v>126</v>
      </c>
      <c r="B230" t="s">
        <v>5</v>
      </c>
      <c r="C230" t="s">
        <v>9</v>
      </c>
      <c r="D230">
        <v>4</v>
      </c>
    </row>
    <row r="231" spans="1:4" x14ac:dyDescent="0.25">
      <c r="A231" t="s">
        <v>126</v>
      </c>
      <c r="B231" t="s">
        <v>5</v>
      </c>
      <c r="C231" t="s">
        <v>10</v>
      </c>
      <c r="D231">
        <v>1</v>
      </c>
    </row>
    <row r="232" spans="1:4" x14ac:dyDescent="0.25">
      <c r="A232" t="s">
        <v>126</v>
      </c>
      <c r="B232" t="s">
        <v>5</v>
      </c>
      <c r="C232" t="s">
        <v>18</v>
      </c>
      <c r="D232">
        <v>24</v>
      </c>
    </row>
    <row r="233" spans="1:4" x14ac:dyDescent="0.25">
      <c r="A233" t="s">
        <v>126</v>
      </c>
      <c r="B233" t="s">
        <v>5</v>
      </c>
      <c r="C233" t="s">
        <v>19</v>
      </c>
      <c r="D233">
        <v>5</v>
      </c>
    </row>
    <row r="234" spans="1:4" x14ac:dyDescent="0.25">
      <c r="A234" t="s">
        <v>126</v>
      </c>
      <c r="B234" t="s">
        <v>5</v>
      </c>
      <c r="C234" t="s">
        <v>20</v>
      </c>
      <c r="D234">
        <v>1</v>
      </c>
    </row>
    <row r="235" spans="1:4" x14ac:dyDescent="0.25">
      <c r="A235" t="s">
        <v>126</v>
      </c>
      <c r="B235" t="s">
        <v>5</v>
      </c>
      <c r="C235" t="s">
        <v>21</v>
      </c>
      <c r="D235">
        <v>7</v>
      </c>
    </row>
    <row r="236" spans="1:4" x14ac:dyDescent="0.25">
      <c r="A236" t="s">
        <v>126</v>
      </c>
      <c r="B236" t="s">
        <v>5</v>
      </c>
      <c r="C236" t="s">
        <v>22</v>
      </c>
      <c r="D236">
        <v>14</v>
      </c>
    </row>
    <row r="237" spans="1:4" x14ac:dyDescent="0.25">
      <c r="A237" t="s">
        <v>126</v>
      </c>
      <c r="B237" t="s">
        <v>5</v>
      </c>
      <c r="C237" t="s">
        <v>23</v>
      </c>
      <c r="D237">
        <v>22</v>
      </c>
    </row>
    <row r="238" spans="1:4" x14ac:dyDescent="0.25">
      <c r="A238" t="s">
        <v>126</v>
      </c>
      <c r="B238" t="s">
        <v>5</v>
      </c>
      <c r="C238" t="s">
        <v>24</v>
      </c>
      <c r="D238">
        <v>4</v>
      </c>
    </row>
    <row r="239" spans="1:4" x14ac:dyDescent="0.25">
      <c r="A239" t="s">
        <v>126</v>
      </c>
      <c r="B239" t="s">
        <v>5</v>
      </c>
      <c r="C239" t="s">
        <v>62</v>
      </c>
      <c r="D239">
        <v>5</v>
      </c>
    </row>
    <row r="240" spans="1:4" x14ac:dyDescent="0.25">
      <c r="A240" t="s">
        <v>126</v>
      </c>
      <c r="B240" t="s">
        <v>5</v>
      </c>
      <c r="C240" t="s">
        <v>61</v>
      </c>
      <c r="D240">
        <v>15</v>
      </c>
    </row>
    <row r="241" spans="1:4" x14ac:dyDescent="0.25">
      <c r="A241" t="s">
        <v>126</v>
      </c>
      <c r="B241" t="s">
        <v>5</v>
      </c>
      <c r="C241" t="s">
        <v>60</v>
      </c>
      <c r="D241">
        <v>8</v>
      </c>
    </row>
    <row r="242" spans="1:4" x14ac:dyDescent="0.25">
      <c r="A242" t="s">
        <v>126</v>
      </c>
      <c r="B242" t="s">
        <v>5</v>
      </c>
      <c r="C242" t="s">
        <v>26</v>
      </c>
      <c r="D242">
        <v>7</v>
      </c>
    </row>
    <row r="243" spans="1:4" x14ac:dyDescent="0.25">
      <c r="A243" t="s">
        <v>126</v>
      </c>
      <c r="B243" t="s">
        <v>5</v>
      </c>
      <c r="C243" t="s">
        <v>27</v>
      </c>
      <c r="D243">
        <v>2</v>
      </c>
    </row>
    <row r="244" spans="1:4" x14ac:dyDescent="0.25">
      <c r="A244" t="s">
        <v>126</v>
      </c>
      <c r="B244" t="s">
        <v>5</v>
      </c>
      <c r="C244" t="s">
        <v>53</v>
      </c>
      <c r="D244">
        <v>1</v>
      </c>
    </row>
    <row r="245" spans="1:4" x14ac:dyDescent="0.25">
      <c r="A245" t="s">
        <v>126</v>
      </c>
      <c r="B245" t="s">
        <v>5</v>
      </c>
      <c r="C245" t="s">
        <v>54</v>
      </c>
      <c r="D245">
        <v>4</v>
      </c>
    </row>
    <row r="246" spans="1:4" x14ac:dyDescent="0.25">
      <c r="A246" t="s">
        <v>126</v>
      </c>
      <c r="B246" t="s">
        <v>5</v>
      </c>
      <c r="C246" t="s">
        <v>32</v>
      </c>
      <c r="D246">
        <v>13</v>
      </c>
    </row>
    <row r="247" spans="1:4" x14ac:dyDescent="0.25">
      <c r="A247" t="s">
        <v>126</v>
      </c>
      <c r="B247" t="s">
        <v>5</v>
      </c>
      <c r="C247" t="s">
        <v>33</v>
      </c>
      <c r="D247">
        <v>1</v>
      </c>
    </row>
    <row r="248" spans="1:4" x14ac:dyDescent="0.25">
      <c r="A248" t="s">
        <v>126</v>
      </c>
      <c r="B248" t="s">
        <v>5</v>
      </c>
      <c r="C248" t="s">
        <v>43</v>
      </c>
      <c r="D248">
        <v>2</v>
      </c>
    </row>
    <row r="249" spans="1:4" x14ac:dyDescent="0.25">
      <c r="A249" t="s">
        <v>126</v>
      </c>
      <c r="B249" t="s">
        <v>5</v>
      </c>
      <c r="C249" t="s">
        <v>57</v>
      </c>
      <c r="D249">
        <v>1</v>
      </c>
    </row>
    <row r="250" spans="1:4" x14ac:dyDescent="0.25">
      <c r="A250" t="s">
        <v>126</v>
      </c>
      <c r="B250" t="s">
        <v>81</v>
      </c>
      <c r="C250" t="s">
        <v>13</v>
      </c>
      <c r="D250">
        <v>3</v>
      </c>
    </row>
    <row r="251" spans="1:4" x14ac:dyDescent="0.25">
      <c r="A251" t="s">
        <v>126</v>
      </c>
      <c r="B251" t="s">
        <v>81</v>
      </c>
      <c r="C251" t="s">
        <v>50</v>
      </c>
      <c r="D251">
        <v>4</v>
      </c>
    </row>
    <row r="252" spans="1:4" x14ac:dyDescent="0.25">
      <c r="A252" t="s">
        <v>126</v>
      </c>
      <c r="B252" t="s">
        <v>81</v>
      </c>
      <c r="C252" t="s">
        <v>18</v>
      </c>
      <c r="D252">
        <v>1</v>
      </c>
    </row>
    <row r="253" spans="1:4" x14ac:dyDescent="0.25">
      <c r="A253" t="s">
        <v>126</v>
      </c>
      <c r="B253" t="s">
        <v>81</v>
      </c>
      <c r="C253" t="s">
        <v>62</v>
      </c>
      <c r="D253">
        <v>2</v>
      </c>
    </row>
    <row r="254" spans="1:4" x14ac:dyDescent="0.25">
      <c r="A254" t="s">
        <v>126</v>
      </c>
      <c r="B254" t="s">
        <v>81</v>
      </c>
      <c r="C254" t="s">
        <v>61</v>
      </c>
      <c r="D254">
        <v>2</v>
      </c>
    </row>
    <row r="255" spans="1:4" x14ac:dyDescent="0.25">
      <c r="A255" t="s">
        <v>126</v>
      </c>
      <c r="B255" t="s">
        <v>81</v>
      </c>
      <c r="C255" t="s">
        <v>60</v>
      </c>
      <c r="D255">
        <v>1</v>
      </c>
    </row>
    <row r="256" spans="1:4" x14ac:dyDescent="0.25">
      <c r="A256" t="s">
        <v>126</v>
      </c>
      <c r="B256" t="s">
        <v>81</v>
      </c>
      <c r="C256" t="s">
        <v>54</v>
      </c>
      <c r="D256">
        <v>2</v>
      </c>
    </row>
    <row r="257" spans="1:4" x14ac:dyDescent="0.25">
      <c r="A257" t="s">
        <v>126</v>
      </c>
      <c r="B257" t="s">
        <v>81</v>
      </c>
      <c r="C257" t="s">
        <v>42</v>
      </c>
      <c r="D257">
        <v>2</v>
      </c>
    </row>
    <row r="258" spans="1:4" x14ac:dyDescent="0.25">
      <c r="A258" t="s">
        <v>126</v>
      </c>
      <c r="B258" t="s">
        <v>81</v>
      </c>
      <c r="C258" t="s">
        <v>56</v>
      </c>
      <c r="D258">
        <v>1</v>
      </c>
    </row>
    <row r="259" spans="1:4" x14ac:dyDescent="0.25">
      <c r="A259" t="s">
        <v>139</v>
      </c>
      <c r="B259" t="s">
        <v>5</v>
      </c>
      <c r="C259" t="s">
        <v>12</v>
      </c>
      <c r="D259">
        <v>21</v>
      </c>
    </row>
    <row r="260" spans="1:4" x14ac:dyDescent="0.25">
      <c r="A260" t="s">
        <v>139</v>
      </c>
      <c r="B260" t="s">
        <v>5</v>
      </c>
      <c r="C260" t="s">
        <v>13</v>
      </c>
      <c r="D260">
        <v>29</v>
      </c>
    </row>
    <row r="261" spans="1:4" x14ac:dyDescent="0.25">
      <c r="A261" t="s">
        <v>139</v>
      </c>
      <c r="B261" t="s">
        <v>5</v>
      </c>
      <c r="C261" t="s">
        <v>14</v>
      </c>
      <c r="D261">
        <v>6</v>
      </c>
    </row>
    <row r="262" spans="1:4" x14ac:dyDescent="0.25">
      <c r="A262" t="s">
        <v>139</v>
      </c>
      <c r="B262" t="s">
        <v>5</v>
      </c>
      <c r="C262" t="s">
        <v>50</v>
      </c>
      <c r="D262">
        <v>6</v>
      </c>
    </row>
    <row r="263" spans="1:4" x14ac:dyDescent="0.25">
      <c r="A263" t="s">
        <v>139</v>
      </c>
      <c r="B263" t="s">
        <v>5</v>
      </c>
      <c r="C263" t="s">
        <v>16</v>
      </c>
      <c r="D263">
        <v>4</v>
      </c>
    </row>
    <row r="264" spans="1:4" x14ac:dyDescent="0.25">
      <c r="A264" t="s">
        <v>139</v>
      </c>
      <c r="B264" t="s">
        <v>5</v>
      </c>
      <c r="C264" t="s">
        <v>9</v>
      </c>
      <c r="D264">
        <v>3</v>
      </c>
    </row>
    <row r="265" spans="1:4" x14ac:dyDescent="0.25">
      <c r="A265" t="s">
        <v>139</v>
      </c>
      <c r="B265" t="s">
        <v>5</v>
      </c>
      <c r="C265" t="s">
        <v>10</v>
      </c>
      <c r="D265">
        <v>1</v>
      </c>
    </row>
    <row r="266" spans="1:4" x14ac:dyDescent="0.25">
      <c r="A266" t="s">
        <v>139</v>
      </c>
      <c r="B266" t="s">
        <v>5</v>
      </c>
      <c r="C266" t="s">
        <v>18</v>
      </c>
      <c r="D266">
        <v>23</v>
      </c>
    </row>
    <row r="267" spans="1:4" x14ac:dyDescent="0.25">
      <c r="A267" t="s">
        <v>139</v>
      </c>
      <c r="B267" t="s">
        <v>5</v>
      </c>
      <c r="C267" t="s">
        <v>19</v>
      </c>
      <c r="D267">
        <v>6</v>
      </c>
    </row>
    <row r="268" spans="1:4" x14ac:dyDescent="0.25">
      <c r="A268" t="s">
        <v>139</v>
      </c>
      <c r="B268" t="s">
        <v>5</v>
      </c>
      <c r="C268" t="s">
        <v>21</v>
      </c>
      <c r="D268">
        <v>6</v>
      </c>
    </row>
    <row r="269" spans="1:4" x14ac:dyDescent="0.25">
      <c r="A269" t="s">
        <v>139</v>
      </c>
      <c r="B269" t="s">
        <v>5</v>
      </c>
      <c r="C269" t="s">
        <v>22</v>
      </c>
      <c r="D269">
        <v>4</v>
      </c>
    </row>
    <row r="270" spans="1:4" x14ac:dyDescent="0.25">
      <c r="A270" t="s">
        <v>139</v>
      </c>
      <c r="B270" t="s">
        <v>5</v>
      </c>
      <c r="C270" t="s">
        <v>23</v>
      </c>
      <c r="D270">
        <v>23</v>
      </c>
    </row>
    <row r="271" spans="1:4" x14ac:dyDescent="0.25">
      <c r="A271" t="s">
        <v>139</v>
      </c>
      <c r="B271" t="s">
        <v>5</v>
      </c>
      <c r="C271" t="s">
        <v>62</v>
      </c>
      <c r="D271">
        <v>3</v>
      </c>
    </row>
    <row r="272" spans="1:4" x14ac:dyDescent="0.25">
      <c r="A272" t="s">
        <v>139</v>
      </c>
      <c r="B272" t="s">
        <v>5</v>
      </c>
      <c r="C272" t="s">
        <v>61</v>
      </c>
      <c r="D272">
        <v>84</v>
      </c>
    </row>
    <row r="273" spans="1:4" x14ac:dyDescent="0.25">
      <c r="A273" t="s">
        <v>139</v>
      </c>
      <c r="B273" t="s">
        <v>5</v>
      </c>
      <c r="C273" t="s">
        <v>60</v>
      </c>
      <c r="D273">
        <v>11</v>
      </c>
    </row>
    <row r="274" spans="1:4" x14ac:dyDescent="0.25">
      <c r="A274" t="s">
        <v>139</v>
      </c>
      <c r="B274" t="s">
        <v>5</v>
      </c>
      <c r="C274" t="s">
        <v>26</v>
      </c>
      <c r="D274">
        <v>4</v>
      </c>
    </row>
    <row r="275" spans="1:4" x14ac:dyDescent="0.25">
      <c r="A275" t="s">
        <v>139</v>
      </c>
      <c r="B275" t="s">
        <v>5</v>
      </c>
      <c r="C275" t="s">
        <v>27</v>
      </c>
      <c r="D275">
        <v>2</v>
      </c>
    </row>
    <row r="276" spans="1:4" x14ac:dyDescent="0.25">
      <c r="A276" t="s">
        <v>139</v>
      </c>
      <c r="B276" t="s">
        <v>5</v>
      </c>
      <c r="C276" t="s">
        <v>53</v>
      </c>
      <c r="D276">
        <v>2</v>
      </c>
    </row>
    <row r="277" spans="1:4" x14ac:dyDescent="0.25">
      <c r="A277" t="s">
        <v>139</v>
      </c>
      <c r="B277" t="s">
        <v>5</v>
      </c>
      <c r="C277" t="s">
        <v>54</v>
      </c>
      <c r="D277">
        <v>6</v>
      </c>
    </row>
    <row r="278" spans="1:4" x14ac:dyDescent="0.25">
      <c r="A278" t="s">
        <v>139</v>
      </c>
      <c r="B278" t="s">
        <v>5</v>
      </c>
      <c r="C278" t="s">
        <v>32</v>
      </c>
      <c r="D278">
        <v>10</v>
      </c>
    </row>
    <row r="279" spans="1:4" x14ac:dyDescent="0.25">
      <c r="A279" t="s">
        <v>139</v>
      </c>
      <c r="B279" t="s">
        <v>5</v>
      </c>
      <c r="C279" t="s">
        <v>33</v>
      </c>
      <c r="D279">
        <v>6</v>
      </c>
    </row>
    <row r="280" spans="1:4" x14ac:dyDescent="0.25">
      <c r="A280" t="s">
        <v>139</v>
      </c>
      <c r="B280" t="s">
        <v>5</v>
      </c>
      <c r="C280" t="s">
        <v>34</v>
      </c>
      <c r="D280">
        <v>2</v>
      </c>
    </row>
    <row r="281" spans="1:4" x14ac:dyDescent="0.25">
      <c r="A281" t="s">
        <v>139</v>
      </c>
      <c r="B281" t="s">
        <v>5</v>
      </c>
      <c r="C281" t="s">
        <v>57</v>
      </c>
      <c r="D281">
        <v>1</v>
      </c>
    </row>
    <row r="282" spans="1:4" x14ac:dyDescent="0.25">
      <c r="A282" t="s">
        <v>139</v>
      </c>
      <c r="B282" t="s">
        <v>81</v>
      </c>
      <c r="C282" t="s">
        <v>13</v>
      </c>
      <c r="D282">
        <v>2</v>
      </c>
    </row>
    <row r="283" spans="1:4" x14ac:dyDescent="0.25">
      <c r="A283" t="s">
        <v>139</v>
      </c>
      <c r="B283" t="s">
        <v>81</v>
      </c>
      <c r="C283" t="s">
        <v>45</v>
      </c>
      <c r="D283">
        <v>1</v>
      </c>
    </row>
    <row r="284" spans="1:4" x14ac:dyDescent="0.25">
      <c r="A284" t="s">
        <v>139</v>
      </c>
      <c r="B284" t="s">
        <v>81</v>
      </c>
      <c r="C284" t="s">
        <v>48</v>
      </c>
      <c r="D284">
        <v>2</v>
      </c>
    </row>
    <row r="285" spans="1:4" x14ac:dyDescent="0.25">
      <c r="A285" t="s">
        <v>139</v>
      </c>
      <c r="B285" t="s">
        <v>81</v>
      </c>
      <c r="C285" t="s">
        <v>49</v>
      </c>
      <c r="D285">
        <v>1</v>
      </c>
    </row>
    <row r="286" spans="1:4" x14ac:dyDescent="0.25">
      <c r="A286" t="s">
        <v>139</v>
      </c>
      <c r="B286" t="s">
        <v>81</v>
      </c>
      <c r="C286" t="s">
        <v>50</v>
      </c>
      <c r="D286">
        <v>5</v>
      </c>
    </row>
    <row r="287" spans="1:4" x14ac:dyDescent="0.25">
      <c r="A287" t="s">
        <v>139</v>
      </c>
      <c r="B287" t="s">
        <v>81</v>
      </c>
      <c r="C287" t="s">
        <v>18</v>
      </c>
      <c r="D287">
        <v>1</v>
      </c>
    </row>
    <row r="288" spans="1:4" x14ac:dyDescent="0.25">
      <c r="A288" t="s">
        <v>139</v>
      </c>
      <c r="B288" t="s">
        <v>81</v>
      </c>
      <c r="C288" t="s">
        <v>23</v>
      </c>
      <c r="D288">
        <v>1</v>
      </c>
    </row>
    <row r="289" spans="1:4" x14ac:dyDescent="0.25">
      <c r="A289" t="s">
        <v>139</v>
      </c>
      <c r="B289" t="s">
        <v>81</v>
      </c>
      <c r="C289" t="s">
        <v>61</v>
      </c>
      <c r="D289">
        <v>2</v>
      </c>
    </row>
    <row r="290" spans="1:4" x14ac:dyDescent="0.25">
      <c r="A290" t="s">
        <v>139</v>
      </c>
      <c r="B290" t="s">
        <v>81</v>
      </c>
      <c r="C290" t="s">
        <v>60</v>
      </c>
      <c r="D290">
        <v>1</v>
      </c>
    </row>
    <row r="291" spans="1:4" x14ac:dyDescent="0.25">
      <c r="A291" t="s">
        <v>139</v>
      </c>
      <c r="B291" t="s">
        <v>81</v>
      </c>
      <c r="C291" t="s">
        <v>52</v>
      </c>
      <c r="D291">
        <v>1</v>
      </c>
    </row>
    <row r="292" spans="1:4" x14ac:dyDescent="0.25">
      <c r="A292" t="s">
        <v>139</v>
      </c>
      <c r="B292" t="s">
        <v>81</v>
      </c>
      <c r="C292" t="s">
        <v>42</v>
      </c>
      <c r="D292">
        <v>1</v>
      </c>
    </row>
    <row r="293" spans="1:4" x14ac:dyDescent="0.25">
      <c r="A293" t="s">
        <v>139</v>
      </c>
      <c r="B293" t="s">
        <v>81</v>
      </c>
      <c r="C293" t="s">
        <v>57</v>
      </c>
      <c r="D293"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7"/>
  <sheetViews>
    <sheetView workbookViewId="0"/>
  </sheetViews>
  <sheetFormatPr defaultRowHeight="15" x14ac:dyDescent="0.25"/>
  <cols>
    <col min="1" max="1" width="16.140625" bestFit="1" customWidth="1"/>
    <col min="2" max="2" width="14.85546875" bestFit="1" customWidth="1"/>
    <col min="3" max="3" width="53.85546875" bestFit="1" customWidth="1"/>
  </cols>
  <sheetData>
    <row r="1" spans="1:4" x14ac:dyDescent="0.25">
      <c r="A1" t="s">
        <v>64</v>
      </c>
      <c r="B1" t="s">
        <v>83</v>
      </c>
      <c r="C1" t="s">
        <v>66</v>
      </c>
      <c r="D1" t="s">
        <v>86</v>
      </c>
    </row>
    <row r="2" spans="1:4" x14ac:dyDescent="0.25">
      <c r="A2" t="s">
        <v>0</v>
      </c>
      <c r="B2" t="s">
        <v>5</v>
      </c>
      <c r="C2" t="s">
        <v>36</v>
      </c>
      <c r="D2">
        <v>36</v>
      </c>
    </row>
    <row r="3" spans="1:4" x14ac:dyDescent="0.25">
      <c r="A3" t="s">
        <v>0</v>
      </c>
      <c r="B3" t="s">
        <v>5</v>
      </c>
      <c r="C3" t="s">
        <v>12</v>
      </c>
      <c r="D3">
        <v>254</v>
      </c>
    </row>
    <row r="4" spans="1:4" x14ac:dyDescent="0.25">
      <c r="A4" t="s">
        <v>0</v>
      </c>
      <c r="B4" t="s">
        <v>5</v>
      </c>
      <c r="C4" t="s">
        <v>13</v>
      </c>
      <c r="D4">
        <v>422</v>
      </c>
    </row>
    <row r="5" spans="1:4" x14ac:dyDescent="0.25">
      <c r="A5" t="s">
        <v>0</v>
      </c>
      <c r="B5" t="s">
        <v>5</v>
      </c>
      <c r="C5" t="s">
        <v>14</v>
      </c>
      <c r="D5">
        <v>293</v>
      </c>
    </row>
    <row r="6" spans="1:4" x14ac:dyDescent="0.25">
      <c r="A6" t="s">
        <v>0</v>
      </c>
      <c r="B6" t="s">
        <v>5</v>
      </c>
      <c r="C6" t="s">
        <v>58</v>
      </c>
      <c r="D6">
        <v>1</v>
      </c>
    </row>
    <row r="7" spans="1:4" x14ac:dyDescent="0.25">
      <c r="A7" t="s">
        <v>0</v>
      </c>
      <c r="B7" t="s">
        <v>5</v>
      </c>
      <c r="C7" t="s">
        <v>59</v>
      </c>
      <c r="D7">
        <v>10</v>
      </c>
    </row>
    <row r="8" spans="1:4" x14ac:dyDescent="0.25">
      <c r="A8" t="s">
        <v>0</v>
      </c>
      <c r="B8" t="s">
        <v>5</v>
      </c>
      <c r="C8" t="s">
        <v>45</v>
      </c>
      <c r="D8">
        <v>5</v>
      </c>
    </row>
    <row r="9" spans="1:4" x14ac:dyDescent="0.25">
      <c r="A9" t="s">
        <v>0</v>
      </c>
      <c r="B9" t="s">
        <v>5</v>
      </c>
      <c r="C9" t="s">
        <v>47</v>
      </c>
      <c r="D9">
        <v>10</v>
      </c>
    </row>
    <row r="10" spans="1:4" x14ac:dyDescent="0.25">
      <c r="A10" t="s">
        <v>0</v>
      </c>
      <c r="B10" t="s">
        <v>5</v>
      </c>
      <c r="C10" t="s">
        <v>48</v>
      </c>
      <c r="D10">
        <v>119</v>
      </c>
    </row>
    <row r="11" spans="1:4" x14ac:dyDescent="0.25">
      <c r="A11" t="s">
        <v>0</v>
      </c>
      <c r="B11" t="s">
        <v>5</v>
      </c>
      <c r="C11" t="s">
        <v>49</v>
      </c>
      <c r="D11">
        <v>7</v>
      </c>
    </row>
    <row r="12" spans="1:4" x14ac:dyDescent="0.25">
      <c r="A12" t="s">
        <v>0</v>
      </c>
      <c r="B12" t="s">
        <v>5</v>
      </c>
      <c r="C12" t="s">
        <v>50</v>
      </c>
      <c r="D12">
        <v>122</v>
      </c>
    </row>
    <row r="13" spans="1:4" x14ac:dyDescent="0.25">
      <c r="A13" t="s">
        <v>0</v>
      </c>
      <c r="B13" t="s">
        <v>5</v>
      </c>
      <c r="C13" t="s">
        <v>15</v>
      </c>
      <c r="D13">
        <v>22</v>
      </c>
    </row>
    <row r="14" spans="1:4" x14ac:dyDescent="0.25">
      <c r="A14" t="s">
        <v>0</v>
      </c>
      <c r="B14" t="s">
        <v>5</v>
      </c>
      <c r="C14" t="s">
        <v>16</v>
      </c>
      <c r="D14">
        <v>387</v>
      </c>
    </row>
    <row r="15" spans="1:4" x14ac:dyDescent="0.25">
      <c r="A15" t="s">
        <v>0</v>
      </c>
      <c r="B15" t="s">
        <v>5</v>
      </c>
      <c r="C15" t="s">
        <v>17</v>
      </c>
      <c r="D15">
        <v>9</v>
      </c>
    </row>
    <row r="16" spans="1:4" x14ac:dyDescent="0.25">
      <c r="A16" t="s">
        <v>0</v>
      </c>
      <c r="B16" t="s">
        <v>5</v>
      </c>
      <c r="C16" t="s">
        <v>9</v>
      </c>
      <c r="D16">
        <v>1515</v>
      </c>
    </row>
    <row r="17" spans="1:4" x14ac:dyDescent="0.25">
      <c r="A17" t="s">
        <v>0</v>
      </c>
      <c r="B17" t="s">
        <v>5</v>
      </c>
      <c r="C17" t="s">
        <v>10</v>
      </c>
      <c r="D17">
        <v>730</v>
      </c>
    </row>
    <row r="18" spans="1:4" x14ac:dyDescent="0.25">
      <c r="A18" t="s">
        <v>0</v>
      </c>
      <c r="B18" t="s">
        <v>5</v>
      </c>
      <c r="C18" t="s">
        <v>18</v>
      </c>
      <c r="D18">
        <v>331</v>
      </c>
    </row>
    <row r="19" spans="1:4" x14ac:dyDescent="0.25">
      <c r="A19" t="s">
        <v>0</v>
      </c>
      <c r="B19" t="s">
        <v>5</v>
      </c>
      <c r="C19" t="s">
        <v>19</v>
      </c>
      <c r="D19">
        <v>99</v>
      </c>
    </row>
    <row r="20" spans="1:4" x14ac:dyDescent="0.25">
      <c r="A20" t="s">
        <v>0</v>
      </c>
      <c r="B20" t="s">
        <v>5</v>
      </c>
      <c r="C20" t="s">
        <v>20</v>
      </c>
      <c r="D20">
        <v>1</v>
      </c>
    </row>
    <row r="21" spans="1:4" x14ac:dyDescent="0.25">
      <c r="A21" t="s">
        <v>0</v>
      </c>
      <c r="B21" t="s">
        <v>5</v>
      </c>
      <c r="C21" t="s">
        <v>21</v>
      </c>
      <c r="D21">
        <v>198</v>
      </c>
    </row>
    <row r="22" spans="1:4" x14ac:dyDescent="0.25">
      <c r="A22" t="s">
        <v>0</v>
      </c>
      <c r="B22" t="s">
        <v>5</v>
      </c>
      <c r="C22" t="s">
        <v>22</v>
      </c>
      <c r="D22">
        <v>181</v>
      </c>
    </row>
    <row r="23" spans="1:4" x14ac:dyDescent="0.25">
      <c r="A23" t="s">
        <v>0</v>
      </c>
      <c r="B23" t="s">
        <v>5</v>
      </c>
      <c r="C23" t="s">
        <v>23</v>
      </c>
      <c r="D23">
        <v>332</v>
      </c>
    </row>
    <row r="24" spans="1:4" x14ac:dyDescent="0.25">
      <c r="A24" t="s">
        <v>0</v>
      </c>
      <c r="B24" t="s">
        <v>5</v>
      </c>
      <c r="C24" t="s">
        <v>24</v>
      </c>
      <c r="D24">
        <v>145</v>
      </c>
    </row>
    <row r="25" spans="1:4" x14ac:dyDescent="0.25">
      <c r="A25" t="s">
        <v>0</v>
      </c>
      <c r="B25" t="s">
        <v>5</v>
      </c>
      <c r="C25" t="s">
        <v>62</v>
      </c>
      <c r="D25">
        <v>427</v>
      </c>
    </row>
    <row r="26" spans="1:4" x14ac:dyDescent="0.25">
      <c r="A26" t="s">
        <v>0</v>
      </c>
      <c r="B26" t="s">
        <v>5</v>
      </c>
      <c r="C26" t="s">
        <v>61</v>
      </c>
      <c r="D26">
        <v>121</v>
      </c>
    </row>
    <row r="27" spans="1:4" x14ac:dyDescent="0.25">
      <c r="A27" t="s">
        <v>0</v>
      </c>
      <c r="B27" t="s">
        <v>5</v>
      </c>
      <c r="C27" t="s">
        <v>60</v>
      </c>
      <c r="D27">
        <v>376</v>
      </c>
    </row>
    <row r="28" spans="1:4" x14ac:dyDescent="0.25">
      <c r="A28" t="s">
        <v>0</v>
      </c>
      <c r="B28" t="s">
        <v>5</v>
      </c>
      <c r="C28" t="s">
        <v>26</v>
      </c>
      <c r="D28">
        <v>187</v>
      </c>
    </row>
    <row r="29" spans="1:4" x14ac:dyDescent="0.25">
      <c r="A29" t="s">
        <v>0</v>
      </c>
      <c r="B29" t="s">
        <v>5</v>
      </c>
      <c r="C29" t="s">
        <v>27</v>
      </c>
      <c r="D29">
        <v>49</v>
      </c>
    </row>
    <row r="30" spans="1:4" x14ac:dyDescent="0.25">
      <c r="A30" t="s">
        <v>0</v>
      </c>
      <c r="B30" t="s">
        <v>5</v>
      </c>
      <c r="C30" t="s">
        <v>52</v>
      </c>
      <c r="D30">
        <v>13</v>
      </c>
    </row>
    <row r="31" spans="1:4" x14ac:dyDescent="0.25">
      <c r="A31" t="s">
        <v>0</v>
      </c>
      <c r="B31" t="s">
        <v>5</v>
      </c>
      <c r="C31" t="s">
        <v>53</v>
      </c>
      <c r="D31">
        <v>37</v>
      </c>
    </row>
    <row r="32" spans="1:4" x14ac:dyDescent="0.25">
      <c r="A32" t="s">
        <v>0</v>
      </c>
      <c r="B32" t="s">
        <v>5</v>
      </c>
      <c r="C32" t="s">
        <v>54</v>
      </c>
      <c r="D32">
        <v>194</v>
      </c>
    </row>
    <row r="33" spans="1:4" x14ac:dyDescent="0.25">
      <c r="A33" t="s">
        <v>0</v>
      </c>
      <c r="B33" t="s">
        <v>5</v>
      </c>
      <c r="C33" t="s">
        <v>29</v>
      </c>
      <c r="D33">
        <v>50</v>
      </c>
    </row>
    <row r="34" spans="1:4" x14ac:dyDescent="0.25">
      <c r="A34" t="s">
        <v>0</v>
      </c>
      <c r="B34" t="s">
        <v>5</v>
      </c>
      <c r="C34" t="s">
        <v>30</v>
      </c>
      <c r="D34">
        <v>24</v>
      </c>
    </row>
    <row r="35" spans="1:4" x14ac:dyDescent="0.25">
      <c r="A35" t="s">
        <v>0</v>
      </c>
      <c r="B35" t="s">
        <v>5</v>
      </c>
      <c r="C35" t="s">
        <v>31</v>
      </c>
      <c r="D35">
        <v>25</v>
      </c>
    </row>
    <row r="36" spans="1:4" x14ac:dyDescent="0.25">
      <c r="A36" t="s">
        <v>0</v>
      </c>
      <c r="B36" t="s">
        <v>5</v>
      </c>
      <c r="C36" t="s">
        <v>32</v>
      </c>
      <c r="D36">
        <v>364</v>
      </c>
    </row>
    <row r="37" spans="1:4" x14ac:dyDescent="0.25">
      <c r="A37" t="s">
        <v>0</v>
      </c>
      <c r="B37" t="s">
        <v>5</v>
      </c>
      <c r="C37" t="s">
        <v>33</v>
      </c>
      <c r="D37">
        <v>99</v>
      </c>
    </row>
    <row r="38" spans="1:4" x14ac:dyDescent="0.25">
      <c r="A38" t="s">
        <v>0</v>
      </c>
      <c r="B38" t="s">
        <v>5</v>
      </c>
      <c r="C38" t="s">
        <v>34</v>
      </c>
      <c r="D38">
        <v>200</v>
      </c>
    </row>
    <row r="39" spans="1:4" x14ac:dyDescent="0.25">
      <c r="A39" t="s">
        <v>0</v>
      </c>
      <c r="B39" t="s">
        <v>5</v>
      </c>
      <c r="C39" t="s">
        <v>37</v>
      </c>
      <c r="D39">
        <v>1</v>
      </c>
    </row>
    <row r="40" spans="1:4" x14ac:dyDescent="0.25">
      <c r="A40" t="s">
        <v>0</v>
      </c>
      <c r="B40" t="s">
        <v>5</v>
      </c>
      <c r="C40" t="s">
        <v>41</v>
      </c>
      <c r="D40">
        <v>1</v>
      </c>
    </row>
    <row r="41" spans="1:4" x14ac:dyDescent="0.25">
      <c r="A41" t="s">
        <v>0</v>
      </c>
      <c r="B41" t="s">
        <v>5</v>
      </c>
      <c r="C41" t="s">
        <v>42</v>
      </c>
      <c r="D41">
        <v>2</v>
      </c>
    </row>
    <row r="42" spans="1:4" x14ac:dyDescent="0.25">
      <c r="A42" t="s">
        <v>0</v>
      </c>
      <c r="B42" t="s">
        <v>5</v>
      </c>
      <c r="C42" t="s">
        <v>43</v>
      </c>
      <c r="D42">
        <v>4</v>
      </c>
    </row>
    <row r="43" spans="1:4" x14ac:dyDescent="0.25">
      <c r="A43" t="s">
        <v>0</v>
      </c>
      <c r="B43" t="s">
        <v>5</v>
      </c>
      <c r="C43" t="s">
        <v>56</v>
      </c>
      <c r="D43">
        <v>2</v>
      </c>
    </row>
    <row r="44" spans="1:4" x14ac:dyDescent="0.25">
      <c r="A44" t="s">
        <v>0</v>
      </c>
      <c r="B44" t="s">
        <v>5</v>
      </c>
      <c r="C44" t="s">
        <v>57</v>
      </c>
      <c r="D44">
        <v>91</v>
      </c>
    </row>
    <row r="45" spans="1:4" x14ac:dyDescent="0.25">
      <c r="A45" t="s">
        <v>0</v>
      </c>
      <c r="B45" t="s">
        <v>81</v>
      </c>
      <c r="C45" t="s">
        <v>36</v>
      </c>
      <c r="D45">
        <v>7</v>
      </c>
    </row>
    <row r="46" spans="1:4" x14ac:dyDescent="0.25">
      <c r="A46" t="s">
        <v>0</v>
      </c>
      <c r="B46" t="s">
        <v>81</v>
      </c>
      <c r="C46" t="s">
        <v>12</v>
      </c>
      <c r="D46">
        <v>62</v>
      </c>
    </row>
    <row r="47" spans="1:4" x14ac:dyDescent="0.25">
      <c r="A47" t="s">
        <v>0</v>
      </c>
      <c r="B47" t="s">
        <v>81</v>
      </c>
      <c r="C47" t="s">
        <v>13</v>
      </c>
      <c r="D47">
        <v>52</v>
      </c>
    </row>
    <row r="48" spans="1:4" x14ac:dyDescent="0.25">
      <c r="A48" t="s">
        <v>0</v>
      </c>
      <c r="B48" t="s">
        <v>81</v>
      </c>
      <c r="C48" t="s">
        <v>14</v>
      </c>
      <c r="D48">
        <v>32</v>
      </c>
    </row>
    <row r="49" spans="1:4" x14ac:dyDescent="0.25">
      <c r="A49" t="s">
        <v>0</v>
      </c>
      <c r="B49" t="s">
        <v>81</v>
      </c>
      <c r="C49" t="s">
        <v>45</v>
      </c>
      <c r="D49">
        <v>17</v>
      </c>
    </row>
    <row r="50" spans="1:4" x14ac:dyDescent="0.25">
      <c r="A50" t="s">
        <v>0</v>
      </c>
      <c r="B50" t="s">
        <v>81</v>
      </c>
      <c r="C50" t="s">
        <v>47</v>
      </c>
      <c r="D50">
        <v>3</v>
      </c>
    </row>
    <row r="51" spans="1:4" x14ac:dyDescent="0.25">
      <c r="A51" t="s">
        <v>0</v>
      </c>
      <c r="B51" t="s">
        <v>81</v>
      </c>
      <c r="C51" t="s">
        <v>48</v>
      </c>
      <c r="D51">
        <v>41</v>
      </c>
    </row>
    <row r="52" spans="1:4" x14ac:dyDescent="0.25">
      <c r="A52" t="s">
        <v>0</v>
      </c>
      <c r="B52" t="s">
        <v>81</v>
      </c>
      <c r="C52" t="s">
        <v>49</v>
      </c>
      <c r="D52">
        <v>10</v>
      </c>
    </row>
    <row r="53" spans="1:4" x14ac:dyDescent="0.25">
      <c r="A53" t="s">
        <v>0</v>
      </c>
      <c r="B53" t="s">
        <v>81</v>
      </c>
      <c r="C53" t="s">
        <v>50</v>
      </c>
      <c r="D53">
        <v>56</v>
      </c>
    </row>
    <row r="54" spans="1:4" x14ac:dyDescent="0.25">
      <c r="A54" t="s">
        <v>0</v>
      </c>
      <c r="B54" t="s">
        <v>81</v>
      </c>
      <c r="C54" t="s">
        <v>15</v>
      </c>
      <c r="D54">
        <v>11</v>
      </c>
    </row>
    <row r="55" spans="1:4" x14ac:dyDescent="0.25">
      <c r="A55" t="s">
        <v>0</v>
      </c>
      <c r="B55" t="s">
        <v>81</v>
      </c>
      <c r="C55" t="s">
        <v>16</v>
      </c>
      <c r="D55">
        <v>42</v>
      </c>
    </row>
    <row r="56" spans="1:4" x14ac:dyDescent="0.25">
      <c r="A56" t="s">
        <v>0</v>
      </c>
      <c r="B56" t="s">
        <v>81</v>
      </c>
      <c r="C56" t="s">
        <v>17</v>
      </c>
      <c r="D56">
        <v>4</v>
      </c>
    </row>
    <row r="57" spans="1:4" x14ac:dyDescent="0.25">
      <c r="A57" t="s">
        <v>0</v>
      </c>
      <c r="B57" t="s">
        <v>81</v>
      </c>
      <c r="C57" t="s">
        <v>9</v>
      </c>
      <c r="D57">
        <v>100</v>
      </c>
    </row>
    <row r="58" spans="1:4" x14ac:dyDescent="0.25">
      <c r="A58" t="s">
        <v>0</v>
      </c>
      <c r="B58" t="s">
        <v>81</v>
      </c>
      <c r="C58" t="s">
        <v>10</v>
      </c>
      <c r="D58">
        <v>46</v>
      </c>
    </row>
    <row r="59" spans="1:4" x14ac:dyDescent="0.25">
      <c r="A59" t="s">
        <v>0</v>
      </c>
      <c r="B59" t="s">
        <v>81</v>
      </c>
      <c r="C59" t="s">
        <v>18</v>
      </c>
      <c r="D59">
        <v>22</v>
      </c>
    </row>
    <row r="60" spans="1:4" x14ac:dyDescent="0.25">
      <c r="A60" t="s">
        <v>0</v>
      </c>
      <c r="B60" t="s">
        <v>81</v>
      </c>
      <c r="C60" t="s">
        <v>19</v>
      </c>
      <c r="D60">
        <v>4</v>
      </c>
    </row>
    <row r="61" spans="1:4" x14ac:dyDescent="0.25">
      <c r="A61" t="s">
        <v>0</v>
      </c>
      <c r="B61" t="s">
        <v>81</v>
      </c>
      <c r="C61" t="s">
        <v>20</v>
      </c>
      <c r="D61">
        <v>1</v>
      </c>
    </row>
    <row r="62" spans="1:4" x14ac:dyDescent="0.25">
      <c r="A62" t="s">
        <v>0</v>
      </c>
      <c r="B62" t="s">
        <v>81</v>
      </c>
      <c r="C62" t="s">
        <v>21</v>
      </c>
      <c r="D62">
        <v>17</v>
      </c>
    </row>
    <row r="63" spans="1:4" x14ac:dyDescent="0.25">
      <c r="A63" t="s">
        <v>0</v>
      </c>
      <c r="B63" t="s">
        <v>81</v>
      </c>
      <c r="C63" t="s">
        <v>22</v>
      </c>
      <c r="D63">
        <v>14</v>
      </c>
    </row>
    <row r="64" spans="1:4" x14ac:dyDescent="0.25">
      <c r="A64" t="s">
        <v>0</v>
      </c>
      <c r="B64" t="s">
        <v>81</v>
      </c>
      <c r="C64" t="s">
        <v>23</v>
      </c>
      <c r="D64">
        <v>24</v>
      </c>
    </row>
    <row r="65" spans="1:4" x14ac:dyDescent="0.25">
      <c r="A65" t="s">
        <v>0</v>
      </c>
      <c r="B65" t="s">
        <v>81</v>
      </c>
      <c r="C65" t="s">
        <v>24</v>
      </c>
      <c r="D65">
        <v>6</v>
      </c>
    </row>
    <row r="66" spans="1:4" x14ac:dyDescent="0.25">
      <c r="A66" t="s">
        <v>0</v>
      </c>
      <c r="B66" t="s">
        <v>81</v>
      </c>
      <c r="C66" t="s">
        <v>62</v>
      </c>
      <c r="D66">
        <v>67</v>
      </c>
    </row>
    <row r="67" spans="1:4" x14ac:dyDescent="0.25">
      <c r="A67" t="s">
        <v>0</v>
      </c>
      <c r="B67" t="s">
        <v>81</v>
      </c>
      <c r="C67" t="s">
        <v>61</v>
      </c>
      <c r="D67">
        <v>24</v>
      </c>
    </row>
    <row r="68" spans="1:4" x14ac:dyDescent="0.25">
      <c r="A68" t="s">
        <v>0</v>
      </c>
      <c r="B68" t="s">
        <v>81</v>
      </c>
      <c r="C68" t="s">
        <v>60</v>
      </c>
      <c r="D68">
        <v>55</v>
      </c>
    </row>
    <row r="69" spans="1:4" x14ac:dyDescent="0.25">
      <c r="A69" t="s">
        <v>0</v>
      </c>
      <c r="B69" t="s">
        <v>81</v>
      </c>
      <c r="C69" t="s">
        <v>26</v>
      </c>
      <c r="D69">
        <v>42</v>
      </c>
    </row>
    <row r="70" spans="1:4" x14ac:dyDescent="0.25">
      <c r="A70" t="s">
        <v>0</v>
      </c>
      <c r="B70" t="s">
        <v>81</v>
      </c>
      <c r="C70" t="s">
        <v>27</v>
      </c>
      <c r="D70">
        <v>32</v>
      </c>
    </row>
    <row r="71" spans="1:4" x14ac:dyDescent="0.25">
      <c r="A71" t="s">
        <v>0</v>
      </c>
      <c r="B71" t="s">
        <v>81</v>
      </c>
      <c r="C71" t="s">
        <v>52</v>
      </c>
      <c r="D71">
        <v>5</v>
      </c>
    </row>
    <row r="72" spans="1:4" x14ac:dyDescent="0.25">
      <c r="A72" t="s">
        <v>0</v>
      </c>
      <c r="B72" t="s">
        <v>81</v>
      </c>
      <c r="C72" t="s">
        <v>53</v>
      </c>
      <c r="D72">
        <v>13</v>
      </c>
    </row>
    <row r="73" spans="1:4" x14ac:dyDescent="0.25">
      <c r="A73" t="s">
        <v>0</v>
      </c>
      <c r="B73" t="s">
        <v>81</v>
      </c>
      <c r="C73" t="s">
        <v>54</v>
      </c>
      <c r="D73">
        <v>27</v>
      </c>
    </row>
    <row r="74" spans="1:4" x14ac:dyDescent="0.25">
      <c r="A74" t="s">
        <v>0</v>
      </c>
      <c r="B74" t="s">
        <v>81</v>
      </c>
      <c r="C74" t="s">
        <v>29</v>
      </c>
      <c r="D74">
        <v>17</v>
      </c>
    </row>
    <row r="75" spans="1:4" x14ac:dyDescent="0.25">
      <c r="A75" t="s">
        <v>0</v>
      </c>
      <c r="B75" t="s">
        <v>81</v>
      </c>
      <c r="C75" t="s">
        <v>30</v>
      </c>
      <c r="D75">
        <v>5</v>
      </c>
    </row>
    <row r="76" spans="1:4" x14ac:dyDescent="0.25">
      <c r="A76" t="s">
        <v>0</v>
      </c>
      <c r="B76" t="s">
        <v>81</v>
      </c>
      <c r="C76" t="s">
        <v>31</v>
      </c>
      <c r="D76">
        <v>4</v>
      </c>
    </row>
    <row r="77" spans="1:4" x14ac:dyDescent="0.25">
      <c r="A77" t="s">
        <v>0</v>
      </c>
      <c r="B77" t="s">
        <v>81</v>
      </c>
      <c r="C77" t="s">
        <v>32</v>
      </c>
      <c r="D77">
        <v>57</v>
      </c>
    </row>
    <row r="78" spans="1:4" x14ac:dyDescent="0.25">
      <c r="A78" t="s">
        <v>0</v>
      </c>
      <c r="B78" t="s">
        <v>81</v>
      </c>
      <c r="C78" t="s">
        <v>33</v>
      </c>
      <c r="D78">
        <v>16</v>
      </c>
    </row>
    <row r="79" spans="1:4" x14ac:dyDescent="0.25">
      <c r="A79" t="s">
        <v>0</v>
      </c>
      <c r="B79" t="s">
        <v>81</v>
      </c>
      <c r="C79" t="s">
        <v>34</v>
      </c>
      <c r="D79">
        <v>32</v>
      </c>
    </row>
    <row r="80" spans="1:4" x14ac:dyDescent="0.25">
      <c r="A80" t="s">
        <v>0</v>
      </c>
      <c r="B80" t="s">
        <v>81</v>
      </c>
      <c r="C80" t="s">
        <v>37</v>
      </c>
      <c r="D80">
        <v>1</v>
      </c>
    </row>
    <row r="81" spans="1:4" x14ac:dyDescent="0.25">
      <c r="A81" t="s">
        <v>0</v>
      </c>
      <c r="B81" t="s">
        <v>81</v>
      </c>
      <c r="C81" t="s">
        <v>38</v>
      </c>
      <c r="D81">
        <v>1</v>
      </c>
    </row>
    <row r="82" spans="1:4" x14ac:dyDescent="0.25">
      <c r="A82" t="s">
        <v>0</v>
      </c>
      <c r="B82" t="s">
        <v>81</v>
      </c>
      <c r="C82" t="s">
        <v>41</v>
      </c>
      <c r="D82">
        <v>1</v>
      </c>
    </row>
    <row r="83" spans="1:4" x14ac:dyDescent="0.25">
      <c r="A83" t="s">
        <v>0</v>
      </c>
      <c r="B83" t="s">
        <v>81</v>
      </c>
      <c r="C83" t="s">
        <v>42</v>
      </c>
      <c r="D83">
        <v>7</v>
      </c>
    </row>
    <row r="84" spans="1:4" x14ac:dyDescent="0.25">
      <c r="A84" t="s">
        <v>0</v>
      </c>
      <c r="B84" t="s">
        <v>81</v>
      </c>
      <c r="C84" t="s">
        <v>43</v>
      </c>
      <c r="D84">
        <v>1</v>
      </c>
    </row>
    <row r="85" spans="1:4" x14ac:dyDescent="0.25">
      <c r="A85" t="s">
        <v>0</v>
      </c>
      <c r="B85" t="s">
        <v>81</v>
      </c>
      <c r="C85" t="s">
        <v>56</v>
      </c>
      <c r="D85">
        <v>40</v>
      </c>
    </row>
    <row r="86" spans="1:4" x14ac:dyDescent="0.25">
      <c r="A86" t="s">
        <v>0</v>
      </c>
      <c r="B86" t="s">
        <v>81</v>
      </c>
      <c r="C86" t="s">
        <v>57</v>
      </c>
      <c r="D86">
        <v>29</v>
      </c>
    </row>
    <row r="87" spans="1:4" x14ac:dyDescent="0.25">
      <c r="A87" t="s">
        <v>1</v>
      </c>
      <c r="B87" t="s">
        <v>5</v>
      </c>
      <c r="C87" t="s">
        <v>36</v>
      </c>
      <c r="D87">
        <v>25</v>
      </c>
    </row>
    <row r="88" spans="1:4" x14ac:dyDescent="0.25">
      <c r="A88" t="s">
        <v>1</v>
      </c>
      <c r="B88" t="s">
        <v>5</v>
      </c>
      <c r="C88" t="s">
        <v>12</v>
      </c>
      <c r="D88">
        <v>276</v>
      </c>
    </row>
    <row r="89" spans="1:4" x14ac:dyDescent="0.25">
      <c r="A89" t="s">
        <v>1</v>
      </c>
      <c r="B89" t="s">
        <v>5</v>
      </c>
      <c r="C89" t="s">
        <v>13</v>
      </c>
      <c r="D89">
        <v>415</v>
      </c>
    </row>
    <row r="90" spans="1:4" x14ac:dyDescent="0.25">
      <c r="A90" t="s">
        <v>1</v>
      </c>
      <c r="B90" t="s">
        <v>5</v>
      </c>
      <c r="C90" t="s">
        <v>14</v>
      </c>
      <c r="D90">
        <v>284</v>
      </c>
    </row>
    <row r="91" spans="1:4" x14ac:dyDescent="0.25">
      <c r="A91" t="s">
        <v>1</v>
      </c>
      <c r="B91" t="s">
        <v>5</v>
      </c>
      <c r="C91" t="s">
        <v>58</v>
      </c>
      <c r="D91">
        <v>6</v>
      </c>
    </row>
    <row r="92" spans="1:4" x14ac:dyDescent="0.25">
      <c r="A92" t="s">
        <v>1</v>
      </c>
      <c r="B92" t="s">
        <v>5</v>
      </c>
      <c r="C92" t="s">
        <v>59</v>
      </c>
      <c r="D92">
        <v>7</v>
      </c>
    </row>
    <row r="93" spans="1:4" x14ac:dyDescent="0.25">
      <c r="A93" t="s">
        <v>1</v>
      </c>
      <c r="B93" t="s">
        <v>5</v>
      </c>
      <c r="C93" t="s">
        <v>45</v>
      </c>
      <c r="D93">
        <v>1</v>
      </c>
    </row>
    <row r="94" spans="1:4" x14ac:dyDescent="0.25">
      <c r="A94" t="s">
        <v>1</v>
      </c>
      <c r="B94" t="s">
        <v>5</v>
      </c>
      <c r="C94" t="s">
        <v>46</v>
      </c>
      <c r="D94">
        <v>2</v>
      </c>
    </row>
    <row r="95" spans="1:4" x14ac:dyDescent="0.25">
      <c r="A95" t="s">
        <v>1</v>
      </c>
      <c r="B95" t="s">
        <v>5</v>
      </c>
      <c r="C95" t="s">
        <v>47</v>
      </c>
      <c r="D95">
        <v>5</v>
      </c>
    </row>
    <row r="96" spans="1:4" x14ac:dyDescent="0.25">
      <c r="A96" t="s">
        <v>1</v>
      </c>
      <c r="B96" t="s">
        <v>5</v>
      </c>
      <c r="C96" t="s">
        <v>48</v>
      </c>
      <c r="D96">
        <v>88</v>
      </c>
    </row>
    <row r="97" spans="1:4" x14ac:dyDescent="0.25">
      <c r="A97" t="s">
        <v>1</v>
      </c>
      <c r="B97" t="s">
        <v>5</v>
      </c>
      <c r="C97" t="s">
        <v>49</v>
      </c>
      <c r="D97">
        <v>14</v>
      </c>
    </row>
    <row r="98" spans="1:4" x14ac:dyDescent="0.25">
      <c r="A98" t="s">
        <v>1</v>
      </c>
      <c r="B98" t="s">
        <v>5</v>
      </c>
      <c r="C98" t="s">
        <v>50</v>
      </c>
      <c r="D98">
        <v>142</v>
      </c>
    </row>
    <row r="99" spans="1:4" x14ac:dyDescent="0.25">
      <c r="A99" t="s">
        <v>1</v>
      </c>
      <c r="B99" t="s">
        <v>5</v>
      </c>
      <c r="C99" t="s">
        <v>15</v>
      </c>
      <c r="D99">
        <v>39</v>
      </c>
    </row>
    <row r="100" spans="1:4" x14ac:dyDescent="0.25">
      <c r="A100" t="s">
        <v>1</v>
      </c>
      <c r="B100" t="s">
        <v>5</v>
      </c>
      <c r="C100" t="s">
        <v>16</v>
      </c>
      <c r="D100">
        <v>367</v>
      </c>
    </row>
    <row r="101" spans="1:4" x14ac:dyDescent="0.25">
      <c r="A101" t="s">
        <v>1</v>
      </c>
      <c r="B101" t="s">
        <v>5</v>
      </c>
      <c r="C101" t="s">
        <v>17</v>
      </c>
      <c r="D101">
        <v>12</v>
      </c>
    </row>
    <row r="102" spans="1:4" x14ac:dyDescent="0.25">
      <c r="A102" t="s">
        <v>1</v>
      </c>
      <c r="B102" t="s">
        <v>5</v>
      </c>
      <c r="C102" t="s">
        <v>9</v>
      </c>
      <c r="D102">
        <v>1471</v>
      </c>
    </row>
    <row r="103" spans="1:4" x14ac:dyDescent="0.25">
      <c r="A103" t="s">
        <v>1</v>
      </c>
      <c r="B103" t="s">
        <v>5</v>
      </c>
      <c r="C103" t="s">
        <v>10</v>
      </c>
      <c r="D103">
        <v>741</v>
      </c>
    </row>
    <row r="104" spans="1:4" x14ac:dyDescent="0.25">
      <c r="A104" t="s">
        <v>1</v>
      </c>
      <c r="B104" t="s">
        <v>5</v>
      </c>
      <c r="C104" t="s">
        <v>18</v>
      </c>
      <c r="D104">
        <v>311</v>
      </c>
    </row>
    <row r="105" spans="1:4" x14ac:dyDescent="0.25">
      <c r="A105" t="s">
        <v>1</v>
      </c>
      <c r="B105" t="s">
        <v>5</v>
      </c>
      <c r="C105" t="s">
        <v>19</v>
      </c>
      <c r="D105">
        <v>77</v>
      </c>
    </row>
    <row r="106" spans="1:4" x14ac:dyDescent="0.25">
      <c r="A106" t="s">
        <v>1</v>
      </c>
      <c r="B106" t="s">
        <v>5</v>
      </c>
      <c r="C106" t="s">
        <v>20</v>
      </c>
      <c r="D106">
        <v>4</v>
      </c>
    </row>
    <row r="107" spans="1:4" x14ac:dyDescent="0.25">
      <c r="A107" t="s">
        <v>1</v>
      </c>
      <c r="B107" t="s">
        <v>5</v>
      </c>
      <c r="C107" t="s">
        <v>21</v>
      </c>
      <c r="D107">
        <v>171</v>
      </c>
    </row>
    <row r="108" spans="1:4" x14ac:dyDescent="0.25">
      <c r="A108" t="s">
        <v>1</v>
      </c>
      <c r="B108" t="s">
        <v>5</v>
      </c>
      <c r="C108" t="s">
        <v>22</v>
      </c>
      <c r="D108">
        <v>150</v>
      </c>
    </row>
    <row r="109" spans="1:4" x14ac:dyDescent="0.25">
      <c r="A109" t="s">
        <v>1</v>
      </c>
      <c r="B109" t="s">
        <v>5</v>
      </c>
      <c r="C109" t="s">
        <v>23</v>
      </c>
      <c r="D109">
        <v>307</v>
      </c>
    </row>
    <row r="110" spans="1:4" x14ac:dyDescent="0.25">
      <c r="A110" t="s">
        <v>1</v>
      </c>
      <c r="B110" t="s">
        <v>5</v>
      </c>
      <c r="C110" t="s">
        <v>24</v>
      </c>
      <c r="D110">
        <v>170</v>
      </c>
    </row>
    <row r="111" spans="1:4" x14ac:dyDescent="0.25">
      <c r="A111" t="s">
        <v>1</v>
      </c>
      <c r="B111" t="s">
        <v>5</v>
      </c>
      <c r="C111" t="s">
        <v>62</v>
      </c>
      <c r="D111">
        <v>447</v>
      </c>
    </row>
    <row r="112" spans="1:4" x14ac:dyDescent="0.25">
      <c r="A112" t="s">
        <v>1</v>
      </c>
      <c r="B112" t="s">
        <v>5</v>
      </c>
      <c r="C112" t="s">
        <v>61</v>
      </c>
      <c r="D112">
        <v>154</v>
      </c>
    </row>
    <row r="113" spans="1:4" x14ac:dyDescent="0.25">
      <c r="A113" t="s">
        <v>1</v>
      </c>
      <c r="B113" t="s">
        <v>5</v>
      </c>
      <c r="C113" t="s">
        <v>60</v>
      </c>
      <c r="D113">
        <v>287</v>
      </c>
    </row>
    <row r="114" spans="1:4" x14ac:dyDescent="0.25">
      <c r="A114" t="s">
        <v>1</v>
      </c>
      <c r="B114" t="s">
        <v>5</v>
      </c>
      <c r="C114" t="s">
        <v>26</v>
      </c>
      <c r="D114">
        <v>181</v>
      </c>
    </row>
    <row r="115" spans="1:4" x14ac:dyDescent="0.25">
      <c r="A115" t="s">
        <v>1</v>
      </c>
      <c r="B115" t="s">
        <v>5</v>
      </c>
      <c r="C115" t="s">
        <v>27</v>
      </c>
      <c r="D115">
        <v>47</v>
      </c>
    </row>
    <row r="116" spans="1:4" x14ac:dyDescent="0.25">
      <c r="A116" t="s">
        <v>1</v>
      </c>
      <c r="B116" t="s">
        <v>5</v>
      </c>
      <c r="C116" t="s">
        <v>52</v>
      </c>
      <c r="D116">
        <v>9</v>
      </c>
    </row>
    <row r="117" spans="1:4" x14ac:dyDescent="0.25">
      <c r="A117" t="s">
        <v>1</v>
      </c>
      <c r="B117" t="s">
        <v>5</v>
      </c>
      <c r="C117" t="s">
        <v>53</v>
      </c>
      <c r="D117">
        <v>41</v>
      </c>
    </row>
    <row r="118" spans="1:4" x14ac:dyDescent="0.25">
      <c r="A118" t="s">
        <v>1</v>
      </c>
      <c r="B118" t="s">
        <v>5</v>
      </c>
      <c r="C118" t="s">
        <v>54</v>
      </c>
      <c r="D118">
        <v>129</v>
      </c>
    </row>
    <row r="119" spans="1:4" x14ac:dyDescent="0.25">
      <c r="A119" t="s">
        <v>1</v>
      </c>
      <c r="B119" t="s">
        <v>5</v>
      </c>
      <c r="C119" t="s">
        <v>29</v>
      </c>
      <c r="D119">
        <v>70</v>
      </c>
    </row>
    <row r="120" spans="1:4" x14ac:dyDescent="0.25">
      <c r="A120" t="s">
        <v>1</v>
      </c>
      <c r="B120" t="s">
        <v>5</v>
      </c>
      <c r="C120" t="s">
        <v>30</v>
      </c>
      <c r="D120">
        <v>10</v>
      </c>
    </row>
    <row r="121" spans="1:4" x14ac:dyDescent="0.25">
      <c r="A121" t="s">
        <v>1</v>
      </c>
      <c r="B121" t="s">
        <v>5</v>
      </c>
      <c r="C121" t="s">
        <v>31</v>
      </c>
      <c r="D121">
        <v>17</v>
      </c>
    </row>
    <row r="122" spans="1:4" x14ac:dyDescent="0.25">
      <c r="A122" t="s">
        <v>1</v>
      </c>
      <c r="B122" t="s">
        <v>5</v>
      </c>
      <c r="C122" t="s">
        <v>32</v>
      </c>
      <c r="D122">
        <v>364</v>
      </c>
    </row>
    <row r="123" spans="1:4" x14ac:dyDescent="0.25">
      <c r="A123" t="s">
        <v>1</v>
      </c>
      <c r="B123" t="s">
        <v>5</v>
      </c>
      <c r="C123" t="s">
        <v>33</v>
      </c>
      <c r="D123">
        <v>106</v>
      </c>
    </row>
    <row r="124" spans="1:4" x14ac:dyDescent="0.25">
      <c r="A124" t="s">
        <v>1</v>
      </c>
      <c r="B124" t="s">
        <v>5</v>
      </c>
      <c r="C124" t="s">
        <v>34</v>
      </c>
      <c r="D124">
        <v>219</v>
      </c>
    </row>
    <row r="125" spans="1:4" x14ac:dyDescent="0.25">
      <c r="A125" t="s">
        <v>1</v>
      </c>
      <c r="B125" t="s">
        <v>5</v>
      </c>
      <c r="C125" t="s">
        <v>38</v>
      </c>
      <c r="D125">
        <v>1</v>
      </c>
    </row>
    <row r="126" spans="1:4" x14ac:dyDescent="0.25">
      <c r="A126" t="s">
        <v>1</v>
      </c>
      <c r="B126" t="s">
        <v>5</v>
      </c>
      <c r="C126" t="s">
        <v>41</v>
      </c>
      <c r="D126">
        <v>3</v>
      </c>
    </row>
    <row r="127" spans="1:4" x14ac:dyDescent="0.25">
      <c r="A127" t="s">
        <v>1</v>
      </c>
      <c r="B127" t="s">
        <v>5</v>
      </c>
      <c r="C127" t="s">
        <v>42</v>
      </c>
      <c r="D127">
        <v>1</v>
      </c>
    </row>
    <row r="128" spans="1:4" x14ac:dyDescent="0.25">
      <c r="A128" t="s">
        <v>1</v>
      </c>
      <c r="B128" t="s">
        <v>5</v>
      </c>
      <c r="C128" t="s">
        <v>43</v>
      </c>
      <c r="D128">
        <v>3</v>
      </c>
    </row>
    <row r="129" spans="1:4" x14ac:dyDescent="0.25">
      <c r="A129" t="s">
        <v>1</v>
      </c>
      <c r="B129" t="s">
        <v>5</v>
      </c>
      <c r="C129" t="s">
        <v>56</v>
      </c>
      <c r="D129">
        <v>8</v>
      </c>
    </row>
    <row r="130" spans="1:4" x14ac:dyDescent="0.25">
      <c r="A130" t="s">
        <v>1</v>
      </c>
      <c r="B130" t="s">
        <v>5</v>
      </c>
      <c r="C130" t="s">
        <v>57</v>
      </c>
      <c r="D130">
        <v>120</v>
      </c>
    </row>
    <row r="131" spans="1:4" x14ac:dyDescent="0.25">
      <c r="A131" t="s">
        <v>1</v>
      </c>
      <c r="B131" t="s">
        <v>81</v>
      </c>
      <c r="C131" t="s">
        <v>36</v>
      </c>
      <c r="D131">
        <v>1</v>
      </c>
    </row>
    <row r="132" spans="1:4" x14ac:dyDescent="0.25">
      <c r="A132" t="s">
        <v>1</v>
      </c>
      <c r="B132" t="s">
        <v>81</v>
      </c>
      <c r="C132" t="s">
        <v>12</v>
      </c>
      <c r="D132">
        <v>44</v>
      </c>
    </row>
    <row r="133" spans="1:4" x14ac:dyDescent="0.25">
      <c r="A133" t="s">
        <v>1</v>
      </c>
      <c r="B133" t="s">
        <v>81</v>
      </c>
      <c r="C133" t="s">
        <v>13</v>
      </c>
      <c r="D133">
        <v>47</v>
      </c>
    </row>
    <row r="134" spans="1:4" x14ac:dyDescent="0.25">
      <c r="A134" t="s">
        <v>1</v>
      </c>
      <c r="B134" t="s">
        <v>81</v>
      </c>
      <c r="C134" t="s">
        <v>14</v>
      </c>
      <c r="D134">
        <v>40</v>
      </c>
    </row>
    <row r="135" spans="1:4" x14ac:dyDescent="0.25">
      <c r="A135" t="s">
        <v>1</v>
      </c>
      <c r="B135" t="s">
        <v>81</v>
      </c>
      <c r="C135" t="s">
        <v>58</v>
      </c>
      <c r="D135">
        <v>2</v>
      </c>
    </row>
    <row r="136" spans="1:4" x14ac:dyDescent="0.25">
      <c r="A136" t="s">
        <v>1</v>
      </c>
      <c r="B136" t="s">
        <v>81</v>
      </c>
      <c r="C136" t="s">
        <v>45</v>
      </c>
      <c r="D136">
        <v>43</v>
      </c>
    </row>
    <row r="137" spans="1:4" x14ac:dyDescent="0.25">
      <c r="A137" t="s">
        <v>1</v>
      </c>
      <c r="B137" t="s">
        <v>81</v>
      </c>
      <c r="C137" t="s">
        <v>47</v>
      </c>
      <c r="D137">
        <v>2</v>
      </c>
    </row>
    <row r="138" spans="1:4" x14ac:dyDescent="0.25">
      <c r="A138" t="s">
        <v>1</v>
      </c>
      <c r="B138" t="s">
        <v>81</v>
      </c>
      <c r="C138" t="s">
        <v>48</v>
      </c>
      <c r="D138">
        <v>36</v>
      </c>
    </row>
    <row r="139" spans="1:4" x14ac:dyDescent="0.25">
      <c r="A139" t="s">
        <v>1</v>
      </c>
      <c r="B139" t="s">
        <v>81</v>
      </c>
      <c r="C139" t="s">
        <v>49</v>
      </c>
      <c r="D139">
        <v>11</v>
      </c>
    </row>
    <row r="140" spans="1:4" x14ac:dyDescent="0.25">
      <c r="A140" t="s">
        <v>1</v>
      </c>
      <c r="B140" t="s">
        <v>81</v>
      </c>
      <c r="C140" t="s">
        <v>50</v>
      </c>
      <c r="D140">
        <v>38</v>
      </c>
    </row>
    <row r="141" spans="1:4" x14ac:dyDescent="0.25">
      <c r="A141" t="s">
        <v>1</v>
      </c>
      <c r="B141" t="s">
        <v>81</v>
      </c>
      <c r="C141" t="s">
        <v>15</v>
      </c>
      <c r="D141">
        <v>7</v>
      </c>
    </row>
    <row r="142" spans="1:4" x14ac:dyDescent="0.25">
      <c r="A142" t="s">
        <v>1</v>
      </c>
      <c r="B142" t="s">
        <v>81</v>
      </c>
      <c r="C142" t="s">
        <v>16</v>
      </c>
      <c r="D142">
        <v>30</v>
      </c>
    </row>
    <row r="143" spans="1:4" x14ac:dyDescent="0.25">
      <c r="A143" t="s">
        <v>1</v>
      </c>
      <c r="B143" t="s">
        <v>81</v>
      </c>
      <c r="C143" t="s">
        <v>17</v>
      </c>
      <c r="D143">
        <v>6</v>
      </c>
    </row>
    <row r="144" spans="1:4" x14ac:dyDescent="0.25">
      <c r="A144" t="s">
        <v>1</v>
      </c>
      <c r="B144" t="s">
        <v>81</v>
      </c>
      <c r="C144" t="s">
        <v>9</v>
      </c>
      <c r="D144">
        <v>116</v>
      </c>
    </row>
    <row r="145" spans="1:4" x14ac:dyDescent="0.25">
      <c r="A145" t="s">
        <v>1</v>
      </c>
      <c r="B145" t="s">
        <v>81</v>
      </c>
      <c r="C145" t="s">
        <v>10</v>
      </c>
      <c r="D145">
        <v>50</v>
      </c>
    </row>
    <row r="146" spans="1:4" x14ac:dyDescent="0.25">
      <c r="A146" t="s">
        <v>1</v>
      </c>
      <c r="B146" t="s">
        <v>81</v>
      </c>
      <c r="C146" t="s">
        <v>18</v>
      </c>
      <c r="D146">
        <v>43</v>
      </c>
    </row>
    <row r="147" spans="1:4" x14ac:dyDescent="0.25">
      <c r="A147" t="s">
        <v>1</v>
      </c>
      <c r="B147" t="s">
        <v>81</v>
      </c>
      <c r="C147" t="s">
        <v>19</v>
      </c>
      <c r="D147">
        <v>7</v>
      </c>
    </row>
    <row r="148" spans="1:4" x14ac:dyDescent="0.25">
      <c r="A148" t="s">
        <v>1</v>
      </c>
      <c r="B148" t="s">
        <v>81</v>
      </c>
      <c r="C148" t="s">
        <v>20</v>
      </c>
      <c r="D148">
        <v>3</v>
      </c>
    </row>
    <row r="149" spans="1:4" x14ac:dyDescent="0.25">
      <c r="A149" t="s">
        <v>1</v>
      </c>
      <c r="B149" t="s">
        <v>81</v>
      </c>
      <c r="C149" t="s">
        <v>21</v>
      </c>
      <c r="D149">
        <v>9</v>
      </c>
    </row>
    <row r="150" spans="1:4" x14ac:dyDescent="0.25">
      <c r="A150" t="s">
        <v>1</v>
      </c>
      <c r="B150" t="s">
        <v>81</v>
      </c>
      <c r="C150" t="s">
        <v>22</v>
      </c>
      <c r="D150">
        <v>17</v>
      </c>
    </row>
    <row r="151" spans="1:4" x14ac:dyDescent="0.25">
      <c r="A151" t="s">
        <v>1</v>
      </c>
      <c r="B151" t="s">
        <v>81</v>
      </c>
      <c r="C151" t="s">
        <v>23</v>
      </c>
      <c r="D151">
        <v>21</v>
      </c>
    </row>
    <row r="152" spans="1:4" x14ac:dyDescent="0.25">
      <c r="A152" t="s">
        <v>1</v>
      </c>
      <c r="B152" t="s">
        <v>81</v>
      </c>
      <c r="C152" t="s">
        <v>24</v>
      </c>
      <c r="D152">
        <v>10</v>
      </c>
    </row>
    <row r="153" spans="1:4" x14ac:dyDescent="0.25">
      <c r="A153" t="s">
        <v>1</v>
      </c>
      <c r="B153" t="s">
        <v>81</v>
      </c>
      <c r="C153" t="s">
        <v>62</v>
      </c>
      <c r="D153">
        <v>73</v>
      </c>
    </row>
    <row r="154" spans="1:4" x14ac:dyDescent="0.25">
      <c r="A154" t="s">
        <v>1</v>
      </c>
      <c r="B154" t="s">
        <v>81</v>
      </c>
      <c r="C154" t="s">
        <v>61</v>
      </c>
      <c r="D154">
        <v>23</v>
      </c>
    </row>
    <row r="155" spans="1:4" x14ac:dyDescent="0.25">
      <c r="A155" t="s">
        <v>1</v>
      </c>
      <c r="B155" t="s">
        <v>81</v>
      </c>
      <c r="C155" t="s">
        <v>60</v>
      </c>
      <c r="D155">
        <v>53</v>
      </c>
    </row>
    <row r="156" spans="1:4" x14ac:dyDescent="0.25">
      <c r="A156" t="s">
        <v>1</v>
      </c>
      <c r="B156" t="s">
        <v>81</v>
      </c>
      <c r="C156" t="s">
        <v>26</v>
      </c>
      <c r="D156">
        <v>51</v>
      </c>
    </row>
    <row r="157" spans="1:4" x14ac:dyDescent="0.25">
      <c r="A157" t="s">
        <v>1</v>
      </c>
      <c r="B157" t="s">
        <v>81</v>
      </c>
      <c r="C157" t="s">
        <v>27</v>
      </c>
      <c r="D157">
        <v>23</v>
      </c>
    </row>
    <row r="158" spans="1:4" x14ac:dyDescent="0.25">
      <c r="A158" t="s">
        <v>1</v>
      </c>
      <c r="B158" t="s">
        <v>81</v>
      </c>
      <c r="C158" t="s">
        <v>52</v>
      </c>
      <c r="D158">
        <v>15</v>
      </c>
    </row>
    <row r="159" spans="1:4" x14ac:dyDescent="0.25">
      <c r="A159" t="s">
        <v>1</v>
      </c>
      <c r="B159" t="s">
        <v>81</v>
      </c>
      <c r="C159" t="s">
        <v>53</v>
      </c>
      <c r="D159">
        <v>4</v>
      </c>
    </row>
    <row r="160" spans="1:4" x14ac:dyDescent="0.25">
      <c r="A160" t="s">
        <v>1</v>
      </c>
      <c r="B160" t="s">
        <v>81</v>
      </c>
      <c r="C160" t="s">
        <v>54</v>
      </c>
      <c r="D160">
        <v>33</v>
      </c>
    </row>
    <row r="161" spans="1:4" x14ac:dyDescent="0.25">
      <c r="A161" t="s">
        <v>1</v>
      </c>
      <c r="B161" t="s">
        <v>81</v>
      </c>
      <c r="C161" t="s">
        <v>29</v>
      </c>
      <c r="D161">
        <v>9</v>
      </c>
    </row>
    <row r="162" spans="1:4" x14ac:dyDescent="0.25">
      <c r="A162" t="s">
        <v>1</v>
      </c>
      <c r="B162" t="s">
        <v>81</v>
      </c>
      <c r="C162" t="s">
        <v>30</v>
      </c>
      <c r="D162">
        <v>4</v>
      </c>
    </row>
    <row r="163" spans="1:4" x14ac:dyDescent="0.25">
      <c r="A163" t="s">
        <v>1</v>
      </c>
      <c r="B163" t="s">
        <v>81</v>
      </c>
      <c r="C163" t="s">
        <v>31</v>
      </c>
      <c r="D163">
        <v>9</v>
      </c>
    </row>
    <row r="164" spans="1:4" x14ac:dyDescent="0.25">
      <c r="A164" t="s">
        <v>1</v>
      </c>
      <c r="B164" t="s">
        <v>81</v>
      </c>
      <c r="C164" t="s">
        <v>32</v>
      </c>
      <c r="D164">
        <v>51</v>
      </c>
    </row>
    <row r="165" spans="1:4" x14ac:dyDescent="0.25">
      <c r="A165" t="s">
        <v>1</v>
      </c>
      <c r="B165" t="s">
        <v>81</v>
      </c>
      <c r="C165" t="s">
        <v>33</v>
      </c>
      <c r="D165">
        <v>22</v>
      </c>
    </row>
    <row r="166" spans="1:4" x14ac:dyDescent="0.25">
      <c r="A166" t="s">
        <v>1</v>
      </c>
      <c r="B166" t="s">
        <v>81</v>
      </c>
      <c r="C166" t="s">
        <v>34</v>
      </c>
      <c r="D166">
        <v>48</v>
      </c>
    </row>
    <row r="167" spans="1:4" x14ac:dyDescent="0.25">
      <c r="A167" t="s">
        <v>1</v>
      </c>
      <c r="B167" t="s">
        <v>81</v>
      </c>
      <c r="C167" t="s">
        <v>38</v>
      </c>
      <c r="D167">
        <v>2</v>
      </c>
    </row>
    <row r="168" spans="1:4" x14ac:dyDescent="0.25">
      <c r="A168" t="s">
        <v>1</v>
      </c>
      <c r="B168" t="s">
        <v>81</v>
      </c>
      <c r="C168" t="s">
        <v>39</v>
      </c>
      <c r="D168">
        <v>1</v>
      </c>
    </row>
    <row r="169" spans="1:4" x14ac:dyDescent="0.25">
      <c r="A169" t="s">
        <v>1</v>
      </c>
      <c r="B169" t="s">
        <v>81</v>
      </c>
      <c r="C169" t="s">
        <v>41</v>
      </c>
      <c r="D169">
        <v>1</v>
      </c>
    </row>
    <row r="170" spans="1:4" x14ac:dyDescent="0.25">
      <c r="A170" t="s">
        <v>1</v>
      </c>
      <c r="B170" t="s">
        <v>81</v>
      </c>
      <c r="C170" t="s">
        <v>42</v>
      </c>
      <c r="D170">
        <v>15</v>
      </c>
    </row>
    <row r="171" spans="1:4" x14ac:dyDescent="0.25">
      <c r="A171" t="s">
        <v>1</v>
      </c>
      <c r="B171" t="s">
        <v>81</v>
      </c>
      <c r="C171" t="s">
        <v>43</v>
      </c>
      <c r="D171">
        <v>1</v>
      </c>
    </row>
    <row r="172" spans="1:4" x14ac:dyDescent="0.25">
      <c r="A172" t="s">
        <v>1</v>
      </c>
      <c r="B172" t="s">
        <v>81</v>
      </c>
      <c r="C172" t="s">
        <v>56</v>
      </c>
      <c r="D172">
        <v>35</v>
      </c>
    </row>
    <row r="173" spans="1:4" x14ac:dyDescent="0.25">
      <c r="A173" t="s">
        <v>1</v>
      </c>
      <c r="B173" t="s">
        <v>81</v>
      </c>
      <c r="C173" t="s">
        <v>57</v>
      </c>
      <c r="D173">
        <v>22</v>
      </c>
    </row>
    <row r="174" spans="1:4" x14ac:dyDescent="0.25">
      <c r="A174" t="s">
        <v>2</v>
      </c>
      <c r="B174" t="s">
        <v>5</v>
      </c>
      <c r="C174" t="s">
        <v>36</v>
      </c>
      <c r="D174">
        <v>26</v>
      </c>
    </row>
    <row r="175" spans="1:4" x14ac:dyDescent="0.25">
      <c r="A175" t="s">
        <v>2</v>
      </c>
      <c r="B175" t="s">
        <v>5</v>
      </c>
      <c r="C175" t="s">
        <v>12</v>
      </c>
      <c r="D175">
        <v>242</v>
      </c>
    </row>
    <row r="176" spans="1:4" x14ac:dyDescent="0.25">
      <c r="A176" t="s">
        <v>2</v>
      </c>
      <c r="B176" t="s">
        <v>5</v>
      </c>
      <c r="C176" t="s">
        <v>13</v>
      </c>
      <c r="D176">
        <v>368</v>
      </c>
    </row>
    <row r="177" spans="1:4" x14ac:dyDescent="0.25">
      <c r="A177" t="s">
        <v>2</v>
      </c>
      <c r="B177" t="s">
        <v>5</v>
      </c>
      <c r="C177" t="s">
        <v>14</v>
      </c>
      <c r="D177">
        <v>303</v>
      </c>
    </row>
    <row r="178" spans="1:4" x14ac:dyDescent="0.25">
      <c r="A178" t="s">
        <v>2</v>
      </c>
      <c r="B178" t="s">
        <v>5</v>
      </c>
      <c r="C178" t="s">
        <v>58</v>
      </c>
      <c r="D178">
        <v>11</v>
      </c>
    </row>
    <row r="179" spans="1:4" x14ac:dyDescent="0.25">
      <c r="A179" t="s">
        <v>2</v>
      </c>
      <c r="B179" t="s">
        <v>5</v>
      </c>
      <c r="C179" t="s">
        <v>59</v>
      </c>
      <c r="D179">
        <v>9</v>
      </c>
    </row>
    <row r="180" spans="1:4" x14ac:dyDescent="0.25">
      <c r="A180" t="s">
        <v>2</v>
      </c>
      <c r="B180" t="s">
        <v>5</v>
      </c>
      <c r="C180" t="s">
        <v>45</v>
      </c>
      <c r="D180">
        <v>1</v>
      </c>
    </row>
    <row r="181" spans="1:4" x14ac:dyDescent="0.25">
      <c r="A181" t="s">
        <v>2</v>
      </c>
      <c r="B181" t="s">
        <v>5</v>
      </c>
      <c r="C181" t="s">
        <v>47</v>
      </c>
      <c r="D181">
        <v>7</v>
      </c>
    </row>
    <row r="182" spans="1:4" x14ac:dyDescent="0.25">
      <c r="A182" t="s">
        <v>2</v>
      </c>
      <c r="B182" t="s">
        <v>5</v>
      </c>
      <c r="C182" t="s">
        <v>48</v>
      </c>
      <c r="D182">
        <v>76</v>
      </c>
    </row>
    <row r="183" spans="1:4" x14ac:dyDescent="0.25">
      <c r="A183" t="s">
        <v>2</v>
      </c>
      <c r="B183" t="s">
        <v>5</v>
      </c>
      <c r="C183" t="s">
        <v>49</v>
      </c>
      <c r="D183">
        <v>9</v>
      </c>
    </row>
    <row r="184" spans="1:4" x14ac:dyDescent="0.25">
      <c r="A184" t="s">
        <v>2</v>
      </c>
      <c r="B184" t="s">
        <v>5</v>
      </c>
      <c r="C184" t="s">
        <v>50</v>
      </c>
      <c r="D184">
        <v>86</v>
      </c>
    </row>
    <row r="185" spans="1:4" x14ac:dyDescent="0.25">
      <c r="A185" t="s">
        <v>2</v>
      </c>
      <c r="B185" t="s">
        <v>5</v>
      </c>
      <c r="C185" t="s">
        <v>15</v>
      </c>
      <c r="D185">
        <v>38</v>
      </c>
    </row>
    <row r="186" spans="1:4" x14ac:dyDescent="0.25">
      <c r="A186" t="s">
        <v>2</v>
      </c>
      <c r="B186" t="s">
        <v>5</v>
      </c>
      <c r="C186" t="s">
        <v>16</v>
      </c>
      <c r="D186">
        <v>381</v>
      </c>
    </row>
    <row r="187" spans="1:4" x14ac:dyDescent="0.25">
      <c r="A187" t="s">
        <v>2</v>
      </c>
      <c r="B187" t="s">
        <v>5</v>
      </c>
      <c r="C187" t="s">
        <v>17</v>
      </c>
      <c r="D187">
        <v>17</v>
      </c>
    </row>
    <row r="188" spans="1:4" x14ac:dyDescent="0.25">
      <c r="A188" t="s">
        <v>2</v>
      </c>
      <c r="B188" t="s">
        <v>5</v>
      </c>
      <c r="C188" t="s">
        <v>9</v>
      </c>
      <c r="D188">
        <v>1294</v>
      </c>
    </row>
    <row r="189" spans="1:4" x14ac:dyDescent="0.25">
      <c r="A189" t="s">
        <v>2</v>
      </c>
      <c r="B189" t="s">
        <v>5</v>
      </c>
      <c r="C189" t="s">
        <v>10</v>
      </c>
      <c r="D189">
        <v>695</v>
      </c>
    </row>
    <row r="190" spans="1:4" x14ac:dyDescent="0.25">
      <c r="A190" t="s">
        <v>2</v>
      </c>
      <c r="B190" t="s">
        <v>5</v>
      </c>
      <c r="C190" t="s">
        <v>18</v>
      </c>
      <c r="D190">
        <v>273</v>
      </c>
    </row>
    <row r="191" spans="1:4" x14ac:dyDescent="0.25">
      <c r="A191" t="s">
        <v>2</v>
      </c>
      <c r="B191" t="s">
        <v>5</v>
      </c>
      <c r="C191" t="s">
        <v>19</v>
      </c>
      <c r="D191">
        <v>108</v>
      </c>
    </row>
    <row r="192" spans="1:4" x14ac:dyDescent="0.25">
      <c r="A192" t="s">
        <v>2</v>
      </c>
      <c r="B192" t="s">
        <v>5</v>
      </c>
      <c r="C192" t="s">
        <v>20</v>
      </c>
      <c r="D192">
        <v>2</v>
      </c>
    </row>
    <row r="193" spans="1:4" x14ac:dyDescent="0.25">
      <c r="A193" t="s">
        <v>2</v>
      </c>
      <c r="B193" t="s">
        <v>5</v>
      </c>
      <c r="C193" t="s">
        <v>21</v>
      </c>
      <c r="D193">
        <v>142</v>
      </c>
    </row>
    <row r="194" spans="1:4" x14ac:dyDescent="0.25">
      <c r="A194" t="s">
        <v>2</v>
      </c>
      <c r="B194" t="s">
        <v>5</v>
      </c>
      <c r="C194" t="s">
        <v>22</v>
      </c>
      <c r="D194">
        <v>147</v>
      </c>
    </row>
    <row r="195" spans="1:4" x14ac:dyDescent="0.25">
      <c r="A195" t="s">
        <v>2</v>
      </c>
      <c r="B195" t="s">
        <v>5</v>
      </c>
      <c r="C195" t="s">
        <v>23</v>
      </c>
      <c r="D195">
        <v>299</v>
      </c>
    </row>
    <row r="196" spans="1:4" x14ac:dyDescent="0.25">
      <c r="A196" t="s">
        <v>2</v>
      </c>
      <c r="B196" t="s">
        <v>5</v>
      </c>
      <c r="C196" t="s">
        <v>24</v>
      </c>
      <c r="D196">
        <v>141</v>
      </c>
    </row>
    <row r="197" spans="1:4" x14ac:dyDescent="0.25">
      <c r="A197" t="s">
        <v>2</v>
      </c>
      <c r="B197" t="s">
        <v>5</v>
      </c>
      <c r="C197" t="s">
        <v>62</v>
      </c>
      <c r="D197">
        <v>443</v>
      </c>
    </row>
    <row r="198" spans="1:4" x14ac:dyDescent="0.25">
      <c r="A198" t="s">
        <v>2</v>
      </c>
      <c r="B198" t="s">
        <v>5</v>
      </c>
      <c r="C198" t="s">
        <v>61</v>
      </c>
      <c r="D198">
        <v>125</v>
      </c>
    </row>
    <row r="199" spans="1:4" x14ac:dyDescent="0.25">
      <c r="A199" t="s">
        <v>2</v>
      </c>
      <c r="B199" t="s">
        <v>5</v>
      </c>
      <c r="C199" t="s">
        <v>60</v>
      </c>
      <c r="D199">
        <v>301</v>
      </c>
    </row>
    <row r="200" spans="1:4" x14ac:dyDescent="0.25">
      <c r="A200" t="s">
        <v>2</v>
      </c>
      <c r="B200" t="s">
        <v>5</v>
      </c>
      <c r="C200" t="s">
        <v>26</v>
      </c>
      <c r="D200">
        <v>188</v>
      </c>
    </row>
    <row r="201" spans="1:4" x14ac:dyDescent="0.25">
      <c r="A201" t="s">
        <v>2</v>
      </c>
      <c r="B201" t="s">
        <v>5</v>
      </c>
      <c r="C201" t="s">
        <v>27</v>
      </c>
      <c r="D201">
        <v>49</v>
      </c>
    </row>
    <row r="202" spans="1:4" x14ac:dyDescent="0.25">
      <c r="A202" t="s">
        <v>2</v>
      </c>
      <c r="B202" t="s">
        <v>5</v>
      </c>
      <c r="C202" t="s">
        <v>52</v>
      </c>
      <c r="D202">
        <v>6</v>
      </c>
    </row>
    <row r="203" spans="1:4" x14ac:dyDescent="0.25">
      <c r="A203" t="s">
        <v>2</v>
      </c>
      <c r="B203" t="s">
        <v>5</v>
      </c>
      <c r="C203" t="s">
        <v>53</v>
      </c>
      <c r="D203">
        <v>69</v>
      </c>
    </row>
    <row r="204" spans="1:4" x14ac:dyDescent="0.25">
      <c r="A204" t="s">
        <v>2</v>
      </c>
      <c r="B204" t="s">
        <v>5</v>
      </c>
      <c r="C204" t="s">
        <v>54</v>
      </c>
      <c r="D204">
        <v>103</v>
      </c>
    </row>
    <row r="205" spans="1:4" x14ac:dyDescent="0.25">
      <c r="A205" t="s">
        <v>2</v>
      </c>
      <c r="B205" t="s">
        <v>5</v>
      </c>
      <c r="C205" t="s">
        <v>29</v>
      </c>
      <c r="D205">
        <v>71</v>
      </c>
    </row>
    <row r="206" spans="1:4" x14ac:dyDescent="0.25">
      <c r="A206" t="s">
        <v>2</v>
      </c>
      <c r="B206" t="s">
        <v>5</v>
      </c>
      <c r="C206" t="s">
        <v>30</v>
      </c>
      <c r="D206">
        <v>13</v>
      </c>
    </row>
    <row r="207" spans="1:4" x14ac:dyDescent="0.25">
      <c r="A207" t="s">
        <v>2</v>
      </c>
      <c r="B207" t="s">
        <v>5</v>
      </c>
      <c r="C207" t="s">
        <v>31</v>
      </c>
      <c r="D207">
        <v>26</v>
      </c>
    </row>
    <row r="208" spans="1:4" x14ac:dyDescent="0.25">
      <c r="A208" t="s">
        <v>2</v>
      </c>
      <c r="B208" t="s">
        <v>5</v>
      </c>
      <c r="C208" t="s">
        <v>32</v>
      </c>
      <c r="D208">
        <v>319</v>
      </c>
    </row>
    <row r="209" spans="1:4" x14ac:dyDescent="0.25">
      <c r="A209" t="s">
        <v>2</v>
      </c>
      <c r="B209" t="s">
        <v>5</v>
      </c>
      <c r="C209" t="s">
        <v>33</v>
      </c>
      <c r="D209">
        <v>81</v>
      </c>
    </row>
    <row r="210" spans="1:4" x14ac:dyDescent="0.25">
      <c r="A210" t="s">
        <v>2</v>
      </c>
      <c r="B210" t="s">
        <v>5</v>
      </c>
      <c r="C210" t="s">
        <v>34</v>
      </c>
      <c r="D210">
        <v>171</v>
      </c>
    </row>
    <row r="211" spans="1:4" x14ac:dyDescent="0.25">
      <c r="A211" t="s">
        <v>2</v>
      </c>
      <c r="B211" t="s">
        <v>5</v>
      </c>
      <c r="C211" t="s">
        <v>38</v>
      </c>
      <c r="D211">
        <v>1</v>
      </c>
    </row>
    <row r="212" spans="1:4" x14ac:dyDescent="0.25">
      <c r="A212" t="s">
        <v>2</v>
      </c>
      <c r="B212" t="s">
        <v>5</v>
      </c>
      <c r="C212" t="s">
        <v>40</v>
      </c>
      <c r="D212">
        <v>1</v>
      </c>
    </row>
    <row r="213" spans="1:4" x14ac:dyDescent="0.25">
      <c r="A213" t="s">
        <v>2</v>
      </c>
      <c r="B213" t="s">
        <v>5</v>
      </c>
      <c r="C213" t="s">
        <v>41</v>
      </c>
      <c r="D213">
        <v>2</v>
      </c>
    </row>
    <row r="214" spans="1:4" x14ac:dyDescent="0.25">
      <c r="A214" t="s">
        <v>2</v>
      </c>
      <c r="B214" t="s">
        <v>5</v>
      </c>
      <c r="C214" t="s">
        <v>43</v>
      </c>
      <c r="D214">
        <v>2</v>
      </c>
    </row>
    <row r="215" spans="1:4" x14ac:dyDescent="0.25">
      <c r="A215" t="s">
        <v>2</v>
      </c>
      <c r="B215" t="s">
        <v>5</v>
      </c>
      <c r="C215" t="s">
        <v>56</v>
      </c>
      <c r="D215">
        <v>5</v>
      </c>
    </row>
    <row r="216" spans="1:4" x14ac:dyDescent="0.25">
      <c r="A216" t="s">
        <v>2</v>
      </c>
      <c r="B216" t="s">
        <v>5</v>
      </c>
      <c r="C216" t="s">
        <v>57</v>
      </c>
      <c r="D216">
        <v>87</v>
      </c>
    </row>
    <row r="217" spans="1:4" x14ac:dyDescent="0.25">
      <c r="A217" t="s">
        <v>2</v>
      </c>
      <c r="B217" t="s">
        <v>81</v>
      </c>
      <c r="C217" t="s">
        <v>36</v>
      </c>
      <c r="D217">
        <v>1</v>
      </c>
    </row>
    <row r="218" spans="1:4" x14ac:dyDescent="0.25">
      <c r="A218" t="s">
        <v>2</v>
      </c>
      <c r="B218" t="s">
        <v>81</v>
      </c>
      <c r="C218" t="s">
        <v>12</v>
      </c>
      <c r="D218">
        <v>53</v>
      </c>
    </row>
    <row r="219" spans="1:4" x14ac:dyDescent="0.25">
      <c r="A219" t="s">
        <v>2</v>
      </c>
      <c r="B219" t="s">
        <v>81</v>
      </c>
      <c r="C219" t="s">
        <v>13</v>
      </c>
      <c r="D219">
        <v>39</v>
      </c>
    </row>
    <row r="220" spans="1:4" x14ac:dyDescent="0.25">
      <c r="A220" t="s">
        <v>2</v>
      </c>
      <c r="B220" t="s">
        <v>81</v>
      </c>
      <c r="C220" t="s">
        <v>14</v>
      </c>
      <c r="D220">
        <v>30</v>
      </c>
    </row>
    <row r="221" spans="1:4" x14ac:dyDescent="0.25">
      <c r="A221" t="s">
        <v>2</v>
      </c>
      <c r="B221" t="s">
        <v>81</v>
      </c>
      <c r="C221" t="s">
        <v>45</v>
      </c>
      <c r="D221">
        <v>4</v>
      </c>
    </row>
    <row r="222" spans="1:4" x14ac:dyDescent="0.25">
      <c r="A222" t="s">
        <v>2</v>
      </c>
      <c r="B222" t="s">
        <v>81</v>
      </c>
      <c r="C222" t="s">
        <v>48</v>
      </c>
      <c r="D222">
        <v>48</v>
      </c>
    </row>
    <row r="223" spans="1:4" x14ac:dyDescent="0.25">
      <c r="A223" t="s">
        <v>2</v>
      </c>
      <c r="B223" t="s">
        <v>81</v>
      </c>
      <c r="C223" t="s">
        <v>49</v>
      </c>
      <c r="D223">
        <v>12</v>
      </c>
    </row>
    <row r="224" spans="1:4" x14ac:dyDescent="0.25">
      <c r="A224" t="s">
        <v>2</v>
      </c>
      <c r="B224" t="s">
        <v>81</v>
      </c>
      <c r="C224" t="s">
        <v>50</v>
      </c>
      <c r="D224">
        <v>31</v>
      </c>
    </row>
    <row r="225" spans="1:4" x14ac:dyDescent="0.25">
      <c r="A225" t="s">
        <v>2</v>
      </c>
      <c r="B225" t="s">
        <v>81</v>
      </c>
      <c r="C225" t="s">
        <v>15</v>
      </c>
      <c r="D225">
        <v>6</v>
      </c>
    </row>
    <row r="226" spans="1:4" x14ac:dyDescent="0.25">
      <c r="A226" t="s">
        <v>2</v>
      </c>
      <c r="B226" t="s">
        <v>81</v>
      </c>
      <c r="C226" t="s">
        <v>16</v>
      </c>
      <c r="D226">
        <v>55</v>
      </c>
    </row>
    <row r="227" spans="1:4" x14ac:dyDescent="0.25">
      <c r="A227" t="s">
        <v>2</v>
      </c>
      <c r="B227" t="s">
        <v>81</v>
      </c>
      <c r="C227" t="s">
        <v>17</v>
      </c>
      <c r="D227">
        <v>6</v>
      </c>
    </row>
    <row r="228" spans="1:4" x14ac:dyDescent="0.25">
      <c r="A228" t="s">
        <v>2</v>
      </c>
      <c r="B228" t="s">
        <v>81</v>
      </c>
      <c r="C228" t="s">
        <v>9</v>
      </c>
      <c r="D228">
        <v>118</v>
      </c>
    </row>
    <row r="229" spans="1:4" x14ac:dyDescent="0.25">
      <c r="A229" t="s">
        <v>2</v>
      </c>
      <c r="B229" t="s">
        <v>81</v>
      </c>
      <c r="C229" t="s">
        <v>10</v>
      </c>
      <c r="D229">
        <v>26</v>
      </c>
    </row>
    <row r="230" spans="1:4" x14ac:dyDescent="0.25">
      <c r="A230" t="s">
        <v>2</v>
      </c>
      <c r="B230" t="s">
        <v>81</v>
      </c>
      <c r="C230" t="s">
        <v>18</v>
      </c>
      <c r="D230">
        <v>23</v>
      </c>
    </row>
    <row r="231" spans="1:4" x14ac:dyDescent="0.25">
      <c r="A231" t="s">
        <v>2</v>
      </c>
      <c r="B231" t="s">
        <v>81</v>
      </c>
      <c r="C231" t="s">
        <v>19</v>
      </c>
      <c r="D231">
        <v>9</v>
      </c>
    </row>
    <row r="232" spans="1:4" x14ac:dyDescent="0.25">
      <c r="A232" t="s">
        <v>2</v>
      </c>
      <c r="B232" t="s">
        <v>81</v>
      </c>
      <c r="C232" t="s">
        <v>21</v>
      </c>
      <c r="D232">
        <v>22</v>
      </c>
    </row>
    <row r="233" spans="1:4" x14ac:dyDescent="0.25">
      <c r="A233" t="s">
        <v>2</v>
      </c>
      <c r="B233" t="s">
        <v>81</v>
      </c>
      <c r="C233" t="s">
        <v>22</v>
      </c>
      <c r="D233">
        <v>13</v>
      </c>
    </row>
    <row r="234" spans="1:4" x14ac:dyDescent="0.25">
      <c r="A234" t="s">
        <v>2</v>
      </c>
      <c r="B234" t="s">
        <v>81</v>
      </c>
      <c r="C234" t="s">
        <v>23</v>
      </c>
      <c r="D234">
        <v>14</v>
      </c>
    </row>
    <row r="235" spans="1:4" x14ac:dyDescent="0.25">
      <c r="A235" t="s">
        <v>2</v>
      </c>
      <c r="B235" t="s">
        <v>81</v>
      </c>
      <c r="C235" t="s">
        <v>24</v>
      </c>
      <c r="D235">
        <v>14</v>
      </c>
    </row>
    <row r="236" spans="1:4" x14ac:dyDescent="0.25">
      <c r="A236" t="s">
        <v>2</v>
      </c>
      <c r="B236" t="s">
        <v>81</v>
      </c>
      <c r="C236" t="s">
        <v>62</v>
      </c>
      <c r="D236">
        <v>68</v>
      </c>
    </row>
    <row r="237" spans="1:4" x14ac:dyDescent="0.25">
      <c r="A237" t="s">
        <v>2</v>
      </c>
      <c r="B237" t="s">
        <v>81</v>
      </c>
      <c r="C237" t="s">
        <v>61</v>
      </c>
      <c r="D237">
        <v>25</v>
      </c>
    </row>
    <row r="238" spans="1:4" x14ac:dyDescent="0.25">
      <c r="A238" t="s">
        <v>2</v>
      </c>
      <c r="B238" t="s">
        <v>81</v>
      </c>
      <c r="C238" t="s">
        <v>60</v>
      </c>
      <c r="D238">
        <v>57</v>
      </c>
    </row>
    <row r="239" spans="1:4" x14ac:dyDescent="0.25">
      <c r="A239" t="s">
        <v>2</v>
      </c>
      <c r="B239" t="s">
        <v>81</v>
      </c>
      <c r="C239" t="s">
        <v>26</v>
      </c>
      <c r="D239">
        <v>26</v>
      </c>
    </row>
    <row r="240" spans="1:4" x14ac:dyDescent="0.25">
      <c r="A240" t="s">
        <v>2</v>
      </c>
      <c r="B240" t="s">
        <v>81</v>
      </c>
      <c r="C240" t="s">
        <v>27</v>
      </c>
      <c r="D240">
        <v>12</v>
      </c>
    </row>
    <row r="241" spans="1:4" x14ac:dyDescent="0.25">
      <c r="A241" t="s">
        <v>2</v>
      </c>
      <c r="B241" t="s">
        <v>81</v>
      </c>
      <c r="C241" t="s">
        <v>52</v>
      </c>
      <c r="D241">
        <v>4</v>
      </c>
    </row>
    <row r="242" spans="1:4" x14ac:dyDescent="0.25">
      <c r="A242" t="s">
        <v>2</v>
      </c>
      <c r="B242" t="s">
        <v>81</v>
      </c>
      <c r="C242" t="s">
        <v>53</v>
      </c>
      <c r="D242">
        <v>8</v>
      </c>
    </row>
    <row r="243" spans="1:4" x14ac:dyDescent="0.25">
      <c r="A243" t="s">
        <v>2</v>
      </c>
      <c r="B243" t="s">
        <v>81</v>
      </c>
      <c r="C243" t="s">
        <v>54</v>
      </c>
      <c r="D243">
        <v>26</v>
      </c>
    </row>
    <row r="244" spans="1:4" x14ac:dyDescent="0.25">
      <c r="A244" t="s">
        <v>2</v>
      </c>
      <c r="B244" t="s">
        <v>81</v>
      </c>
      <c r="C244" t="s">
        <v>29</v>
      </c>
      <c r="D244">
        <v>4</v>
      </c>
    </row>
    <row r="245" spans="1:4" x14ac:dyDescent="0.25">
      <c r="A245" t="s">
        <v>2</v>
      </c>
      <c r="B245" t="s">
        <v>81</v>
      </c>
      <c r="C245" t="s">
        <v>30</v>
      </c>
      <c r="D245">
        <v>4</v>
      </c>
    </row>
    <row r="246" spans="1:4" x14ac:dyDescent="0.25">
      <c r="A246" t="s">
        <v>2</v>
      </c>
      <c r="B246" t="s">
        <v>81</v>
      </c>
      <c r="C246" t="s">
        <v>31</v>
      </c>
      <c r="D246">
        <v>5</v>
      </c>
    </row>
    <row r="247" spans="1:4" x14ac:dyDescent="0.25">
      <c r="A247" t="s">
        <v>2</v>
      </c>
      <c r="B247" t="s">
        <v>81</v>
      </c>
      <c r="C247" t="s">
        <v>32</v>
      </c>
      <c r="D247">
        <v>42</v>
      </c>
    </row>
    <row r="248" spans="1:4" x14ac:dyDescent="0.25">
      <c r="A248" t="s">
        <v>2</v>
      </c>
      <c r="B248" t="s">
        <v>81</v>
      </c>
      <c r="C248" t="s">
        <v>33</v>
      </c>
      <c r="D248">
        <v>12</v>
      </c>
    </row>
    <row r="249" spans="1:4" x14ac:dyDescent="0.25">
      <c r="A249" t="s">
        <v>2</v>
      </c>
      <c r="B249" t="s">
        <v>81</v>
      </c>
      <c r="C249" t="s">
        <v>34</v>
      </c>
      <c r="D249">
        <v>32</v>
      </c>
    </row>
    <row r="250" spans="1:4" x14ac:dyDescent="0.25">
      <c r="A250" t="s">
        <v>2</v>
      </c>
      <c r="B250" t="s">
        <v>81</v>
      </c>
      <c r="C250" t="s">
        <v>37</v>
      </c>
      <c r="D250">
        <v>1</v>
      </c>
    </row>
    <row r="251" spans="1:4" x14ac:dyDescent="0.25">
      <c r="A251" t="s">
        <v>2</v>
      </c>
      <c r="B251" t="s">
        <v>81</v>
      </c>
      <c r="C251" t="s">
        <v>41</v>
      </c>
      <c r="D251">
        <v>1</v>
      </c>
    </row>
    <row r="252" spans="1:4" x14ac:dyDescent="0.25">
      <c r="A252" t="s">
        <v>2</v>
      </c>
      <c r="B252" t="s">
        <v>81</v>
      </c>
      <c r="C252" t="s">
        <v>42</v>
      </c>
      <c r="D252">
        <v>3</v>
      </c>
    </row>
    <row r="253" spans="1:4" x14ac:dyDescent="0.25">
      <c r="A253" t="s">
        <v>2</v>
      </c>
      <c r="B253" t="s">
        <v>81</v>
      </c>
      <c r="C253" t="s">
        <v>43</v>
      </c>
      <c r="D253">
        <v>1</v>
      </c>
    </row>
    <row r="254" spans="1:4" x14ac:dyDescent="0.25">
      <c r="A254" t="s">
        <v>2</v>
      </c>
      <c r="B254" t="s">
        <v>81</v>
      </c>
      <c r="C254" t="s">
        <v>56</v>
      </c>
      <c r="D254">
        <v>26</v>
      </c>
    </row>
    <row r="255" spans="1:4" x14ac:dyDescent="0.25">
      <c r="A255" t="s">
        <v>2</v>
      </c>
      <c r="B255" t="s">
        <v>81</v>
      </c>
      <c r="C255" t="s">
        <v>57</v>
      </c>
      <c r="D255">
        <v>23</v>
      </c>
    </row>
    <row r="256" spans="1:4" x14ac:dyDescent="0.25">
      <c r="A256" t="s">
        <v>3</v>
      </c>
      <c r="B256" t="s">
        <v>5</v>
      </c>
      <c r="C256" t="s">
        <v>36</v>
      </c>
      <c r="D256">
        <v>23</v>
      </c>
    </row>
    <row r="257" spans="1:4" x14ac:dyDescent="0.25">
      <c r="A257" t="s">
        <v>3</v>
      </c>
      <c r="B257" t="s">
        <v>5</v>
      </c>
      <c r="C257" t="s">
        <v>12</v>
      </c>
      <c r="D257">
        <v>206</v>
      </c>
    </row>
    <row r="258" spans="1:4" x14ac:dyDescent="0.25">
      <c r="A258" t="s">
        <v>3</v>
      </c>
      <c r="B258" t="s">
        <v>5</v>
      </c>
      <c r="C258" t="s">
        <v>13</v>
      </c>
      <c r="D258">
        <v>340</v>
      </c>
    </row>
    <row r="259" spans="1:4" x14ac:dyDescent="0.25">
      <c r="A259" t="s">
        <v>3</v>
      </c>
      <c r="B259" t="s">
        <v>5</v>
      </c>
      <c r="C259" t="s">
        <v>14</v>
      </c>
      <c r="D259">
        <v>255</v>
      </c>
    </row>
    <row r="260" spans="1:4" x14ac:dyDescent="0.25">
      <c r="A260" t="s">
        <v>3</v>
      </c>
      <c r="B260" t="s">
        <v>5</v>
      </c>
      <c r="C260" t="s">
        <v>58</v>
      </c>
      <c r="D260">
        <v>2</v>
      </c>
    </row>
    <row r="261" spans="1:4" x14ac:dyDescent="0.25">
      <c r="A261" t="s">
        <v>3</v>
      </c>
      <c r="B261" t="s">
        <v>5</v>
      </c>
      <c r="C261" t="s">
        <v>59</v>
      </c>
      <c r="D261">
        <v>7</v>
      </c>
    </row>
    <row r="262" spans="1:4" x14ac:dyDescent="0.25">
      <c r="A262" t="s">
        <v>3</v>
      </c>
      <c r="B262" t="s">
        <v>5</v>
      </c>
      <c r="C262" t="s">
        <v>45</v>
      </c>
      <c r="D262">
        <v>2</v>
      </c>
    </row>
    <row r="263" spans="1:4" x14ac:dyDescent="0.25">
      <c r="A263" t="s">
        <v>3</v>
      </c>
      <c r="B263" t="s">
        <v>5</v>
      </c>
      <c r="C263" t="s">
        <v>47</v>
      </c>
      <c r="D263">
        <v>6</v>
      </c>
    </row>
    <row r="264" spans="1:4" x14ac:dyDescent="0.25">
      <c r="A264" t="s">
        <v>3</v>
      </c>
      <c r="B264" t="s">
        <v>5</v>
      </c>
      <c r="C264" t="s">
        <v>48</v>
      </c>
      <c r="D264">
        <v>89</v>
      </c>
    </row>
    <row r="265" spans="1:4" x14ac:dyDescent="0.25">
      <c r="A265" t="s">
        <v>3</v>
      </c>
      <c r="B265" t="s">
        <v>5</v>
      </c>
      <c r="C265" t="s">
        <v>49</v>
      </c>
      <c r="D265">
        <v>16</v>
      </c>
    </row>
    <row r="266" spans="1:4" x14ac:dyDescent="0.25">
      <c r="A266" t="s">
        <v>3</v>
      </c>
      <c r="B266" t="s">
        <v>5</v>
      </c>
      <c r="C266" t="s">
        <v>50</v>
      </c>
      <c r="D266">
        <v>91</v>
      </c>
    </row>
    <row r="267" spans="1:4" x14ac:dyDescent="0.25">
      <c r="A267" t="s">
        <v>3</v>
      </c>
      <c r="B267" t="s">
        <v>5</v>
      </c>
      <c r="C267" t="s">
        <v>15</v>
      </c>
      <c r="D267">
        <v>43</v>
      </c>
    </row>
    <row r="268" spans="1:4" x14ac:dyDescent="0.25">
      <c r="A268" t="s">
        <v>3</v>
      </c>
      <c r="B268" t="s">
        <v>5</v>
      </c>
      <c r="C268" t="s">
        <v>16</v>
      </c>
      <c r="D268">
        <v>341</v>
      </c>
    </row>
    <row r="269" spans="1:4" x14ac:dyDescent="0.25">
      <c r="A269" t="s">
        <v>3</v>
      </c>
      <c r="B269" t="s">
        <v>5</v>
      </c>
      <c r="C269" t="s">
        <v>17</v>
      </c>
      <c r="D269">
        <v>14</v>
      </c>
    </row>
    <row r="270" spans="1:4" x14ac:dyDescent="0.25">
      <c r="A270" t="s">
        <v>3</v>
      </c>
      <c r="B270" t="s">
        <v>5</v>
      </c>
      <c r="C270" t="s">
        <v>9</v>
      </c>
      <c r="D270">
        <v>1124</v>
      </c>
    </row>
    <row r="271" spans="1:4" x14ac:dyDescent="0.25">
      <c r="A271" t="s">
        <v>3</v>
      </c>
      <c r="B271" t="s">
        <v>5</v>
      </c>
      <c r="C271" t="s">
        <v>10</v>
      </c>
      <c r="D271">
        <v>594</v>
      </c>
    </row>
    <row r="272" spans="1:4" x14ac:dyDescent="0.25">
      <c r="A272" t="s">
        <v>3</v>
      </c>
      <c r="B272" t="s">
        <v>5</v>
      </c>
      <c r="C272" t="s">
        <v>18</v>
      </c>
      <c r="D272">
        <v>284</v>
      </c>
    </row>
    <row r="273" spans="1:4" x14ac:dyDescent="0.25">
      <c r="A273" t="s">
        <v>3</v>
      </c>
      <c r="B273" t="s">
        <v>5</v>
      </c>
      <c r="C273" t="s">
        <v>19</v>
      </c>
      <c r="D273">
        <v>81</v>
      </c>
    </row>
    <row r="274" spans="1:4" x14ac:dyDescent="0.25">
      <c r="A274" t="s">
        <v>3</v>
      </c>
      <c r="B274" t="s">
        <v>5</v>
      </c>
      <c r="C274" t="s">
        <v>20</v>
      </c>
      <c r="D274">
        <v>2</v>
      </c>
    </row>
    <row r="275" spans="1:4" x14ac:dyDescent="0.25">
      <c r="A275" t="s">
        <v>3</v>
      </c>
      <c r="B275" t="s">
        <v>5</v>
      </c>
      <c r="C275" t="s">
        <v>21</v>
      </c>
      <c r="D275">
        <v>131</v>
      </c>
    </row>
    <row r="276" spans="1:4" x14ac:dyDescent="0.25">
      <c r="A276" t="s">
        <v>3</v>
      </c>
      <c r="B276" t="s">
        <v>5</v>
      </c>
      <c r="C276" t="s">
        <v>22</v>
      </c>
      <c r="D276">
        <v>137</v>
      </c>
    </row>
    <row r="277" spans="1:4" x14ac:dyDescent="0.25">
      <c r="A277" t="s">
        <v>3</v>
      </c>
      <c r="B277" t="s">
        <v>5</v>
      </c>
      <c r="C277" t="s">
        <v>23</v>
      </c>
      <c r="D277">
        <v>268</v>
      </c>
    </row>
    <row r="278" spans="1:4" x14ac:dyDescent="0.25">
      <c r="A278" t="s">
        <v>3</v>
      </c>
      <c r="B278" t="s">
        <v>5</v>
      </c>
      <c r="C278" t="s">
        <v>24</v>
      </c>
      <c r="D278">
        <v>107</v>
      </c>
    </row>
    <row r="279" spans="1:4" x14ac:dyDescent="0.25">
      <c r="A279" t="s">
        <v>3</v>
      </c>
      <c r="B279" t="s">
        <v>5</v>
      </c>
      <c r="C279" t="s">
        <v>62</v>
      </c>
      <c r="D279">
        <v>540</v>
      </c>
    </row>
    <row r="280" spans="1:4" x14ac:dyDescent="0.25">
      <c r="A280" t="s">
        <v>3</v>
      </c>
      <c r="B280" t="s">
        <v>5</v>
      </c>
      <c r="C280" t="s">
        <v>61</v>
      </c>
      <c r="D280">
        <v>112</v>
      </c>
    </row>
    <row r="281" spans="1:4" x14ac:dyDescent="0.25">
      <c r="A281" t="s">
        <v>3</v>
      </c>
      <c r="B281" t="s">
        <v>5</v>
      </c>
      <c r="C281" t="s">
        <v>60</v>
      </c>
      <c r="D281">
        <v>267</v>
      </c>
    </row>
    <row r="282" spans="1:4" x14ac:dyDescent="0.25">
      <c r="A282" t="s">
        <v>3</v>
      </c>
      <c r="B282" t="s">
        <v>5</v>
      </c>
      <c r="C282" t="s">
        <v>26</v>
      </c>
      <c r="D282">
        <v>169</v>
      </c>
    </row>
    <row r="283" spans="1:4" x14ac:dyDescent="0.25">
      <c r="A283" t="s">
        <v>3</v>
      </c>
      <c r="B283" t="s">
        <v>5</v>
      </c>
      <c r="C283" t="s">
        <v>27</v>
      </c>
      <c r="D283">
        <v>43</v>
      </c>
    </row>
    <row r="284" spans="1:4" x14ac:dyDescent="0.25">
      <c r="A284" t="s">
        <v>3</v>
      </c>
      <c r="B284" t="s">
        <v>5</v>
      </c>
      <c r="C284" t="s">
        <v>52</v>
      </c>
      <c r="D284">
        <v>3</v>
      </c>
    </row>
    <row r="285" spans="1:4" x14ac:dyDescent="0.25">
      <c r="A285" t="s">
        <v>3</v>
      </c>
      <c r="B285" t="s">
        <v>5</v>
      </c>
      <c r="C285" t="s">
        <v>53</v>
      </c>
      <c r="D285">
        <v>31</v>
      </c>
    </row>
    <row r="286" spans="1:4" x14ac:dyDescent="0.25">
      <c r="A286" t="s">
        <v>3</v>
      </c>
      <c r="B286" t="s">
        <v>5</v>
      </c>
      <c r="C286" t="s">
        <v>54</v>
      </c>
      <c r="D286">
        <v>77</v>
      </c>
    </row>
    <row r="287" spans="1:4" x14ac:dyDescent="0.25">
      <c r="A287" t="s">
        <v>3</v>
      </c>
      <c r="B287" t="s">
        <v>5</v>
      </c>
      <c r="C287" t="s">
        <v>29</v>
      </c>
      <c r="D287">
        <v>48</v>
      </c>
    </row>
    <row r="288" spans="1:4" x14ac:dyDescent="0.25">
      <c r="A288" t="s">
        <v>3</v>
      </c>
      <c r="B288" t="s">
        <v>5</v>
      </c>
      <c r="C288" t="s">
        <v>30</v>
      </c>
      <c r="D288">
        <v>15</v>
      </c>
    </row>
    <row r="289" spans="1:4" x14ac:dyDescent="0.25">
      <c r="A289" t="s">
        <v>3</v>
      </c>
      <c r="B289" t="s">
        <v>5</v>
      </c>
      <c r="C289" t="s">
        <v>31</v>
      </c>
      <c r="D289">
        <v>19</v>
      </c>
    </row>
    <row r="290" spans="1:4" x14ac:dyDescent="0.25">
      <c r="A290" t="s">
        <v>3</v>
      </c>
      <c r="B290" t="s">
        <v>5</v>
      </c>
      <c r="C290" t="s">
        <v>32</v>
      </c>
      <c r="D290">
        <v>295</v>
      </c>
    </row>
    <row r="291" spans="1:4" x14ac:dyDescent="0.25">
      <c r="A291" t="s">
        <v>3</v>
      </c>
      <c r="B291" t="s">
        <v>5</v>
      </c>
      <c r="C291" t="s">
        <v>33</v>
      </c>
      <c r="D291">
        <v>48</v>
      </c>
    </row>
    <row r="292" spans="1:4" x14ac:dyDescent="0.25">
      <c r="A292" t="s">
        <v>3</v>
      </c>
      <c r="B292" t="s">
        <v>5</v>
      </c>
      <c r="C292" t="s">
        <v>34</v>
      </c>
      <c r="D292">
        <v>193</v>
      </c>
    </row>
    <row r="293" spans="1:4" x14ac:dyDescent="0.25">
      <c r="A293" t="s">
        <v>3</v>
      </c>
      <c r="B293" t="s">
        <v>5</v>
      </c>
      <c r="C293" t="s">
        <v>39</v>
      </c>
      <c r="D293">
        <v>3</v>
      </c>
    </row>
    <row r="294" spans="1:4" x14ac:dyDescent="0.25">
      <c r="A294" t="s">
        <v>3</v>
      </c>
      <c r="B294" t="s">
        <v>5</v>
      </c>
      <c r="C294" t="s">
        <v>41</v>
      </c>
      <c r="D294">
        <v>4</v>
      </c>
    </row>
    <row r="295" spans="1:4" x14ac:dyDescent="0.25">
      <c r="A295" t="s">
        <v>3</v>
      </c>
      <c r="B295" t="s">
        <v>5</v>
      </c>
      <c r="C295" t="s">
        <v>42</v>
      </c>
      <c r="D295">
        <v>1</v>
      </c>
    </row>
    <row r="296" spans="1:4" x14ac:dyDescent="0.25">
      <c r="A296" t="s">
        <v>3</v>
      </c>
      <c r="B296" t="s">
        <v>5</v>
      </c>
      <c r="C296" t="s">
        <v>56</v>
      </c>
      <c r="D296">
        <v>5</v>
      </c>
    </row>
    <row r="297" spans="1:4" x14ac:dyDescent="0.25">
      <c r="A297" t="s">
        <v>3</v>
      </c>
      <c r="B297" t="s">
        <v>5</v>
      </c>
      <c r="C297" t="s">
        <v>57</v>
      </c>
      <c r="D297">
        <v>80</v>
      </c>
    </row>
    <row r="298" spans="1:4" x14ac:dyDescent="0.25">
      <c r="A298" t="s">
        <v>3</v>
      </c>
      <c r="B298" t="s">
        <v>81</v>
      </c>
      <c r="C298" t="s">
        <v>36</v>
      </c>
      <c r="D298">
        <v>2</v>
      </c>
    </row>
    <row r="299" spans="1:4" x14ac:dyDescent="0.25">
      <c r="A299" t="s">
        <v>3</v>
      </c>
      <c r="B299" t="s">
        <v>81</v>
      </c>
      <c r="C299" t="s">
        <v>12</v>
      </c>
      <c r="D299">
        <v>48</v>
      </c>
    </row>
    <row r="300" spans="1:4" x14ac:dyDescent="0.25">
      <c r="A300" t="s">
        <v>3</v>
      </c>
      <c r="B300" t="s">
        <v>81</v>
      </c>
      <c r="C300" t="s">
        <v>13</v>
      </c>
      <c r="D300">
        <v>64</v>
      </c>
    </row>
    <row r="301" spans="1:4" x14ac:dyDescent="0.25">
      <c r="A301" t="s">
        <v>3</v>
      </c>
      <c r="B301" t="s">
        <v>81</v>
      </c>
      <c r="C301" t="s">
        <v>14</v>
      </c>
      <c r="D301">
        <v>32</v>
      </c>
    </row>
    <row r="302" spans="1:4" x14ac:dyDescent="0.25">
      <c r="A302" t="s">
        <v>3</v>
      </c>
      <c r="B302" t="s">
        <v>81</v>
      </c>
      <c r="C302" t="s">
        <v>45</v>
      </c>
      <c r="D302">
        <v>6</v>
      </c>
    </row>
    <row r="303" spans="1:4" x14ac:dyDescent="0.25">
      <c r="A303" t="s">
        <v>3</v>
      </c>
      <c r="B303" t="s">
        <v>81</v>
      </c>
      <c r="C303" t="s">
        <v>46</v>
      </c>
      <c r="D303">
        <v>1</v>
      </c>
    </row>
    <row r="304" spans="1:4" x14ac:dyDescent="0.25">
      <c r="A304" t="s">
        <v>3</v>
      </c>
      <c r="B304" t="s">
        <v>81</v>
      </c>
      <c r="C304" t="s">
        <v>48</v>
      </c>
      <c r="D304">
        <v>22</v>
      </c>
    </row>
    <row r="305" spans="1:4" x14ac:dyDescent="0.25">
      <c r="A305" t="s">
        <v>3</v>
      </c>
      <c r="B305" t="s">
        <v>81</v>
      </c>
      <c r="C305" t="s">
        <v>49</v>
      </c>
      <c r="D305">
        <v>12</v>
      </c>
    </row>
    <row r="306" spans="1:4" x14ac:dyDescent="0.25">
      <c r="A306" t="s">
        <v>3</v>
      </c>
      <c r="B306" t="s">
        <v>81</v>
      </c>
      <c r="C306" t="s">
        <v>50</v>
      </c>
      <c r="D306">
        <v>47</v>
      </c>
    </row>
    <row r="307" spans="1:4" x14ac:dyDescent="0.25">
      <c r="A307" t="s">
        <v>3</v>
      </c>
      <c r="B307" t="s">
        <v>81</v>
      </c>
      <c r="C307" t="s">
        <v>15</v>
      </c>
      <c r="D307">
        <v>5</v>
      </c>
    </row>
    <row r="308" spans="1:4" x14ac:dyDescent="0.25">
      <c r="A308" t="s">
        <v>3</v>
      </c>
      <c r="B308" t="s">
        <v>81</v>
      </c>
      <c r="C308" t="s">
        <v>16</v>
      </c>
      <c r="D308">
        <v>55</v>
      </c>
    </row>
    <row r="309" spans="1:4" x14ac:dyDescent="0.25">
      <c r="A309" t="s">
        <v>3</v>
      </c>
      <c r="B309" t="s">
        <v>81</v>
      </c>
      <c r="C309" t="s">
        <v>17</v>
      </c>
      <c r="D309">
        <v>4</v>
      </c>
    </row>
    <row r="310" spans="1:4" x14ac:dyDescent="0.25">
      <c r="A310" t="s">
        <v>3</v>
      </c>
      <c r="B310" t="s">
        <v>81</v>
      </c>
      <c r="C310" t="s">
        <v>9</v>
      </c>
      <c r="D310">
        <v>87</v>
      </c>
    </row>
    <row r="311" spans="1:4" x14ac:dyDescent="0.25">
      <c r="A311" t="s">
        <v>3</v>
      </c>
      <c r="B311" t="s">
        <v>81</v>
      </c>
      <c r="C311" t="s">
        <v>10</v>
      </c>
      <c r="D311">
        <v>20</v>
      </c>
    </row>
    <row r="312" spans="1:4" x14ac:dyDescent="0.25">
      <c r="A312" t="s">
        <v>3</v>
      </c>
      <c r="B312" t="s">
        <v>81</v>
      </c>
      <c r="C312" t="s">
        <v>18</v>
      </c>
      <c r="D312">
        <v>28</v>
      </c>
    </row>
    <row r="313" spans="1:4" x14ac:dyDescent="0.25">
      <c r="A313" t="s">
        <v>3</v>
      </c>
      <c r="B313" t="s">
        <v>81</v>
      </c>
      <c r="C313" t="s">
        <v>19</v>
      </c>
      <c r="D313">
        <v>5</v>
      </c>
    </row>
    <row r="314" spans="1:4" x14ac:dyDescent="0.25">
      <c r="A314" t="s">
        <v>3</v>
      </c>
      <c r="B314" t="s">
        <v>81</v>
      </c>
      <c r="C314" t="s">
        <v>21</v>
      </c>
      <c r="D314">
        <v>15</v>
      </c>
    </row>
    <row r="315" spans="1:4" x14ac:dyDescent="0.25">
      <c r="A315" t="s">
        <v>3</v>
      </c>
      <c r="B315" t="s">
        <v>81</v>
      </c>
      <c r="C315" t="s">
        <v>22</v>
      </c>
      <c r="D315">
        <v>10</v>
      </c>
    </row>
    <row r="316" spans="1:4" x14ac:dyDescent="0.25">
      <c r="A316" t="s">
        <v>3</v>
      </c>
      <c r="B316" t="s">
        <v>81</v>
      </c>
      <c r="C316" t="s">
        <v>23</v>
      </c>
      <c r="D316">
        <v>17</v>
      </c>
    </row>
    <row r="317" spans="1:4" x14ac:dyDescent="0.25">
      <c r="A317" t="s">
        <v>3</v>
      </c>
      <c r="B317" t="s">
        <v>81</v>
      </c>
      <c r="C317" t="s">
        <v>24</v>
      </c>
      <c r="D317">
        <v>8</v>
      </c>
    </row>
    <row r="318" spans="1:4" x14ac:dyDescent="0.25">
      <c r="A318" t="s">
        <v>3</v>
      </c>
      <c r="B318" t="s">
        <v>81</v>
      </c>
      <c r="C318" t="s">
        <v>62</v>
      </c>
      <c r="D318">
        <v>52</v>
      </c>
    </row>
    <row r="319" spans="1:4" x14ac:dyDescent="0.25">
      <c r="A319" t="s">
        <v>3</v>
      </c>
      <c r="B319" t="s">
        <v>81</v>
      </c>
      <c r="C319" t="s">
        <v>61</v>
      </c>
      <c r="D319">
        <v>32</v>
      </c>
    </row>
    <row r="320" spans="1:4" x14ac:dyDescent="0.25">
      <c r="A320" t="s">
        <v>3</v>
      </c>
      <c r="B320" t="s">
        <v>81</v>
      </c>
      <c r="C320" t="s">
        <v>60</v>
      </c>
      <c r="D320">
        <v>49</v>
      </c>
    </row>
    <row r="321" spans="1:4" x14ac:dyDescent="0.25">
      <c r="A321" t="s">
        <v>3</v>
      </c>
      <c r="B321" t="s">
        <v>81</v>
      </c>
      <c r="C321" t="s">
        <v>26</v>
      </c>
      <c r="D321">
        <v>50</v>
      </c>
    </row>
    <row r="322" spans="1:4" x14ac:dyDescent="0.25">
      <c r="A322" t="s">
        <v>3</v>
      </c>
      <c r="B322" t="s">
        <v>81</v>
      </c>
      <c r="C322" t="s">
        <v>27</v>
      </c>
      <c r="D322">
        <v>16</v>
      </c>
    </row>
    <row r="323" spans="1:4" x14ac:dyDescent="0.25">
      <c r="A323" t="s">
        <v>3</v>
      </c>
      <c r="B323" t="s">
        <v>81</v>
      </c>
      <c r="C323" t="s">
        <v>52</v>
      </c>
      <c r="D323">
        <v>11</v>
      </c>
    </row>
    <row r="324" spans="1:4" x14ac:dyDescent="0.25">
      <c r="A324" t="s">
        <v>3</v>
      </c>
      <c r="B324" t="s">
        <v>81</v>
      </c>
      <c r="C324" t="s">
        <v>53</v>
      </c>
      <c r="D324">
        <v>3</v>
      </c>
    </row>
    <row r="325" spans="1:4" x14ac:dyDescent="0.25">
      <c r="A325" t="s">
        <v>3</v>
      </c>
      <c r="B325" t="s">
        <v>81</v>
      </c>
      <c r="C325" t="s">
        <v>54</v>
      </c>
      <c r="D325">
        <v>15</v>
      </c>
    </row>
    <row r="326" spans="1:4" x14ac:dyDescent="0.25">
      <c r="A326" t="s">
        <v>3</v>
      </c>
      <c r="B326" t="s">
        <v>81</v>
      </c>
      <c r="C326" t="s">
        <v>29</v>
      </c>
      <c r="D326">
        <v>12</v>
      </c>
    </row>
    <row r="327" spans="1:4" x14ac:dyDescent="0.25">
      <c r="A327" t="s">
        <v>3</v>
      </c>
      <c r="B327" t="s">
        <v>81</v>
      </c>
      <c r="C327" t="s">
        <v>30</v>
      </c>
      <c r="D327">
        <v>3</v>
      </c>
    </row>
    <row r="328" spans="1:4" x14ac:dyDescent="0.25">
      <c r="A328" t="s">
        <v>3</v>
      </c>
      <c r="B328" t="s">
        <v>81</v>
      </c>
      <c r="C328" t="s">
        <v>31</v>
      </c>
      <c r="D328">
        <v>10</v>
      </c>
    </row>
    <row r="329" spans="1:4" x14ac:dyDescent="0.25">
      <c r="A329" t="s">
        <v>3</v>
      </c>
      <c r="B329" t="s">
        <v>81</v>
      </c>
      <c r="C329" t="s">
        <v>32</v>
      </c>
      <c r="D329">
        <v>61</v>
      </c>
    </row>
    <row r="330" spans="1:4" x14ac:dyDescent="0.25">
      <c r="A330" t="s">
        <v>3</v>
      </c>
      <c r="B330" t="s">
        <v>81</v>
      </c>
      <c r="C330" t="s">
        <v>33</v>
      </c>
      <c r="D330">
        <v>12</v>
      </c>
    </row>
    <row r="331" spans="1:4" x14ac:dyDescent="0.25">
      <c r="A331" t="s">
        <v>3</v>
      </c>
      <c r="B331" t="s">
        <v>81</v>
      </c>
      <c r="C331" t="s">
        <v>34</v>
      </c>
      <c r="D331">
        <v>38</v>
      </c>
    </row>
    <row r="332" spans="1:4" x14ac:dyDescent="0.25">
      <c r="A332" t="s">
        <v>3</v>
      </c>
      <c r="B332" t="s">
        <v>81</v>
      </c>
      <c r="C332" t="s">
        <v>37</v>
      </c>
      <c r="D332">
        <v>1</v>
      </c>
    </row>
    <row r="333" spans="1:4" x14ac:dyDescent="0.25">
      <c r="A333" t="s">
        <v>3</v>
      </c>
      <c r="B333" t="s">
        <v>81</v>
      </c>
      <c r="C333" t="s">
        <v>39</v>
      </c>
      <c r="D333">
        <v>5</v>
      </c>
    </row>
    <row r="334" spans="1:4" x14ac:dyDescent="0.25">
      <c r="A334" t="s">
        <v>3</v>
      </c>
      <c r="B334" t="s">
        <v>81</v>
      </c>
      <c r="C334" t="s">
        <v>42</v>
      </c>
      <c r="D334">
        <v>8</v>
      </c>
    </row>
    <row r="335" spans="1:4" x14ac:dyDescent="0.25">
      <c r="A335" t="s">
        <v>3</v>
      </c>
      <c r="B335" t="s">
        <v>81</v>
      </c>
      <c r="C335" t="s">
        <v>43</v>
      </c>
      <c r="D335">
        <v>1</v>
      </c>
    </row>
    <row r="336" spans="1:4" x14ac:dyDescent="0.25">
      <c r="A336" t="s">
        <v>3</v>
      </c>
      <c r="B336" t="s">
        <v>81</v>
      </c>
      <c r="C336" t="s">
        <v>56</v>
      </c>
      <c r="D336">
        <v>26</v>
      </c>
    </row>
    <row r="337" spans="1:4" x14ac:dyDescent="0.25">
      <c r="A337" t="s">
        <v>3</v>
      </c>
      <c r="B337" t="s">
        <v>81</v>
      </c>
      <c r="C337" t="s">
        <v>57</v>
      </c>
      <c r="D337">
        <v>31</v>
      </c>
    </row>
    <row r="338" spans="1:4" x14ac:dyDescent="0.25">
      <c r="A338" t="s">
        <v>4</v>
      </c>
      <c r="B338" t="s">
        <v>5</v>
      </c>
      <c r="C338" t="s">
        <v>36</v>
      </c>
      <c r="D338">
        <v>14</v>
      </c>
    </row>
    <row r="339" spans="1:4" x14ac:dyDescent="0.25">
      <c r="A339" t="s">
        <v>4</v>
      </c>
      <c r="B339" t="s">
        <v>5</v>
      </c>
      <c r="C339" t="s">
        <v>12</v>
      </c>
      <c r="D339">
        <v>201</v>
      </c>
    </row>
    <row r="340" spans="1:4" x14ac:dyDescent="0.25">
      <c r="A340" t="s">
        <v>4</v>
      </c>
      <c r="B340" t="s">
        <v>5</v>
      </c>
      <c r="C340" t="s">
        <v>13</v>
      </c>
      <c r="D340">
        <v>351</v>
      </c>
    </row>
    <row r="341" spans="1:4" x14ac:dyDescent="0.25">
      <c r="A341" t="s">
        <v>4</v>
      </c>
      <c r="B341" t="s">
        <v>5</v>
      </c>
      <c r="C341" t="s">
        <v>14</v>
      </c>
      <c r="D341">
        <v>247</v>
      </c>
    </row>
    <row r="342" spans="1:4" x14ac:dyDescent="0.25">
      <c r="A342" t="s">
        <v>4</v>
      </c>
      <c r="B342" t="s">
        <v>5</v>
      </c>
      <c r="C342" t="s">
        <v>58</v>
      </c>
      <c r="D342">
        <v>11</v>
      </c>
    </row>
    <row r="343" spans="1:4" x14ac:dyDescent="0.25">
      <c r="A343" t="s">
        <v>4</v>
      </c>
      <c r="B343" t="s">
        <v>5</v>
      </c>
      <c r="C343" t="s">
        <v>59</v>
      </c>
      <c r="D343">
        <v>6</v>
      </c>
    </row>
    <row r="344" spans="1:4" x14ac:dyDescent="0.25">
      <c r="A344" t="s">
        <v>4</v>
      </c>
      <c r="B344" t="s">
        <v>5</v>
      </c>
      <c r="C344" t="s">
        <v>45</v>
      </c>
      <c r="D344">
        <v>6</v>
      </c>
    </row>
    <row r="345" spans="1:4" x14ac:dyDescent="0.25">
      <c r="A345" t="s">
        <v>4</v>
      </c>
      <c r="B345" t="s">
        <v>5</v>
      </c>
      <c r="C345" t="s">
        <v>46</v>
      </c>
      <c r="D345">
        <v>1</v>
      </c>
    </row>
    <row r="346" spans="1:4" x14ac:dyDescent="0.25">
      <c r="A346" t="s">
        <v>4</v>
      </c>
      <c r="B346" t="s">
        <v>5</v>
      </c>
      <c r="C346" t="s">
        <v>47</v>
      </c>
      <c r="D346">
        <v>7</v>
      </c>
    </row>
    <row r="347" spans="1:4" x14ac:dyDescent="0.25">
      <c r="A347" t="s">
        <v>4</v>
      </c>
      <c r="B347" t="s">
        <v>5</v>
      </c>
      <c r="C347" t="s">
        <v>48</v>
      </c>
      <c r="D347">
        <v>70</v>
      </c>
    </row>
    <row r="348" spans="1:4" x14ac:dyDescent="0.25">
      <c r="A348" t="s">
        <v>4</v>
      </c>
      <c r="B348" t="s">
        <v>5</v>
      </c>
      <c r="C348" t="s">
        <v>49</v>
      </c>
      <c r="D348">
        <v>6</v>
      </c>
    </row>
    <row r="349" spans="1:4" x14ac:dyDescent="0.25">
      <c r="A349" t="s">
        <v>4</v>
      </c>
      <c r="B349" t="s">
        <v>5</v>
      </c>
      <c r="C349" t="s">
        <v>50</v>
      </c>
      <c r="D349">
        <v>62</v>
      </c>
    </row>
    <row r="350" spans="1:4" x14ac:dyDescent="0.25">
      <c r="A350" t="s">
        <v>4</v>
      </c>
      <c r="B350" t="s">
        <v>5</v>
      </c>
      <c r="C350" t="s">
        <v>15</v>
      </c>
      <c r="D350">
        <v>30</v>
      </c>
    </row>
    <row r="351" spans="1:4" x14ac:dyDescent="0.25">
      <c r="A351" t="s">
        <v>4</v>
      </c>
      <c r="B351" t="s">
        <v>5</v>
      </c>
      <c r="C351" t="s">
        <v>16</v>
      </c>
      <c r="D351">
        <v>375</v>
      </c>
    </row>
    <row r="352" spans="1:4" x14ac:dyDescent="0.25">
      <c r="A352" t="s">
        <v>4</v>
      </c>
      <c r="B352" t="s">
        <v>5</v>
      </c>
      <c r="C352" t="s">
        <v>17</v>
      </c>
      <c r="D352">
        <v>27</v>
      </c>
    </row>
    <row r="353" spans="1:4" x14ac:dyDescent="0.25">
      <c r="A353" t="s">
        <v>4</v>
      </c>
      <c r="B353" t="s">
        <v>5</v>
      </c>
      <c r="C353" t="s">
        <v>9</v>
      </c>
      <c r="D353">
        <v>1062</v>
      </c>
    </row>
    <row r="354" spans="1:4" x14ac:dyDescent="0.25">
      <c r="A354" t="s">
        <v>4</v>
      </c>
      <c r="B354" t="s">
        <v>5</v>
      </c>
      <c r="C354" t="s">
        <v>10</v>
      </c>
      <c r="D354">
        <v>551</v>
      </c>
    </row>
    <row r="355" spans="1:4" x14ac:dyDescent="0.25">
      <c r="A355" t="s">
        <v>4</v>
      </c>
      <c r="B355" t="s">
        <v>5</v>
      </c>
      <c r="C355" t="s">
        <v>18</v>
      </c>
      <c r="D355">
        <v>258</v>
      </c>
    </row>
    <row r="356" spans="1:4" x14ac:dyDescent="0.25">
      <c r="A356" t="s">
        <v>4</v>
      </c>
      <c r="B356" t="s">
        <v>5</v>
      </c>
      <c r="C356" t="s">
        <v>19</v>
      </c>
      <c r="D356">
        <v>73</v>
      </c>
    </row>
    <row r="357" spans="1:4" x14ac:dyDescent="0.25">
      <c r="A357" t="s">
        <v>4</v>
      </c>
      <c r="B357" t="s">
        <v>5</v>
      </c>
      <c r="C357" t="s">
        <v>20</v>
      </c>
      <c r="D357">
        <v>1</v>
      </c>
    </row>
    <row r="358" spans="1:4" x14ac:dyDescent="0.25">
      <c r="A358" t="s">
        <v>4</v>
      </c>
      <c r="B358" t="s">
        <v>5</v>
      </c>
      <c r="C358" t="s">
        <v>21</v>
      </c>
      <c r="D358">
        <v>134</v>
      </c>
    </row>
    <row r="359" spans="1:4" x14ac:dyDescent="0.25">
      <c r="A359" t="s">
        <v>4</v>
      </c>
      <c r="B359" t="s">
        <v>5</v>
      </c>
      <c r="C359" t="s">
        <v>22</v>
      </c>
      <c r="D359">
        <v>117</v>
      </c>
    </row>
    <row r="360" spans="1:4" x14ac:dyDescent="0.25">
      <c r="A360" t="s">
        <v>4</v>
      </c>
      <c r="B360" t="s">
        <v>5</v>
      </c>
      <c r="C360" t="s">
        <v>23</v>
      </c>
      <c r="D360">
        <v>229</v>
      </c>
    </row>
    <row r="361" spans="1:4" x14ac:dyDescent="0.25">
      <c r="A361" t="s">
        <v>4</v>
      </c>
      <c r="B361" t="s">
        <v>5</v>
      </c>
      <c r="C361" t="s">
        <v>24</v>
      </c>
      <c r="D361">
        <v>100</v>
      </c>
    </row>
    <row r="362" spans="1:4" x14ac:dyDescent="0.25">
      <c r="A362" t="s">
        <v>4</v>
      </c>
      <c r="B362" t="s">
        <v>5</v>
      </c>
      <c r="C362" t="s">
        <v>62</v>
      </c>
      <c r="D362">
        <v>533</v>
      </c>
    </row>
    <row r="363" spans="1:4" x14ac:dyDescent="0.25">
      <c r="A363" t="s">
        <v>4</v>
      </c>
      <c r="B363" t="s">
        <v>5</v>
      </c>
      <c r="C363" t="s">
        <v>61</v>
      </c>
      <c r="D363">
        <v>157</v>
      </c>
    </row>
    <row r="364" spans="1:4" x14ac:dyDescent="0.25">
      <c r="A364" t="s">
        <v>4</v>
      </c>
      <c r="B364" t="s">
        <v>5</v>
      </c>
      <c r="C364" t="s">
        <v>60</v>
      </c>
      <c r="D364">
        <v>227</v>
      </c>
    </row>
    <row r="365" spans="1:4" x14ac:dyDescent="0.25">
      <c r="A365" t="s">
        <v>4</v>
      </c>
      <c r="B365" t="s">
        <v>5</v>
      </c>
      <c r="C365" t="s">
        <v>26</v>
      </c>
      <c r="D365">
        <v>189</v>
      </c>
    </row>
    <row r="366" spans="1:4" x14ac:dyDescent="0.25">
      <c r="A366" t="s">
        <v>4</v>
      </c>
      <c r="B366" t="s">
        <v>5</v>
      </c>
      <c r="C366" t="s">
        <v>27</v>
      </c>
      <c r="D366">
        <v>35</v>
      </c>
    </row>
    <row r="367" spans="1:4" x14ac:dyDescent="0.25">
      <c r="A367" t="s">
        <v>4</v>
      </c>
      <c r="B367" t="s">
        <v>5</v>
      </c>
      <c r="C367" t="s">
        <v>52</v>
      </c>
      <c r="D367">
        <v>5</v>
      </c>
    </row>
    <row r="368" spans="1:4" x14ac:dyDescent="0.25">
      <c r="A368" t="s">
        <v>4</v>
      </c>
      <c r="B368" t="s">
        <v>5</v>
      </c>
      <c r="C368" t="s">
        <v>53</v>
      </c>
      <c r="D368">
        <v>15</v>
      </c>
    </row>
    <row r="369" spans="1:4" x14ac:dyDescent="0.25">
      <c r="A369" t="s">
        <v>4</v>
      </c>
      <c r="B369" t="s">
        <v>5</v>
      </c>
      <c r="C369" t="s">
        <v>54</v>
      </c>
      <c r="D369">
        <v>94</v>
      </c>
    </row>
    <row r="370" spans="1:4" x14ac:dyDescent="0.25">
      <c r="A370" t="s">
        <v>4</v>
      </c>
      <c r="B370" t="s">
        <v>5</v>
      </c>
      <c r="C370" t="s">
        <v>29</v>
      </c>
      <c r="D370">
        <v>46</v>
      </c>
    </row>
    <row r="371" spans="1:4" x14ac:dyDescent="0.25">
      <c r="A371" t="s">
        <v>4</v>
      </c>
      <c r="B371" t="s">
        <v>5</v>
      </c>
      <c r="C371" t="s">
        <v>30</v>
      </c>
      <c r="D371">
        <v>20</v>
      </c>
    </row>
    <row r="372" spans="1:4" x14ac:dyDescent="0.25">
      <c r="A372" t="s">
        <v>4</v>
      </c>
      <c r="B372" t="s">
        <v>5</v>
      </c>
      <c r="C372" t="s">
        <v>31</v>
      </c>
      <c r="D372">
        <v>19</v>
      </c>
    </row>
    <row r="373" spans="1:4" x14ac:dyDescent="0.25">
      <c r="A373" t="s">
        <v>4</v>
      </c>
      <c r="B373" t="s">
        <v>5</v>
      </c>
      <c r="C373" t="s">
        <v>32</v>
      </c>
      <c r="D373">
        <v>269</v>
      </c>
    </row>
    <row r="374" spans="1:4" x14ac:dyDescent="0.25">
      <c r="A374" t="s">
        <v>4</v>
      </c>
      <c r="B374" t="s">
        <v>5</v>
      </c>
      <c r="C374" t="s">
        <v>33</v>
      </c>
      <c r="D374">
        <v>83</v>
      </c>
    </row>
    <row r="375" spans="1:4" x14ac:dyDescent="0.25">
      <c r="A375" t="s">
        <v>4</v>
      </c>
      <c r="B375" t="s">
        <v>5</v>
      </c>
      <c r="C375" t="s">
        <v>34</v>
      </c>
      <c r="D375">
        <v>194</v>
      </c>
    </row>
    <row r="376" spans="1:4" x14ac:dyDescent="0.25">
      <c r="A376" t="s">
        <v>4</v>
      </c>
      <c r="B376" t="s">
        <v>5</v>
      </c>
      <c r="C376" t="s">
        <v>37</v>
      </c>
      <c r="D376">
        <v>1</v>
      </c>
    </row>
    <row r="377" spans="1:4" x14ac:dyDescent="0.25">
      <c r="A377" t="s">
        <v>4</v>
      </c>
      <c r="B377" t="s">
        <v>5</v>
      </c>
      <c r="C377" t="s">
        <v>40</v>
      </c>
      <c r="D377">
        <v>1</v>
      </c>
    </row>
    <row r="378" spans="1:4" x14ac:dyDescent="0.25">
      <c r="A378" t="s">
        <v>4</v>
      </c>
      <c r="B378" t="s">
        <v>5</v>
      </c>
      <c r="C378" t="s">
        <v>41</v>
      </c>
      <c r="D378">
        <v>4</v>
      </c>
    </row>
    <row r="379" spans="1:4" x14ac:dyDescent="0.25">
      <c r="A379" t="s">
        <v>4</v>
      </c>
      <c r="B379" t="s">
        <v>5</v>
      </c>
      <c r="C379" t="s">
        <v>43</v>
      </c>
      <c r="D379">
        <v>2</v>
      </c>
    </row>
    <row r="380" spans="1:4" x14ac:dyDescent="0.25">
      <c r="A380" t="s">
        <v>4</v>
      </c>
      <c r="B380" t="s">
        <v>5</v>
      </c>
      <c r="C380" t="s">
        <v>56</v>
      </c>
      <c r="D380">
        <v>1</v>
      </c>
    </row>
    <row r="381" spans="1:4" x14ac:dyDescent="0.25">
      <c r="A381" t="s">
        <v>4</v>
      </c>
      <c r="B381" t="s">
        <v>5</v>
      </c>
      <c r="C381" t="s">
        <v>57</v>
      </c>
      <c r="D381">
        <v>88</v>
      </c>
    </row>
    <row r="382" spans="1:4" x14ac:dyDescent="0.25">
      <c r="A382" t="s">
        <v>4</v>
      </c>
      <c r="B382" t="s">
        <v>81</v>
      </c>
      <c r="C382" t="s">
        <v>36</v>
      </c>
      <c r="D382">
        <v>3</v>
      </c>
    </row>
    <row r="383" spans="1:4" x14ac:dyDescent="0.25">
      <c r="A383" t="s">
        <v>4</v>
      </c>
      <c r="B383" t="s">
        <v>81</v>
      </c>
      <c r="C383" t="s">
        <v>12</v>
      </c>
      <c r="D383">
        <v>50</v>
      </c>
    </row>
    <row r="384" spans="1:4" x14ac:dyDescent="0.25">
      <c r="A384" t="s">
        <v>4</v>
      </c>
      <c r="B384" t="s">
        <v>81</v>
      </c>
      <c r="C384" t="s">
        <v>13</v>
      </c>
      <c r="D384">
        <v>50</v>
      </c>
    </row>
    <row r="385" spans="1:4" x14ac:dyDescent="0.25">
      <c r="A385" t="s">
        <v>4</v>
      </c>
      <c r="B385" t="s">
        <v>81</v>
      </c>
      <c r="C385" t="s">
        <v>14</v>
      </c>
      <c r="D385">
        <v>29</v>
      </c>
    </row>
    <row r="386" spans="1:4" x14ac:dyDescent="0.25">
      <c r="A386" t="s">
        <v>4</v>
      </c>
      <c r="B386" t="s">
        <v>81</v>
      </c>
      <c r="C386" t="s">
        <v>45</v>
      </c>
      <c r="D386">
        <v>4</v>
      </c>
    </row>
    <row r="387" spans="1:4" x14ac:dyDescent="0.25">
      <c r="A387" t="s">
        <v>4</v>
      </c>
      <c r="B387" t="s">
        <v>81</v>
      </c>
      <c r="C387" t="s">
        <v>48</v>
      </c>
      <c r="D387">
        <v>40</v>
      </c>
    </row>
    <row r="388" spans="1:4" x14ac:dyDescent="0.25">
      <c r="A388" t="s">
        <v>4</v>
      </c>
      <c r="B388" t="s">
        <v>81</v>
      </c>
      <c r="C388" t="s">
        <v>49</v>
      </c>
      <c r="D388">
        <v>14</v>
      </c>
    </row>
    <row r="389" spans="1:4" x14ac:dyDescent="0.25">
      <c r="A389" t="s">
        <v>4</v>
      </c>
      <c r="B389" t="s">
        <v>81</v>
      </c>
      <c r="C389" t="s">
        <v>50</v>
      </c>
      <c r="D389">
        <v>39</v>
      </c>
    </row>
    <row r="390" spans="1:4" x14ac:dyDescent="0.25">
      <c r="A390" t="s">
        <v>4</v>
      </c>
      <c r="B390" t="s">
        <v>81</v>
      </c>
      <c r="C390" t="s">
        <v>15</v>
      </c>
      <c r="D390">
        <v>4</v>
      </c>
    </row>
    <row r="391" spans="1:4" x14ac:dyDescent="0.25">
      <c r="A391" t="s">
        <v>4</v>
      </c>
      <c r="B391" t="s">
        <v>81</v>
      </c>
      <c r="C391" t="s">
        <v>16</v>
      </c>
      <c r="D391">
        <v>36</v>
      </c>
    </row>
    <row r="392" spans="1:4" x14ac:dyDescent="0.25">
      <c r="A392" t="s">
        <v>4</v>
      </c>
      <c r="B392" t="s">
        <v>81</v>
      </c>
      <c r="C392" t="s">
        <v>17</v>
      </c>
      <c r="D392">
        <v>7</v>
      </c>
    </row>
    <row r="393" spans="1:4" x14ac:dyDescent="0.25">
      <c r="A393" t="s">
        <v>4</v>
      </c>
      <c r="B393" t="s">
        <v>81</v>
      </c>
      <c r="C393" t="s">
        <v>9</v>
      </c>
      <c r="D393">
        <v>102</v>
      </c>
    </row>
    <row r="394" spans="1:4" x14ac:dyDescent="0.25">
      <c r="A394" t="s">
        <v>4</v>
      </c>
      <c r="B394" t="s">
        <v>81</v>
      </c>
      <c r="C394" t="s">
        <v>10</v>
      </c>
      <c r="D394">
        <v>32</v>
      </c>
    </row>
    <row r="395" spans="1:4" x14ac:dyDescent="0.25">
      <c r="A395" t="s">
        <v>4</v>
      </c>
      <c r="B395" t="s">
        <v>81</v>
      </c>
      <c r="C395" t="s">
        <v>18</v>
      </c>
      <c r="D395">
        <v>31</v>
      </c>
    </row>
    <row r="396" spans="1:4" x14ac:dyDescent="0.25">
      <c r="A396" t="s">
        <v>4</v>
      </c>
      <c r="B396" t="s">
        <v>81</v>
      </c>
      <c r="C396" t="s">
        <v>19</v>
      </c>
      <c r="D396">
        <v>6</v>
      </c>
    </row>
    <row r="397" spans="1:4" x14ac:dyDescent="0.25">
      <c r="A397" t="s">
        <v>4</v>
      </c>
      <c r="B397" t="s">
        <v>81</v>
      </c>
      <c r="C397" t="s">
        <v>21</v>
      </c>
      <c r="D397">
        <v>5</v>
      </c>
    </row>
    <row r="398" spans="1:4" x14ac:dyDescent="0.25">
      <c r="A398" t="s">
        <v>4</v>
      </c>
      <c r="B398" t="s">
        <v>81</v>
      </c>
      <c r="C398" t="s">
        <v>22</v>
      </c>
      <c r="D398">
        <v>12</v>
      </c>
    </row>
    <row r="399" spans="1:4" x14ac:dyDescent="0.25">
      <c r="A399" t="s">
        <v>4</v>
      </c>
      <c r="B399" t="s">
        <v>81</v>
      </c>
      <c r="C399" t="s">
        <v>23</v>
      </c>
      <c r="D399">
        <v>5</v>
      </c>
    </row>
    <row r="400" spans="1:4" x14ac:dyDescent="0.25">
      <c r="A400" t="s">
        <v>4</v>
      </c>
      <c r="B400" t="s">
        <v>81</v>
      </c>
      <c r="C400" t="s">
        <v>24</v>
      </c>
      <c r="D400">
        <v>4</v>
      </c>
    </row>
    <row r="401" spans="1:4" x14ac:dyDescent="0.25">
      <c r="A401" t="s">
        <v>4</v>
      </c>
      <c r="B401" t="s">
        <v>81</v>
      </c>
      <c r="C401" t="s">
        <v>62</v>
      </c>
      <c r="D401">
        <v>76</v>
      </c>
    </row>
    <row r="402" spans="1:4" x14ac:dyDescent="0.25">
      <c r="A402" t="s">
        <v>4</v>
      </c>
      <c r="B402" t="s">
        <v>81</v>
      </c>
      <c r="C402" t="s">
        <v>61</v>
      </c>
      <c r="D402">
        <v>27</v>
      </c>
    </row>
    <row r="403" spans="1:4" x14ac:dyDescent="0.25">
      <c r="A403" t="s">
        <v>4</v>
      </c>
      <c r="B403" t="s">
        <v>81</v>
      </c>
      <c r="C403" t="s">
        <v>60</v>
      </c>
      <c r="D403">
        <v>49</v>
      </c>
    </row>
    <row r="404" spans="1:4" x14ac:dyDescent="0.25">
      <c r="A404" t="s">
        <v>4</v>
      </c>
      <c r="B404" t="s">
        <v>81</v>
      </c>
      <c r="C404" t="s">
        <v>26</v>
      </c>
      <c r="D404">
        <v>44</v>
      </c>
    </row>
    <row r="405" spans="1:4" x14ac:dyDescent="0.25">
      <c r="A405" t="s">
        <v>4</v>
      </c>
      <c r="B405" t="s">
        <v>81</v>
      </c>
      <c r="C405" t="s">
        <v>27</v>
      </c>
      <c r="D405">
        <v>12</v>
      </c>
    </row>
    <row r="406" spans="1:4" x14ac:dyDescent="0.25">
      <c r="A406" t="s">
        <v>4</v>
      </c>
      <c r="B406" t="s">
        <v>81</v>
      </c>
      <c r="C406" t="s">
        <v>52</v>
      </c>
      <c r="D406">
        <v>2</v>
      </c>
    </row>
    <row r="407" spans="1:4" x14ac:dyDescent="0.25">
      <c r="A407" t="s">
        <v>4</v>
      </c>
      <c r="B407" t="s">
        <v>81</v>
      </c>
      <c r="C407" t="s">
        <v>53</v>
      </c>
      <c r="D407">
        <v>6</v>
      </c>
    </row>
    <row r="408" spans="1:4" x14ac:dyDescent="0.25">
      <c r="A408" t="s">
        <v>4</v>
      </c>
      <c r="B408" t="s">
        <v>81</v>
      </c>
      <c r="C408" t="s">
        <v>54</v>
      </c>
      <c r="D408">
        <v>14</v>
      </c>
    </row>
    <row r="409" spans="1:4" x14ac:dyDescent="0.25">
      <c r="A409" t="s">
        <v>4</v>
      </c>
      <c r="B409" t="s">
        <v>81</v>
      </c>
      <c r="C409" t="s">
        <v>29</v>
      </c>
      <c r="D409">
        <v>12</v>
      </c>
    </row>
    <row r="410" spans="1:4" x14ac:dyDescent="0.25">
      <c r="A410" t="s">
        <v>4</v>
      </c>
      <c r="B410" t="s">
        <v>81</v>
      </c>
      <c r="C410" t="s">
        <v>30</v>
      </c>
      <c r="D410">
        <v>4</v>
      </c>
    </row>
    <row r="411" spans="1:4" x14ac:dyDescent="0.25">
      <c r="A411" t="s">
        <v>4</v>
      </c>
      <c r="B411" t="s">
        <v>81</v>
      </c>
      <c r="C411" t="s">
        <v>31</v>
      </c>
      <c r="D411">
        <v>13</v>
      </c>
    </row>
    <row r="412" spans="1:4" x14ac:dyDescent="0.25">
      <c r="A412" t="s">
        <v>4</v>
      </c>
      <c r="B412" t="s">
        <v>81</v>
      </c>
      <c r="C412" t="s">
        <v>32</v>
      </c>
      <c r="D412">
        <v>50</v>
      </c>
    </row>
    <row r="413" spans="1:4" x14ac:dyDescent="0.25">
      <c r="A413" t="s">
        <v>4</v>
      </c>
      <c r="B413" t="s">
        <v>81</v>
      </c>
      <c r="C413" t="s">
        <v>33</v>
      </c>
      <c r="D413">
        <v>14</v>
      </c>
    </row>
    <row r="414" spans="1:4" x14ac:dyDescent="0.25">
      <c r="A414" t="s">
        <v>4</v>
      </c>
      <c r="B414" t="s">
        <v>81</v>
      </c>
      <c r="C414" t="s">
        <v>34</v>
      </c>
      <c r="D414">
        <v>34</v>
      </c>
    </row>
    <row r="415" spans="1:4" x14ac:dyDescent="0.25">
      <c r="A415" t="s">
        <v>4</v>
      </c>
      <c r="B415" t="s">
        <v>81</v>
      </c>
      <c r="C415" t="s">
        <v>39</v>
      </c>
      <c r="D415">
        <v>1</v>
      </c>
    </row>
    <row r="416" spans="1:4" x14ac:dyDescent="0.25">
      <c r="A416" t="s">
        <v>4</v>
      </c>
      <c r="B416" t="s">
        <v>81</v>
      </c>
      <c r="C416" t="s">
        <v>41</v>
      </c>
      <c r="D416">
        <v>1</v>
      </c>
    </row>
    <row r="417" spans="1:4" x14ac:dyDescent="0.25">
      <c r="A417" t="s">
        <v>4</v>
      </c>
      <c r="B417" t="s">
        <v>81</v>
      </c>
      <c r="C417" t="s">
        <v>42</v>
      </c>
      <c r="D417">
        <v>5</v>
      </c>
    </row>
    <row r="418" spans="1:4" x14ac:dyDescent="0.25">
      <c r="A418" t="s">
        <v>4</v>
      </c>
      <c r="B418" t="s">
        <v>81</v>
      </c>
      <c r="C418" t="s">
        <v>43</v>
      </c>
      <c r="D418">
        <v>1</v>
      </c>
    </row>
    <row r="419" spans="1:4" x14ac:dyDescent="0.25">
      <c r="A419" t="s">
        <v>4</v>
      </c>
      <c r="B419" t="s">
        <v>81</v>
      </c>
      <c r="C419" t="s">
        <v>56</v>
      </c>
      <c r="D419">
        <v>16</v>
      </c>
    </row>
    <row r="420" spans="1:4" x14ac:dyDescent="0.25">
      <c r="A420" t="s">
        <v>4</v>
      </c>
      <c r="B420" t="s">
        <v>81</v>
      </c>
      <c r="C420" t="s">
        <v>57</v>
      </c>
      <c r="D420">
        <v>34</v>
      </c>
    </row>
    <row r="421" spans="1:4" x14ac:dyDescent="0.25">
      <c r="A421" t="s">
        <v>82</v>
      </c>
      <c r="B421" t="s">
        <v>5</v>
      </c>
      <c r="C421" t="s">
        <v>36</v>
      </c>
      <c r="D421">
        <v>21</v>
      </c>
    </row>
    <row r="422" spans="1:4" x14ac:dyDescent="0.25">
      <c r="A422" t="s">
        <v>82</v>
      </c>
      <c r="B422" t="s">
        <v>5</v>
      </c>
      <c r="C422" t="s">
        <v>12</v>
      </c>
      <c r="D422">
        <v>242</v>
      </c>
    </row>
    <row r="423" spans="1:4" x14ac:dyDescent="0.25">
      <c r="A423" t="s">
        <v>82</v>
      </c>
      <c r="B423" t="s">
        <v>5</v>
      </c>
      <c r="C423" t="s">
        <v>13</v>
      </c>
      <c r="D423">
        <v>366</v>
      </c>
    </row>
    <row r="424" spans="1:4" x14ac:dyDescent="0.25">
      <c r="A424" t="s">
        <v>82</v>
      </c>
      <c r="B424" t="s">
        <v>5</v>
      </c>
      <c r="C424" t="s">
        <v>14</v>
      </c>
      <c r="D424">
        <v>239</v>
      </c>
    </row>
    <row r="425" spans="1:4" x14ac:dyDescent="0.25">
      <c r="A425" t="s">
        <v>82</v>
      </c>
      <c r="B425" t="s">
        <v>5</v>
      </c>
      <c r="C425" t="s">
        <v>58</v>
      </c>
      <c r="D425">
        <v>2</v>
      </c>
    </row>
    <row r="426" spans="1:4" x14ac:dyDescent="0.25">
      <c r="A426" t="s">
        <v>82</v>
      </c>
      <c r="B426" t="s">
        <v>5</v>
      </c>
      <c r="C426" t="s">
        <v>59</v>
      </c>
      <c r="D426">
        <v>3</v>
      </c>
    </row>
    <row r="427" spans="1:4" x14ac:dyDescent="0.25">
      <c r="A427" t="s">
        <v>82</v>
      </c>
      <c r="B427" t="s">
        <v>5</v>
      </c>
      <c r="C427" t="s">
        <v>45</v>
      </c>
      <c r="D427">
        <v>1</v>
      </c>
    </row>
    <row r="428" spans="1:4" x14ac:dyDescent="0.25">
      <c r="A428" t="s">
        <v>82</v>
      </c>
      <c r="B428" t="s">
        <v>5</v>
      </c>
      <c r="C428" t="s">
        <v>47</v>
      </c>
      <c r="D428">
        <v>2</v>
      </c>
    </row>
    <row r="429" spans="1:4" x14ac:dyDescent="0.25">
      <c r="A429" t="s">
        <v>82</v>
      </c>
      <c r="B429" t="s">
        <v>5</v>
      </c>
      <c r="C429" t="s">
        <v>48</v>
      </c>
      <c r="D429">
        <v>71</v>
      </c>
    </row>
    <row r="430" spans="1:4" x14ac:dyDescent="0.25">
      <c r="A430" t="s">
        <v>82</v>
      </c>
      <c r="B430" t="s">
        <v>5</v>
      </c>
      <c r="C430" t="s">
        <v>49</v>
      </c>
      <c r="D430">
        <v>6</v>
      </c>
    </row>
    <row r="431" spans="1:4" x14ac:dyDescent="0.25">
      <c r="A431" t="s">
        <v>82</v>
      </c>
      <c r="B431" t="s">
        <v>5</v>
      </c>
      <c r="C431" t="s">
        <v>50</v>
      </c>
      <c r="D431">
        <v>59</v>
      </c>
    </row>
    <row r="432" spans="1:4" x14ac:dyDescent="0.25">
      <c r="A432" t="s">
        <v>82</v>
      </c>
      <c r="B432" t="s">
        <v>5</v>
      </c>
      <c r="C432" t="s">
        <v>15</v>
      </c>
      <c r="D432">
        <v>22</v>
      </c>
    </row>
    <row r="433" spans="1:4" x14ac:dyDescent="0.25">
      <c r="A433" t="s">
        <v>82</v>
      </c>
      <c r="B433" t="s">
        <v>5</v>
      </c>
      <c r="C433" t="s">
        <v>16</v>
      </c>
      <c r="D433">
        <v>375</v>
      </c>
    </row>
    <row r="434" spans="1:4" x14ac:dyDescent="0.25">
      <c r="A434" t="s">
        <v>82</v>
      </c>
      <c r="B434" t="s">
        <v>5</v>
      </c>
      <c r="C434" t="s">
        <v>17</v>
      </c>
      <c r="D434">
        <v>8</v>
      </c>
    </row>
    <row r="435" spans="1:4" x14ac:dyDescent="0.25">
      <c r="A435" t="s">
        <v>82</v>
      </c>
      <c r="B435" t="s">
        <v>5</v>
      </c>
      <c r="C435" t="s">
        <v>9</v>
      </c>
      <c r="D435">
        <v>1024</v>
      </c>
    </row>
    <row r="436" spans="1:4" x14ac:dyDescent="0.25">
      <c r="A436" t="s">
        <v>82</v>
      </c>
      <c r="B436" t="s">
        <v>5</v>
      </c>
      <c r="C436" t="s">
        <v>10</v>
      </c>
      <c r="D436">
        <v>500</v>
      </c>
    </row>
    <row r="437" spans="1:4" x14ac:dyDescent="0.25">
      <c r="A437" t="s">
        <v>82</v>
      </c>
      <c r="B437" t="s">
        <v>5</v>
      </c>
      <c r="C437" t="s">
        <v>18</v>
      </c>
      <c r="D437">
        <v>232</v>
      </c>
    </row>
    <row r="438" spans="1:4" x14ac:dyDescent="0.25">
      <c r="A438" t="s">
        <v>82</v>
      </c>
      <c r="B438" t="s">
        <v>5</v>
      </c>
      <c r="C438" t="s">
        <v>19</v>
      </c>
      <c r="D438">
        <v>78</v>
      </c>
    </row>
    <row r="439" spans="1:4" x14ac:dyDescent="0.25">
      <c r="A439" t="s">
        <v>82</v>
      </c>
      <c r="B439" t="s">
        <v>5</v>
      </c>
      <c r="C439" t="s">
        <v>20</v>
      </c>
      <c r="D439">
        <v>3</v>
      </c>
    </row>
    <row r="440" spans="1:4" x14ac:dyDescent="0.25">
      <c r="A440" t="s">
        <v>82</v>
      </c>
      <c r="B440" t="s">
        <v>5</v>
      </c>
      <c r="C440" t="s">
        <v>21</v>
      </c>
      <c r="D440">
        <v>139</v>
      </c>
    </row>
    <row r="441" spans="1:4" x14ac:dyDescent="0.25">
      <c r="A441" t="s">
        <v>82</v>
      </c>
      <c r="B441" t="s">
        <v>5</v>
      </c>
      <c r="C441" t="s">
        <v>22</v>
      </c>
      <c r="D441">
        <v>108</v>
      </c>
    </row>
    <row r="442" spans="1:4" x14ac:dyDescent="0.25">
      <c r="A442" t="s">
        <v>82</v>
      </c>
      <c r="B442" t="s">
        <v>5</v>
      </c>
      <c r="C442" t="s">
        <v>23</v>
      </c>
      <c r="D442">
        <v>199</v>
      </c>
    </row>
    <row r="443" spans="1:4" x14ac:dyDescent="0.25">
      <c r="A443" t="s">
        <v>82</v>
      </c>
      <c r="B443" t="s">
        <v>5</v>
      </c>
      <c r="C443" t="s">
        <v>24</v>
      </c>
      <c r="D443">
        <v>124</v>
      </c>
    </row>
    <row r="444" spans="1:4" x14ac:dyDescent="0.25">
      <c r="A444" t="s">
        <v>82</v>
      </c>
      <c r="B444" t="s">
        <v>5</v>
      </c>
      <c r="C444" t="s">
        <v>62</v>
      </c>
      <c r="D444">
        <v>606</v>
      </c>
    </row>
    <row r="445" spans="1:4" x14ac:dyDescent="0.25">
      <c r="A445" t="s">
        <v>82</v>
      </c>
      <c r="B445" t="s">
        <v>5</v>
      </c>
      <c r="C445" t="s">
        <v>61</v>
      </c>
      <c r="D445">
        <v>139</v>
      </c>
    </row>
    <row r="446" spans="1:4" x14ac:dyDescent="0.25">
      <c r="A446" t="s">
        <v>82</v>
      </c>
      <c r="B446" t="s">
        <v>5</v>
      </c>
      <c r="C446" t="s">
        <v>60</v>
      </c>
      <c r="D446">
        <v>200</v>
      </c>
    </row>
    <row r="447" spans="1:4" x14ac:dyDescent="0.25">
      <c r="A447" t="s">
        <v>82</v>
      </c>
      <c r="B447" t="s">
        <v>5</v>
      </c>
      <c r="C447" t="s">
        <v>26</v>
      </c>
      <c r="D447">
        <v>194</v>
      </c>
    </row>
    <row r="448" spans="1:4" x14ac:dyDescent="0.25">
      <c r="A448" t="s">
        <v>82</v>
      </c>
      <c r="B448" t="s">
        <v>5</v>
      </c>
      <c r="C448" t="s">
        <v>27</v>
      </c>
      <c r="D448">
        <v>42</v>
      </c>
    </row>
    <row r="449" spans="1:4" x14ac:dyDescent="0.25">
      <c r="A449" t="s">
        <v>82</v>
      </c>
      <c r="B449" t="s">
        <v>5</v>
      </c>
      <c r="C449" t="s">
        <v>52</v>
      </c>
      <c r="D449">
        <v>5</v>
      </c>
    </row>
    <row r="450" spans="1:4" x14ac:dyDescent="0.25">
      <c r="A450" t="s">
        <v>82</v>
      </c>
      <c r="B450" t="s">
        <v>5</v>
      </c>
      <c r="C450" t="s">
        <v>53</v>
      </c>
      <c r="D450">
        <v>13</v>
      </c>
    </row>
    <row r="451" spans="1:4" x14ac:dyDescent="0.25">
      <c r="A451" t="s">
        <v>82</v>
      </c>
      <c r="B451" t="s">
        <v>5</v>
      </c>
      <c r="C451" t="s">
        <v>54</v>
      </c>
      <c r="D451">
        <v>85</v>
      </c>
    </row>
    <row r="452" spans="1:4" x14ac:dyDescent="0.25">
      <c r="A452" t="s">
        <v>82</v>
      </c>
      <c r="B452" t="s">
        <v>5</v>
      </c>
      <c r="C452" t="s">
        <v>29</v>
      </c>
      <c r="D452">
        <v>70</v>
      </c>
    </row>
    <row r="453" spans="1:4" x14ac:dyDescent="0.25">
      <c r="A453" t="s">
        <v>82</v>
      </c>
      <c r="B453" t="s">
        <v>5</v>
      </c>
      <c r="C453" t="s">
        <v>30</v>
      </c>
      <c r="D453">
        <v>22</v>
      </c>
    </row>
    <row r="454" spans="1:4" x14ac:dyDescent="0.25">
      <c r="A454" t="s">
        <v>82</v>
      </c>
      <c r="B454" t="s">
        <v>5</v>
      </c>
      <c r="C454" t="s">
        <v>31</v>
      </c>
      <c r="D454">
        <v>22</v>
      </c>
    </row>
    <row r="455" spans="1:4" x14ac:dyDescent="0.25">
      <c r="A455" t="s">
        <v>82</v>
      </c>
      <c r="B455" t="s">
        <v>5</v>
      </c>
      <c r="C455" t="s">
        <v>32</v>
      </c>
      <c r="D455">
        <v>228</v>
      </c>
    </row>
    <row r="456" spans="1:4" x14ac:dyDescent="0.25">
      <c r="A456" t="s">
        <v>82</v>
      </c>
      <c r="B456" t="s">
        <v>5</v>
      </c>
      <c r="C456" t="s">
        <v>33</v>
      </c>
      <c r="D456">
        <v>82</v>
      </c>
    </row>
    <row r="457" spans="1:4" x14ac:dyDescent="0.25">
      <c r="A457" t="s">
        <v>82</v>
      </c>
      <c r="B457" t="s">
        <v>5</v>
      </c>
      <c r="C457" t="s">
        <v>34</v>
      </c>
      <c r="D457">
        <v>140</v>
      </c>
    </row>
    <row r="458" spans="1:4" x14ac:dyDescent="0.25">
      <c r="A458" t="s">
        <v>82</v>
      </c>
      <c r="B458" t="s">
        <v>5</v>
      </c>
      <c r="C458" t="s">
        <v>39</v>
      </c>
      <c r="D458">
        <v>3</v>
      </c>
    </row>
    <row r="459" spans="1:4" x14ac:dyDescent="0.25">
      <c r="A459" t="s">
        <v>82</v>
      </c>
      <c r="B459" t="s">
        <v>5</v>
      </c>
      <c r="C459" t="s">
        <v>41</v>
      </c>
      <c r="D459">
        <v>3</v>
      </c>
    </row>
    <row r="460" spans="1:4" x14ac:dyDescent="0.25">
      <c r="A460" t="s">
        <v>82</v>
      </c>
      <c r="B460" t="s">
        <v>5</v>
      </c>
      <c r="C460" t="s">
        <v>42</v>
      </c>
      <c r="D460">
        <v>2</v>
      </c>
    </row>
    <row r="461" spans="1:4" x14ac:dyDescent="0.25">
      <c r="A461" t="s">
        <v>82</v>
      </c>
      <c r="B461" t="s">
        <v>5</v>
      </c>
      <c r="C461" t="s">
        <v>56</v>
      </c>
      <c r="D461">
        <v>7</v>
      </c>
    </row>
    <row r="462" spans="1:4" x14ac:dyDescent="0.25">
      <c r="A462" t="s">
        <v>82</v>
      </c>
      <c r="B462" t="s">
        <v>5</v>
      </c>
      <c r="C462" t="s">
        <v>57</v>
      </c>
      <c r="D462">
        <v>77</v>
      </c>
    </row>
    <row r="463" spans="1:4" x14ac:dyDescent="0.25">
      <c r="A463" t="s">
        <v>82</v>
      </c>
      <c r="B463" t="s">
        <v>81</v>
      </c>
      <c r="C463" t="s">
        <v>36</v>
      </c>
      <c r="D463">
        <v>3</v>
      </c>
    </row>
    <row r="464" spans="1:4" x14ac:dyDescent="0.25">
      <c r="A464" t="s">
        <v>82</v>
      </c>
      <c r="B464" t="s">
        <v>81</v>
      </c>
      <c r="C464" t="s">
        <v>12</v>
      </c>
      <c r="D464">
        <v>87</v>
      </c>
    </row>
    <row r="465" spans="1:4" x14ac:dyDescent="0.25">
      <c r="A465" t="s">
        <v>82</v>
      </c>
      <c r="B465" t="s">
        <v>81</v>
      </c>
      <c r="C465" t="s">
        <v>13</v>
      </c>
      <c r="D465">
        <v>75</v>
      </c>
    </row>
    <row r="466" spans="1:4" x14ac:dyDescent="0.25">
      <c r="A466" t="s">
        <v>82</v>
      </c>
      <c r="B466" t="s">
        <v>81</v>
      </c>
      <c r="C466" t="s">
        <v>14</v>
      </c>
      <c r="D466">
        <v>37</v>
      </c>
    </row>
    <row r="467" spans="1:4" x14ac:dyDescent="0.25">
      <c r="A467" t="s">
        <v>82</v>
      </c>
      <c r="B467" t="s">
        <v>81</v>
      </c>
      <c r="C467" t="s">
        <v>45</v>
      </c>
      <c r="D467">
        <v>6</v>
      </c>
    </row>
    <row r="468" spans="1:4" x14ac:dyDescent="0.25">
      <c r="A468" t="s">
        <v>82</v>
      </c>
      <c r="B468" t="s">
        <v>81</v>
      </c>
      <c r="C468" t="s">
        <v>46</v>
      </c>
      <c r="D468">
        <v>1</v>
      </c>
    </row>
    <row r="469" spans="1:4" x14ac:dyDescent="0.25">
      <c r="A469" t="s">
        <v>82</v>
      </c>
      <c r="B469" t="s">
        <v>81</v>
      </c>
      <c r="C469" t="s">
        <v>48</v>
      </c>
      <c r="D469">
        <v>33</v>
      </c>
    </row>
    <row r="470" spans="1:4" x14ac:dyDescent="0.25">
      <c r="A470" t="s">
        <v>82</v>
      </c>
      <c r="B470" t="s">
        <v>81</v>
      </c>
      <c r="C470" t="s">
        <v>49</v>
      </c>
      <c r="D470">
        <v>12</v>
      </c>
    </row>
    <row r="471" spans="1:4" x14ac:dyDescent="0.25">
      <c r="A471" t="s">
        <v>82</v>
      </c>
      <c r="B471" t="s">
        <v>81</v>
      </c>
      <c r="C471" t="s">
        <v>50</v>
      </c>
      <c r="D471">
        <v>42</v>
      </c>
    </row>
    <row r="472" spans="1:4" x14ac:dyDescent="0.25">
      <c r="A472" t="s">
        <v>82</v>
      </c>
      <c r="B472" t="s">
        <v>81</v>
      </c>
      <c r="C472" t="s">
        <v>15</v>
      </c>
      <c r="D472">
        <v>3</v>
      </c>
    </row>
    <row r="473" spans="1:4" x14ac:dyDescent="0.25">
      <c r="A473" t="s">
        <v>82</v>
      </c>
      <c r="B473" t="s">
        <v>81</v>
      </c>
      <c r="C473" t="s">
        <v>16</v>
      </c>
      <c r="D473">
        <v>39</v>
      </c>
    </row>
    <row r="474" spans="1:4" x14ac:dyDescent="0.25">
      <c r="A474" t="s">
        <v>82</v>
      </c>
      <c r="B474" t="s">
        <v>81</v>
      </c>
      <c r="C474" t="s">
        <v>17</v>
      </c>
      <c r="D474">
        <v>6</v>
      </c>
    </row>
    <row r="475" spans="1:4" x14ac:dyDescent="0.25">
      <c r="A475" t="s">
        <v>82</v>
      </c>
      <c r="B475" t="s">
        <v>81</v>
      </c>
      <c r="C475" t="s">
        <v>9</v>
      </c>
      <c r="D475">
        <v>111</v>
      </c>
    </row>
    <row r="476" spans="1:4" x14ac:dyDescent="0.25">
      <c r="A476" t="s">
        <v>82</v>
      </c>
      <c r="B476" t="s">
        <v>81</v>
      </c>
      <c r="C476" t="s">
        <v>10</v>
      </c>
      <c r="D476">
        <v>21</v>
      </c>
    </row>
    <row r="477" spans="1:4" x14ac:dyDescent="0.25">
      <c r="A477" t="s">
        <v>82</v>
      </c>
      <c r="B477" t="s">
        <v>81</v>
      </c>
      <c r="C477" t="s">
        <v>18</v>
      </c>
      <c r="D477">
        <v>59</v>
      </c>
    </row>
    <row r="478" spans="1:4" x14ac:dyDescent="0.25">
      <c r="A478" t="s">
        <v>82</v>
      </c>
      <c r="B478" t="s">
        <v>81</v>
      </c>
      <c r="C478" t="s">
        <v>19</v>
      </c>
      <c r="D478">
        <v>6</v>
      </c>
    </row>
    <row r="479" spans="1:4" x14ac:dyDescent="0.25">
      <c r="A479" t="s">
        <v>82</v>
      </c>
      <c r="B479" t="s">
        <v>81</v>
      </c>
      <c r="C479" t="s">
        <v>20</v>
      </c>
      <c r="D479">
        <v>1</v>
      </c>
    </row>
    <row r="480" spans="1:4" x14ac:dyDescent="0.25">
      <c r="A480" t="s">
        <v>82</v>
      </c>
      <c r="B480" t="s">
        <v>81</v>
      </c>
      <c r="C480" t="s">
        <v>21</v>
      </c>
      <c r="D480">
        <v>12</v>
      </c>
    </row>
    <row r="481" spans="1:4" x14ac:dyDescent="0.25">
      <c r="A481" t="s">
        <v>82</v>
      </c>
      <c r="B481" t="s">
        <v>81</v>
      </c>
      <c r="C481" t="s">
        <v>22</v>
      </c>
      <c r="D481">
        <v>8</v>
      </c>
    </row>
    <row r="482" spans="1:4" x14ac:dyDescent="0.25">
      <c r="A482" t="s">
        <v>82</v>
      </c>
      <c r="B482" t="s">
        <v>81</v>
      </c>
      <c r="C482" t="s">
        <v>23</v>
      </c>
      <c r="D482">
        <v>9</v>
      </c>
    </row>
    <row r="483" spans="1:4" x14ac:dyDescent="0.25">
      <c r="A483" t="s">
        <v>82</v>
      </c>
      <c r="B483" t="s">
        <v>81</v>
      </c>
      <c r="C483" t="s">
        <v>24</v>
      </c>
      <c r="D483">
        <v>5</v>
      </c>
    </row>
    <row r="484" spans="1:4" x14ac:dyDescent="0.25">
      <c r="A484" t="s">
        <v>82</v>
      </c>
      <c r="B484" t="s">
        <v>81</v>
      </c>
      <c r="C484" t="s">
        <v>62</v>
      </c>
      <c r="D484">
        <v>95</v>
      </c>
    </row>
    <row r="485" spans="1:4" x14ac:dyDescent="0.25">
      <c r="A485" t="s">
        <v>82</v>
      </c>
      <c r="B485" t="s">
        <v>81</v>
      </c>
      <c r="C485" t="s">
        <v>61</v>
      </c>
      <c r="D485">
        <v>41</v>
      </c>
    </row>
    <row r="486" spans="1:4" x14ac:dyDescent="0.25">
      <c r="A486" t="s">
        <v>82</v>
      </c>
      <c r="B486" t="s">
        <v>81</v>
      </c>
      <c r="C486" t="s">
        <v>60</v>
      </c>
      <c r="D486">
        <v>36</v>
      </c>
    </row>
    <row r="487" spans="1:4" x14ac:dyDescent="0.25">
      <c r="A487" t="s">
        <v>82</v>
      </c>
      <c r="B487" t="s">
        <v>81</v>
      </c>
      <c r="C487" t="s">
        <v>26</v>
      </c>
      <c r="D487">
        <v>76</v>
      </c>
    </row>
    <row r="488" spans="1:4" x14ac:dyDescent="0.25">
      <c r="A488" t="s">
        <v>82</v>
      </c>
      <c r="B488" t="s">
        <v>81</v>
      </c>
      <c r="C488" t="s">
        <v>27</v>
      </c>
      <c r="D488">
        <v>26</v>
      </c>
    </row>
    <row r="489" spans="1:4" x14ac:dyDescent="0.25">
      <c r="A489" t="s">
        <v>82</v>
      </c>
      <c r="B489" t="s">
        <v>81</v>
      </c>
      <c r="C489" t="s">
        <v>52</v>
      </c>
      <c r="D489">
        <v>3</v>
      </c>
    </row>
    <row r="490" spans="1:4" x14ac:dyDescent="0.25">
      <c r="A490" t="s">
        <v>82</v>
      </c>
      <c r="B490" t="s">
        <v>81</v>
      </c>
      <c r="C490" t="s">
        <v>53</v>
      </c>
      <c r="D490">
        <v>7</v>
      </c>
    </row>
    <row r="491" spans="1:4" x14ac:dyDescent="0.25">
      <c r="A491" t="s">
        <v>82</v>
      </c>
      <c r="B491" t="s">
        <v>81</v>
      </c>
      <c r="C491" t="s">
        <v>54</v>
      </c>
      <c r="D491">
        <v>25</v>
      </c>
    </row>
    <row r="492" spans="1:4" x14ac:dyDescent="0.25">
      <c r="A492" t="s">
        <v>82</v>
      </c>
      <c r="B492" t="s">
        <v>81</v>
      </c>
      <c r="C492" t="s">
        <v>29</v>
      </c>
      <c r="D492">
        <v>6</v>
      </c>
    </row>
    <row r="493" spans="1:4" x14ac:dyDescent="0.25">
      <c r="A493" t="s">
        <v>82</v>
      </c>
      <c r="B493" t="s">
        <v>81</v>
      </c>
      <c r="C493" t="s">
        <v>30</v>
      </c>
      <c r="D493">
        <v>7</v>
      </c>
    </row>
    <row r="494" spans="1:4" x14ac:dyDescent="0.25">
      <c r="A494" t="s">
        <v>82</v>
      </c>
      <c r="B494" t="s">
        <v>81</v>
      </c>
      <c r="C494" t="s">
        <v>31</v>
      </c>
      <c r="D494">
        <v>3</v>
      </c>
    </row>
    <row r="495" spans="1:4" x14ac:dyDescent="0.25">
      <c r="A495" t="s">
        <v>82</v>
      </c>
      <c r="B495" t="s">
        <v>81</v>
      </c>
      <c r="C495" t="s">
        <v>32</v>
      </c>
      <c r="D495">
        <v>73</v>
      </c>
    </row>
    <row r="496" spans="1:4" x14ac:dyDescent="0.25">
      <c r="A496" t="s">
        <v>82</v>
      </c>
      <c r="B496" t="s">
        <v>81</v>
      </c>
      <c r="C496" t="s">
        <v>33</v>
      </c>
      <c r="D496">
        <v>10</v>
      </c>
    </row>
    <row r="497" spans="1:4" x14ac:dyDescent="0.25">
      <c r="A497" t="s">
        <v>82</v>
      </c>
      <c r="B497" t="s">
        <v>81</v>
      </c>
      <c r="C497" t="s">
        <v>34</v>
      </c>
      <c r="D497">
        <v>32</v>
      </c>
    </row>
    <row r="498" spans="1:4" x14ac:dyDescent="0.25">
      <c r="A498" t="s">
        <v>82</v>
      </c>
      <c r="B498" t="s">
        <v>81</v>
      </c>
      <c r="C498" t="s">
        <v>39</v>
      </c>
      <c r="D498">
        <v>1</v>
      </c>
    </row>
    <row r="499" spans="1:4" x14ac:dyDescent="0.25">
      <c r="A499" t="s">
        <v>82</v>
      </c>
      <c r="B499" t="s">
        <v>81</v>
      </c>
      <c r="C499" t="s">
        <v>41</v>
      </c>
      <c r="D499">
        <v>1</v>
      </c>
    </row>
    <row r="500" spans="1:4" x14ac:dyDescent="0.25">
      <c r="A500" t="s">
        <v>82</v>
      </c>
      <c r="B500" t="s">
        <v>81</v>
      </c>
      <c r="C500" t="s">
        <v>42</v>
      </c>
      <c r="D500">
        <v>6</v>
      </c>
    </row>
    <row r="501" spans="1:4" x14ac:dyDescent="0.25">
      <c r="A501" t="s">
        <v>82</v>
      </c>
      <c r="B501" t="s">
        <v>81</v>
      </c>
      <c r="C501" t="s">
        <v>56</v>
      </c>
      <c r="D501">
        <v>36</v>
      </c>
    </row>
    <row r="502" spans="1:4" x14ac:dyDescent="0.25">
      <c r="A502" t="s">
        <v>82</v>
      </c>
      <c r="B502" t="s">
        <v>81</v>
      </c>
      <c r="C502" t="s">
        <v>57</v>
      </c>
      <c r="D502">
        <v>36</v>
      </c>
    </row>
    <row r="503" spans="1:4" x14ac:dyDescent="0.25">
      <c r="A503" t="s">
        <v>126</v>
      </c>
      <c r="B503" t="s">
        <v>5</v>
      </c>
      <c r="C503" t="s">
        <v>36</v>
      </c>
      <c r="D503">
        <v>10</v>
      </c>
    </row>
    <row r="504" spans="1:4" x14ac:dyDescent="0.25">
      <c r="A504" t="s">
        <v>126</v>
      </c>
      <c r="B504" t="s">
        <v>5</v>
      </c>
      <c r="C504" t="s">
        <v>12</v>
      </c>
      <c r="D504">
        <v>214</v>
      </c>
    </row>
    <row r="505" spans="1:4" x14ac:dyDescent="0.25">
      <c r="A505" t="s">
        <v>126</v>
      </c>
      <c r="B505" t="s">
        <v>5</v>
      </c>
      <c r="C505" t="s">
        <v>13</v>
      </c>
      <c r="D505">
        <v>324</v>
      </c>
    </row>
    <row r="506" spans="1:4" x14ac:dyDescent="0.25">
      <c r="A506" t="s">
        <v>126</v>
      </c>
      <c r="B506" t="s">
        <v>5</v>
      </c>
      <c r="C506" t="s">
        <v>14</v>
      </c>
      <c r="D506">
        <v>217</v>
      </c>
    </row>
    <row r="507" spans="1:4" x14ac:dyDescent="0.25">
      <c r="A507" t="s">
        <v>126</v>
      </c>
      <c r="B507" t="s">
        <v>5</v>
      </c>
      <c r="C507" t="s">
        <v>58</v>
      </c>
      <c r="D507">
        <v>2</v>
      </c>
    </row>
    <row r="508" spans="1:4" x14ac:dyDescent="0.25">
      <c r="A508" t="s">
        <v>126</v>
      </c>
      <c r="B508" t="s">
        <v>5</v>
      </c>
      <c r="C508" t="s">
        <v>59</v>
      </c>
      <c r="D508">
        <v>5</v>
      </c>
    </row>
    <row r="509" spans="1:4" x14ac:dyDescent="0.25">
      <c r="A509" t="s">
        <v>126</v>
      </c>
      <c r="B509" t="s">
        <v>5</v>
      </c>
      <c r="C509" t="s">
        <v>45</v>
      </c>
      <c r="D509">
        <v>3</v>
      </c>
    </row>
    <row r="510" spans="1:4" x14ac:dyDescent="0.25">
      <c r="A510" t="s">
        <v>126</v>
      </c>
      <c r="B510" t="s">
        <v>5</v>
      </c>
      <c r="C510" t="s">
        <v>47</v>
      </c>
      <c r="D510">
        <v>2</v>
      </c>
    </row>
    <row r="511" spans="1:4" x14ac:dyDescent="0.25">
      <c r="A511" t="s">
        <v>126</v>
      </c>
      <c r="B511" t="s">
        <v>5</v>
      </c>
      <c r="C511" t="s">
        <v>48</v>
      </c>
      <c r="D511">
        <v>69</v>
      </c>
    </row>
    <row r="512" spans="1:4" x14ac:dyDescent="0.25">
      <c r="A512" t="s">
        <v>126</v>
      </c>
      <c r="B512" t="s">
        <v>5</v>
      </c>
      <c r="C512" t="s">
        <v>49</v>
      </c>
      <c r="D512">
        <v>11</v>
      </c>
    </row>
    <row r="513" spans="1:4" x14ac:dyDescent="0.25">
      <c r="A513" t="s">
        <v>126</v>
      </c>
      <c r="B513" t="s">
        <v>5</v>
      </c>
      <c r="C513" t="s">
        <v>50</v>
      </c>
      <c r="D513">
        <v>78</v>
      </c>
    </row>
    <row r="514" spans="1:4" x14ac:dyDescent="0.25">
      <c r="A514" t="s">
        <v>126</v>
      </c>
      <c r="B514" t="s">
        <v>5</v>
      </c>
      <c r="C514" t="s">
        <v>15</v>
      </c>
      <c r="D514">
        <v>31</v>
      </c>
    </row>
    <row r="515" spans="1:4" x14ac:dyDescent="0.25">
      <c r="A515" t="s">
        <v>126</v>
      </c>
      <c r="B515" t="s">
        <v>5</v>
      </c>
      <c r="C515" t="s">
        <v>16</v>
      </c>
      <c r="D515">
        <v>281</v>
      </c>
    </row>
    <row r="516" spans="1:4" x14ac:dyDescent="0.25">
      <c r="A516" t="s">
        <v>126</v>
      </c>
      <c r="B516" t="s">
        <v>5</v>
      </c>
      <c r="C516" t="s">
        <v>17</v>
      </c>
      <c r="D516">
        <v>14</v>
      </c>
    </row>
    <row r="517" spans="1:4" x14ac:dyDescent="0.25">
      <c r="A517" t="s">
        <v>126</v>
      </c>
      <c r="B517" t="s">
        <v>5</v>
      </c>
      <c r="C517" t="s">
        <v>9</v>
      </c>
      <c r="D517">
        <v>901</v>
      </c>
    </row>
    <row r="518" spans="1:4" x14ac:dyDescent="0.25">
      <c r="A518" t="s">
        <v>126</v>
      </c>
      <c r="B518" t="s">
        <v>5</v>
      </c>
      <c r="C518" t="s">
        <v>10</v>
      </c>
      <c r="D518">
        <v>360</v>
      </c>
    </row>
    <row r="519" spans="1:4" x14ac:dyDescent="0.25">
      <c r="A519" t="s">
        <v>126</v>
      </c>
      <c r="B519" t="s">
        <v>5</v>
      </c>
      <c r="C519" t="s">
        <v>18</v>
      </c>
      <c r="D519">
        <v>211</v>
      </c>
    </row>
    <row r="520" spans="1:4" x14ac:dyDescent="0.25">
      <c r="A520" t="s">
        <v>126</v>
      </c>
      <c r="B520" t="s">
        <v>5</v>
      </c>
      <c r="C520" t="s">
        <v>19</v>
      </c>
      <c r="D520">
        <v>91</v>
      </c>
    </row>
    <row r="521" spans="1:4" x14ac:dyDescent="0.25">
      <c r="A521" t="s">
        <v>126</v>
      </c>
      <c r="B521" t="s">
        <v>5</v>
      </c>
      <c r="C521" t="s">
        <v>20</v>
      </c>
      <c r="D521">
        <v>1</v>
      </c>
    </row>
    <row r="522" spans="1:4" x14ac:dyDescent="0.25">
      <c r="A522" t="s">
        <v>126</v>
      </c>
      <c r="B522" t="s">
        <v>5</v>
      </c>
      <c r="C522" t="s">
        <v>21</v>
      </c>
      <c r="D522">
        <v>150</v>
      </c>
    </row>
    <row r="523" spans="1:4" x14ac:dyDescent="0.25">
      <c r="A523" t="s">
        <v>126</v>
      </c>
      <c r="B523" t="s">
        <v>5</v>
      </c>
      <c r="C523" t="s">
        <v>22</v>
      </c>
      <c r="D523">
        <v>109</v>
      </c>
    </row>
    <row r="524" spans="1:4" x14ac:dyDescent="0.25">
      <c r="A524" t="s">
        <v>126</v>
      </c>
      <c r="B524" t="s">
        <v>5</v>
      </c>
      <c r="C524" t="s">
        <v>23</v>
      </c>
      <c r="D524">
        <v>181</v>
      </c>
    </row>
    <row r="525" spans="1:4" x14ac:dyDescent="0.25">
      <c r="A525" t="s">
        <v>126</v>
      </c>
      <c r="B525" t="s">
        <v>5</v>
      </c>
      <c r="C525" t="s">
        <v>24</v>
      </c>
      <c r="D525">
        <v>126</v>
      </c>
    </row>
    <row r="526" spans="1:4" x14ac:dyDescent="0.25">
      <c r="A526" t="s">
        <v>126</v>
      </c>
      <c r="B526" t="s">
        <v>5</v>
      </c>
      <c r="C526" t="s">
        <v>62</v>
      </c>
      <c r="D526">
        <v>668</v>
      </c>
    </row>
    <row r="527" spans="1:4" x14ac:dyDescent="0.25">
      <c r="A527" t="s">
        <v>126</v>
      </c>
      <c r="B527" t="s">
        <v>5</v>
      </c>
      <c r="C527" t="s">
        <v>61</v>
      </c>
      <c r="D527">
        <v>136</v>
      </c>
    </row>
    <row r="528" spans="1:4" x14ac:dyDescent="0.25">
      <c r="A528" t="s">
        <v>126</v>
      </c>
      <c r="B528" t="s">
        <v>5</v>
      </c>
      <c r="C528" t="s">
        <v>60</v>
      </c>
      <c r="D528">
        <v>211</v>
      </c>
    </row>
    <row r="529" spans="1:4" x14ac:dyDescent="0.25">
      <c r="A529" t="s">
        <v>126</v>
      </c>
      <c r="B529" t="s">
        <v>5</v>
      </c>
      <c r="C529" t="s">
        <v>26</v>
      </c>
      <c r="D529">
        <v>160</v>
      </c>
    </row>
    <row r="530" spans="1:4" x14ac:dyDescent="0.25">
      <c r="A530" t="s">
        <v>126</v>
      </c>
      <c r="B530" t="s">
        <v>5</v>
      </c>
      <c r="C530" t="s">
        <v>27</v>
      </c>
      <c r="D530">
        <v>32</v>
      </c>
    </row>
    <row r="531" spans="1:4" x14ac:dyDescent="0.25">
      <c r="A531" t="s">
        <v>126</v>
      </c>
      <c r="B531" t="s">
        <v>5</v>
      </c>
      <c r="C531" t="s">
        <v>52</v>
      </c>
      <c r="D531">
        <v>8</v>
      </c>
    </row>
    <row r="532" spans="1:4" x14ac:dyDescent="0.25">
      <c r="A532" t="s">
        <v>126</v>
      </c>
      <c r="B532" t="s">
        <v>5</v>
      </c>
      <c r="C532" t="s">
        <v>53</v>
      </c>
      <c r="D532">
        <v>19</v>
      </c>
    </row>
    <row r="533" spans="1:4" x14ac:dyDescent="0.25">
      <c r="A533" t="s">
        <v>126</v>
      </c>
      <c r="B533" t="s">
        <v>5</v>
      </c>
      <c r="C533" t="s">
        <v>54</v>
      </c>
      <c r="D533">
        <v>110</v>
      </c>
    </row>
    <row r="534" spans="1:4" x14ac:dyDescent="0.25">
      <c r="A534" t="s">
        <v>126</v>
      </c>
      <c r="B534" t="s">
        <v>5</v>
      </c>
      <c r="C534" t="s">
        <v>29</v>
      </c>
      <c r="D534">
        <v>32</v>
      </c>
    </row>
    <row r="535" spans="1:4" x14ac:dyDescent="0.25">
      <c r="A535" t="s">
        <v>126</v>
      </c>
      <c r="B535" t="s">
        <v>5</v>
      </c>
      <c r="C535" t="s">
        <v>30</v>
      </c>
      <c r="D535">
        <v>12</v>
      </c>
    </row>
    <row r="536" spans="1:4" x14ac:dyDescent="0.25">
      <c r="A536" t="s">
        <v>126</v>
      </c>
      <c r="B536" t="s">
        <v>5</v>
      </c>
      <c r="C536" t="s">
        <v>31</v>
      </c>
      <c r="D536">
        <v>13</v>
      </c>
    </row>
    <row r="537" spans="1:4" x14ac:dyDescent="0.25">
      <c r="A537" t="s">
        <v>126</v>
      </c>
      <c r="B537" t="s">
        <v>5</v>
      </c>
      <c r="C537" t="s">
        <v>32</v>
      </c>
      <c r="D537">
        <v>299</v>
      </c>
    </row>
    <row r="538" spans="1:4" x14ac:dyDescent="0.25">
      <c r="A538" t="s">
        <v>126</v>
      </c>
      <c r="B538" t="s">
        <v>5</v>
      </c>
      <c r="C538" t="s">
        <v>33</v>
      </c>
      <c r="D538">
        <v>51</v>
      </c>
    </row>
    <row r="539" spans="1:4" x14ac:dyDescent="0.25">
      <c r="A539" t="s">
        <v>126</v>
      </c>
      <c r="B539" t="s">
        <v>5</v>
      </c>
      <c r="C539" t="s">
        <v>34</v>
      </c>
      <c r="D539">
        <v>112</v>
      </c>
    </row>
    <row r="540" spans="1:4" x14ac:dyDescent="0.25">
      <c r="A540" t="s">
        <v>126</v>
      </c>
      <c r="B540" t="s">
        <v>5</v>
      </c>
      <c r="C540" t="s">
        <v>37</v>
      </c>
      <c r="D540">
        <v>1</v>
      </c>
    </row>
    <row r="541" spans="1:4" x14ac:dyDescent="0.25">
      <c r="A541" t="s">
        <v>126</v>
      </c>
      <c r="B541" t="s">
        <v>5</v>
      </c>
      <c r="C541" t="s">
        <v>41</v>
      </c>
      <c r="D541">
        <v>2</v>
      </c>
    </row>
    <row r="542" spans="1:4" x14ac:dyDescent="0.25">
      <c r="A542" t="s">
        <v>126</v>
      </c>
      <c r="B542" t="s">
        <v>5</v>
      </c>
      <c r="C542" t="s">
        <v>42</v>
      </c>
      <c r="D542">
        <v>3</v>
      </c>
    </row>
    <row r="543" spans="1:4" x14ac:dyDescent="0.25">
      <c r="A543" t="s">
        <v>126</v>
      </c>
      <c r="B543" t="s">
        <v>5</v>
      </c>
      <c r="C543" t="s">
        <v>43</v>
      </c>
      <c r="D543">
        <v>4</v>
      </c>
    </row>
    <row r="544" spans="1:4" x14ac:dyDescent="0.25">
      <c r="A544" t="s">
        <v>126</v>
      </c>
      <c r="B544" t="s">
        <v>5</v>
      </c>
      <c r="C544" t="s">
        <v>56</v>
      </c>
      <c r="D544">
        <v>9</v>
      </c>
    </row>
    <row r="545" spans="1:4" x14ac:dyDescent="0.25">
      <c r="A545" t="s">
        <v>126</v>
      </c>
      <c r="B545" t="s">
        <v>5</v>
      </c>
      <c r="C545" t="s">
        <v>57</v>
      </c>
      <c r="D545">
        <v>92</v>
      </c>
    </row>
    <row r="546" spans="1:4" x14ac:dyDescent="0.25">
      <c r="A546" t="s">
        <v>126</v>
      </c>
      <c r="B546" t="s">
        <v>81</v>
      </c>
      <c r="C546" t="s">
        <v>36</v>
      </c>
      <c r="D546">
        <v>1</v>
      </c>
    </row>
    <row r="547" spans="1:4" x14ac:dyDescent="0.25">
      <c r="A547" t="s">
        <v>126</v>
      </c>
      <c r="B547" t="s">
        <v>81</v>
      </c>
      <c r="C547" t="s">
        <v>12</v>
      </c>
      <c r="D547">
        <v>59</v>
      </c>
    </row>
    <row r="548" spans="1:4" x14ac:dyDescent="0.25">
      <c r="A548" t="s">
        <v>126</v>
      </c>
      <c r="B548" t="s">
        <v>81</v>
      </c>
      <c r="C548" t="s">
        <v>13</v>
      </c>
      <c r="D548">
        <v>49</v>
      </c>
    </row>
    <row r="549" spans="1:4" x14ac:dyDescent="0.25">
      <c r="A549" t="s">
        <v>126</v>
      </c>
      <c r="B549" t="s">
        <v>81</v>
      </c>
      <c r="C549" t="s">
        <v>14</v>
      </c>
      <c r="D549">
        <v>25</v>
      </c>
    </row>
    <row r="550" spans="1:4" x14ac:dyDescent="0.25">
      <c r="A550" t="s">
        <v>126</v>
      </c>
      <c r="B550" t="s">
        <v>81</v>
      </c>
      <c r="C550" t="s">
        <v>45</v>
      </c>
      <c r="D550">
        <v>3</v>
      </c>
    </row>
    <row r="551" spans="1:4" x14ac:dyDescent="0.25">
      <c r="A551" t="s">
        <v>126</v>
      </c>
      <c r="B551" t="s">
        <v>81</v>
      </c>
      <c r="C551" t="s">
        <v>46</v>
      </c>
      <c r="D551">
        <v>1</v>
      </c>
    </row>
    <row r="552" spans="1:4" x14ac:dyDescent="0.25">
      <c r="A552" t="s">
        <v>126</v>
      </c>
      <c r="B552" t="s">
        <v>81</v>
      </c>
      <c r="C552" t="s">
        <v>47</v>
      </c>
      <c r="D552">
        <v>1</v>
      </c>
    </row>
    <row r="553" spans="1:4" x14ac:dyDescent="0.25">
      <c r="A553" t="s">
        <v>126</v>
      </c>
      <c r="B553" t="s">
        <v>81</v>
      </c>
      <c r="C553" t="s">
        <v>48</v>
      </c>
      <c r="D553">
        <v>14</v>
      </c>
    </row>
    <row r="554" spans="1:4" x14ac:dyDescent="0.25">
      <c r="A554" t="s">
        <v>126</v>
      </c>
      <c r="B554" t="s">
        <v>81</v>
      </c>
      <c r="C554" t="s">
        <v>49</v>
      </c>
      <c r="D554">
        <v>7</v>
      </c>
    </row>
    <row r="555" spans="1:4" x14ac:dyDescent="0.25">
      <c r="A555" t="s">
        <v>126</v>
      </c>
      <c r="B555" t="s">
        <v>81</v>
      </c>
      <c r="C555" t="s">
        <v>50</v>
      </c>
      <c r="D555">
        <v>31</v>
      </c>
    </row>
    <row r="556" spans="1:4" x14ac:dyDescent="0.25">
      <c r="A556" t="s">
        <v>126</v>
      </c>
      <c r="B556" t="s">
        <v>81</v>
      </c>
      <c r="C556" t="s">
        <v>15</v>
      </c>
      <c r="D556">
        <v>6</v>
      </c>
    </row>
    <row r="557" spans="1:4" x14ac:dyDescent="0.25">
      <c r="A557" t="s">
        <v>126</v>
      </c>
      <c r="B557" t="s">
        <v>81</v>
      </c>
      <c r="C557" t="s">
        <v>16</v>
      </c>
      <c r="D557">
        <v>46</v>
      </c>
    </row>
    <row r="558" spans="1:4" x14ac:dyDescent="0.25">
      <c r="A558" t="s">
        <v>126</v>
      </c>
      <c r="B558" t="s">
        <v>81</v>
      </c>
      <c r="C558" t="s">
        <v>17</v>
      </c>
      <c r="D558">
        <v>11</v>
      </c>
    </row>
    <row r="559" spans="1:4" x14ac:dyDescent="0.25">
      <c r="A559" t="s">
        <v>126</v>
      </c>
      <c r="B559" t="s">
        <v>81</v>
      </c>
      <c r="C559" t="s">
        <v>9</v>
      </c>
      <c r="D559">
        <v>77</v>
      </c>
    </row>
    <row r="560" spans="1:4" x14ac:dyDescent="0.25">
      <c r="A560" t="s">
        <v>126</v>
      </c>
      <c r="B560" t="s">
        <v>81</v>
      </c>
      <c r="C560" t="s">
        <v>10</v>
      </c>
      <c r="D560">
        <v>23</v>
      </c>
    </row>
    <row r="561" spans="1:4" x14ac:dyDescent="0.25">
      <c r="A561" t="s">
        <v>126</v>
      </c>
      <c r="B561" t="s">
        <v>81</v>
      </c>
      <c r="C561" t="s">
        <v>18</v>
      </c>
      <c r="D561">
        <v>30</v>
      </c>
    </row>
    <row r="562" spans="1:4" x14ac:dyDescent="0.25">
      <c r="A562" t="s">
        <v>126</v>
      </c>
      <c r="B562" t="s">
        <v>81</v>
      </c>
      <c r="C562" t="s">
        <v>19</v>
      </c>
      <c r="D562">
        <v>7</v>
      </c>
    </row>
    <row r="563" spans="1:4" x14ac:dyDescent="0.25">
      <c r="A563" t="s">
        <v>126</v>
      </c>
      <c r="B563" t="s">
        <v>81</v>
      </c>
      <c r="C563" t="s">
        <v>20</v>
      </c>
      <c r="D563">
        <v>1</v>
      </c>
    </row>
    <row r="564" spans="1:4" x14ac:dyDescent="0.25">
      <c r="A564" t="s">
        <v>126</v>
      </c>
      <c r="B564" t="s">
        <v>81</v>
      </c>
      <c r="C564" t="s">
        <v>21</v>
      </c>
      <c r="D564">
        <v>12</v>
      </c>
    </row>
    <row r="565" spans="1:4" x14ac:dyDescent="0.25">
      <c r="A565" t="s">
        <v>126</v>
      </c>
      <c r="B565" t="s">
        <v>81</v>
      </c>
      <c r="C565" t="s">
        <v>22</v>
      </c>
      <c r="D565">
        <v>11</v>
      </c>
    </row>
    <row r="566" spans="1:4" x14ac:dyDescent="0.25">
      <c r="A566" t="s">
        <v>126</v>
      </c>
      <c r="B566" t="s">
        <v>81</v>
      </c>
      <c r="C566" t="s">
        <v>23</v>
      </c>
      <c r="D566">
        <v>5</v>
      </c>
    </row>
    <row r="567" spans="1:4" x14ac:dyDescent="0.25">
      <c r="A567" t="s">
        <v>126</v>
      </c>
      <c r="B567" t="s">
        <v>81</v>
      </c>
      <c r="C567" t="s">
        <v>24</v>
      </c>
      <c r="D567">
        <v>2</v>
      </c>
    </row>
    <row r="568" spans="1:4" x14ac:dyDescent="0.25">
      <c r="A568" t="s">
        <v>126</v>
      </c>
      <c r="B568" t="s">
        <v>81</v>
      </c>
      <c r="C568" t="s">
        <v>62</v>
      </c>
      <c r="D568">
        <v>97</v>
      </c>
    </row>
    <row r="569" spans="1:4" x14ac:dyDescent="0.25">
      <c r="A569" t="s">
        <v>126</v>
      </c>
      <c r="B569" t="s">
        <v>81</v>
      </c>
      <c r="C569" t="s">
        <v>61</v>
      </c>
      <c r="D569">
        <v>22</v>
      </c>
    </row>
    <row r="570" spans="1:4" x14ac:dyDescent="0.25">
      <c r="A570" t="s">
        <v>126</v>
      </c>
      <c r="B570" t="s">
        <v>81</v>
      </c>
      <c r="C570" t="s">
        <v>60</v>
      </c>
      <c r="D570">
        <v>38</v>
      </c>
    </row>
    <row r="571" spans="1:4" x14ac:dyDescent="0.25">
      <c r="A571" t="s">
        <v>126</v>
      </c>
      <c r="B571" t="s">
        <v>81</v>
      </c>
      <c r="C571" t="s">
        <v>26</v>
      </c>
      <c r="D571">
        <v>57</v>
      </c>
    </row>
    <row r="572" spans="1:4" x14ac:dyDescent="0.25">
      <c r="A572" t="s">
        <v>126</v>
      </c>
      <c r="B572" t="s">
        <v>81</v>
      </c>
      <c r="C572" t="s">
        <v>27</v>
      </c>
      <c r="D572">
        <v>44</v>
      </c>
    </row>
    <row r="573" spans="1:4" x14ac:dyDescent="0.25">
      <c r="A573" t="s">
        <v>126</v>
      </c>
      <c r="B573" t="s">
        <v>81</v>
      </c>
      <c r="C573" t="s">
        <v>52</v>
      </c>
      <c r="D573">
        <v>1</v>
      </c>
    </row>
    <row r="574" spans="1:4" x14ac:dyDescent="0.25">
      <c r="A574" t="s">
        <v>126</v>
      </c>
      <c r="B574" t="s">
        <v>81</v>
      </c>
      <c r="C574" t="s">
        <v>53</v>
      </c>
      <c r="D574">
        <v>8</v>
      </c>
    </row>
    <row r="575" spans="1:4" x14ac:dyDescent="0.25">
      <c r="A575" t="s">
        <v>126</v>
      </c>
      <c r="B575" t="s">
        <v>81</v>
      </c>
      <c r="C575" t="s">
        <v>54</v>
      </c>
      <c r="D575">
        <v>17</v>
      </c>
    </row>
    <row r="576" spans="1:4" x14ac:dyDescent="0.25">
      <c r="A576" t="s">
        <v>126</v>
      </c>
      <c r="B576" t="s">
        <v>81</v>
      </c>
      <c r="C576" t="s">
        <v>29</v>
      </c>
      <c r="D576">
        <v>10</v>
      </c>
    </row>
    <row r="577" spans="1:4" x14ac:dyDescent="0.25">
      <c r="A577" t="s">
        <v>126</v>
      </c>
      <c r="B577" t="s">
        <v>81</v>
      </c>
      <c r="C577" t="s">
        <v>30</v>
      </c>
      <c r="D577">
        <v>5</v>
      </c>
    </row>
    <row r="578" spans="1:4" x14ac:dyDescent="0.25">
      <c r="A578" t="s">
        <v>126</v>
      </c>
      <c r="B578" t="s">
        <v>81</v>
      </c>
      <c r="C578" t="s">
        <v>31</v>
      </c>
      <c r="D578">
        <v>8</v>
      </c>
    </row>
    <row r="579" spans="1:4" x14ac:dyDescent="0.25">
      <c r="A579" t="s">
        <v>126</v>
      </c>
      <c r="B579" t="s">
        <v>81</v>
      </c>
      <c r="C579" t="s">
        <v>32</v>
      </c>
      <c r="D579">
        <v>63</v>
      </c>
    </row>
    <row r="580" spans="1:4" x14ac:dyDescent="0.25">
      <c r="A580" t="s">
        <v>126</v>
      </c>
      <c r="B580" t="s">
        <v>81</v>
      </c>
      <c r="C580" t="s">
        <v>33</v>
      </c>
      <c r="D580">
        <v>7</v>
      </c>
    </row>
    <row r="581" spans="1:4" x14ac:dyDescent="0.25">
      <c r="A581" t="s">
        <v>126</v>
      </c>
      <c r="B581" t="s">
        <v>81</v>
      </c>
      <c r="C581" t="s">
        <v>34</v>
      </c>
      <c r="D581">
        <v>27</v>
      </c>
    </row>
    <row r="582" spans="1:4" x14ac:dyDescent="0.25">
      <c r="A582" t="s">
        <v>126</v>
      </c>
      <c r="B582" t="s">
        <v>81</v>
      </c>
      <c r="C582" t="s">
        <v>37</v>
      </c>
      <c r="D582">
        <v>1</v>
      </c>
    </row>
    <row r="583" spans="1:4" x14ac:dyDescent="0.25">
      <c r="A583" t="s">
        <v>126</v>
      </c>
      <c r="B583" t="s">
        <v>81</v>
      </c>
      <c r="C583" t="s">
        <v>39</v>
      </c>
      <c r="D583">
        <v>1</v>
      </c>
    </row>
    <row r="584" spans="1:4" x14ac:dyDescent="0.25">
      <c r="A584" t="s">
        <v>126</v>
      </c>
      <c r="B584" t="s">
        <v>81</v>
      </c>
      <c r="C584" t="s">
        <v>42</v>
      </c>
      <c r="D584">
        <v>3</v>
      </c>
    </row>
    <row r="585" spans="1:4" x14ac:dyDescent="0.25">
      <c r="A585" t="s">
        <v>126</v>
      </c>
      <c r="B585" t="s">
        <v>81</v>
      </c>
      <c r="C585" t="s">
        <v>43</v>
      </c>
      <c r="D585">
        <v>2</v>
      </c>
    </row>
    <row r="586" spans="1:4" x14ac:dyDescent="0.25">
      <c r="A586" t="s">
        <v>126</v>
      </c>
      <c r="B586" t="s">
        <v>81</v>
      </c>
      <c r="C586" t="s">
        <v>56</v>
      </c>
      <c r="D586">
        <v>27</v>
      </c>
    </row>
    <row r="587" spans="1:4" x14ac:dyDescent="0.25">
      <c r="A587" t="s">
        <v>126</v>
      </c>
      <c r="B587" t="s">
        <v>81</v>
      </c>
      <c r="C587" t="s">
        <v>57</v>
      </c>
      <c r="D587">
        <v>37</v>
      </c>
    </row>
    <row r="588" spans="1:4" x14ac:dyDescent="0.25">
      <c r="A588" t="s">
        <v>139</v>
      </c>
      <c r="B588" t="s">
        <v>5</v>
      </c>
      <c r="C588" t="s">
        <v>36</v>
      </c>
      <c r="D588">
        <v>9</v>
      </c>
    </row>
    <row r="589" spans="1:4" x14ac:dyDescent="0.25">
      <c r="A589" t="s">
        <v>139</v>
      </c>
      <c r="B589" t="s">
        <v>5</v>
      </c>
      <c r="C589" t="s">
        <v>12</v>
      </c>
      <c r="D589">
        <v>192</v>
      </c>
    </row>
    <row r="590" spans="1:4" x14ac:dyDescent="0.25">
      <c r="A590" t="s">
        <v>139</v>
      </c>
      <c r="B590" t="s">
        <v>5</v>
      </c>
      <c r="C590" t="s">
        <v>13</v>
      </c>
      <c r="D590">
        <v>329</v>
      </c>
    </row>
    <row r="591" spans="1:4" x14ac:dyDescent="0.25">
      <c r="A591" t="s">
        <v>139</v>
      </c>
      <c r="B591" t="s">
        <v>5</v>
      </c>
      <c r="C591" t="s">
        <v>14</v>
      </c>
      <c r="D591">
        <v>196</v>
      </c>
    </row>
    <row r="592" spans="1:4" x14ac:dyDescent="0.25">
      <c r="A592" t="s">
        <v>139</v>
      </c>
      <c r="B592" t="s">
        <v>5</v>
      </c>
      <c r="C592" t="s">
        <v>58</v>
      </c>
      <c r="D592">
        <v>6</v>
      </c>
    </row>
    <row r="593" spans="1:4" x14ac:dyDescent="0.25">
      <c r="A593" t="s">
        <v>139</v>
      </c>
      <c r="B593" t="s">
        <v>5</v>
      </c>
      <c r="C593" t="s">
        <v>59</v>
      </c>
      <c r="D593">
        <v>4</v>
      </c>
    </row>
    <row r="594" spans="1:4" x14ac:dyDescent="0.25">
      <c r="A594" t="s">
        <v>139</v>
      </c>
      <c r="B594" t="s">
        <v>5</v>
      </c>
      <c r="C594" t="s">
        <v>45</v>
      </c>
      <c r="D594">
        <v>5</v>
      </c>
    </row>
    <row r="595" spans="1:4" x14ac:dyDescent="0.25">
      <c r="A595" t="s">
        <v>139</v>
      </c>
      <c r="B595" t="s">
        <v>5</v>
      </c>
      <c r="C595" t="s">
        <v>46</v>
      </c>
      <c r="D595">
        <v>2</v>
      </c>
    </row>
    <row r="596" spans="1:4" x14ac:dyDescent="0.25">
      <c r="A596" t="s">
        <v>139</v>
      </c>
      <c r="B596" t="s">
        <v>5</v>
      </c>
      <c r="C596" t="s">
        <v>47</v>
      </c>
      <c r="D596">
        <v>2</v>
      </c>
    </row>
    <row r="597" spans="1:4" x14ac:dyDescent="0.25">
      <c r="A597" t="s">
        <v>139</v>
      </c>
      <c r="B597" t="s">
        <v>5</v>
      </c>
      <c r="C597" t="s">
        <v>48</v>
      </c>
      <c r="D597">
        <v>62</v>
      </c>
    </row>
    <row r="598" spans="1:4" x14ac:dyDescent="0.25">
      <c r="A598" t="s">
        <v>139</v>
      </c>
      <c r="B598" t="s">
        <v>5</v>
      </c>
      <c r="C598" t="s">
        <v>49</v>
      </c>
      <c r="D598">
        <v>10</v>
      </c>
    </row>
    <row r="599" spans="1:4" x14ac:dyDescent="0.25">
      <c r="A599" t="s">
        <v>139</v>
      </c>
      <c r="B599" t="s">
        <v>5</v>
      </c>
      <c r="C599" t="s">
        <v>50</v>
      </c>
      <c r="D599">
        <v>91</v>
      </c>
    </row>
    <row r="600" spans="1:4" x14ac:dyDescent="0.25">
      <c r="A600" t="s">
        <v>139</v>
      </c>
      <c r="B600" t="s">
        <v>5</v>
      </c>
      <c r="C600" t="s">
        <v>15</v>
      </c>
      <c r="D600">
        <v>35</v>
      </c>
    </row>
    <row r="601" spans="1:4" x14ac:dyDescent="0.25">
      <c r="A601" t="s">
        <v>139</v>
      </c>
      <c r="B601" t="s">
        <v>5</v>
      </c>
      <c r="C601" t="s">
        <v>16</v>
      </c>
      <c r="D601">
        <v>273</v>
      </c>
    </row>
    <row r="602" spans="1:4" x14ac:dyDescent="0.25">
      <c r="A602" t="s">
        <v>139</v>
      </c>
      <c r="B602" t="s">
        <v>5</v>
      </c>
      <c r="C602" t="s">
        <v>17</v>
      </c>
      <c r="D602">
        <v>17</v>
      </c>
    </row>
    <row r="603" spans="1:4" x14ac:dyDescent="0.25">
      <c r="A603" t="s">
        <v>139</v>
      </c>
      <c r="B603" t="s">
        <v>5</v>
      </c>
      <c r="C603" t="s">
        <v>9</v>
      </c>
      <c r="D603">
        <v>795</v>
      </c>
    </row>
    <row r="604" spans="1:4" x14ac:dyDescent="0.25">
      <c r="A604" t="s">
        <v>139</v>
      </c>
      <c r="B604" t="s">
        <v>5</v>
      </c>
      <c r="C604" t="s">
        <v>10</v>
      </c>
      <c r="D604">
        <v>380</v>
      </c>
    </row>
    <row r="605" spans="1:4" x14ac:dyDescent="0.25">
      <c r="A605" t="s">
        <v>139</v>
      </c>
      <c r="B605" t="s">
        <v>5</v>
      </c>
      <c r="C605" t="s">
        <v>18</v>
      </c>
      <c r="D605">
        <v>280</v>
      </c>
    </row>
    <row r="606" spans="1:4" x14ac:dyDescent="0.25">
      <c r="A606" t="s">
        <v>139</v>
      </c>
      <c r="B606" t="s">
        <v>5</v>
      </c>
      <c r="C606" t="s">
        <v>19</v>
      </c>
      <c r="D606">
        <v>79</v>
      </c>
    </row>
    <row r="607" spans="1:4" x14ac:dyDescent="0.25">
      <c r="A607" t="s">
        <v>139</v>
      </c>
      <c r="B607" t="s">
        <v>5</v>
      </c>
      <c r="C607" t="s">
        <v>20</v>
      </c>
      <c r="D607">
        <v>4</v>
      </c>
    </row>
    <row r="608" spans="1:4" x14ac:dyDescent="0.25">
      <c r="A608" t="s">
        <v>139</v>
      </c>
      <c r="B608" t="s">
        <v>5</v>
      </c>
      <c r="C608" t="s">
        <v>21</v>
      </c>
      <c r="D608">
        <v>114</v>
      </c>
    </row>
    <row r="609" spans="1:4" x14ac:dyDescent="0.25">
      <c r="A609" t="s">
        <v>139</v>
      </c>
      <c r="B609" t="s">
        <v>5</v>
      </c>
      <c r="C609" t="s">
        <v>22</v>
      </c>
      <c r="D609">
        <v>98</v>
      </c>
    </row>
    <row r="610" spans="1:4" x14ac:dyDescent="0.25">
      <c r="A610" t="s">
        <v>139</v>
      </c>
      <c r="B610" t="s">
        <v>5</v>
      </c>
      <c r="C610" t="s">
        <v>23</v>
      </c>
      <c r="D610">
        <v>177</v>
      </c>
    </row>
    <row r="611" spans="1:4" x14ac:dyDescent="0.25">
      <c r="A611" t="s">
        <v>139</v>
      </c>
      <c r="B611" t="s">
        <v>5</v>
      </c>
      <c r="C611" t="s">
        <v>24</v>
      </c>
      <c r="D611">
        <v>105</v>
      </c>
    </row>
    <row r="612" spans="1:4" x14ac:dyDescent="0.25">
      <c r="A612" t="s">
        <v>139</v>
      </c>
      <c r="B612" t="s">
        <v>5</v>
      </c>
      <c r="C612" t="s">
        <v>62</v>
      </c>
      <c r="D612">
        <v>666</v>
      </c>
    </row>
    <row r="613" spans="1:4" x14ac:dyDescent="0.25">
      <c r="A613" t="s">
        <v>139</v>
      </c>
      <c r="B613" t="s">
        <v>5</v>
      </c>
      <c r="C613" t="s">
        <v>61</v>
      </c>
      <c r="D613">
        <v>270</v>
      </c>
    </row>
    <row r="614" spans="1:4" x14ac:dyDescent="0.25">
      <c r="A614" t="s">
        <v>139</v>
      </c>
      <c r="B614" t="s">
        <v>5</v>
      </c>
      <c r="C614" t="s">
        <v>60</v>
      </c>
      <c r="D614">
        <v>250</v>
      </c>
    </row>
    <row r="615" spans="1:4" x14ac:dyDescent="0.25">
      <c r="A615" t="s">
        <v>139</v>
      </c>
      <c r="B615" t="s">
        <v>5</v>
      </c>
      <c r="C615" t="s">
        <v>26</v>
      </c>
      <c r="D615">
        <v>169</v>
      </c>
    </row>
    <row r="616" spans="1:4" x14ac:dyDescent="0.25">
      <c r="A616" t="s">
        <v>139</v>
      </c>
      <c r="B616" t="s">
        <v>5</v>
      </c>
      <c r="C616" t="s">
        <v>27</v>
      </c>
      <c r="D616">
        <v>37</v>
      </c>
    </row>
    <row r="617" spans="1:4" x14ac:dyDescent="0.25">
      <c r="A617" t="s">
        <v>139</v>
      </c>
      <c r="B617" t="s">
        <v>5</v>
      </c>
      <c r="C617" t="s">
        <v>52</v>
      </c>
      <c r="D617">
        <v>3</v>
      </c>
    </row>
    <row r="618" spans="1:4" x14ac:dyDescent="0.25">
      <c r="A618" t="s">
        <v>139</v>
      </c>
      <c r="B618" t="s">
        <v>5</v>
      </c>
      <c r="C618" t="s">
        <v>53</v>
      </c>
      <c r="D618">
        <v>27</v>
      </c>
    </row>
    <row r="619" spans="1:4" x14ac:dyDescent="0.25">
      <c r="A619" t="s">
        <v>139</v>
      </c>
      <c r="B619" t="s">
        <v>5</v>
      </c>
      <c r="C619" t="s">
        <v>54</v>
      </c>
      <c r="D619">
        <v>85</v>
      </c>
    </row>
    <row r="620" spans="1:4" x14ac:dyDescent="0.25">
      <c r="A620" t="s">
        <v>139</v>
      </c>
      <c r="B620" t="s">
        <v>5</v>
      </c>
      <c r="C620" t="s">
        <v>29</v>
      </c>
      <c r="D620">
        <v>57</v>
      </c>
    </row>
    <row r="621" spans="1:4" x14ac:dyDescent="0.25">
      <c r="A621" t="s">
        <v>139</v>
      </c>
      <c r="B621" t="s">
        <v>5</v>
      </c>
      <c r="C621" t="s">
        <v>30</v>
      </c>
      <c r="D621">
        <v>21</v>
      </c>
    </row>
    <row r="622" spans="1:4" x14ac:dyDescent="0.25">
      <c r="A622" t="s">
        <v>139</v>
      </c>
      <c r="B622" t="s">
        <v>5</v>
      </c>
      <c r="C622" t="s">
        <v>31</v>
      </c>
      <c r="D622">
        <v>25</v>
      </c>
    </row>
    <row r="623" spans="1:4" x14ac:dyDescent="0.25">
      <c r="A623" t="s">
        <v>139</v>
      </c>
      <c r="B623" t="s">
        <v>5</v>
      </c>
      <c r="C623" t="s">
        <v>32</v>
      </c>
      <c r="D623">
        <v>262</v>
      </c>
    </row>
    <row r="624" spans="1:4" x14ac:dyDescent="0.25">
      <c r="A624" t="s">
        <v>139</v>
      </c>
      <c r="B624" t="s">
        <v>5</v>
      </c>
      <c r="C624" t="s">
        <v>33</v>
      </c>
      <c r="D624">
        <v>66</v>
      </c>
    </row>
    <row r="625" spans="1:4" x14ac:dyDescent="0.25">
      <c r="A625" t="s">
        <v>139</v>
      </c>
      <c r="B625" t="s">
        <v>5</v>
      </c>
      <c r="C625" t="s">
        <v>34</v>
      </c>
      <c r="D625">
        <v>145</v>
      </c>
    </row>
    <row r="626" spans="1:4" x14ac:dyDescent="0.25">
      <c r="A626" t="s">
        <v>139</v>
      </c>
      <c r="B626" t="s">
        <v>5</v>
      </c>
      <c r="C626" t="s">
        <v>42</v>
      </c>
      <c r="D626">
        <v>1</v>
      </c>
    </row>
    <row r="627" spans="1:4" x14ac:dyDescent="0.25">
      <c r="A627" t="s">
        <v>139</v>
      </c>
      <c r="B627" t="s">
        <v>5</v>
      </c>
      <c r="C627" t="s">
        <v>43</v>
      </c>
      <c r="D627">
        <v>6</v>
      </c>
    </row>
    <row r="628" spans="1:4" x14ac:dyDescent="0.25">
      <c r="A628" t="s">
        <v>139</v>
      </c>
      <c r="B628" t="s">
        <v>5</v>
      </c>
      <c r="C628" t="s">
        <v>56</v>
      </c>
      <c r="D628">
        <v>3</v>
      </c>
    </row>
    <row r="629" spans="1:4" x14ac:dyDescent="0.25">
      <c r="A629" t="s">
        <v>139</v>
      </c>
      <c r="B629" t="s">
        <v>5</v>
      </c>
      <c r="C629" t="s">
        <v>57</v>
      </c>
      <c r="D629">
        <v>89</v>
      </c>
    </row>
    <row r="630" spans="1:4" x14ac:dyDescent="0.25">
      <c r="A630" t="s">
        <v>139</v>
      </c>
      <c r="B630" t="s">
        <v>81</v>
      </c>
      <c r="C630" t="s">
        <v>36</v>
      </c>
      <c r="D630">
        <v>3</v>
      </c>
    </row>
    <row r="631" spans="1:4" x14ac:dyDescent="0.25">
      <c r="A631" t="s">
        <v>139</v>
      </c>
      <c r="B631" t="s">
        <v>81</v>
      </c>
      <c r="C631" t="s">
        <v>12</v>
      </c>
      <c r="D631">
        <v>66</v>
      </c>
    </row>
    <row r="632" spans="1:4" x14ac:dyDescent="0.25">
      <c r="A632" t="s">
        <v>139</v>
      </c>
      <c r="B632" t="s">
        <v>81</v>
      </c>
      <c r="C632" t="s">
        <v>13</v>
      </c>
      <c r="D632">
        <v>66</v>
      </c>
    </row>
    <row r="633" spans="1:4" x14ac:dyDescent="0.25">
      <c r="A633" t="s">
        <v>139</v>
      </c>
      <c r="B633" t="s">
        <v>81</v>
      </c>
      <c r="C633" t="s">
        <v>14</v>
      </c>
      <c r="D633">
        <v>45</v>
      </c>
    </row>
    <row r="634" spans="1:4" x14ac:dyDescent="0.25">
      <c r="A634" t="s">
        <v>139</v>
      </c>
      <c r="B634" t="s">
        <v>81</v>
      </c>
      <c r="C634" t="s">
        <v>45</v>
      </c>
      <c r="D634">
        <v>1</v>
      </c>
    </row>
    <row r="635" spans="1:4" x14ac:dyDescent="0.25">
      <c r="A635" t="s">
        <v>139</v>
      </c>
      <c r="B635" t="s">
        <v>81</v>
      </c>
      <c r="C635" t="s">
        <v>48</v>
      </c>
      <c r="D635">
        <v>28</v>
      </c>
    </row>
    <row r="636" spans="1:4" x14ac:dyDescent="0.25">
      <c r="A636" t="s">
        <v>139</v>
      </c>
      <c r="B636" t="s">
        <v>81</v>
      </c>
      <c r="C636" t="s">
        <v>49</v>
      </c>
      <c r="D636">
        <v>6</v>
      </c>
    </row>
    <row r="637" spans="1:4" x14ac:dyDescent="0.25">
      <c r="A637" t="s">
        <v>139</v>
      </c>
      <c r="B637" t="s">
        <v>81</v>
      </c>
      <c r="C637" t="s">
        <v>50</v>
      </c>
      <c r="D637">
        <v>48</v>
      </c>
    </row>
    <row r="638" spans="1:4" x14ac:dyDescent="0.25">
      <c r="A638" t="s">
        <v>139</v>
      </c>
      <c r="B638" t="s">
        <v>81</v>
      </c>
      <c r="C638" t="s">
        <v>15</v>
      </c>
      <c r="D638">
        <v>2</v>
      </c>
    </row>
    <row r="639" spans="1:4" x14ac:dyDescent="0.25">
      <c r="A639" t="s">
        <v>139</v>
      </c>
      <c r="B639" t="s">
        <v>81</v>
      </c>
      <c r="C639" t="s">
        <v>16</v>
      </c>
      <c r="D639">
        <v>38</v>
      </c>
    </row>
    <row r="640" spans="1:4" x14ac:dyDescent="0.25">
      <c r="A640" t="s">
        <v>139</v>
      </c>
      <c r="B640" t="s">
        <v>81</v>
      </c>
      <c r="C640" t="s">
        <v>17</v>
      </c>
      <c r="D640">
        <v>11</v>
      </c>
    </row>
    <row r="641" spans="1:4" x14ac:dyDescent="0.25">
      <c r="A641" t="s">
        <v>139</v>
      </c>
      <c r="B641" t="s">
        <v>81</v>
      </c>
      <c r="C641" t="s">
        <v>9</v>
      </c>
      <c r="D641">
        <v>83</v>
      </c>
    </row>
    <row r="642" spans="1:4" x14ac:dyDescent="0.25">
      <c r="A642" t="s">
        <v>139</v>
      </c>
      <c r="B642" t="s">
        <v>81</v>
      </c>
      <c r="C642" t="s">
        <v>10</v>
      </c>
      <c r="D642">
        <v>21</v>
      </c>
    </row>
    <row r="643" spans="1:4" x14ac:dyDescent="0.25">
      <c r="A643" t="s">
        <v>139</v>
      </c>
      <c r="B643" t="s">
        <v>81</v>
      </c>
      <c r="C643" t="s">
        <v>18</v>
      </c>
      <c r="D643">
        <v>42</v>
      </c>
    </row>
    <row r="644" spans="1:4" x14ac:dyDescent="0.25">
      <c r="A644" t="s">
        <v>139</v>
      </c>
      <c r="B644" t="s">
        <v>81</v>
      </c>
      <c r="C644" t="s">
        <v>19</v>
      </c>
      <c r="D644">
        <v>6</v>
      </c>
    </row>
    <row r="645" spans="1:4" x14ac:dyDescent="0.25">
      <c r="A645" t="s">
        <v>139</v>
      </c>
      <c r="B645" t="s">
        <v>81</v>
      </c>
      <c r="C645" t="s">
        <v>20</v>
      </c>
      <c r="D645">
        <v>1</v>
      </c>
    </row>
    <row r="646" spans="1:4" x14ac:dyDescent="0.25">
      <c r="A646" t="s">
        <v>139</v>
      </c>
      <c r="B646" t="s">
        <v>81</v>
      </c>
      <c r="C646" t="s">
        <v>21</v>
      </c>
      <c r="D646">
        <v>8</v>
      </c>
    </row>
    <row r="647" spans="1:4" x14ac:dyDescent="0.25">
      <c r="A647" t="s">
        <v>139</v>
      </c>
      <c r="B647" t="s">
        <v>81</v>
      </c>
      <c r="C647" t="s">
        <v>22</v>
      </c>
      <c r="D647">
        <v>18</v>
      </c>
    </row>
    <row r="648" spans="1:4" x14ac:dyDescent="0.25">
      <c r="A648" t="s">
        <v>139</v>
      </c>
      <c r="B648" t="s">
        <v>81</v>
      </c>
      <c r="C648" t="s">
        <v>23</v>
      </c>
      <c r="D648">
        <v>22</v>
      </c>
    </row>
    <row r="649" spans="1:4" x14ac:dyDescent="0.25">
      <c r="A649" t="s">
        <v>139</v>
      </c>
      <c r="B649" t="s">
        <v>81</v>
      </c>
      <c r="C649" t="s">
        <v>24</v>
      </c>
      <c r="D649">
        <v>6</v>
      </c>
    </row>
    <row r="650" spans="1:4" x14ac:dyDescent="0.25">
      <c r="A650" t="s">
        <v>139</v>
      </c>
      <c r="B650" t="s">
        <v>81</v>
      </c>
      <c r="C650" t="s">
        <v>62</v>
      </c>
      <c r="D650">
        <v>95</v>
      </c>
    </row>
    <row r="651" spans="1:4" x14ac:dyDescent="0.25">
      <c r="A651" t="s">
        <v>139</v>
      </c>
      <c r="B651" t="s">
        <v>81</v>
      </c>
      <c r="C651" t="s">
        <v>61</v>
      </c>
      <c r="D651">
        <v>39</v>
      </c>
    </row>
    <row r="652" spans="1:4" x14ac:dyDescent="0.25">
      <c r="A652" t="s">
        <v>139</v>
      </c>
      <c r="B652" t="s">
        <v>81</v>
      </c>
      <c r="C652" t="s">
        <v>60</v>
      </c>
      <c r="D652">
        <v>65</v>
      </c>
    </row>
    <row r="653" spans="1:4" x14ac:dyDescent="0.25">
      <c r="A653" t="s">
        <v>139</v>
      </c>
      <c r="B653" t="s">
        <v>81</v>
      </c>
      <c r="C653" t="s">
        <v>26</v>
      </c>
      <c r="D653">
        <v>49</v>
      </c>
    </row>
    <row r="654" spans="1:4" x14ac:dyDescent="0.25">
      <c r="A654" t="s">
        <v>139</v>
      </c>
      <c r="B654" t="s">
        <v>81</v>
      </c>
      <c r="C654" t="s">
        <v>27</v>
      </c>
      <c r="D654">
        <v>16</v>
      </c>
    </row>
    <row r="655" spans="1:4" x14ac:dyDescent="0.25">
      <c r="A655" t="s">
        <v>139</v>
      </c>
      <c r="B655" t="s">
        <v>81</v>
      </c>
      <c r="C655" t="s">
        <v>52</v>
      </c>
      <c r="D655">
        <v>4</v>
      </c>
    </row>
    <row r="656" spans="1:4" x14ac:dyDescent="0.25">
      <c r="A656" t="s">
        <v>139</v>
      </c>
      <c r="B656" t="s">
        <v>81</v>
      </c>
      <c r="C656" t="s">
        <v>53</v>
      </c>
      <c r="D656">
        <v>12</v>
      </c>
    </row>
    <row r="657" spans="1:4" x14ac:dyDescent="0.25">
      <c r="A657" t="s">
        <v>139</v>
      </c>
      <c r="B657" t="s">
        <v>81</v>
      </c>
      <c r="C657" t="s">
        <v>54</v>
      </c>
      <c r="D657">
        <v>15</v>
      </c>
    </row>
    <row r="658" spans="1:4" x14ac:dyDescent="0.25">
      <c r="A658" t="s">
        <v>139</v>
      </c>
      <c r="B658" t="s">
        <v>81</v>
      </c>
      <c r="C658" t="s">
        <v>29</v>
      </c>
      <c r="D658">
        <v>9</v>
      </c>
    </row>
    <row r="659" spans="1:4" x14ac:dyDescent="0.25">
      <c r="A659" t="s">
        <v>139</v>
      </c>
      <c r="B659" t="s">
        <v>81</v>
      </c>
      <c r="C659" t="s">
        <v>30</v>
      </c>
      <c r="D659">
        <v>5</v>
      </c>
    </row>
    <row r="660" spans="1:4" x14ac:dyDescent="0.25">
      <c r="A660" t="s">
        <v>139</v>
      </c>
      <c r="B660" t="s">
        <v>81</v>
      </c>
      <c r="C660" t="s">
        <v>31</v>
      </c>
      <c r="D660">
        <v>11</v>
      </c>
    </row>
    <row r="661" spans="1:4" x14ac:dyDescent="0.25">
      <c r="A661" t="s">
        <v>139</v>
      </c>
      <c r="B661" t="s">
        <v>81</v>
      </c>
      <c r="C661" t="s">
        <v>32</v>
      </c>
      <c r="D661">
        <v>51</v>
      </c>
    </row>
    <row r="662" spans="1:4" x14ac:dyDescent="0.25">
      <c r="A662" t="s">
        <v>139</v>
      </c>
      <c r="B662" t="s">
        <v>81</v>
      </c>
      <c r="C662" t="s">
        <v>33</v>
      </c>
      <c r="D662">
        <v>17</v>
      </c>
    </row>
    <row r="663" spans="1:4" x14ac:dyDescent="0.25">
      <c r="A663" t="s">
        <v>139</v>
      </c>
      <c r="B663" t="s">
        <v>81</v>
      </c>
      <c r="C663" t="s">
        <v>34</v>
      </c>
      <c r="D663">
        <v>25</v>
      </c>
    </row>
    <row r="664" spans="1:4" x14ac:dyDescent="0.25">
      <c r="A664" t="s">
        <v>139</v>
      </c>
      <c r="B664" t="s">
        <v>81</v>
      </c>
      <c r="C664" t="s">
        <v>42</v>
      </c>
      <c r="D664">
        <v>1</v>
      </c>
    </row>
    <row r="665" spans="1:4" x14ac:dyDescent="0.25">
      <c r="A665" t="s">
        <v>139</v>
      </c>
      <c r="B665" t="s">
        <v>81</v>
      </c>
      <c r="C665" t="s">
        <v>43</v>
      </c>
      <c r="D665">
        <v>2</v>
      </c>
    </row>
    <row r="666" spans="1:4" x14ac:dyDescent="0.25">
      <c r="A666" t="s">
        <v>139</v>
      </c>
      <c r="B666" t="s">
        <v>81</v>
      </c>
      <c r="C666" t="s">
        <v>56</v>
      </c>
      <c r="D666">
        <v>24</v>
      </c>
    </row>
    <row r="667" spans="1:4" x14ac:dyDescent="0.25">
      <c r="A667" t="s">
        <v>139</v>
      </c>
      <c r="B667" t="s">
        <v>81</v>
      </c>
      <c r="C667" t="s">
        <v>57</v>
      </c>
      <c r="D667">
        <v>33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K11" sqref="K11"/>
    </sheetView>
  </sheetViews>
  <sheetFormatPr defaultRowHeight="15" x14ac:dyDescent="0.25"/>
  <sheetData>
    <row r="1" spans="1:12" x14ac:dyDescent="0.25">
      <c r="A1" t="s">
        <v>93</v>
      </c>
      <c r="I1" t="s">
        <v>94</v>
      </c>
    </row>
    <row r="2" spans="1:12" x14ac:dyDescent="0.25">
      <c r="A2" s="29"/>
      <c r="B2" s="29" t="s">
        <v>100</v>
      </c>
      <c r="C2" s="29" t="s">
        <v>95</v>
      </c>
      <c r="D2" s="30"/>
      <c r="I2" s="29"/>
      <c r="J2" s="29" t="s">
        <v>100</v>
      </c>
      <c r="K2" s="29" t="s">
        <v>95</v>
      </c>
      <c r="L2" s="30"/>
    </row>
    <row r="3" spans="1:12" x14ac:dyDescent="0.25">
      <c r="A3" s="1"/>
      <c r="B3" s="31">
        <f>FIRE0604!$B$7</f>
        <v>30744</v>
      </c>
      <c r="C3" s="31">
        <v>30296</v>
      </c>
      <c r="D3" s="32">
        <f t="shared" ref="D3" si="0">B3-C3</f>
        <v>448</v>
      </c>
      <c r="I3" s="1"/>
      <c r="J3" s="31">
        <f>FIRE0604!F7</f>
        <v>15577</v>
      </c>
      <c r="K3" s="31">
        <v>17</v>
      </c>
      <c r="L3" s="32">
        <f t="shared" ref="L3" si="1">J3-K3</f>
        <v>15560</v>
      </c>
    </row>
    <row r="5" spans="1:12" x14ac:dyDescent="0.25">
      <c r="A5" t="s">
        <v>96</v>
      </c>
      <c r="I5" t="s">
        <v>97</v>
      </c>
    </row>
    <row r="6" spans="1:12" x14ac:dyDescent="0.25">
      <c r="A6" s="29"/>
      <c r="B6" s="29" t="s">
        <v>100</v>
      </c>
      <c r="C6" s="29" t="s">
        <v>95</v>
      </c>
      <c r="D6" s="30"/>
      <c r="I6" s="29"/>
      <c r="J6" s="29" t="s">
        <v>100</v>
      </c>
      <c r="K6" s="29" t="s">
        <v>95</v>
      </c>
      <c r="L6" s="30"/>
    </row>
    <row r="7" spans="1:12" x14ac:dyDescent="0.25">
      <c r="A7" s="1"/>
      <c r="B7" s="31">
        <f>FIRE0604!C7</f>
        <v>263</v>
      </c>
      <c r="C7" s="31">
        <v>213</v>
      </c>
      <c r="D7" s="32">
        <f t="shared" ref="D7" si="2">B7-C7</f>
        <v>50</v>
      </c>
      <c r="I7" s="1"/>
      <c r="J7" s="31">
        <f>FIRE0604!G7</f>
        <v>20</v>
      </c>
      <c r="K7" s="31">
        <v>892</v>
      </c>
      <c r="L7" s="32">
        <f t="shared" ref="L7" si="3">J7-K7</f>
        <v>-872</v>
      </c>
    </row>
    <row r="9" spans="1:12" x14ac:dyDescent="0.25">
      <c r="A9" t="s">
        <v>98</v>
      </c>
      <c r="I9" t="s">
        <v>99</v>
      </c>
    </row>
    <row r="10" spans="1:12" x14ac:dyDescent="0.25">
      <c r="A10" s="29"/>
      <c r="B10" s="29" t="s">
        <v>100</v>
      </c>
      <c r="C10" s="29" t="s">
        <v>95</v>
      </c>
      <c r="D10" s="30"/>
      <c r="I10" s="29"/>
      <c r="J10" s="29" t="s">
        <v>100</v>
      </c>
      <c r="K10" s="29" t="s">
        <v>95</v>
      </c>
      <c r="L10" s="30"/>
    </row>
    <row r="11" spans="1:12" x14ac:dyDescent="0.25">
      <c r="A11" s="1"/>
      <c r="B11" s="31">
        <f>FIRE0604!D7</f>
        <v>5447</v>
      </c>
      <c r="C11" s="31">
        <v>5358</v>
      </c>
      <c r="D11" s="32">
        <f t="shared" ref="D11" si="4">B11-C11</f>
        <v>89</v>
      </c>
      <c r="I11" s="1"/>
      <c r="J11" s="31">
        <f>FIRE0604!H7</f>
        <v>994</v>
      </c>
      <c r="K11" s="31">
        <v>0</v>
      </c>
      <c r="L11" s="32">
        <f t="shared" ref="L11" si="5">J11-K11</f>
        <v>994</v>
      </c>
    </row>
  </sheetData>
  <conditionalFormatting sqref="D11 D3">
    <cfRule type="cellIs" dxfId="4" priority="6" operator="notEqual">
      <formula>0</formula>
    </cfRule>
  </conditionalFormatting>
  <conditionalFormatting sqref="L3">
    <cfRule type="cellIs" dxfId="3" priority="4" operator="notEqual">
      <formula>0</formula>
    </cfRule>
  </conditionalFormatting>
  <conditionalFormatting sqref="L7">
    <cfRule type="cellIs" dxfId="2" priority="3" operator="notEqual">
      <formula>0</formula>
    </cfRule>
  </conditionalFormatting>
  <conditionalFormatting sqref="L11">
    <cfRule type="cellIs" dxfId="1" priority="2" operator="notEqual">
      <formula>0</formula>
    </cfRule>
  </conditionalFormatting>
  <conditionalFormatting sqref="D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0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4" spans="1:1" x14ac:dyDescent="0.25">
      <c r="A4" s="39" t="s">
        <v>145</v>
      </c>
    </row>
    <row r="6" spans="1:1" x14ac:dyDescent="0.25">
      <c r="A6" t="s">
        <v>103</v>
      </c>
    </row>
    <row r="7" spans="1:1" x14ac:dyDescent="0.25">
      <c r="A7" t="s">
        <v>143</v>
      </c>
    </row>
    <row r="9" spans="1:1" x14ac:dyDescent="0.25">
      <c r="A9" t="s">
        <v>104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130</v>
      </c>
    </row>
    <row r="16" spans="1:1" x14ac:dyDescent="0.25">
      <c r="A16" t="s">
        <v>131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3" spans="1:1" x14ac:dyDescent="0.25">
      <c r="A23" t="s">
        <v>111</v>
      </c>
    </row>
    <row r="24" spans="1:1" x14ac:dyDescent="0.25">
      <c r="A24" t="s">
        <v>144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1" spans="1:1" x14ac:dyDescent="0.25">
      <c r="A31" t="s">
        <v>117</v>
      </c>
    </row>
    <row r="32" spans="1:1" x14ac:dyDescent="0.25">
      <c r="A32" t="s">
        <v>64</v>
      </c>
    </row>
    <row r="33" spans="1:1" x14ac:dyDescent="0.25">
      <c r="A33" t="s">
        <v>132</v>
      </c>
    </row>
    <row r="34" spans="1:1" x14ac:dyDescent="0.25">
      <c r="A34" t="s">
        <v>133</v>
      </c>
    </row>
    <row r="36" spans="1:1" x14ac:dyDescent="0.25">
      <c r="A36" t="s">
        <v>118</v>
      </c>
    </row>
    <row r="37" spans="1:1" x14ac:dyDescent="0.25">
      <c r="A37" t="s">
        <v>64</v>
      </c>
    </row>
    <row r="38" spans="1:1" x14ac:dyDescent="0.25">
      <c r="A38" t="s">
        <v>132</v>
      </c>
    </row>
    <row r="39" spans="1:1" x14ac:dyDescent="0.25">
      <c r="A39" t="s">
        <v>133</v>
      </c>
    </row>
    <row r="41" spans="1:1" x14ac:dyDescent="0.25">
      <c r="A41" s="39" t="s">
        <v>146</v>
      </c>
    </row>
    <row r="42" spans="1:1" x14ac:dyDescent="0.25">
      <c r="A42" t="s">
        <v>102</v>
      </c>
    </row>
    <row r="44" spans="1:1" x14ac:dyDescent="0.25">
      <c r="A44" t="s">
        <v>103</v>
      </c>
    </row>
    <row r="45" spans="1:1" x14ac:dyDescent="0.25">
      <c r="A45" t="s">
        <v>143</v>
      </c>
    </row>
    <row r="47" spans="1:1" x14ac:dyDescent="0.25">
      <c r="A47" t="s">
        <v>104</v>
      </c>
    </row>
    <row r="48" spans="1:1" x14ac:dyDescent="0.25">
      <c r="A48" t="s">
        <v>127</v>
      </c>
    </row>
    <row r="49" spans="1:1" x14ac:dyDescent="0.25">
      <c r="A49" t="s">
        <v>128</v>
      </c>
    </row>
    <row r="50" spans="1:1" x14ac:dyDescent="0.25">
      <c r="A50" t="s">
        <v>129</v>
      </c>
    </row>
    <row r="51" spans="1:1" x14ac:dyDescent="0.25">
      <c r="A51" t="s">
        <v>105</v>
      </c>
    </row>
    <row r="52" spans="1:1" x14ac:dyDescent="0.25">
      <c r="A52" t="s">
        <v>106</v>
      </c>
    </row>
    <row r="53" spans="1:1" x14ac:dyDescent="0.25">
      <c r="A53" t="s">
        <v>130</v>
      </c>
    </row>
    <row r="54" spans="1:1" x14ac:dyDescent="0.25">
      <c r="A54" t="s">
        <v>134</v>
      </c>
    </row>
    <row r="56" spans="1:1" x14ac:dyDescent="0.25">
      <c r="A56" t="s">
        <v>107</v>
      </c>
    </row>
    <row r="57" spans="1:1" x14ac:dyDescent="0.25">
      <c r="A57" t="s">
        <v>108</v>
      </c>
    </row>
    <row r="58" spans="1:1" x14ac:dyDescent="0.25">
      <c r="A58" t="s">
        <v>109</v>
      </c>
    </row>
    <row r="59" spans="1:1" x14ac:dyDescent="0.25">
      <c r="A59" t="s">
        <v>110</v>
      </c>
    </row>
    <row r="60" spans="1:1" x14ac:dyDescent="0.25">
      <c r="A60" t="s">
        <v>119</v>
      </c>
    </row>
    <row r="62" spans="1:1" x14ac:dyDescent="0.25">
      <c r="A62" t="s">
        <v>111</v>
      </c>
    </row>
    <row r="63" spans="1:1" x14ac:dyDescent="0.25">
      <c r="A63" t="s">
        <v>144</v>
      </c>
    </row>
    <row r="64" spans="1:1" x14ac:dyDescent="0.25">
      <c r="A64" t="s">
        <v>112</v>
      </c>
    </row>
    <row r="65" spans="1:1" x14ac:dyDescent="0.25">
      <c r="A65" t="s">
        <v>113</v>
      </c>
    </row>
    <row r="66" spans="1:1" x14ac:dyDescent="0.25">
      <c r="A66" t="s">
        <v>114</v>
      </c>
    </row>
    <row r="67" spans="1:1" x14ac:dyDescent="0.25">
      <c r="A67" t="s">
        <v>115</v>
      </c>
    </row>
    <row r="68" spans="1:1" x14ac:dyDescent="0.25">
      <c r="A68" t="s">
        <v>116</v>
      </c>
    </row>
    <row r="69" spans="1:1" x14ac:dyDescent="0.25">
      <c r="A69" t="s">
        <v>120</v>
      </c>
    </row>
    <row r="70" spans="1:1" x14ac:dyDescent="0.25">
      <c r="A70" t="s">
        <v>121</v>
      </c>
    </row>
    <row r="72" spans="1:1" x14ac:dyDescent="0.25">
      <c r="A72" t="s">
        <v>117</v>
      </c>
    </row>
    <row r="73" spans="1:1" x14ac:dyDescent="0.25">
      <c r="A73" t="s">
        <v>64</v>
      </c>
    </row>
    <row r="74" spans="1:1" x14ac:dyDescent="0.25">
      <c r="A74" t="s">
        <v>132</v>
      </c>
    </row>
    <row r="75" spans="1:1" x14ac:dyDescent="0.25">
      <c r="A75" t="s">
        <v>133</v>
      </c>
    </row>
    <row r="77" spans="1:1" x14ac:dyDescent="0.25">
      <c r="A77" t="s">
        <v>118</v>
      </c>
    </row>
    <row r="78" spans="1:1" x14ac:dyDescent="0.25">
      <c r="A78" t="s">
        <v>64</v>
      </c>
    </row>
    <row r="79" spans="1:1" x14ac:dyDescent="0.25">
      <c r="A79" t="s">
        <v>132</v>
      </c>
    </row>
    <row r="80" spans="1:1" x14ac:dyDescent="0.25">
      <c r="A80" t="s">
        <v>133</v>
      </c>
    </row>
    <row r="82" spans="1:1" x14ac:dyDescent="0.25">
      <c r="A82" s="39" t="s">
        <v>147</v>
      </c>
    </row>
    <row r="83" spans="1:1" x14ac:dyDescent="0.25">
      <c r="A83" t="s">
        <v>102</v>
      </c>
    </row>
    <row r="85" spans="1:1" x14ac:dyDescent="0.25">
      <c r="A85" t="s">
        <v>103</v>
      </c>
    </row>
    <row r="86" spans="1:1" x14ac:dyDescent="0.25">
      <c r="A86" t="s">
        <v>143</v>
      </c>
    </row>
    <row r="88" spans="1:1" x14ac:dyDescent="0.25">
      <c r="A88" t="s">
        <v>104</v>
      </c>
    </row>
    <row r="89" spans="1:1" x14ac:dyDescent="0.25">
      <c r="A89" t="s">
        <v>127</v>
      </c>
    </row>
    <row r="90" spans="1:1" x14ac:dyDescent="0.25">
      <c r="A90" t="s">
        <v>128</v>
      </c>
    </row>
    <row r="91" spans="1:1" x14ac:dyDescent="0.25">
      <c r="A91" t="s">
        <v>129</v>
      </c>
    </row>
    <row r="92" spans="1:1" x14ac:dyDescent="0.25">
      <c r="A92" t="s">
        <v>105</v>
      </c>
    </row>
    <row r="93" spans="1:1" x14ac:dyDescent="0.25">
      <c r="A93" t="s">
        <v>106</v>
      </c>
    </row>
    <row r="94" spans="1:1" x14ac:dyDescent="0.25">
      <c r="A94" t="s">
        <v>130</v>
      </c>
    </row>
    <row r="95" spans="1:1" x14ac:dyDescent="0.25">
      <c r="A95" t="s">
        <v>135</v>
      </c>
    </row>
    <row r="97" spans="1:1" x14ac:dyDescent="0.25">
      <c r="A97" t="s">
        <v>107</v>
      </c>
    </row>
    <row r="98" spans="1:1" x14ac:dyDescent="0.25">
      <c r="A98" t="s">
        <v>108</v>
      </c>
    </row>
    <row r="99" spans="1:1" x14ac:dyDescent="0.25">
      <c r="A99" t="s">
        <v>109</v>
      </c>
    </row>
    <row r="100" spans="1:1" x14ac:dyDescent="0.25">
      <c r="A100" t="s">
        <v>110</v>
      </c>
    </row>
    <row r="101" spans="1:1" x14ac:dyDescent="0.25">
      <c r="A101" t="s">
        <v>119</v>
      </c>
    </row>
    <row r="103" spans="1:1" x14ac:dyDescent="0.25">
      <c r="A103" t="s">
        <v>111</v>
      </c>
    </row>
    <row r="104" spans="1:1" x14ac:dyDescent="0.25">
      <c r="A104" t="s">
        <v>144</v>
      </c>
    </row>
    <row r="105" spans="1:1" x14ac:dyDescent="0.25">
      <c r="A105" t="s">
        <v>112</v>
      </c>
    </row>
    <row r="106" spans="1:1" x14ac:dyDescent="0.25">
      <c r="A106" t="s">
        <v>113</v>
      </c>
    </row>
    <row r="107" spans="1:1" x14ac:dyDescent="0.25">
      <c r="A107" t="s">
        <v>114</v>
      </c>
    </row>
    <row r="108" spans="1:1" x14ac:dyDescent="0.25">
      <c r="A108" t="s">
        <v>115</v>
      </c>
    </row>
    <row r="109" spans="1:1" x14ac:dyDescent="0.25">
      <c r="A109" t="s">
        <v>116</v>
      </c>
    </row>
    <row r="110" spans="1:1" x14ac:dyDescent="0.25">
      <c r="A110" t="s">
        <v>122</v>
      </c>
    </row>
    <row r="112" spans="1:1" x14ac:dyDescent="0.25">
      <c r="A112" t="s">
        <v>117</v>
      </c>
    </row>
    <row r="113" spans="1:1" x14ac:dyDescent="0.25">
      <c r="A113" t="s">
        <v>64</v>
      </c>
    </row>
    <row r="114" spans="1:1" x14ac:dyDescent="0.25">
      <c r="A114" t="s">
        <v>132</v>
      </c>
    </row>
    <row r="115" spans="1:1" x14ac:dyDescent="0.25">
      <c r="A115" t="s">
        <v>133</v>
      </c>
    </row>
    <row r="117" spans="1:1" x14ac:dyDescent="0.25">
      <c r="A117" t="s">
        <v>118</v>
      </c>
    </row>
    <row r="118" spans="1:1" x14ac:dyDescent="0.25">
      <c r="A118" t="s">
        <v>64</v>
      </c>
    </row>
    <row r="119" spans="1:1" x14ac:dyDescent="0.25">
      <c r="A119" t="s">
        <v>132</v>
      </c>
    </row>
    <row r="120" spans="1:1" x14ac:dyDescent="0.25">
      <c r="A120" t="s">
        <v>133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Notes</vt:lpstr>
      <vt:lpstr>FIRE0604</vt:lpstr>
      <vt:lpstr>FIRE0604 (2)</vt:lpstr>
      <vt:lpstr>raw</vt:lpstr>
      <vt:lpstr>Data</vt:lpstr>
      <vt:lpstr>Datab</vt:lpstr>
      <vt:lpstr>Datac</vt:lpstr>
      <vt:lpstr>QA</vt:lpstr>
      <vt:lpstr>SQL</vt:lpstr>
      <vt:lpstr>Izzie Qa</vt:lpstr>
      <vt:lpstr>Data fires</vt:lpstr>
      <vt:lpstr>Data fire-related fatalities</vt:lpstr>
      <vt:lpstr>Data non-fatal casualties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FIRE0604: Primary fire fatalities and casualties by material responsible for development of fire</dc:title>
  <dc:creator/>
  <cp:keywords>data tables, primary fires fatalities, casualties by material responsible for development of fire, 2018</cp:keywords>
  <cp:lastModifiedBy/>
  <dcterms:created xsi:type="dcterms:W3CDTF">2018-09-04T12:38:36Z</dcterms:created>
  <dcterms:modified xsi:type="dcterms:W3CDTF">2018-09-04T12:40:04Z</dcterms:modified>
</cp:coreProperties>
</file>