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9402" windowHeight="4500" activeTab="0"/>
  </bookViews>
  <sheets>
    <sheet name="Title &amp; 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  <sheet name="Table 33" sheetId="34" r:id="rId34"/>
    <sheet name="Table 34" sheetId="35" r:id="rId35"/>
    <sheet name="Table 35" sheetId="36" r:id="rId36"/>
    <sheet name="Table 36" sheetId="37" r:id="rId37"/>
    <sheet name="Table 37" sheetId="38" r:id="rId38"/>
    <sheet name="Table 38" sheetId="39" r:id="rId39"/>
  </sheets>
  <definedNames/>
  <calcPr fullCalcOnLoad="1"/>
</workbook>
</file>

<file path=xl/sharedStrings.xml><?xml version="1.0" encoding="utf-8"?>
<sst xmlns="http://schemas.openxmlformats.org/spreadsheetml/2006/main" count="543" uniqueCount="385">
  <si>
    <t>Contents</t>
  </si>
  <si>
    <t>Table 1 Contribution to GDP by the energy industries</t>
  </si>
  <si>
    <t>Table 3 Investment in the energy industries</t>
  </si>
  <si>
    <t>Table 4 Production of primary fuels</t>
  </si>
  <si>
    <t>Table 5 Inland energy consumption</t>
  </si>
  <si>
    <t>Table 6 Final energy consumption</t>
  </si>
  <si>
    <t>Table 7 Import dependency</t>
  </si>
  <si>
    <t>Table 10 Energy and carbon ratios</t>
  </si>
  <si>
    <t>Table 2 Trends in employment in the energy industries</t>
  </si>
  <si>
    <t>Table 12 Greenhouse gas emissions by National Communication sector</t>
  </si>
  <si>
    <t>Table 11 Greenhouse gas emissions by gas</t>
  </si>
  <si>
    <t>Table 8 Key sources of imports</t>
  </si>
  <si>
    <t>Table 9 Proportion of UK energy supplied from low carbon sources</t>
  </si>
  <si>
    <t>Table 13 Reliability - gas and electricity capacity margins - maximum supply and maximum demand</t>
  </si>
  <si>
    <t>Table 14 Coal production and imports</t>
  </si>
  <si>
    <t>Table 15 Coal consumption</t>
  </si>
  <si>
    <t>Table 16 Foreign trade in crude oil and petroleum products</t>
  </si>
  <si>
    <t>Table 17 Demand by product</t>
  </si>
  <si>
    <t>Table 18 Demand for road fuels</t>
  </si>
  <si>
    <t>Table 19 UK Continental Shelf production</t>
  </si>
  <si>
    <t>Table 20 Oil and gas production and reserves</t>
  </si>
  <si>
    <t>Table 22 UK trade in natural gas</t>
  </si>
  <si>
    <t>Coal extraction</t>
  </si>
  <si>
    <t>Oil and gas extraction</t>
  </si>
  <si>
    <t>Refining</t>
  </si>
  <si>
    <t>Nuclear fuel processing</t>
  </si>
  <si>
    <t>Electricity</t>
  </si>
  <si>
    <t>Gas</t>
  </si>
  <si>
    <t>Total</t>
  </si>
  <si>
    <t>Thousands of people</t>
  </si>
  <si>
    <t xml:space="preserve"> Solid fuels production</t>
  </si>
  <si>
    <t>Source: Office for National Statistics</t>
  </si>
  <si>
    <t>Coke, Refined Petroleum Products</t>
  </si>
  <si>
    <t>Coal</t>
  </si>
  <si>
    <t>Petroleum</t>
  </si>
  <si>
    <t xml:space="preserve">Natural gas </t>
  </si>
  <si>
    <t>Primary electricity</t>
  </si>
  <si>
    <t>ktoe</t>
  </si>
  <si>
    <t>Bioenergy and waste</t>
  </si>
  <si>
    <t>Oil</t>
  </si>
  <si>
    <t>Thousand tonnes of oil equivalent</t>
  </si>
  <si>
    <t>Domestic</t>
  </si>
  <si>
    <t>Services (1)</t>
  </si>
  <si>
    <t>Transport</t>
  </si>
  <si>
    <t>Industry</t>
  </si>
  <si>
    <t>mtoe</t>
  </si>
  <si>
    <t>(1) Includes agriculture</t>
  </si>
  <si>
    <t>Primary supply (inland consumption)</t>
  </si>
  <si>
    <t>Imports</t>
  </si>
  <si>
    <t>Exports</t>
  </si>
  <si>
    <t>Net imports</t>
  </si>
  <si>
    <t>Marine bunkers</t>
  </si>
  <si>
    <t xml:space="preserve">Coal </t>
  </si>
  <si>
    <t>Manufactured fuels</t>
  </si>
  <si>
    <t>Primary oil</t>
  </si>
  <si>
    <t>Petroleum Products</t>
  </si>
  <si>
    <t>Natural Gas</t>
  </si>
  <si>
    <t>Nuclear</t>
  </si>
  <si>
    <t>Wind</t>
  </si>
  <si>
    <t>Hydro</t>
  </si>
  <si>
    <t>Transport fuels</t>
  </si>
  <si>
    <t>Other</t>
  </si>
  <si>
    <t>Total low carbon</t>
  </si>
  <si>
    <t>Total primary supply</t>
  </si>
  <si>
    <t>non energy use</t>
  </si>
  <si>
    <t>Denominator</t>
  </si>
  <si>
    <t>Total inland consumption of primary</t>
  </si>
  <si>
    <t>Gross domestic product at</t>
  </si>
  <si>
    <t>Million tonnes of</t>
  </si>
  <si>
    <t>Tonnes of oil equivalent per</t>
  </si>
  <si>
    <t>Index</t>
  </si>
  <si>
    <t>£ billion</t>
  </si>
  <si>
    <t>£1 million GDP</t>
  </si>
  <si>
    <t xml:space="preserve">Tonnes of CO2 per </t>
  </si>
  <si>
    <t>CO2 emissions</t>
  </si>
  <si>
    <t>Energy ratio</t>
  </si>
  <si>
    <t>Ratio</t>
  </si>
  <si>
    <t>Energy consumption</t>
  </si>
  <si>
    <t>Carbon dioxide emissions</t>
  </si>
  <si>
    <t>GDP</t>
  </si>
  <si>
    <t>Carbon ratio</t>
  </si>
  <si>
    <t>energy (temperature corrected)</t>
  </si>
  <si>
    <t xml:space="preserve">Energy ratio </t>
  </si>
  <si>
    <t>Hydrofluorocarbons (HFC)</t>
  </si>
  <si>
    <t>Perfluorocarbons (PFC)</t>
  </si>
  <si>
    <t>Total greenhouse gas emissions</t>
  </si>
  <si>
    <t>Methane</t>
  </si>
  <si>
    <t>Nitrous Oxide</t>
  </si>
  <si>
    <t>F Gases</t>
  </si>
  <si>
    <t>Mt CO2e</t>
  </si>
  <si>
    <t>Energy supply</t>
  </si>
  <si>
    <t>Residential</t>
  </si>
  <si>
    <t>Public, Agriculture, Waste Management and LULUCF</t>
  </si>
  <si>
    <t>Business and Industrial process</t>
  </si>
  <si>
    <t>Source: Office for National Statistics (Data from 1996 onwards based on SIC 2007 classifications)</t>
  </si>
  <si>
    <t>£ billion (current prices)</t>
  </si>
  <si>
    <t>.</t>
  </si>
  <si>
    <t>Bioenergy &amp; waste</t>
  </si>
  <si>
    <t>Import dependency</t>
  </si>
  <si>
    <t>%</t>
  </si>
  <si>
    <t>Biomass</t>
  </si>
  <si>
    <t>1990 = 100</t>
  </si>
  <si>
    <t>Source</t>
  </si>
  <si>
    <r>
      <t>market prices (2009 prices)</t>
    </r>
    <r>
      <rPr>
        <i/>
        <sz val="11"/>
        <rFont val="Arial"/>
        <family val="2"/>
      </rPr>
      <t xml:space="preserve"> </t>
    </r>
  </si>
  <si>
    <r>
      <t>oil equivalent</t>
    </r>
    <r>
      <rPr>
        <i/>
        <sz val="11"/>
        <rFont val="Arial"/>
        <family val="2"/>
      </rPr>
      <t xml:space="preserve"> </t>
    </r>
  </si>
  <si>
    <r>
      <t>Net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(emissions minus removals)</t>
    </r>
  </si>
  <si>
    <r>
      <t>Methane (CH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)</t>
    </r>
  </si>
  <si>
    <r>
      <t>Nitrous Oxide (N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</si>
  <si>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Sulphur hexafluoride (SF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)</t>
    </r>
  </si>
  <si>
    <r>
      <t>Nitrogen Trifluoride (NF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</si>
  <si>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Total GHG emissions</t>
  </si>
  <si>
    <t>All figures are for the UK only and exclude Crown Dependencies and Overseas Territories</t>
  </si>
  <si>
    <t>LULUCF = land use, land use change and forestry</t>
  </si>
  <si>
    <t>Gas supply year</t>
  </si>
  <si>
    <t>Calendar year demand - DUKES 4.1.1</t>
  </si>
  <si>
    <t xml:space="preserve">Average daily demand </t>
  </si>
  <si>
    <t>Implied percentage margin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</si>
  <si>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</si>
  <si>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</si>
  <si>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</si>
  <si>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</si>
  <si>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</si>
  <si>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</si>
  <si>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</si>
  <si>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</si>
  <si>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</si>
  <si>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</si>
  <si>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</si>
  <si>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</si>
  <si>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</si>
  <si>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</si>
  <si>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</si>
  <si>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</si>
  <si>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</si>
  <si>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</si>
  <si>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</si>
  <si>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</si>
  <si>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</si>
  <si>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</si>
  <si>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</si>
  <si>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g:\epa\eindicators\2007 Edition\Charts for internet publication\Key - internet 07\08_Key2.xls</t>
  </si>
  <si>
    <r>
      <t xml:space="preserve">Electricity </t>
    </r>
    <r>
      <rPr>
        <sz val="10"/>
        <color indexed="12"/>
        <rFont val="Arial"/>
        <family val="2"/>
      </rPr>
      <t>to be</t>
    </r>
    <r>
      <rPr>
        <sz val="12"/>
        <rFont val="Arial"/>
        <family val="0"/>
      </rPr>
      <t xml:space="preserve"> updated from DUKES 2009 Tables 5.7 and 5.10</t>
    </r>
  </si>
  <si>
    <t>Note that for 2007/8 and 2008/09 conversion to TWh/d uses Natural Gas consumed gross CV</t>
  </si>
  <si>
    <t>from Annex A of DUKES 2009</t>
  </si>
  <si>
    <t>note: don't convert TEC to DNC - keep capacity figure as published so percentage is same as 5.9</t>
  </si>
  <si>
    <t>National Grid supply and demand data (TWh/d)</t>
  </si>
  <si>
    <t>Electricity generating capacity and simultaneous maximum load met for major power producers (GW)</t>
  </si>
  <si>
    <t>Source: National Grid and BEIS</t>
  </si>
  <si>
    <t xml:space="preserve">Forecast maximum gas supply </t>
  </si>
  <si>
    <t xml:space="preserve">Actual maximum gas demand </t>
  </si>
  <si>
    <t xml:space="preserve">Total electricity declared net capacity </t>
  </si>
  <si>
    <t xml:space="preserve">Simultaneous maximum electricity load met </t>
  </si>
  <si>
    <t>Total Production</t>
  </si>
  <si>
    <t>Deep mined</t>
  </si>
  <si>
    <t>Surface mining</t>
  </si>
  <si>
    <t>Imports as a percentage of UK supply</t>
  </si>
  <si>
    <t>UK production as a percentage of UK Supply</t>
  </si>
  <si>
    <t>Production: Yr/yr percentage change</t>
  </si>
  <si>
    <t>Deep mined Production: Yr/yr percentage change</t>
  </si>
  <si>
    <t>Surface mining Production: Yr/yr percentage change</t>
  </si>
  <si>
    <t>Imports: Yr/yr percentage change</t>
  </si>
  <si>
    <t>Services inc Transport</t>
  </si>
  <si>
    <t>Other energy industries</t>
  </si>
  <si>
    <t>Power stations</t>
  </si>
  <si>
    <t>Power stations as a percentage of total consumption</t>
  </si>
  <si>
    <t>Total consumption: Yr/yr percentage change</t>
  </si>
  <si>
    <t>(£ billion)</t>
  </si>
  <si>
    <t>Surplus &amp; deficit</t>
  </si>
  <si>
    <t>Net IMP</t>
  </si>
  <si>
    <t>Cumulative Surplus</t>
  </si>
  <si>
    <t>Cumulative Deficit</t>
  </si>
  <si>
    <t>Million tonnes</t>
  </si>
  <si>
    <t>1990 data</t>
  </si>
  <si>
    <t>Petrol</t>
  </si>
  <si>
    <t>Road diesel</t>
  </si>
  <si>
    <t>Jet fuel</t>
  </si>
  <si>
    <t>Burning oil</t>
  </si>
  <si>
    <t>Gas oil</t>
  </si>
  <si>
    <t>Fuel oil</t>
  </si>
  <si>
    <t>million tonnes</t>
  </si>
  <si>
    <t>Mtoe</t>
  </si>
  <si>
    <t xml:space="preserve">Oil </t>
  </si>
  <si>
    <t xml:space="preserve"> </t>
  </si>
  <si>
    <t>Remaining reserves - proven and probable*</t>
  </si>
  <si>
    <t>Cumulative production</t>
  </si>
  <si>
    <t xml:space="preserve">* From 2015, contingent resources have been re-categorised and removed from the probable and proven reserves category. </t>
  </si>
  <si>
    <t>OIL (Million tonnes)</t>
  </si>
  <si>
    <t>GAS (Billion cubic metres)</t>
  </si>
  <si>
    <t>Industrial</t>
  </si>
  <si>
    <t xml:space="preserve">Services </t>
  </si>
  <si>
    <t>Energy industries</t>
  </si>
  <si>
    <t>Electricity generators</t>
  </si>
  <si>
    <t>Town gas consumption</t>
  </si>
  <si>
    <t>Pipeline Imports</t>
  </si>
  <si>
    <t>LNG Imports</t>
  </si>
  <si>
    <t>Net Imports</t>
  </si>
  <si>
    <t>GWh</t>
  </si>
  <si>
    <t xml:space="preserve">Hydro </t>
  </si>
  <si>
    <t>Wind &amp; Solar</t>
  </si>
  <si>
    <t>Other renewables</t>
  </si>
  <si>
    <t>Hydro-</t>
  </si>
  <si>
    <t xml:space="preserve">Other </t>
  </si>
  <si>
    <t>Renew-</t>
  </si>
  <si>
    <t>All</t>
  </si>
  <si>
    <t>(4)</t>
  </si>
  <si>
    <t>pumped</t>
  </si>
  <si>
    <t>natural</t>
  </si>
  <si>
    <t>(3)</t>
  </si>
  <si>
    <t>ables</t>
  </si>
  <si>
    <t>sources</t>
  </si>
  <si>
    <t>storage</t>
  </si>
  <si>
    <t>flow</t>
  </si>
  <si>
    <t>(1)</t>
  </si>
  <si>
    <r>
      <t xml:space="preserve">Oil &amp; other fuels </t>
    </r>
    <r>
      <rPr>
        <b/>
        <sz val="10"/>
        <rFont val="Arial"/>
        <family val="2"/>
      </rPr>
      <t>(1)</t>
    </r>
  </si>
  <si>
    <t>(1) Includes net supply from pumped storage</t>
  </si>
  <si>
    <t>GW</t>
  </si>
  <si>
    <t>Conventional steam (2)</t>
  </si>
  <si>
    <t>CCGT</t>
  </si>
  <si>
    <t>Pumped Storage</t>
  </si>
  <si>
    <t>Renewable (1)</t>
  </si>
  <si>
    <t>(1) Renewable capacity is on an Installed Capacity basis. Data for other fuels/technologies relates to Declared Net Capacity from 1996 to 2005, data for 2006 onwards is transmission entry capacity (TEC)</t>
  </si>
  <si>
    <t>(2) Includes coal, non-CCGT gas, oil and mixed/dual fired. Does not include thermal renewables.</t>
  </si>
  <si>
    <t>Installated Capacity (MW) by Technology</t>
  </si>
  <si>
    <t>Q2</t>
  </si>
  <si>
    <t>Q1</t>
  </si>
  <si>
    <t>MicroCHP pilot</t>
  </si>
  <si>
    <t xml:space="preserve">Anaerobic digestion </t>
  </si>
  <si>
    <t>Photovoltaics</t>
  </si>
  <si>
    <t>Hydro &amp; wave/tidal</t>
  </si>
  <si>
    <t>Landfill gas</t>
  </si>
  <si>
    <t>Sewage gas</t>
  </si>
  <si>
    <t>Domestic wood</t>
  </si>
  <si>
    <t>Industrial wood</t>
  </si>
  <si>
    <t>Co-firing</t>
  </si>
  <si>
    <t>Waste combustion</t>
  </si>
  <si>
    <t>Animal biomass</t>
  </si>
  <si>
    <t>Anaerobic Digestion</t>
  </si>
  <si>
    <t>Plant biomass</t>
  </si>
  <si>
    <t>Liquid biofuels</t>
  </si>
  <si>
    <t>Landfill Gas</t>
  </si>
  <si>
    <t xml:space="preserve">Others* </t>
  </si>
  <si>
    <t>*Active solar heating &amp; solar PV</t>
  </si>
  <si>
    <t>*Deep geothermal and Heat pumps</t>
  </si>
  <si>
    <t>TWh</t>
  </si>
  <si>
    <t>Onshore Wind</t>
  </si>
  <si>
    <t>Offshore Wind</t>
  </si>
  <si>
    <t>Solar PV</t>
  </si>
  <si>
    <t>Total Hydro</t>
  </si>
  <si>
    <t>Other Bioenergy</t>
  </si>
  <si>
    <t>Overall percentage</t>
  </si>
  <si>
    <t>2020 Target</t>
  </si>
  <si>
    <t>Electricity percentage</t>
  </si>
  <si>
    <t>Heating &amp; Cooling percentage</t>
  </si>
  <si>
    <t>Transport percentage</t>
  </si>
  <si>
    <t>Year</t>
  </si>
  <si>
    <t>Capacity MWe</t>
  </si>
  <si>
    <t>Number of sites</t>
  </si>
  <si>
    <t>Industrial sector per unit of output</t>
  </si>
  <si>
    <t>Domestic sector per household</t>
  </si>
  <si>
    <t>Service sector per unit of value added</t>
  </si>
  <si>
    <t>Road passenger transport per passenger-km</t>
  </si>
  <si>
    <t>Road freight transport per tonne-km</t>
  </si>
  <si>
    <t>Date</t>
  </si>
  <si>
    <t>Cavity wall insulation</t>
  </si>
  <si>
    <t>Loft insulation &gt;= 125mm</t>
  </si>
  <si>
    <t>GB Homes (thousands)</t>
  </si>
  <si>
    <t>England</t>
  </si>
  <si>
    <t>Fuel poor</t>
  </si>
  <si>
    <t>D</t>
  </si>
  <si>
    <t>E</t>
  </si>
  <si>
    <t>F</t>
  </si>
  <si>
    <t>G</t>
  </si>
  <si>
    <t>Heavy Fuel Oil</t>
  </si>
  <si>
    <t>Fuel price index numbers 2010=100 relative to the GDP deflator</t>
  </si>
  <si>
    <t>Solid fuels</t>
  </si>
  <si>
    <t xml:space="preserve">Gas </t>
  </si>
  <si>
    <t xml:space="preserve">Electricity </t>
  </si>
  <si>
    <t>Liquid fuels</t>
  </si>
  <si>
    <t>Source: Office for National Statistics, Consumer Price Index</t>
  </si>
  <si>
    <t>Quarter</t>
  </si>
  <si>
    <t>4 Star/LRP</t>
  </si>
  <si>
    <t>Petrol (ULSP)</t>
  </si>
  <si>
    <t xml:space="preserve">Unleaded </t>
  </si>
  <si>
    <t>Diesel (Derv )</t>
  </si>
  <si>
    <t>(Retail)</t>
  </si>
  <si>
    <t xml:space="preserve"> (ex VAT &amp; Duty)</t>
  </si>
  <si>
    <t>(ex VAT &amp; Duty)</t>
  </si>
  <si>
    <t>2010=100</t>
  </si>
  <si>
    <t>Deflated using GDP (market prices) deflator (2010 = 100)</t>
  </si>
  <si>
    <t>The LRP series has been discontinued from September 2005 due to the low volume of sales.</t>
  </si>
  <si>
    <t>income decile</t>
  </si>
  <si>
    <t>Fuel expenditure as per cent of household expenditure</t>
  </si>
  <si>
    <t>Fuel expenditure (£ per week)</t>
  </si>
  <si>
    <t>lowest</t>
  </si>
  <si>
    <t>highest</t>
  </si>
  <si>
    <t>average</t>
  </si>
  <si>
    <t>BEIS is the source of all data except where stated</t>
  </si>
  <si>
    <t>16/17</t>
  </si>
  <si>
    <t>Proportion of households in fuel poverty (%)</t>
  </si>
  <si>
    <t>A/B/C</t>
  </si>
  <si>
    <t>17/18</t>
  </si>
  <si>
    <t>Dec 2017</t>
  </si>
  <si>
    <t>Table 23 Electricity generated</t>
  </si>
  <si>
    <t>Table 25 Electricity capacity</t>
  </si>
  <si>
    <t>Table 24 Electricity supplied</t>
  </si>
  <si>
    <t>Table 26 Feed in Tariffs</t>
  </si>
  <si>
    <t>Table 27 Renewable energy sources</t>
  </si>
  <si>
    <t>Table 28 Electricity generation from renewable sources</t>
  </si>
  <si>
    <t>Table 29 UK progress against 2009 EU Renewable Energy Directive</t>
  </si>
  <si>
    <t>Table 30 Combined heat and power</t>
  </si>
  <si>
    <t>Table 31 Energy intensity</t>
  </si>
  <si>
    <t>Table 32 Number of homes with energy efficiency measures</t>
  </si>
  <si>
    <t>Table 33 Households in fuel poverty</t>
  </si>
  <si>
    <t>Table 35 Fuel price indices for the industrial sector</t>
  </si>
  <si>
    <t>Table 36 Fuel price indices for the domestic sector</t>
  </si>
  <si>
    <t>Table 37 Petrol and diesel prices</t>
  </si>
  <si>
    <t>Table 38 Fuel expenditure of households</t>
  </si>
  <si>
    <t>(1) Generation shares for 1980 and 1990 are estimated based on supply shares.</t>
  </si>
  <si>
    <t>Wind &amp; solar</t>
  </si>
  <si>
    <t>Oil &amp; other fuels</t>
  </si>
  <si>
    <t>Other fuels</t>
  </si>
  <si>
    <r>
      <t>1990</t>
    </r>
    <r>
      <rPr>
        <vertAlign val="superscript"/>
        <sz val="12"/>
        <rFont val="Arial"/>
        <family val="2"/>
      </rPr>
      <t>(1)</t>
    </r>
  </si>
  <si>
    <r>
      <t>1980</t>
    </r>
    <r>
      <rPr>
        <vertAlign val="superscript"/>
        <sz val="12"/>
        <rFont val="Arial"/>
        <family val="2"/>
      </rPr>
      <t>(1)</t>
    </r>
  </si>
  <si>
    <t>UK Energy in Brief 2019: dataset</t>
  </si>
  <si>
    <t>This workbook was produced in July 2019</t>
  </si>
  <si>
    <t>Contribution to GDP by the energy industries, 1980 to 2018</t>
  </si>
  <si>
    <t>Trends in employment in the energy industries, 1980 to 2018</t>
  </si>
  <si>
    <t>Investment in the energy industries, 2004 to 2018</t>
  </si>
  <si>
    <t>Production of primary fuels, 1990 to 2018</t>
  </si>
  <si>
    <t>Inland energy consumption, 1990 to 2018</t>
  </si>
  <si>
    <t>Final energy consumption, 1990 to 2018</t>
  </si>
  <si>
    <t>Import dependency, 1970 to 2018</t>
  </si>
  <si>
    <t>Key sources of imports, 1998 to 2018</t>
  </si>
  <si>
    <t>Proportion of UK energy supplied from low carbon sources, 2000 to 2018</t>
  </si>
  <si>
    <t>Energy and carbon ratios, 1990 to 2018</t>
  </si>
  <si>
    <t>Greenhouse gas emissions by gas, 1990 to 2018</t>
  </si>
  <si>
    <t>Greenhouse gas emissions by National Communication sector, 1990 to 2017</t>
  </si>
  <si>
    <t>Reliability - gas and electricity capacity margins - maximum supply and maximum demand 1993/94 to 2018/19</t>
  </si>
  <si>
    <t>Coal production and imports, 1990 to 2018</t>
  </si>
  <si>
    <t>Coal consumption, 1990 to 2018</t>
  </si>
  <si>
    <t>Foreign trade in crude oil and petroleum products, 1990 to 2018</t>
  </si>
  <si>
    <t>Demand for road fuels, 1990 to 2018</t>
  </si>
  <si>
    <t>UK Continental Shelf production, 1980 to 2018</t>
  </si>
  <si>
    <t>Oil and gas production and reserves, 1980 to 2018</t>
  </si>
  <si>
    <t>UK trade in natural gas, 1990 to 2018</t>
  </si>
  <si>
    <t>Electricity generated by fuel type, 2017 and 2018</t>
  </si>
  <si>
    <t>Electricity supplied by fuel type, 1990 to 2018</t>
  </si>
  <si>
    <t>Electricity capacity, 1996 to 2018</t>
  </si>
  <si>
    <t>Feed in Tariffs, 2010 to 2019</t>
  </si>
  <si>
    <t>Combined heat and power, 1991 to 2018</t>
  </si>
  <si>
    <t>Energy intensity 1990 to 2018</t>
  </si>
  <si>
    <t>Households in fuel poverty, 2003 to 2017</t>
  </si>
  <si>
    <t>Fuel price indices for the industrial sector, 1990 to 2018</t>
  </si>
  <si>
    <t>Fuel price indices for the domestic sector, 1996 to 2018</t>
  </si>
  <si>
    <t>Petrol and diesel prices, 1990 to 2018</t>
  </si>
  <si>
    <t>Renewable energy sources, 1990 to 2018</t>
  </si>
  <si>
    <t>UK progress against 2009 EU Renewable Energy Directive, 2004 to 2018</t>
  </si>
  <si>
    <t>Table 21 Natural gas demand</t>
  </si>
  <si>
    <t>Table 34 Fuel poor population by FPEER band</t>
  </si>
  <si>
    <t>2018p</t>
  </si>
  <si>
    <t>Source: Ricardo Energy &amp; Environment, BEIS (2018 provisional figures)</t>
  </si>
  <si>
    <t>All figures are for the UK and exclude Crown Dependencies and Overseas Territories</t>
  </si>
  <si>
    <t>:</t>
  </si>
  <si>
    <t>: data not available</t>
  </si>
  <si>
    <t>Source: Ricardo Energy and Environment, BEIS (2017 final figures)</t>
  </si>
  <si>
    <t>18/19</t>
  </si>
  <si>
    <t>Demand by product, 1990 and 2018</t>
  </si>
  <si>
    <t>2018 data</t>
  </si>
  <si>
    <t>2018e</t>
  </si>
  <si>
    <t>(2018 estimated. Figures are derived from Ricardo Energy &amp; Environment modelling. Total includes off road use of DERV and all figures refer to hydrocarbon fuel only.)</t>
  </si>
  <si>
    <t>HGVs and buses</t>
  </si>
  <si>
    <t>Petrol Cars, Taxis and LGVs</t>
  </si>
  <si>
    <t>Diesel Cars, Taxis and LGVs</t>
  </si>
  <si>
    <t>Natural gas demand, 1990 to 2018</t>
  </si>
  <si>
    <t>Electricity generation from renewable sources, 2000 to 2018</t>
  </si>
  <si>
    <t>Number of homes with energy efficiency measures, December 2013 to December 2018</t>
  </si>
  <si>
    <t>Dec 2013</t>
  </si>
  <si>
    <t>Dec 2014</t>
  </si>
  <si>
    <t>Dec 2015</t>
  </si>
  <si>
    <t>Dec 2016</t>
  </si>
  <si>
    <t>Dec 2018</t>
  </si>
  <si>
    <t>Average fuel poverty gap in 2016 prices (£)</t>
  </si>
  <si>
    <t>Fuel poor population by fuel poverty energy efficiency rating (FPEER) band, 2010 to 2017</t>
  </si>
  <si>
    <t>Fuel expenditure of households, 2017/18</t>
  </si>
  <si>
    <t>Source: Office for National Statistics, Living Costs and Food Survey 2017/18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</si>
</sst>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00"/>
    <numFmt numFmtId="167" formatCode="0.0"/>
    <numFmt numFmtId="168" formatCode="0.0%"/>
    <numFmt numFmtId="169" formatCode="0.00000"/>
    <numFmt numFmtId="170" formatCode="#,##0.0"/>
    <numFmt numFmtId="171" formatCode="#,##0.000"/>
    <numFmt numFmtId="172" formatCode="0.000%"/>
    <numFmt numFmtId="173" formatCode="d\-mmm\-yy"/>
    <numFmt numFmtId="174" formatCode="mmm\-yyyy"/>
    <numFmt numFmtId="175" formatCode="&quot;£&quot;#,##0"/>
    <numFmt numFmtId="176" formatCode="_-* #,##0_-;\-* #,##0_-;_-* &quot;-&quot;??_-;_-@_-"/>
    <numFmt numFmtId="177" formatCode="[&gt;0.5]#,##0;[&lt;-0.5]\-#,##0;\-"/>
    <numFmt numFmtId="178" formatCode="#,##0.0\ "/>
    <numFmt numFmtId="179" formatCode="#,##0.0;[Red]#,##0.0"/>
    <numFmt numFmtId="180" formatCode="#,##0\ ;\-#,##0\ ;&quot;-&quot;"/>
    <numFmt numFmtId="181" formatCode="###0;\-###0;\-"/>
    <numFmt numFmtId="182" formatCode="#,##0.00_ ;\-#,##0.00\ "/>
    <numFmt numFmtId="183" formatCode="#,##0\ ;\-#,##0\ ;&quot;- &quot;"/>
    <numFmt numFmtId="184" formatCode="#,##0.0\ ;\-#,##0.0\ ;&quot;- &quot;\ "/>
    <numFmt numFmtId="185" formatCode="#,##0\ ;\-#,##0\ ;&quot;- &quot;\ "/>
    <numFmt numFmtId="186" formatCode="_-&quot;£&quot;* #,##0_-;\-&quot;£&quot;* #,##0_-;_-&quot;£&quot;* &quot;-&quot;??_-;_-@_-"/>
    <numFmt numFmtId="187" formatCode="_-[$€-2]* #,##0.00_-;\-[$€-2]* #,##0.00_-;_-[$€-2]* &quot;-&quot;??_-"/>
    <numFmt numFmtId="188" formatCode="#,##0.0\r;\-#,##0.0\r;&quot;-r&quot;\ "/>
    <numFmt numFmtId="189" formatCode="0.000000000000"/>
    <numFmt numFmtId="190" formatCode="0.0000000000"/>
    <numFmt numFmtId="191" formatCode="#,##0.0000000000000000"/>
    <numFmt numFmtId="192" formatCode="#,##0.00000000000000000"/>
    <numFmt numFmtId="193" formatCode="#,##0.0000000000000000000"/>
    <numFmt numFmtId="194" formatCode="_-[$£-809]* #,##0.00_-;\-[$£-809]* #,##0.00_-;_-[$£-809]* &quot;-&quot;??_-;_-@_-"/>
    <numFmt numFmtId="195" formatCode="#,##0_ ;\-#,##0\ "/>
    <numFmt numFmtId="196" formatCode="_-* #,##0.0_-;\-* #,##0.0_-;_-* &quot;-&quot;?_-;_-@_-"/>
    <numFmt numFmtId="197" formatCode="_(* #,##0.00_);_(* \(#,##0.00\);_(* &quot;-&quot;??_);_(@_)"/>
    <numFmt numFmtId="198" formatCode="_(* #,##0_);_(* \(#,##0\);_(* &quot;-&quot;??_);_(@_)"/>
    <numFmt numFmtId="199" formatCode="#,##0.00\ ;\-#,##0.00\ ;&quot;- &quot;\ "/>
    <numFmt numFmtId="200" formatCode="0.0000%"/>
    <numFmt numFmtId="201" formatCode="[$-F800]dddd\,\ mmmm\ dd\,\ yyyy"/>
    <numFmt numFmtId="202" formatCode="#,##0_);;&quot;- &quot;_);@_)\ "/>
    <numFmt numFmtId="203" formatCode="_(General"/>
    <numFmt numFmtId="204" formatCode="0.0000000"/>
    <numFmt numFmtId="205" formatCode="0.0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.0000"/>
    <numFmt numFmtId="211" formatCode="_-* #,##0.0_-;\-* #,##0.0_-;_-* &quot;-&quot;??_-;_-@_-"/>
  </numFmts>
  <fonts count="109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Tms Rmn"/>
      <family val="0"/>
    </font>
    <font>
      <u val="single"/>
      <sz val="10"/>
      <color indexed="12"/>
      <name val="Helvetica"/>
      <family val="2"/>
    </font>
    <font>
      <u val="single"/>
      <sz val="8.2"/>
      <color indexed="12"/>
      <name val="Times New Roman"/>
      <family val="1"/>
    </font>
    <font>
      <u val="single"/>
      <sz val="7.5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ms Rmn"/>
      <family val="0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Arial"/>
      <family val="2"/>
    </font>
    <font>
      <vertAlign val="subscript"/>
      <sz val="1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System"/>
      <family val="2"/>
    </font>
    <font>
      <u val="single"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40"/>
      <name val="Arial"/>
      <family val="2"/>
    </font>
    <font>
      <i/>
      <sz val="11"/>
      <color indexed="8"/>
      <name val="Arial"/>
      <family val="2"/>
    </font>
    <font>
      <sz val="10"/>
      <color rgb="FF9C000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u val="single"/>
      <sz val="10"/>
      <color theme="10"/>
      <name val="System"/>
      <family val="2"/>
    </font>
    <font>
      <u val="single"/>
      <sz val="10"/>
      <color theme="10"/>
      <name val="Arial"/>
      <family val="2"/>
    </font>
    <font>
      <sz val="12"/>
      <color rgb="FFFF0000"/>
      <name val="Arial"/>
      <family val="2"/>
    </font>
    <font>
      <u val="single"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 style="double"/>
      <right style="double"/>
      <top/>
      <bottom/>
    </border>
    <border>
      <left/>
      <right/>
      <top style="double"/>
      <bottom/>
    </border>
    <border>
      <left style="double"/>
      <right style="double"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/>
      <right style="double"/>
      <top>
        <color indexed="63"/>
      </top>
      <bottom>
        <color indexed="63"/>
      </bottom>
    </border>
    <border>
      <left/>
      <right style="double"/>
      <top style="thin"/>
      <bottom style="double"/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" borderId="0" applyNumberFormat="0" applyBorder="0" applyAlignment="0" applyProtection="0"/>
    <xf numFmtId="0" fontId="2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2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2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9" fillId="11" borderId="0" applyNumberFormat="0" applyBorder="0" applyAlignment="0" applyProtection="0"/>
    <xf numFmtId="0" fontId="8" fillId="11" borderId="0" applyNumberFormat="0" applyBorder="0" applyAlignment="0" applyProtection="0"/>
    <xf numFmtId="0" fontId="30" fillId="0" borderId="0" applyNumberFormat="0" applyFont="0" applyFill="0" applyBorder="0" applyProtection="0">
      <alignment horizontal="left" vertical="center" indent="5"/>
    </xf>
    <xf numFmtId="0" fontId="9" fillId="12" borderId="0" applyNumberFormat="0" applyBorder="0" applyAlignment="0" applyProtection="0"/>
    <xf numFmtId="0" fontId="3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3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1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3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3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1" fillId="19" borderId="0" applyNumberFormat="0" applyBorder="0" applyAlignment="0" applyProtection="0"/>
    <xf numFmtId="0" fontId="9" fillId="19" borderId="0" applyNumberFormat="0" applyBorder="0" applyAlignment="0" applyProtection="0"/>
    <xf numFmtId="4" fontId="32" fillId="6" borderId="1">
      <alignment horizontal="right" vertical="center"/>
      <protection/>
    </xf>
    <xf numFmtId="0" fontId="10" fillId="3" borderId="0" applyNumberFormat="0" applyBorder="0" applyAlignment="0" applyProtection="0"/>
    <xf numFmtId="0" fontId="33" fillId="3" borderId="0" applyNumberFormat="0" applyBorder="0" applyAlignment="0" applyProtection="0"/>
    <xf numFmtId="0" fontId="10" fillId="3" borderId="0" applyNumberFormat="0" applyBorder="0" applyAlignment="0" applyProtection="0"/>
    <xf numFmtId="0" fontId="88" fillId="20" borderId="0" applyNumberFormat="0" applyBorder="0" applyAlignment="0" applyProtection="0"/>
    <xf numFmtId="4" fontId="34" fillId="0" borderId="2" applyFill="0" applyBorder="0" applyProtection="0">
      <alignment horizontal="right" vertical="center"/>
    </xf>
    <xf numFmtId="0" fontId="11" fillId="21" borderId="3" applyNumberFormat="0" applyAlignment="0" applyProtection="0"/>
    <xf numFmtId="0" fontId="35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36" fillId="22" borderId="4" applyNumberFormat="0" applyAlignment="0" applyProtection="0"/>
    <xf numFmtId="0" fontId="12" fillId="2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38" fillId="4" borderId="0" applyNumberFormat="0" applyBorder="0" applyAlignment="0" applyProtection="0"/>
    <xf numFmtId="0" fontId="14" fillId="4" borderId="0" applyNumberFormat="0" applyBorder="0" applyAlignment="0" applyProtection="0"/>
    <xf numFmtId="0" fontId="91" fillId="23" borderId="0" applyNumberFormat="0" applyBorder="0" applyAlignment="0" applyProtection="0"/>
    <xf numFmtId="177" fontId="5" fillId="0" borderId="0">
      <alignment horizontal="left" vertical="center"/>
      <protection/>
    </xf>
    <xf numFmtId="0" fontId="15" fillId="0" borderId="5" applyNumberFormat="0" applyFill="0" applyAlignment="0" applyProtection="0"/>
    <xf numFmtId="0" fontId="39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40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41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7" fontId="5" fillId="0" borderId="0">
      <alignment horizontal="left" vertical="center"/>
      <protection/>
    </xf>
    <xf numFmtId="177" fontId="5" fillId="0" borderId="0">
      <alignment horizontal="left" vertical="center"/>
      <protection/>
    </xf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7" borderId="3" applyNumberFormat="0" applyAlignment="0" applyProtection="0"/>
    <xf numFmtId="0" fontId="47" fillId="7" borderId="3" applyNumberFormat="0" applyAlignment="0" applyProtection="0"/>
    <xf numFmtId="0" fontId="18" fillId="7" borderId="3" applyNumberFormat="0" applyAlignment="0" applyProtection="0"/>
    <xf numFmtId="4" fontId="32" fillId="0" borderId="8">
      <alignment horizontal="right" vertical="center"/>
      <protection/>
    </xf>
    <xf numFmtId="0" fontId="19" fillId="0" borderId="9" applyNumberFormat="0" applyFill="0" applyAlignment="0" applyProtection="0"/>
    <xf numFmtId="0" fontId="48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49" fillId="24" borderId="0" applyNumberFormat="0" applyBorder="0" applyAlignment="0" applyProtection="0"/>
    <xf numFmtId="0" fontId="20" fillId="24" borderId="0" applyNumberFormat="0" applyBorder="0" applyAlignment="0" applyProtection="0"/>
    <xf numFmtId="0" fontId="90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1" fontId="8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90" fillId="0" borderId="0">
      <alignment/>
      <protection/>
    </xf>
    <xf numFmtId="201" fontId="89" fillId="0" borderId="0">
      <alignment/>
      <protection/>
    </xf>
    <xf numFmtId="201" fontId="8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194" fontId="89" fillId="0" borderId="0">
      <alignment/>
      <protection/>
    </xf>
    <xf numFmtId="0" fontId="0" fillId="0" borderId="0">
      <alignment/>
      <protection/>
    </xf>
    <xf numFmtId="0" fontId="30" fillId="22" borderId="0" applyNumberFormat="0" applyFon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10" applyNumberFormat="0" applyFont="0" applyAlignment="0" applyProtection="0"/>
    <xf numFmtId="0" fontId="50" fillId="25" borderId="10" applyNumberFormat="0" applyFont="0" applyAlignment="0" applyProtection="0"/>
    <xf numFmtId="0" fontId="0" fillId="25" borderId="10" applyNumberFormat="0" applyFont="0" applyAlignment="0" applyProtection="0"/>
    <xf numFmtId="0" fontId="21" fillId="21" borderId="11" applyNumberFormat="0" applyAlignment="0" applyProtection="0"/>
    <xf numFmtId="0" fontId="51" fillId="21" borderId="11" applyNumberFormat="0" applyAlignment="0" applyProtection="0"/>
    <xf numFmtId="0" fontId="21" fillId="21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25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22" borderId="1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 horizontal="left" vertical="center"/>
      <protection/>
    </xf>
    <xf numFmtId="0" fontId="3" fillId="0" borderId="0">
      <alignment/>
      <protection/>
    </xf>
    <xf numFmtId="0" fontId="28" fillId="0" borderId="0">
      <alignment vertical="top"/>
      <protection/>
    </xf>
    <xf numFmtId="202" fontId="59" fillId="0" borderId="12" applyFill="0" applyBorder="0" applyProtection="0">
      <alignment horizontal="right"/>
    </xf>
    <xf numFmtId="0" fontId="60" fillId="0" borderId="0" applyNumberFormat="0" applyFill="0" applyBorder="0" applyProtection="0">
      <alignment horizontal="center" vertical="center" wrapText="1"/>
    </xf>
    <xf numFmtId="1" fontId="61" fillId="0" borderId="0" applyNumberFormat="0" applyFill="0" applyBorder="0" applyProtection="0">
      <alignment horizontal="right" vertical="top"/>
    </xf>
    <xf numFmtId="203" fontId="59" fillId="0" borderId="0" applyNumberFormat="0" applyFill="0" applyBorder="0" applyProtection="0">
      <alignment horizontal="left"/>
    </xf>
    <xf numFmtId="0" fontId="61" fillId="0" borderId="0" applyNumberFormat="0" applyFill="0" applyBorder="0" applyProtection="0">
      <alignment horizontal="left" vertical="top"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5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" fontId="32" fillId="0" borderId="0">
      <alignment/>
      <protection/>
    </xf>
  </cellStyleXfs>
  <cellXfs count="567">
    <xf numFmtId="0" fontId="0" fillId="0" borderId="0" xfId="0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horizontal="left"/>
    </xf>
    <xf numFmtId="0" fontId="3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6" fillId="26" borderId="0" xfId="0" applyFont="1" applyFill="1" applyAlignment="1">
      <alignment horizontal="left"/>
    </xf>
    <xf numFmtId="0" fontId="2" fillId="26" borderId="0" xfId="147" applyFill="1" applyAlignment="1" applyProtection="1">
      <alignment/>
      <protection/>
    </xf>
    <xf numFmtId="0" fontId="27" fillId="26" borderId="0" xfId="0" applyFont="1" applyFill="1" applyAlignment="1">
      <alignment/>
    </xf>
    <xf numFmtId="0" fontId="94" fillId="26" borderId="0" xfId="0" applyFont="1" applyFill="1" applyAlignment="1">
      <alignment/>
    </xf>
    <xf numFmtId="0" fontId="56" fillId="0" borderId="0" xfId="223" applyFont="1">
      <alignment/>
      <protection/>
    </xf>
    <xf numFmtId="0" fontId="0" fillId="0" borderId="0" xfId="223" applyFont="1">
      <alignment/>
      <protection/>
    </xf>
    <xf numFmtId="2" fontId="0" fillId="0" borderId="0" xfId="223" applyNumberFormat="1" applyFont="1">
      <alignment/>
      <protection/>
    </xf>
    <xf numFmtId="168" fontId="0" fillId="0" borderId="0" xfId="223" applyNumberFormat="1" applyFont="1">
      <alignment/>
      <protection/>
    </xf>
    <xf numFmtId="0" fontId="56" fillId="0" borderId="0" xfId="174" applyFont="1">
      <alignment/>
      <protection/>
    </xf>
    <xf numFmtId="0" fontId="56" fillId="26" borderId="0" xfId="223" applyFont="1" applyFill="1" applyBorder="1">
      <alignment/>
      <protection/>
    </xf>
    <xf numFmtId="166" fontId="0" fillId="0" borderId="0" xfId="223" applyNumberFormat="1" applyFont="1">
      <alignment/>
      <protection/>
    </xf>
    <xf numFmtId="0" fontId="0" fillId="0" borderId="0" xfId="223" applyFont="1" applyFill="1">
      <alignment/>
      <protection/>
    </xf>
    <xf numFmtId="0" fontId="56" fillId="26" borderId="0" xfId="223" applyFont="1" applyFill="1">
      <alignment/>
      <protection/>
    </xf>
    <xf numFmtId="184" fontId="4" fillId="26" borderId="0" xfId="176" applyNumberFormat="1" applyFont="1" applyFill="1" applyAlignment="1">
      <alignment horizontal="right"/>
      <protection/>
    </xf>
    <xf numFmtId="0" fontId="90" fillId="0" borderId="0" xfId="164">
      <alignment/>
      <protection/>
    </xf>
    <xf numFmtId="0" fontId="95" fillId="0" borderId="0" xfId="164" applyFont="1">
      <alignment/>
      <protection/>
    </xf>
    <xf numFmtId="9" fontId="0" fillId="0" borderId="0" xfId="233" applyFont="1" applyBorder="1" applyAlignment="1">
      <alignment/>
    </xf>
    <xf numFmtId="167" fontId="0" fillId="0" borderId="0" xfId="223" applyNumberFormat="1" applyFont="1">
      <alignment/>
      <protection/>
    </xf>
    <xf numFmtId="0" fontId="56" fillId="0" borderId="0" xfId="171" applyFont="1">
      <alignment/>
      <protection/>
    </xf>
    <xf numFmtId="0" fontId="3" fillId="0" borderId="0" xfId="171">
      <alignment/>
      <protection/>
    </xf>
    <xf numFmtId="0" fontId="57" fillId="0" borderId="0" xfId="223" applyFont="1">
      <alignment/>
      <protection/>
    </xf>
    <xf numFmtId="2" fontId="57" fillId="0" borderId="0" xfId="223" applyNumberFormat="1" applyFont="1" applyFill="1" applyAlignment="1">
      <alignment horizontal="center"/>
      <protection/>
    </xf>
    <xf numFmtId="2" fontId="57" fillId="0" borderId="0" xfId="171" applyNumberFormat="1" applyFont="1" applyFill="1" applyBorder="1" applyAlignment="1">
      <alignment horizontal="center"/>
      <protection/>
    </xf>
    <xf numFmtId="2" fontId="57" fillId="0" borderId="0" xfId="223" applyNumberFormat="1" applyFont="1" applyFill="1">
      <alignment/>
      <protection/>
    </xf>
    <xf numFmtId="1" fontId="57" fillId="0" borderId="0" xfId="223" applyNumberFormat="1" applyFont="1">
      <alignment/>
      <protection/>
    </xf>
    <xf numFmtId="0" fontId="56" fillId="26" borderId="0" xfId="171" applyFont="1" applyFill="1">
      <alignment/>
      <protection/>
    </xf>
    <xf numFmtId="0" fontId="0" fillId="0" borderId="0" xfId="174" applyFont="1">
      <alignment/>
      <protection/>
    </xf>
    <xf numFmtId="0" fontId="57" fillId="0" borderId="0" xfId="171" applyFont="1">
      <alignment/>
      <protection/>
    </xf>
    <xf numFmtId="166" fontId="57" fillId="0" borderId="0" xfId="223" applyNumberFormat="1" applyFont="1">
      <alignment/>
      <protection/>
    </xf>
    <xf numFmtId="0" fontId="58" fillId="0" borderId="0" xfId="171" applyFont="1">
      <alignment/>
      <protection/>
    </xf>
    <xf numFmtId="9" fontId="57" fillId="0" borderId="0" xfId="171" applyNumberFormat="1" applyFont="1" applyAlignment="1">
      <alignment horizontal="right"/>
      <protection/>
    </xf>
    <xf numFmtId="0" fontId="0" fillId="0" borderId="0" xfId="171" applyFont="1">
      <alignment/>
      <protection/>
    </xf>
    <xf numFmtId="9" fontId="0" fillId="0" borderId="0" xfId="171" applyNumberFormat="1" applyFont="1" applyAlignment="1">
      <alignment horizontal="right"/>
      <protection/>
    </xf>
    <xf numFmtId="1" fontId="0" fillId="0" borderId="0" xfId="171" applyNumberFormat="1" applyFont="1">
      <alignment/>
      <protection/>
    </xf>
    <xf numFmtId="168" fontId="0" fillId="0" borderId="0" xfId="233" applyNumberFormat="1" applyFont="1" applyAlignment="1">
      <alignment/>
    </xf>
    <xf numFmtId="3" fontId="0" fillId="0" borderId="0" xfId="171" applyNumberFormat="1" applyFont="1">
      <alignment/>
      <protection/>
    </xf>
    <xf numFmtId="167" fontId="57" fillId="0" borderId="0" xfId="171" applyNumberFormat="1" applyFont="1">
      <alignment/>
      <protection/>
    </xf>
    <xf numFmtId="0" fontId="57" fillId="0" borderId="14" xfId="171" applyFont="1" applyBorder="1">
      <alignment/>
      <protection/>
    </xf>
    <xf numFmtId="167" fontId="57" fillId="0" borderId="14" xfId="171" applyNumberFormat="1" applyFont="1" applyBorder="1">
      <alignment/>
      <protection/>
    </xf>
    <xf numFmtId="0" fontId="0" fillId="0" borderId="0" xfId="176" applyFont="1" applyAlignment="1">
      <alignment horizontal="right"/>
      <protection/>
    </xf>
    <xf numFmtId="0" fontId="96" fillId="0" borderId="0" xfId="181" applyFont="1">
      <alignment/>
      <protection/>
    </xf>
    <xf numFmtId="0" fontId="97" fillId="0" borderId="0" xfId="181" applyFont="1">
      <alignment/>
      <protection/>
    </xf>
    <xf numFmtId="0" fontId="98" fillId="0" borderId="0" xfId="181" applyFont="1">
      <alignment/>
      <protection/>
    </xf>
    <xf numFmtId="3" fontId="98" fillId="0" borderId="0" xfId="181" applyNumberFormat="1" applyFont="1">
      <alignment/>
      <protection/>
    </xf>
    <xf numFmtId="1" fontId="98" fillId="0" borderId="0" xfId="235" applyNumberFormat="1" applyFont="1" applyAlignment="1">
      <alignment/>
    </xf>
    <xf numFmtId="0" fontId="98" fillId="0" borderId="0" xfId="181" applyNumberFormat="1" applyFont="1">
      <alignment/>
      <protection/>
    </xf>
    <xf numFmtId="0" fontId="57" fillId="0" borderId="0" xfId="176" applyFont="1" applyAlignment="1">
      <alignment horizontal="center"/>
      <protection/>
    </xf>
    <xf numFmtId="0" fontId="98" fillId="0" borderId="0" xfId="181" applyFont="1" applyAlignment="1">
      <alignment horizontal="right"/>
      <protection/>
    </xf>
    <xf numFmtId="0" fontId="99" fillId="0" borderId="0" xfId="164" applyFont="1">
      <alignment/>
      <protection/>
    </xf>
    <xf numFmtId="0" fontId="96" fillId="0" borderId="0" xfId="164" applyFont="1">
      <alignment/>
      <protection/>
    </xf>
    <xf numFmtId="0" fontId="99" fillId="0" borderId="0" xfId="181" applyFont="1" applyFill="1">
      <alignment/>
      <protection/>
    </xf>
    <xf numFmtId="0" fontId="96" fillId="0" borderId="0" xfId="181" applyFont="1" applyFill="1">
      <alignment/>
      <protection/>
    </xf>
    <xf numFmtId="37" fontId="96" fillId="0" borderId="0" xfId="181" applyNumberFormat="1" applyFont="1">
      <alignment/>
      <protection/>
    </xf>
    <xf numFmtId="1" fontId="96" fillId="0" borderId="0" xfId="181" applyNumberFormat="1" applyFont="1">
      <alignment/>
      <protection/>
    </xf>
    <xf numFmtId="1" fontId="96" fillId="0" borderId="0" xfId="181" applyNumberFormat="1" applyFont="1" applyFill="1">
      <alignment/>
      <protection/>
    </xf>
    <xf numFmtId="168" fontId="96" fillId="0" borderId="0" xfId="235" applyNumberFormat="1" applyFont="1" applyAlignment="1">
      <alignment/>
    </xf>
    <xf numFmtId="0" fontId="99" fillId="0" borderId="0" xfId="171" applyFont="1">
      <alignment/>
      <protection/>
    </xf>
    <xf numFmtId="0" fontId="3" fillId="26" borderId="0" xfId="171" applyFill="1">
      <alignment/>
      <protection/>
    </xf>
    <xf numFmtId="0" fontId="3" fillId="27" borderId="0" xfId="171" applyFill="1">
      <alignment/>
      <protection/>
    </xf>
    <xf numFmtId="188" fontId="4" fillId="26" borderId="0" xfId="171" applyNumberFormat="1" applyFont="1" applyFill="1">
      <alignment/>
      <protection/>
    </xf>
    <xf numFmtId="0" fontId="3" fillId="26" borderId="0" xfId="171" applyFont="1" applyFill="1">
      <alignment/>
      <protection/>
    </xf>
    <xf numFmtId="168" fontId="3" fillId="27" borderId="0" xfId="233" applyNumberFormat="1" applyFont="1" applyFill="1" applyAlignment="1">
      <alignment/>
    </xf>
    <xf numFmtId="0" fontId="3" fillId="26" borderId="0" xfId="171" applyFill="1" applyBorder="1">
      <alignment/>
      <protection/>
    </xf>
    <xf numFmtId="0" fontId="3" fillId="27" borderId="0" xfId="171" applyFill="1" applyBorder="1">
      <alignment/>
      <protection/>
    </xf>
    <xf numFmtId="167" fontId="3" fillId="0" borderId="0" xfId="171" applyNumberFormat="1" applyBorder="1">
      <alignment/>
      <protection/>
    </xf>
    <xf numFmtId="0" fontId="3" fillId="27" borderId="0" xfId="171" applyFont="1" applyFill="1">
      <alignment/>
      <protection/>
    </xf>
    <xf numFmtId="0" fontId="3" fillId="27" borderId="0" xfId="171" applyFont="1" applyFill="1" applyBorder="1">
      <alignment/>
      <protection/>
    </xf>
    <xf numFmtId="0" fontId="57" fillId="0" borderId="0" xfId="223" applyFont="1" applyFill="1">
      <alignment/>
      <protection/>
    </xf>
    <xf numFmtId="167" fontId="57" fillId="0" borderId="0" xfId="234" applyNumberFormat="1" applyFont="1" applyFill="1" applyAlignment="1">
      <alignment/>
    </xf>
    <xf numFmtId="0" fontId="57" fillId="0" borderId="0" xfId="171" applyFont="1" applyBorder="1" applyAlignment="1">
      <alignment horizontal="center" vertical="center" wrapText="1"/>
      <protection/>
    </xf>
    <xf numFmtId="0" fontId="57" fillId="0" borderId="15" xfId="171" applyFont="1" applyBorder="1" applyAlignment="1">
      <alignment horizontal="center" vertical="center" wrapText="1"/>
      <protection/>
    </xf>
    <xf numFmtId="0" fontId="57" fillId="0" borderId="0" xfId="171" applyFont="1" applyBorder="1" applyAlignment="1">
      <alignment/>
      <protection/>
    </xf>
    <xf numFmtId="3" fontId="57" fillId="0" borderId="0" xfId="112" applyNumberFormat="1" applyFont="1" applyFill="1" applyBorder="1" applyAlignment="1">
      <alignment/>
    </xf>
    <xf numFmtId="0" fontId="57" fillId="0" borderId="0" xfId="171" applyFont="1" applyFill="1" applyBorder="1" applyAlignment="1">
      <alignment/>
      <protection/>
    </xf>
    <xf numFmtId="3" fontId="57" fillId="0" borderId="0" xfId="171" applyNumberFormat="1" applyFont="1" applyFill="1">
      <alignment/>
      <protection/>
    </xf>
    <xf numFmtId="0" fontId="57" fillId="0" borderId="0" xfId="176" applyFont="1">
      <alignment/>
      <protection/>
    </xf>
    <xf numFmtId="0" fontId="98" fillId="0" borderId="0" xfId="164" applyFont="1">
      <alignment/>
      <protection/>
    </xf>
    <xf numFmtId="0" fontId="98" fillId="0" borderId="14" xfId="164" applyFont="1" applyBorder="1">
      <alignment/>
      <protection/>
    </xf>
    <xf numFmtId="3" fontId="98" fillId="0" borderId="0" xfId="164" applyNumberFormat="1" applyFont="1">
      <alignment/>
      <protection/>
    </xf>
    <xf numFmtId="3" fontId="98" fillId="0" borderId="0" xfId="164" applyNumberFormat="1" applyFont="1" applyFill="1">
      <alignment/>
      <protection/>
    </xf>
    <xf numFmtId="0" fontId="97" fillId="0" borderId="14" xfId="181" applyFont="1" applyBorder="1">
      <alignment/>
      <protection/>
    </xf>
    <xf numFmtId="3" fontId="98" fillId="0" borderId="0" xfId="181" applyNumberFormat="1" applyFont="1" applyFill="1">
      <alignment/>
      <protection/>
    </xf>
    <xf numFmtId="0" fontId="98" fillId="0" borderId="0" xfId="181" applyFont="1" applyFill="1">
      <alignment/>
      <protection/>
    </xf>
    <xf numFmtId="168" fontId="98" fillId="0" borderId="0" xfId="235" applyNumberFormat="1" applyFont="1" applyAlignment="1">
      <alignment/>
    </xf>
    <xf numFmtId="0" fontId="57" fillId="0" borderId="0" xfId="0" applyFont="1" applyAlignment="1">
      <alignment horizontal="right"/>
    </xf>
    <xf numFmtId="184" fontId="57" fillId="26" borderId="0" xfId="176" applyNumberFormat="1" applyFont="1" applyFill="1" applyBorder="1" applyAlignment="1">
      <alignment horizontal="right"/>
      <protection/>
    </xf>
    <xf numFmtId="0" fontId="57" fillId="26" borderId="0" xfId="176" applyFont="1" applyFill="1" applyBorder="1" applyAlignment="1">
      <alignment horizontal="right"/>
      <protection/>
    </xf>
    <xf numFmtId="0" fontId="57" fillId="26" borderId="0" xfId="176" applyFont="1" applyFill="1" applyBorder="1">
      <alignment/>
      <protection/>
    </xf>
    <xf numFmtId="0" fontId="57" fillId="27" borderId="0" xfId="171" applyFont="1" applyFill="1" applyBorder="1">
      <alignment/>
      <protection/>
    </xf>
    <xf numFmtId="0" fontId="57" fillId="26" borderId="0" xfId="176" applyFont="1" applyFill="1" applyBorder="1" applyAlignment="1">
      <alignment horizontal="center"/>
      <protection/>
    </xf>
    <xf numFmtId="0" fontId="57" fillId="26" borderId="0" xfId="176" applyFont="1" applyFill="1" applyBorder="1" applyAlignment="1">
      <alignment horizontal="left"/>
      <protection/>
    </xf>
    <xf numFmtId="184" fontId="57" fillId="26" borderId="0" xfId="176" applyNumberFormat="1" applyFont="1" applyFill="1" applyBorder="1">
      <alignment/>
      <protection/>
    </xf>
    <xf numFmtId="184" fontId="57" fillId="26" borderId="0" xfId="176" applyNumberFormat="1" applyFont="1" applyFill="1" applyAlignment="1">
      <alignment horizontal="right"/>
      <protection/>
    </xf>
    <xf numFmtId="185" fontId="57" fillId="26" borderId="0" xfId="176" applyNumberFormat="1" applyFont="1" applyFill="1" applyAlignment="1">
      <alignment horizontal="right"/>
      <protection/>
    </xf>
    <xf numFmtId="0" fontId="57" fillId="26" borderId="0" xfId="171" applyFont="1" applyFill="1">
      <alignment/>
      <protection/>
    </xf>
    <xf numFmtId="0" fontId="57" fillId="27" borderId="0" xfId="171" applyFont="1" applyFill="1">
      <alignment/>
      <protection/>
    </xf>
    <xf numFmtId="167" fontId="57" fillId="26" borderId="0" xfId="171" applyNumberFormat="1" applyFont="1" applyFill="1">
      <alignment/>
      <protection/>
    </xf>
    <xf numFmtId="168" fontId="57" fillId="27" borderId="0" xfId="233" applyNumberFormat="1" applyFont="1" applyFill="1" applyAlignment="1">
      <alignment/>
    </xf>
    <xf numFmtId="0" fontId="57" fillId="26" borderId="0" xfId="171" applyNumberFormat="1" applyFont="1" applyFill="1" applyBorder="1">
      <alignment/>
      <protection/>
    </xf>
    <xf numFmtId="0" fontId="57" fillId="0" borderId="16" xfId="164" applyFont="1" applyBorder="1" applyAlignment="1">
      <alignment horizontal="right" vertical="center"/>
      <protection/>
    </xf>
    <xf numFmtId="0" fontId="58" fillId="0" borderId="17" xfId="164" applyFont="1" applyBorder="1" applyAlignment="1">
      <alignment vertical="center"/>
      <protection/>
    </xf>
    <xf numFmtId="0" fontId="58" fillId="0" borderId="17" xfId="164" applyFont="1" applyBorder="1" applyAlignment="1">
      <alignment horizontal="right" vertical="center"/>
      <protection/>
    </xf>
    <xf numFmtId="0" fontId="57" fillId="0" borderId="18" xfId="164" applyFont="1" applyFill="1" applyBorder="1" applyAlignment="1">
      <alignment vertical="center" wrapText="1"/>
      <protection/>
    </xf>
    <xf numFmtId="167" fontId="57" fillId="0" borderId="0" xfId="164" applyNumberFormat="1" applyFont="1" applyFill="1" applyBorder="1" applyAlignment="1">
      <alignment horizontal="right" vertical="center"/>
      <protection/>
    </xf>
    <xf numFmtId="167" fontId="57" fillId="0" borderId="19" xfId="164" applyNumberFormat="1" applyFont="1" applyFill="1" applyBorder="1" applyAlignment="1">
      <alignment horizontal="right" vertical="center"/>
      <protection/>
    </xf>
    <xf numFmtId="0" fontId="58" fillId="0" borderId="20" xfId="164" applyFont="1" applyBorder="1" applyAlignment="1">
      <alignment vertical="center" wrapText="1"/>
      <protection/>
    </xf>
    <xf numFmtId="167" fontId="57" fillId="0" borderId="21" xfId="164" applyNumberFormat="1" applyFont="1" applyFill="1" applyBorder="1" applyAlignment="1">
      <alignment horizontal="right" vertical="center"/>
      <protection/>
    </xf>
    <xf numFmtId="0" fontId="62" fillId="0" borderId="0" xfId="0" applyFont="1" applyAlignment="1">
      <alignment vertical="center"/>
    </xf>
    <xf numFmtId="168" fontId="98" fillId="0" borderId="0" xfId="238" applyNumberFormat="1" applyFont="1" applyAlignment="1">
      <alignment/>
    </xf>
    <xf numFmtId="9" fontId="98" fillId="0" borderId="0" xfId="238" applyNumberFormat="1" applyFont="1" applyAlignment="1">
      <alignment/>
    </xf>
    <xf numFmtId="0" fontId="98" fillId="0" borderId="0" xfId="164" applyFont="1" applyAlignment="1">
      <alignment horizontal="right"/>
      <protection/>
    </xf>
    <xf numFmtId="167" fontId="98" fillId="0" borderId="0" xfId="164" applyNumberFormat="1" applyFont="1">
      <alignment/>
      <protection/>
    </xf>
    <xf numFmtId="0" fontId="100" fillId="0" borderId="0" xfId="164" applyFont="1">
      <alignment/>
      <protection/>
    </xf>
    <xf numFmtId="0" fontId="98" fillId="0" borderId="0" xfId="164" applyFont="1" applyAlignment="1">
      <alignment wrapText="1"/>
      <protection/>
    </xf>
    <xf numFmtId="0" fontId="3" fillId="0" borderId="0" xfId="171" applyBorder="1">
      <alignment/>
      <protection/>
    </xf>
    <xf numFmtId="0" fontId="55" fillId="0" borderId="22" xfId="171" applyFont="1" applyBorder="1">
      <alignment/>
      <protection/>
    </xf>
    <xf numFmtId="0" fontId="55" fillId="0" borderId="0" xfId="171" applyFont="1" applyBorder="1">
      <alignment/>
      <protection/>
    </xf>
    <xf numFmtId="0" fontId="3" fillId="0" borderId="22" xfId="171" applyBorder="1">
      <alignment/>
      <protection/>
    </xf>
    <xf numFmtId="166" fontId="3" fillId="0" borderId="0" xfId="171" applyNumberFormat="1" applyBorder="1">
      <alignment/>
      <protection/>
    </xf>
    <xf numFmtId="2" fontId="3" fillId="0" borderId="0" xfId="171" applyNumberFormat="1" applyBorder="1">
      <alignment/>
      <protection/>
    </xf>
    <xf numFmtId="204" fontId="3" fillId="0" borderId="0" xfId="171" applyNumberFormat="1" applyBorder="1">
      <alignment/>
      <protection/>
    </xf>
    <xf numFmtId="0" fontId="101" fillId="0" borderId="0" xfId="171" applyFont="1">
      <alignment/>
      <protection/>
    </xf>
    <xf numFmtId="0" fontId="95" fillId="0" borderId="0" xfId="171" applyFont="1">
      <alignment/>
      <protection/>
    </xf>
    <xf numFmtId="205" fontId="3" fillId="0" borderId="0" xfId="171" applyNumberFormat="1" applyBorder="1">
      <alignment/>
      <protection/>
    </xf>
    <xf numFmtId="190" fontId="3" fillId="0" borderId="0" xfId="171" applyNumberFormat="1" applyBorder="1">
      <alignment/>
      <protection/>
    </xf>
    <xf numFmtId="0" fontId="57" fillId="0" borderId="22" xfId="171" applyFont="1" applyBorder="1">
      <alignment/>
      <protection/>
    </xf>
    <xf numFmtId="0" fontId="57" fillId="0" borderId="0" xfId="171" applyFont="1" applyBorder="1">
      <alignment/>
      <protection/>
    </xf>
    <xf numFmtId="0" fontId="58" fillId="0" borderId="0" xfId="171" applyFont="1" applyBorder="1" applyAlignment="1">
      <alignment horizontal="right"/>
      <protection/>
    </xf>
    <xf numFmtId="0" fontId="57" fillId="0" borderId="0" xfId="171" applyFont="1" applyBorder="1" applyAlignment="1">
      <alignment horizontal="right"/>
      <protection/>
    </xf>
    <xf numFmtId="167" fontId="57" fillId="0" borderId="0" xfId="171" applyNumberFormat="1" applyFont="1" applyBorder="1">
      <alignment/>
      <protection/>
    </xf>
    <xf numFmtId="2" fontId="57" fillId="0" borderId="0" xfId="171" applyNumberFormat="1" applyFont="1" applyBorder="1">
      <alignment/>
      <protection/>
    </xf>
    <xf numFmtId="204" fontId="57" fillId="0" borderId="0" xfId="171" applyNumberFormat="1" applyFont="1" applyBorder="1">
      <alignment/>
      <protection/>
    </xf>
    <xf numFmtId="0" fontId="57" fillId="0" borderId="0" xfId="223" applyFont="1" applyFill="1" applyAlignment="1">
      <alignment horizontal="left"/>
      <protection/>
    </xf>
    <xf numFmtId="0" fontId="57" fillId="26" borderId="0" xfId="174" applyFont="1" applyFill="1" applyBorder="1">
      <alignment/>
      <protection/>
    </xf>
    <xf numFmtId="0" fontId="62" fillId="0" borderId="0" xfId="223" applyFont="1" applyAlignment="1">
      <alignment horizontal="right"/>
      <protection/>
    </xf>
    <xf numFmtId="0" fontId="57" fillId="0" borderId="15" xfId="223" applyFont="1" applyBorder="1" applyAlignment="1">
      <alignment horizontal="left"/>
      <protection/>
    </xf>
    <xf numFmtId="0" fontId="57" fillId="0" borderId="15" xfId="223" applyFont="1" applyBorder="1" applyAlignment="1">
      <alignment horizontal="center"/>
      <protection/>
    </xf>
    <xf numFmtId="0" fontId="57" fillId="0" borderId="0" xfId="223" applyFont="1" applyBorder="1">
      <alignment/>
      <protection/>
    </xf>
    <xf numFmtId="0" fontId="57" fillId="0" borderId="0" xfId="223" applyFont="1" applyAlignment="1">
      <alignment horizontal="right"/>
      <protection/>
    </xf>
    <xf numFmtId="0" fontId="57" fillId="0" borderId="0" xfId="223" applyFont="1" applyAlignment="1">
      <alignment/>
      <protection/>
    </xf>
    <xf numFmtId="0" fontId="57" fillId="26" borderId="0" xfId="171" applyFont="1" applyFill="1" applyAlignment="1">
      <alignment/>
      <protection/>
    </xf>
    <xf numFmtId="0" fontId="57" fillId="26" borderId="0" xfId="171" applyFont="1" applyFill="1" applyAlignment="1">
      <alignment horizontal="right"/>
      <protection/>
    </xf>
    <xf numFmtId="0" fontId="102" fillId="26" borderId="0" xfId="171" applyFont="1" applyFill="1" applyAlignment="1">
      <alignment horizontal="right"/>
      <protection/>
    </xf>
    <xf numFmtId="0" fontId="102" fillId="26" borderId="0" xfId="171" applyFont="1" applyFill="1" applyAlignment="1">
      <alignment/>
      <protection/>
    </xf>
    <xf numFmtId="0" fontId="57" fillId="0" borderId="0" xfId="223" applyFont="1" applyAlignment="1">
      <alignment wrapText="1"/>
      <protection/>
    </xf>
    <xf numFmtId="0" fontId="57" fillId="0" borderId="0" xfId="223" applyFont="1" applyAlignment="1">
      <alignment horizontal="left"/>
      <protection/>
    </xf>
    <xf numFmtId="0" fontId="57" fillId="0" borderId="0" xfId="171" applyFont="1" applyFill="1">
      <alignment/>
      <protection/>
    </xf>
    <xf numFmtId="0" fontId="3" fillId="0" borderId="0" xfId="174">
      <alignment/>
      <protection/>
    </xf>
    <xf numFmtId="49" fontId="4" fillId="0" borderId="0" xfId="174" applyNumberFormat="1" applyFont="1">
      <alignment/>
      <protection/>
    </xf>
    <xf numFmtId="0" fontId="55" fillId="0" borderId="0" xfId="174" applyFont="1" applyBorder="1" applyAlignment="1">
      <alignment horizontal="center" vertical="top" wrapText="1"/>
      <protection/>
    </xf>
    <xf numFmtId="0" fontId="55" fillId="0" borderId="0" xfId="174" applyFont="1" applyAlignment="1">
      <alignment horizontal="center" vertical="top" wrapText="1"/>
      <protection/>
    </xf>
    <xf numFmtId="49" fontId="3" fillId="0" borderId="0" xfId="174" applyNumberFormat="1" applyBorder="1">
      <alignment/>
      <protection/>
    </xf>
    <xf numFmtId="165" fontId="3" fillId="0" borderId="0" xfId="174" applyNumberFormat="1" applyBorder="1">
      <alignment/>
      <protection/>
    </xf>
    <xf numFmtId="165" fontId="3" fillId="0" borderId="0" xfId="174" applyNumberFormat="1" applyFill="1" applyBorder="1">
      <alignment/>
      <protection/>
    </xf>
    <xf numFmtId="166" fontId="3" fillId="0" borderId="0" xfId="174" applyNumberFormat="1" applyBorder="1">
      <alignment/>
      <protection/>
    </xf>
    <xf numFmtId="2" fontId="3" fillId="0" borderId="0" xfId="174" applyNumberFormat="1">
      <alignment/>
      <protection/>
    </xf>
    <xf numFmtId="165" fontId="3" fillId="0" borderId="0" xfId="174" applyNumberFormat="1">
      <alignment/>
      <protection/>
    </xf>
    <xf numFmtId="9" fontId="0" fillId="0" borderId="0" xfId="234" applyNumberFormat="1" applyFont="1" applyAlignment="1">
      <alignment/>
    </xf>
    <xf numFmtId="165" fontId="28" fillId="0" borderId="0" xfId="174" applyNumberFormat="1" applyFont="1" applyBorder="1">
      <alignment/>
      <protection/>
    </xf>
    <xf numFmtId="165" fontId="28" fillId="0" borderId="0" xfId="174" applyNumberFormat="1" applyFont="1" applyFill="1" applyBorder="1">
      <alignment/>
      <protection/>
    </xf>
    <xf numFmtId="166" fontId="3" fillId="0" borderId="0" xfId="174" applyNumberFormat="1" applyFill="1" applyBorder="1">
      <alignment/>
      <protection/>
    </xf>
    <xf numFmtId="49" fontId="3" fillId="0" borderId="0" xfId="174" applyNumberFormat="1" applyFont="1" applyBorder="1">
      <alignment/>
      <protection/>
    </xf>
    <xf numFmtId="165" fontId="3" fillId="0" borderId="0" xfId="174" applyNumberFormat="1" applyFont="1" applyFill="1" applyBorder="1">
      <alignment/>
      <protection/>
    </xf>
    <xf numFmtId="176" fontId="0" fillId="0" borderId="0" xfId="105" applyNumberFormat="1" applyFont="1" applyAlignment="1">
      <alignment/>
    </xf>
    <xf numFmtId="9" fontId="0" fillId="0" borderId="0" xfId="234" applyFont="1" applyAlignment="1">
      <alignment/>
    </xf>
    <xf numFmtId="10" fontId="3" fillId="0" borderId="0" xfId="174" applyNumberFormat="1">
      <alignment/>
      <protection/>
    </xf>
    <xf numFmtId="1" fontId="3" fillId="0" borderId="0" xfId="174" applyNumberFormat="1">
      <alignment/>
      <protection/>
    </xf>
    <xf numFmtId="49" fontId="3" fillId="0" borderId="0" xfId="174" applyNumberFormat="1" applyFont="1">
      <alignment/>
      <protection/>
    </xf>
    <xf numFmtId="165" fontId="28" fillId="0" borderId="0" xfId="174" applyNumberFormat="1" applyFont="1" applyFill="1">
      <alignment/>
      <protection/>
    </xf>
    <xf numFmtId="173" fontId="3" fillId="0" borderId="0" xfId="174" applyNumberFormat="1">
      <alignment/>
      <protection/>
    </xf>
    <xf numFmtId="166" fontId="3" fillId="0" borderId="0" xfId="174" applyNumberFormat="1">
      <alignment/>
      <protection/>
    </xf>
    <xf numFmtId="0" fontId="3" fillId="0" borderId="0" xfId="174" applyAlignment="1">
      <alignment wrapText="1"/>
      <protection/>
    </xf>
    <xf numFmtId="0" fontId="55" fillId="0" borderId="0" xfId="174" applyFont="1">
      <alignment/>
      <protection/>
    </xf>
    <xf numFmtId="49" fontId="3" fillId="0" borderId="0" xfId="174" applyNumberFormat="1">
      <alignment/>
      <protection/>
    </xf>
    <xf numFmtId="167" fontId="3" fillId="0" borderId="0" xfId="174" applyNumberFormat="1">
      <alignment/>
      <protection/>
    </xf>
    <xf numFmtId="0" fontId="28" fillId="0" borderId="0" xfId="174" applyFont="1">
      <alignment/>
      <protection/>
    </xf>
    <xf numFmtId="49" fontId="3" fillId="0" borderId="0" xfId="174" applyNumberFormat="1" quotePrefix="1">
      <alignment/>
      <protection/>
    </xf>
    <xf numFmtId="166" fontId="3" fillId="0" borderId="0" xfId="174" applyNumberFormat="1" applyFill="1">
      <alignment/>
      <protection/>
    </xf>
    <xf numFmtId="14" fontId="64" fillId="0" borderId="0" xfId="174" applyNumberFormat="1" applyFont="1" applyAlignment="1">
      <alignment horizontal="right"/>
      <protection/>
    </xf>
    <xf numFmtId="49" fontId="65" fillId="0" borderId="0" xfId="174" applyNumberFormat="1" applyFont="1">
      <alignment/>
      <protection/>
    </xf>
    <xf numFmtId="0" fontId="65" fillId="0" borderId="0" xfId="174" applyFont="1">
      <alignment/>
      <protection/>
    </xf>
    <xf numFmtId="0" fontId="3" fillId="0" borderId="0" xfId="174" applyFont="1">
      <alignment/>
      <protection/>
    </xf>
    <xf numFmtId="167" fontId="3" fillId="0" borderId="0" xfId="174" applyNumberFormat="1" applyBorder="1">
      <alignment/>
      <protection/>
    </xf>
    <xf numFmtId="167" fontId="3" fillId="0" borderId="0" xfId="174" applyNumberFormat="1" applyFill="1" applyBorder="1">
      <alignment/>
      <protection/>
    </xf>
    <xf numFmtId="176" fontId="3" fillId="0" borderId="0" xfId="105" applyNumberFormat="1" applyFont="1" applyBorder="1" applyAlignment="1">
      <alignment/>
    </xf>
    <xf numFmtId="166" fontId="28" fillId="0" borderId="0" xfId="174" applyNumberFormat="1" applyFont="1">
      <alignment/>
      <protection/>
    </xf>
    <xf numFmtId="0" fontId="58" fillId="0" borderId="0" xfId="174" applyFont="1" applyBorder="1" applyAlignment="1">
      <alignment vertical="center"/>
      <protection/>
    </xf>
    <xf numFmtId="0" fontId="57" fillId="0" borderId="0" xfId="174" applyFont="1" applyBorder="1">
      <alignment/>
      <protection/>
    </xf>
    <xf numFmtId="0" fontId="57" fillId="0" borderId="0" xfId="174" applyFont="1">
      <alignment/>
      <protection/>
    </xf>
    <xf numFmtId="0" fontId="58" fillId="0" borderId="0" xfId="174" applyFont="1">
      <alignment/>
      <protection/>
    </xf>
    <xf numFmtId="0" fontId="99" fillId="0" borderId="0" xfId="181" applyFont="1">
      <alignment/>
      <protection/>
    </xf>
    <xf numFmtId="0" fontId="103" fillId="0" borderId="0" xfId="181" applyFont="1">
      <alignment/>
      <protection/>
    </xf>
    <xf numFmtId="0" fontId="89" fillId="0" borderId="0" xfId="181">
      <alignment/>
      <protection/>
    </xf>
    <xf numFmtId="0" fontId="3" fillId="0" borderId="0" xfId="174" applyAlignment="1">
      <alignment vertical="center" wrapText="1"/>
      <protection/>
    </xf>
    <xf numFmtId="0" fontId="55" fillId="0" borderId="0" xfId="174" applyFont="1" applyAlignment="1">
      <alignment horizontal="center" vertical="center" wrapText="1"/>
      <protection/>
    </xf>
    <xf numFmtId="0" fontId="103" fillId="0" borderId="0" xfId="181" applyFont="1" applyAlignment="1">
      <alignment horizontal="center" vertical="center" wrapText="1"/>
      <protection/>
    </xf>
    <xf numFmtId="0" fontId="55" fillId="0" borderId="0" xfId="214" applyFont="1" applyFill="1" applyAlignment="1">
      <alignment horizontal="center" vertical="center" wrapText="1"/>
      <protection/>
    </xf>
    <xf numFmtId="0" fontId="89" fillId="0" borderId="0" xfId="181" applyAlignment="1">
      <alignment vertical="center" wrapText="1"/>
      <protection/>
    </xf>
    <xf numFmtId="167" fontId="3" fillId="0" borderId="0" xfId="174" applyNumberFormat="1" applyFont="1">
      <alignment/>
      <protection/>
    </xf>
    <xf numFmtId="179" fontId="3" fillId="0" borderId="0" xfId="194" applyNumberFormat="1" applyFill="1" applyBorder="1" applyAlignment="1">
      <alignment horizontal="right"/>
      <protection/>
    </xf>
    <xf numFmtId="9" fontId="3" fillId="0" borderId="0" xfId="235" applyFont="1" applyAlignment="1">
      <alignment/>
    </xf>
    <xf numFmtId="9" fontId="89" fillId="0" borderId="0" xfId="235" applyFont="1" applyAlignment="1">
      <alignment/>
    </xf>
    <xf numFmtId="0" fontId="55" fillId="0" borderId="0" xfId="174" applyFont="1" applyFill="1">
      <alignment/>
      <protection/>
    </xf>
    <xf numFmtId="179" fontId="3" fillId="0" borderId="0" xfId="174" applyNumberFormat="1" applyFont="1">
      <alignment/>
      <protection/>
    </xf>
    <xf numFmtId="179" fontId="89" fillId="0" borderId="0" xfId="181" applyNumberFormat="1">
      <alignment/>
      <protection/>
    </xf>
    <xf numFmtId="167" fontId="89" fillId="0" borderId="0" xfId="181" applyNumberFormat="1">
      <alignment/>
      <protection/>
    </xf>
    <xf numFmtId="167" fontId="3" fillId="0" borderId="0" xfId="235" applyNumberFormat="1" applyFont="1" applyAlignment="1">
      <alignment/>
    </xf>
    <xf numFmtId="189" fontId="89" fillId="0" borderId="0" xfId="181" applyNumberFormat="1">
      <alignment/>
      <protection/>
    </xf>
    <xf numFmtId="2" fontId="89" fillId="0" borderId="0" xfId="181" applyNumberFormat="1">
      <alignment/>
      <protection/>
    </xf>
    <xf numFmtId="2" fontId="3" fillId="0" borderId="0" xfId="235" applyNumberFormat="1" applyFont="1" applyAlignment="1">
      <alignment/>
    </xf>
    <xf numFmtId="0" fontId="56" fillId="26" borderId="0" xfId="210" applyFont="1" applyFill="1">
      <alignment/>
      <protection/>
    </xf>
    <xf numFmtId="0" fontId="0" fillId="0" borderId="0" xfId="210" applyFill="1" applyBorder="1">
      <alignment/>
      <protection/>
    </xf>
    <xf numFmtId="0" fontId="0" fillId="0" borderId="0" xfId="210" applyFill="1">
      <alignment/>
      <protection/>
    </xf>
    <xf numFmtId="0" fontId="0" fillId="0" borderId="0" xfId="210">
      <alignment/>
      <protection/>
    </xf>
    <xf numFmtId="0" fontId="66" fillId="0" borderId="0" xfId="210" applyFont="1">
      <alignment/>
      <protection/>
    </xf>
    <xf numFmtId="0" fontId="55" fillId="0" borderId="0" xfId="210" applyFont="1">
      <alignment/>
      <protection/>
    </xf>
    <xf numFmtId="0" fontId="55" fillId="0" borderId="0" xfId="210" applyFont="1" applyFill="1" applyBorder="1" applyAlignment="1">
      <alignment horizontal="center" vertical="center" wrapText="1"/>
      <protection/>
    </xf>
    <xf numFmtId="0" fontId="55" fillId="0" borderId="0" xfId="210" applyFont="1" applyFill="1" applyAlignment="1">
      <alignment horizontal="center" vertical="center" wrapText="1"/>
      <protection/>
    </xf>
    <xf numFmtId="0" fontId="55" fillId="0" borderId="0" xfId="210" applyFont="1" applyAlignment="1">
      <alignment horizontal="center" vertical="center" wrapText="1"/>
      <protection/>
    </xf>
    <xf numFmtId="3" fontId="3" fillId="0" borderId="0" xfId="210" applyNumberFormat="1" applyFont="1" applyFill="1" applyBorder="1">
      <alignment/>
      <protection/>
    </xf>
    <xf numFmtId="3" fontId="3" fillId="0" borderId="0" xfId="111" applyNumberFormat="1" applyFont="1" applyFill="1" applyBorder="1" applyAlignment="1">
      <alignment/>
    </xf>
    <xf numFmtId="3" fontId="55" fillId="0" borderId="0" xfId="210" applyNumberFormat="1" applyFont="1" applyFill="1" applyBorder="1" applyAlignment="1">
      <alignment horizontal="right"/>
      <protection/>
    </xf>
    <xf numFmtId="180" fontId="3" fillId="0" borderId="0" xfId="210" applyNumberFormat="1" applyFont="1" applyFill="1" applyAlignment="1">
      <alignment horizontal="right"/>
      <protection/>
    </xf>
    <xf numFmtId="3" fontId="0" fillId="0" borderId="0" xfId="210" applyNumberFormat="1">
      <alignment/>
      <protection/>
    </xf>
    <xf numFmtId="9" fontId="89" fillId="0" borderId="0" xfId="232" applyFont="1" applyAlignment="1">
      <alignment/>
    </xf>
    <xf numFmtId="193" fontId="0" fillId="0" borderId="0" xfId="210" applyNumberFormat="1">
      <alignment/>
      <protection/>
    </xf>
    <xf numFmtId="3" fontId="3" fillId="0" borderId="0" xfId="111" applyNumberFormat="1" applyFont="1" applyFill="1" applyBorder="1" applyAlignment="1">
      <alignment horizontal="right"/>
    </xf>
    <xf numFmtId="0" fontId="3" fillId="0" borderId="0" xfId="210" applyFont="1">
      <alignment/>
      <protection/>
    </xf>
    <xf numFmtId="1" fontId="3" fillId="0" borderId="0" xfId="210" applyNumberFormat="1" applyFont="1" applyFill="1" applyBorder="1">
      <alignment/>
      <protection/>
    </xf>
    <xf numFmtId="3" fontId="55" fillId="0" borderId="0" xfId="111" applyNumberFormat="1" applyFont="1" applyFill="1" applyBorder="1" applyAlignment="1">
      <alignment/>
    </xf>
    <xf numFmtId="1" fontId="89" fillId="0" borderId="0" xfId="210" applyNumberFormat="1" applyFont="1" applyFill="1" applyBorder="1">
      <alignment/>
      <protection/>
    </xf>
    <xf numFmtId="3" fontId="89" fillId="0" borderId="0" xfId="210" applyNumberFormat="1" applyFont="1" applyFill="1" applyBorder="1">
      <alignment/>
      <protection/>
    </xf>
    <xf numFmtId="3" fontId="89" fillId="0" borderId="0" xfId="111" applyNumberFormat="1" applyFont="1" applyFill="1" applyBorder="1" applyAlignment="1">
      <alignment/>
    </xf>
    <xf numFmtId="3" fontId="89" fillId="0" borderId="0" xfId="111" applyNumberFormat="1" applyFont="1" applyFill="1" applyBorder="1" applyAlignment="1">
      <alignment horizontal="right"/>
    </xf>
    <xf numFmtId="3" fontId="103" fillId="0" borderId="0" xfId="111" applyNumberFormat="1" applyFont="1" applyFill="1" applyBorder="1" applyAlignment="1">
      <alignment/>
    </xf>
    <xf numFmtId="9" fontId="3" fillId="0" borderId="0" xfId="232" applyNumberFormat="1" applyFont="1" applyAlignment="1">
      <alignment/>
    </xf>
    <xf numFmtId="0" fontId="57" fillId="0" borderId="0" xfId="210" applyFont="1">
      <alignment/>
      <protection/>
    </xf>
    <xf numFmtId="167" fontId="3" fillId="0" borderId="0" xfId="210" applyNumberFormat="1" applyFont="1" applyFill="1" applyBorder="1">
      <alignment/>
      <protection/>
    </xf>
    <xf numFmtId="167" fontId="0" fillId="0" borderId="0" xfId="210" applyNumberFormat="1">
      <alignment/>
      <protection/>
    </xf>
    <xf numFmtId="1" fontId="3" fillId="0" borderId="0" xfId="232" applyNumberFormat="1" applyFont="1" applyFill="1" applyBorder="1" applyAlignment="1">
      <alignment/>
    </xf>
    <xf numFmtId="191" fontId="3" fillId="0" borderId="0" xfId="210" applyNumberFormat="1" applyFont="1" applyFill="1" applyBorder="1">
      <alignment/>
      <protection/>
    </xf>
    <xf numFmtId="192" fontId="3" fillId="0" borderId="0" xfId="210" applyNumberFormat="1" applyFont="1" applyFill="1" applyBorder="1">
      <alignment/>
      <protection/>
    </xf>
    <xf numFmtId="0" fontId="0" fillId="0" borderId="0" xfId="0" applyAlignment="1">
      <alignment/>
    </xf>
    <xf numFmtId="0" fontId="56" fillId="26" borderId="0" xfId="211" applyFont="1" applyFill="1">
      <alignment/>
      <protection/>
    </xf>
    <xf numFmtId="0" fontId="3" fillId="0" borderId="0" xfId="211" applyFont="1">
      <alignment/>
      <protection/>
    </xf>
    <xf numFmtId="0" fontId="3" fillId="0" borderId="0" xfId="211" applyFont="1" applyAlignment="1">
      <alignment horizontal="center"/>
      <protection/>
    </xf>
    <xf numFmtId="0" fontId="55" fillId="0" borderId="0" xfId="211" applyFont="1" applyAlignment="1">
      <alignment horizontal="center"/>
      <protection/>
    </xf>
    <xf numFmtId="0" fontId="55" fillId="0" borderId="0" xfId="211" applyFont="1" applyAlignment="1" quotePrefix="1">
      <alignment horizontal="center"/>
      <protection/>
    </xf>
    <xf numFmtId="167" fontId="3" fillId="0" borderId="0" xfId="211" applyNumberFormat="1" applyFont="1" applyAlignment="1">
      <alignment horizontal="center"/>
      <protection/>
    </xf>
    <xf numFmtId="166" fontId="3" fillId="0" borderId="0" xfId="211" applyNumberFormat="1" applyFont="1" applyAlignment="1">
      <alignment horizontal="center"/>
      <protection/>
    </xf>
    <xf numFmtId="169" fontId="3" fillId="0" borderId="0" xfId="211" applyNumberFormat="1" applyFont="1" applyAlignment="1">
      <alignment horizontal="center"/>
      <protection/>
    </xf>
    <xf numFmtId="0" fontId="3" fillId="0" borderId="0" xfId="211" applyFont="1" applyAlignment="1">
      <alignment horizontal="left"/>
      <protection/>
    </xf>
    <xf numFmtId="0" fontId="0" fillId="0" borderId="0" xfId="211" applyFont="1" applyAlignment="1">
      <alignment horizontal="center"/>
      <protection/>
    </xf>
    <xf numFmtId="167" fontId="3" fillId="0" borderId="0" xfId="211" applyNumberFormat="1" applyFont="1">
      <alignment/>
      <protection/>
    </xf>
    <xf numFmtId="0" fontId="3" fillId="0" borderId="0" xfId="211" applyFont="1" applyFill="1" applyAlignment="1">
      <alignment horizontal="center"/>
      <protection/>
    </xf>
    <xf numFmtId="0" fontId="3" fillId="0" borderId="0" xfId="211" applyFont="1" applyFill="1">
      <alignment/>
      <protection/>
    </xf>
    <xf numFmtId="0" fontId="55" fillId="0" borderId="0" xfId="211" applyFont="1" applyFill="1" applyAlignment="1">
      <alignment horizontal="center"/>
      <protection/>
    </xf>
    <xf numFmtId="0" fontId="55" fillId="0" borderId="0" xfId="211" applyFont="1" applyFill="1" applyAlignment="1" quotePrefix="1">
      <alignment horizontal="center"/>
      <protection/>
    </xf>
    <xf numFmtId="167" fontId="3" fillId="0" borderId="0" xfId="211" applyNumberFormat="1" applyFont="1" applyFill="1" applyAlignment="1">
      <alignment horizontal="center"/>
      <protection/>
    </xf>
    <xf numFmtId="167" fontId="3" fillId="0" borderId="0" xfId="211" applyNumberFormat="1" applyFont="1" applyFill="1">
      <alignment/>
      <protection/>
    </xf>
    <xf numFmtId="4" fontId="3" fillId="0" borderId="0" xfId="211" applyNumberFormat="1" applyFont="1" applyBorder="1" applyAlignment="1">
      <alignment horizontal="center"/>
      <protection/>
    </xf>
    <xf numFmtId="0" fontId="68" fillId="0" borderId="0" xfId="210" applyFont="1">
      <alignment/>
      <protection/>
    </xf>
    <xf numFmtId="0" fontId="69" fillId="0" borderId="0" xfId="210" applyFont="1">
      <alignment/>
      <protection/>
    </xf>
    <xf numFmtId="0" fontId="57" fillId="0" borderId="0" xfId="180" applyFont="1">
      <alignment/>
      <protection/>
    </xf>
    <xf numFmtId="0" fontId="58" fillId="0" borderId="0" xfId="210" applyFont="1" applyAlignment="1">
      <alignment horizontal="left"/>
      <protection/>
    </xf>
    <xf numFmtId="167" fontId="57" fillId="0" borderId="0" xfId="210" applyNumberFormat="1" applyFont="1">
      <alignment/>
      <protection/>
    </xf>
    <xf numFmtId="0" fontId="56" fillId="26" borderId="0" xfId="180" applyFont="1" applyFill="1">
      <alignment/>
      <protection/>
    </xf>
    <xf numFmtId="0" fontId="0" fillId="0" borderId="0" xfId="180">
      <alignment/>
      <protection/>
    </xf>
    <xf numFmtId="0" fontId="3" fillId="0" borderId="0" xfId="180" applyFont="1" applyAlignment="1">
      <alignment horizontal="right"/>
      <protection/>
    </xf>
    <xf numFmtId="0" fontId="3" fillId="0" borderId="0" xfId="180" applyFont="1">
      <alignment/>
      <protection/>
    </xf>
    <xf numFmtId="0" fontId="55" fillId="0" borderId="0" xfId="180" applyFont="1">
      <alignment/>
      <protection/>
    </xf>
    <xf numFmtId="0" fontId="55" fillId="0" borderId="0" xfId="180" applyFont="1" applyAlignment="1">
      <alignment horizontal="left"/>
      <protection/>
    </xf>
    <xf numFmtId="166" fontId="3" fillId="0" borderId="0" xfId="180" applyNumberFormat="1" applyFont="1">
      <alignment/>
      <protection/>
    </xf>
    <xf numFmtId="168" fontId="0" fillId="0" borderId="0" xfId="180" applyNumberFormat="1">
      <alignment/>
      <protection/>
    </xf>
    <xf numFmtId="0" fontId="55" fillId="0" borderId="0" xfId="180" applyFont="1" applyAlignment="1">
      <alignment horizontal="right"/>
      <protection/>
    </xf>
    <xf numFmtId="0" fontId="58" fillId="0" borderId="0" xfId="180" applyFont="1">
      <alignment/>
      <protection/>
    </xf>
    <xf numFmtId="167" fontId="3" fillId="0" borderId="0" xfId="180" applyNumberFormat="1" applyFont="1">
      <alignment/>
      <protection/>
    </xf>
    <xf numFmtId="196" fontId="0" fillId="0" borderId="0" xfId="180" applyNumberFormat="1">
      <alignment/>
      <protection/>
    </xf>
    <xf numFmtId="0" fontId="55" fillId="0" borderId="0" xfId="180" applyFont="1" applyFill="1">
      <alignment/>
      <protection/>
    </xf>
    <xf numFmtId="43" fontId="0" fillId="0" borderId="0" xfId="180" applyNumberFormat="1">
      <alignment/>
      <protection/>
    </xf>
    <xf numFmtId="0" fontId="56" fillId="0" borderId="0" xfId="180" applyFont="1">
      <alignment/>
      <protection/>
    </xf>
    <xf numFmtId="0" fontId="56" fillId="27" borderId="0" xfId="180" applyFont="1" applyFill="1">
      <alignment/>
      <protection/>
    </xf>
    <xf numFmtId="0" fontId="56" fillId="0" borderId="0" xfId="180" applyFont="1" applyAlignment="1">
      <alignment wrapText="1"/>
      <protection/>
    </xf>
    <xf numFmtId="0" fontId="55" fillId="0" borderId="0" xfId="180" applyFont="1" applyAlignment="1">
      <alignment horizontal="right" wrapText="1"/>
      <protection/>
    </xf>
    <xf numFmtId="176" fontId="3" fillId="0" borderId="0" xfId="111" applyNumberFormat="1" applyFont="1" applyAlignment="1">
      <alignment/>
    </xf>
    <xf numFmtId="181" fontId="55" fillId="0" borderId="0" xfId="111" applyNumberFormat="1" applyFont="1" applyAlignment="1">
      <alignment/>
    </xf>
    <xf numFmtId="181" fontId="55" fillId="27" borderId="0" xfId="111" applyNumberFormat="1" applyFont="1" applyFill="1" applyAlignment="1">
      <alignment/>
    </xf>
    <xf numFmtId="181" fontId="55" fillId="0" borderId="0" xfId="111" applyNumberFormat="1" applyFont="1" applyFill="1" applyAlignment="1">
      <alignment/>
    </xf>
    <xf numFmtId="0" fontId="66" fillId="0" borderId="0" xfId="180" applyFont="1">
      <alignment/>
      <protection/>
    </xf>
    <xf numFmtId="0" fontId="56" fillId="26" borderId="0" xfId="0" applyFont="1" applyFill="1" applyAlignment="1">
      <alignment/>
    </xf>
    <xf numFmtId="0" fontId="6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168" fontId="0" fillId="0" borderId="0" xfId="240" applyNumberFormat="1" applyFont="1" applyAlignment="1">
      <alignment/>
    </xf>
    <xf numFmtId="3" fontId="8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6" fillId="0" borderId="0" xfId="0" applyFont="1" applyAlignment="1">
      <alignment horizontal="left"/>
    </xf>
    <xf numFmtId="0" fontId="56" fillId="0" borderId="23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Alignment="1">
      <alignment horizontal="right"/>
    </xf>
    <xf numFmtId="176" fontId="0" fillId="0" borderId="0" xfId="113" applyNumberFormat="1" applyFont="1" applyAlignment="1">
      <alignment/>
    </xf>
    <xf numFmtId="176" fontId="0" fillId="0" borderId="0" xfId="113" applyNumberFormat="1" applyFont="1" applyFill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113" applyNumberFormat="1" applyFont="1" applyAlignment="1">
      <alignment/>
    </xf>
    <xf numFmtId="176" fontId="0" fillId="0" borderId="0" xfId="113" applyNumberFormat="1" applyFont="1" applyFill="1" applyAlignment="1">
      <alignment/>
    </xf>
    <xf numFmtId="176" fontId="8" fillId="0" borderId="0" xfId="113" applyNumberFormat="1" applyFont="1" applyAlignment="1">
      <alignment/>
    </xf>
    <xf numFmtId="176" fontId="0" fillId="0" borderId="0" xfId="113" applyNumberFormat="1" applyFont="1" applyAlignment="1">
      <alignment/>
    </xf>
    <xf numFmtId="176" fontId="0" fillId="0" borderId="0" xfId="113" applyNumberFormat="1" applyFont="1" applyFill="1" applyAlignment="1">
      <alignment/>
    </xf>
    <xf numFmtId="211" fontId="0" fillId="0" borderId="0" xfId="0" applyNumberFormat="1" applyAlignment="1">
      <alignment/>
    </xf>
    <xf numFmtId="0" fontId="0" fillId="0" borderId="0" xfId="0" applyFont="1" applyAlignment="1">
      <alignment/>
    </xf>
    <xf numFmtId="176" fontId="56" fillId="0" borderId="0" xfId="113" applyNumberFormat="1" applyFont="1" applyFill="1" applyAlignment="1">
      <alignment/>
    </xf>
    <xf numFmtId="176" fontId="56" fillId="0" borderId="0" xfId="113" applyNumberFormat="1" applyFont="1" applyAlignment="1">
      <alignment/>
    </xf>
    <xf numFmtId="168" fontId="56" fillId="0" borderId="0" xfId="24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10" fontId="56" fillId="0" borderId="0" xfId="0" applyNumberFormat="1" applyFont="1" applyAlignment="1">
      <alignment/>
    </xf>
    <xf numFmtId="9" fontId="56" fillId="0" borderId="0" xfId="0" applyNumberFormat="1" applyFont="1" applyAlignment="1">
      <alignment/>
    </xf>
    <xf numFmtId="10" fontId="5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" fontId="0" fillId="0" borderId="0" xfId="0" applyNumberFormat="1" applyFill="1" applyAlignment="1">
      <alignment/>
    </xf>
    <xf numFmtId="0" fontId="70" fillId="0" borderId="0" xfId="174" applyFont="1" applyFill="1" applyBorder="1" applyAlignment="1">
      <alignment horizontal="left"/>
      <protection/>
    </xf>
    <xf numFmtId="167" fontId="104" fillId="0" borderId="0" xfId="174" applyNumberFormat="1" applyFont="1" applyFill="1" applyBorder="1">
      <alignment/>
      <protection/>
    </xf>
    <xf numFmtId="0" fontId="3" fillId="0" borderId="0" xfId="174" applyBorder="1">
      <alignment/>
      <protection/>
    </xf>
    <xf numFmtId="167" fontId="105" fillId="0" borderId="0" xfId="174" applyNumberFormat="1" applyFont="1" applyFill="1" applyBorder="1">
      <alignment/>
      <protection/>
    </xf>
    <xf numFmtId="167" fontId="106" fillId="0" borderId="0" xfId="174" applyNumberFormat="1" applyFont="1" applyFill="1" applyBorder="1">
      <alignment/>
      <protection/>
    </xf>
    <xf numFmtId="167" fontId="3" fillId="0" borderId="0" xfId="174" applyNumberFormat="1" applyFont="1" applyFill="1" applyBorder="1">
      <alignment/>
      <protection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107" fillId="0" borderId="0" xfId="174" applyFont="1">
      <alignment/>
      <protection/>
    </xf>
    <xf numFmtId="168" fontId="0" fillId="0" borderId="0" xfId="234" applyNumberFormat="1" applyFont="1" applyAlignment="1">
      <alignment/>
    </xf>
    <xf numFmtId="0" fontId="107" fillId="0" borderId="0" xfId="0" applyFont="1" applyAlignment="1">
      <alignment/>
    </xf>
    <xf numFmtId="0" fontId="3" fillId="0" borderId="0" xfId="174" applyFont="1" applyAlignment="1">
      <alignment horizontal="right"/>
      <protection/>
    </xf>
    <xf numFmtId="0" fontId="3" fillId="0" borderId="0" xfId="174" applyFont="1" applyFill="1">
      <alignment/>
      <protection/>
    </xf>
    <xf numFmtId="0" fontId="3" fillId="0" borderId="15" xfId="174" applyFont="1" applyFill="1" applyBorder="1" applyAlignment="1">
      <alignment horizontal="right"/>
      <protection/>
    </xf>
    <xf numFmtId="0" fontId="3" fillId="0" borderId="15" xfId="174" applyFont="1" applyFill="1" applyBorder="1">
      <alignment/>
      <protection/>
    </xf>
    <xf numFmtId="0" fontId="3" fillId="0" borderId="0" xfId="174" applyFont="1" applyFill="1" applyAlignment="1">
      <alignment horizontal="left"/>
      <protection/>
    </xf>
    <xf numFmtId="1" fontId="3" fillId="0" borderId="0" xfId="174" applyNumberFormat="1" applyFont="1" applyFill="1">
      <alignment/>
      <protection/>
    </xf>
    <xf numFmtId="0" fontId="3" fillId="0" borderId="0" xfId="224" applyFont="1">
      <alignment/>
      <protection/>
    </xf>
    <xf numFmtId="2" fontId="3" fillId="0" borderId="0" xfId="224" applyNumberFormat="1" applyFont="1">
      <alignment/>
      <protection/>
    </xf>
    <xf numFmtId="0" fontId="3" fillId="0" borderId="0" xfId="224" applyFont="1" applyAlignment="1">
      <alignment horizontal="center"/>
      <protection/>
    </xf>
    <xf numFmtId="1" fontId="3" fillId="0" borderId="0" xfId="224" applyNumberFormat="1" applyFont="1">
      <alignment/>
      <protection/>
    </xf>
    <xf numFmtId="198" fontId="3" fillId="0" borderId="0" xfId="114" applyNumberFormat="1" applyFont="1" applyFill="1" applyBorder="1" applyAlignment="1">
      <alignment/>
    </xf>
    <xf numFmtId="198" fontId="3" fillId="0" borderId="0" xfId="224" applyNumberFormat="1" applyFont="1" applyFill="1">
      <alignment/>
      <protection/>
    </xf>
    <xf numFmtId="198" fontId="3" fillId="0" borderId="0" xfId="224" applyNumberFormat="1" applyFont="1">
      <alignment/>
      <protection/>
    </xf>
    <xf numFmtId="1" fontId="3" fillId="0" borderId="0" xfId="224" applyNumberFormat="1" applyFont="1" applyFill="1">
      <alignment/>
      <protection/>
    </xf>
    <xf numFmtId="0" fontId="55" fillId="0" borderId="0" xfId="224" applyFont="1" applyFill="1">
      <alignment/>
      <protection/>
    </xf>
    <xf numFmtId="198" fontId="55" fillId="0" borderId="0" xfId="114" applyNumberFormat="1" applyFont="1" applyAlignment="1">
      <alignment/>
    </xf>
    <xf numFmtId="0" fontId="3" fillId="0" borderId="0" xfId="224" applyFont="1" applyFill="1">
      <alignment/>
      <protection/>
    </xf>
    <xf numFmtId="9" fontId="3" fillId="0" borderId="0" xfId="234" applyFont="1" applyAlignment="1">
      <alignment/>
    </xf>
    <xf numFmtId="1" fontId="3" fillId="0" borderId="0" xfId="174" applyNumberFormat="1" applyFont="1">
      <alignment/>
      <protection/>
    </xf>
    <xf numFmtId="0" fontId="0" fillId="0" borderId="0" xfId="180" applyFill="1">
      <alignment/>
      <protection/>
    </xf>
    <xf numFmtId="3" fontId="0" fillId="0" borderId="0" xfId="180" applyNumberFormat="1" applyFont="1" applyFill="1">
      <alignment/>
      <protection/>
    </xf>
    <xf numFmtId="0" fontId="56" fillId="0" borderId="0" xfId="180" applyFont="1" applyFill="1">
      <alignment/>
      <protection/>
    </xf>
    <xf numFmtId="3" fontId="56" fillId="0" borderId="0" xfId="180" applyNumberFormat="1" applyFont="1" applyFill="1">
      <alignment/>
      <protection/>
    </xf>
    <xf numFmtId="3" fontId="56" fillId="0" borderId="0" xfId="180" applyNumberFormat="1" applyFont="1">
      <alignment/>
      <protection/>
    </xf>
    <xf numFmtId="0" fontId="0" fillId="0" borderId="0" xfId="180" applyFont="1" applyFill="1">
      <alignment/>
      <protection/>
    </xf>
    <xf numFmtId="0" fontId="0" fillId="0" borderId="0" xfId="180" applyFont="1">
      <alignment/>
      <protection/>
    </xf>
    <xf numFmtId="3" fontId="0" fillId="0" borderId="0" xfId="180" applyNumberFormat="1">
      <alignment/>
      <protection/>
    </xf>
    <xf numFmtId="4" fontId="0" fillId="0" borderId="0" xfId="180" applyNumberFormat="1">
      <alignment/>
      <protection/>
    </xf>
    <xf numFmtId="0" fontId="56" fillId="0" borderId="0" xfId="176" applyFont="1">
      <alignment/>
      <protection/>
    </xf>
    <xf numFmtId="0" fontId="0" fillId="0" borderId="0" xfId="180" applyAlignment="1">
      <alignment horizontal="right"/>
      <protection/>
    </xf>
    <xf numFmtId="0" fontId="103" fillId="0" borderId="0" xfId="181" applyFont="1" applyAlignment="1">
      <alignment horizontal="right"/>
      <protection/>
    </xf>
    <xf numFmtId="184" fontId="89" fillId="0" borderId="0" xfId="181" applyNumberFormat="1">
      <alignment/>
      <protection/>
    </xf>
    <xf numFmtId="0" fontId="89" fillId="0" borderId="0" xfId="181" applyFont="1">
      <alignment/>
      <protection/>
    </xf>
    <xf numFmtId="0" fontId="55" fillId="26" borderId="0" xfId="181" applyFont="1" applyFill="1" applyAlignment="1">
      <alignment horizontal="right"/>
      <protection/>
    </xf>
    <xf numFmtId="184" fontId="89" fillId="0" borderId="0" xfId="181" applyNumberFormat="1" applyFont="1">
      <alignment/>
      <protection/>
    </xf>
    <xf numFmtId="168" fontId="3" fillId="0" borderId="0" xfId="174" applyNumberFormat="1">
      <alignment/>
      <protection/>
    </xf>
    <xf numFmtId="168" fontId="3" fillId="0" borderId="0" xfId="174" applyNumberFormat="1" applyFont="1" applyFill="1" applyBorder="1" applyAlignment="1">
      <alignment horizontal="center"/>
      <protection/>
    </xf>
    <xf numFmtId="168" fontId="3" fillId="0" borderId="0" xfId="234" applyNumberFormat="1" applyFont="1" applyAlignment="1">
      <alignment horizontal="center"/>
    </xf>
    <xf numFmtId="9" fontId="3" fillId="0" borderId="0" xfId="174" applyNumberFormat="1" applyFont="1" applyAlignment="1">
      <alignment horizontal="center"/>
      <protection/>
    </xf>
    <xf numFmtId="168" fontId="3" fillId="26" borderId="0" xfId="174" applyNumberFormat="1" applyFont="1" applyFill="1" applyBorder="1" applyAlignment="1">
      <alignment horizontal="center"/>
      <protection/>
    </xf>
    <xf numFmtId="168" fontId="3" fillId="26" borderId="0" xfId="174" applyNumberFormat="1" applyFont="1" applyFill="1" applyAlignment="1">
      <alignment horizontal="center"/>
      <protection/>
    </xf>
    <xf numFmtId="168" fontId="28" fillId="26" borderId="0" xfId="234" applyNumberFormat="1" applyFont="1" applyFill="1" applyAlignment="1">
      <alignment horizontal="center"/>
    </xf>
    <xf numFmtId="172" fontId="3" fillId="0" borderId="0" xfId="174" applyNumberFormat="1">
      <alignment/>
      <protection/>
    </xf>
    <xf numFmtId="3" fontId="57" fillId="0" borderId="0" xfId="180" applyNumberFormat="1" applyFont="1">
      <alignment/>
      <protection/>
    </xf>
    <xf numFmtId="183" fontId="58" fillId="0" borderId="0" xfId="180" applyNumberFormat="1" applyFont="1" applyFill="1" applyAlignment="1">
      <alignment horizontal="right"/>
      <protection/>
    </xf>
    <xf numFmtId="3" fontId="58" fillId="0" borderId="0" xfId="180" applyNumberFormat="1" applyFont="1" applyFill="1">
      <alignment/>
      <protection/>
    </xf>
    <xf numFmtId="1" fontId="57" fillId="0" borderId="0" xfId="180" applyNumberFormat="1" applyFont="1">
      <alignment/>
      <protection/>
    </xf>
    <xf numFmtId="0" fontId="56" fillId="26" borderId="0" xfId="180" applyFont="1" applyFill="1" applyBorder="1">
      <alignment/>
      <protection/>
    </xf>
    <xf numFmtId="0" fontId="4" fillId="0" borderId="0" xfId="180" applyFont="1">
      <alignment/>
      <protection/>
    </xf>
    <xf numFmtId="0" fontId="71" fillId="0" borderId="0" xfId="180" applyFont="1">
      <alignment/>
      <protection/>
    </xf>
    <xf numFmtId="167" fontId="4" fillId="0" borderId="0" xfId="180" applyNumberFormat="1" applyFont="1">
      <alignment/>
      <protection/>
    </xf>
    <xf numFmtId="167" fontId="4" fillId="0" borderId="0" xfId="180" applyNumberFormat="1" applyFont="1" applyFill="1">
      <alignment/>
      <protection/>
    </xf>
    <xf numFmtId="167" fontId="71" fillId="0" borderId="0" xfId="180" applyNumberFormat="1" applyFont="1">
      <alignment/>
      <protection/>
    </xf>
    <xf numFmtId="0" fontId="71" fillId="0" borderId="0" xfId="180" applyFont="1" applyAlignment="1">
      <alignment horizontal="right"/>
      <protection/>
    </xf>
    <xf numFmtId="164" fontId="4" fillId="0" borderId="0" xfId="180" applyNumberFormat="1" applyFont="1">
      <alignment/>
      <protection/>
    </xf>
    <xf numFmtId="167" fontId="72" fillId="0" borderId="0" xfId="180" applyNumberFormat="1" applyFont="1">
      <alignment/>
      <protection/>
    </xf>
    <xf numFmtId="0" fontId="72" fillId="0" borderId="0" xfId="180" applyFont="1">
      <alignment/>
      <protection/>
    </xf>
    <xf numFmtId="0" fontId="55" fillId="0" borderId="0" xfId="180" applyFont="1" applyAlignment="1">
      <alignment wrapText="1"/>
      <protection/>
    </xf>
    <xf numFmtId="0" fontId="55" fillId="0" borderId="0" xfId="180" applyFont="1" applyFill="1" applyAlignment="1">
      <alignment wrapText="1"/>
      <protection/>
    </xf>
    <xf numFmtId="167" fontId="3" fillId="0" borderId="0" xfId="180" applyNumberFormat="1" applyFont="1" applyFill="1">
      <alignment/>
      <protection/>
    </xf>
    <xf numFmtId="0" fontId="23" fillId="0" borderId="0" xfId="181" applyFont="1">
      <alignment/>
      <protection/>
    </xf>
    <xf numFmtId="0" fontId="8" fillId="0" borderId="0" xfId="181" applyFont="1">
      <alignment/>
      <protection/>
    </xf>
    <xf numFmtId="0" fontId="89" fillId="0" borderId="24" xfId="181" applyBorder="1" applyAlignment="1">
      <alignment horizontal="left"/>
      <protection/>
    </xf>
    <xf numFmtId="0" fontId="23" fillId="0" borderId="25" xfId="181" applyFont="1" applyBorder="1" applyAlignment="1">
      <alignment horizontal="left"/>
      <protection/>
    </xf>
    <xf numFmtId="0" fontId="23" fillId="0" borderId="25" xfId="181" applyFont="1" applyBorder="1" applyAlignment="1">
      <alignment horizontal="right" wrapText="1"/>
      <protection/>
    </xf>
    <xf numFmtId="0" fontId="89" fillId="0" borderId="0" xfId="181" applyBorder="1">
      <alignment/>
      <protection/>
    </xf>
    <xf numFmtId="174" fontId="0" fillId="0" borderId="0" xfId="181" applyNumberFormat="1" applyFont="1" applyBorder="1" applyAlignment="1" quotePrefix="1">
      <alignment horizontal="left"/>
      <protection/>
    </xf>
    <xf numFmtId="3" fontId="8" fillId="0" borderId="0" xfId="190" applyNumberFormat="1" applyFont="1" applyFill="1" applyBorder="1">
      <alignment/>
      <protection/>
    </xf>
    <xf numFmtId="3" fontId="8" fillId="0" borderId="0" xfId="204" applyNumberFormat="1" applyFont="1" applyFill="1" applyBorder="1">
      <alignment/>
      <protection/>
    </xf>
    <xf numFmtId="3" fontId="8" fillId="0" borderId="0" xfId="191" applyNumberFormat="1" applyFont="1" applyFill="1" applyBorder="1">
      <alignment/>
      <protection/>
    </xf>
    <xf numFmtId="3" fontId="8" fillId="0" borderId="0" xfId="208" applyNumberFormat="1" applyFont="1" applyFill="1" applyBorder="1">
      <alignment/>
      <protection/>
    </xf>
    <xf numFmtId="3" fontId="8" fillId="0" borderId="0" xfId="198" applyNumberFormat="1" applyFont="1" applyFill="1" applyBorder="1">
      <alignment/>
      <protection/>
    </xf>
    <xf numFmtId="3" fontId="8" fillId="0" borderId="0" xfId="209" applyNumberFormat="1" applyFont="1" applyFill="1" applyBorder="1">
      <alignment/>
      <protection/>
    </xf>
    <xf numFmtId="3" fontId="8" fillId="0" borderId="24" xfId="197" applyNumberFormat="1" applyFont="1" applyFill="1" applyBorder="1">
      <alignment/>
      <protection/>
    </xf>
    <xf numFmtId="3" fontId="8" fillId="0" borderId="24" xfId="209" applyNumberFormat="1" applyFont="1" applyFill="1" applyBorder="1">
      <alignment/>
      <protection/>
    </xf>
    <xf numFmtId="0" fontId="89" fillId="0" borderId="0" xfId="181" applyAlignment="1">
      <alignment horizontal="left"/>
      <protection/>
    </xf>
    <xf numFmtId="0" fontId="56" fillId="0" borderId="0" xfId="175" applyFont="1">
      <alignment/>
      <protection/>
    </xf>
    <xf numFmtId="0" fontId="3" fillId="0" borderId="0" xfId="175" applyFont="1">
      <alignment/>
      <protection/>
    </xf>
    <xf numFmtId="176" fontId="89" fillId="0" borderId="0" xfId="105" applyNumberFormat="1" applyFont="1" applyAlignment="1">
      <alignment/>
    </xf>
    <xf numFmtId="0" fontId="3" fillId="0" borderId="0" xfId="175">
      <alignment/>
      <protection/>
    </xf>
    <xf numFmtId="0" fontId="3" fillId="0" borderId="0" xfId="181" applyFont="1" applyFill="1" applyBorder="1" applyAlignment="1">
      <alignment horizontal="center"/>
      <protection/>
    </xf>
    <xf numFmtId="0" fontId="3" fillId="0" borderId="0" xfId="181" applyFont="1" applyFill="1" applyBorder="1" applyAlignment="1">
      <alignment horizontal="center" wrapText="1"/>
      <protection/>
    </xf>
    <xf numFmtId="166" fontId="3" fillId="0" borderId="0" xfId="175" applyNumberFormat="1" applyFill="1" applyBorder="1">
      <alignment/>
      <protection/>
    </xf>
    <xf numFmtId="1" fontId="106" fillId="0" borderId="0" xfId="181" applyNumberFormat="1" applyFont="1" applyFill="1" applyBorder="1" applyAlignment="1">
      <alignment horizontal="center"/>
      <protection/>
    </xf>
    <xf numFmtId="182" fontId="106" fillId="0" borderId="0" xfId="109" applyNumberFormat="1" applyFont="1" applyFill="1" applyBorder="1" applyAlignment="1">
      <alignment horizontal="center" wrapText="1"/>
    </xf>
    <xf numFmtId="3" fontId="106" fillId="0" borderId="0" xfId="181" applyNumberFormat="1" applyFont="1" applyFill="1" applyBorder="1" applyAlignment="1">
      <alignment horizontal="center" wrapText="1"/>
      <protection/>
    </xf>
    <xf numFmtId="0" fontId="89" fillId="0" borderId="0" xfId="181" applyFill="1" applyBorder="1" applyAlignment="1">
      <alignment horizontal="center"/>
      <protection/>
    </xf>
    <xf numFmtId="1" fontId="3" fillId="0" borderId="0" xfId="175" applyNumberFormat="1">
      <alignment/>
      <protection/>
    </xf>
    <xf numFmtId="0" fontId="3" fillId="0" borderId="0" xfId="175" applyFill="1" applyBorder="1">
      <alignment/>
      <protection/>
    </xf>
    <xf numFmtId="0" fontId="89" fillId="0" borderId="0" xfId="181" applyFill="1" applyBorder="1">
      <alignment/>
      <protection/>
    </xf>
    <xf numFmtId="195" fontId="89" fillId="0" borderId="0" xfId="181" applyNumberFormat="1">
      <alignment/>
      <protection/>
    </xf>
    <xf numFmtId="0" fontId="89" fillId="27" borderId="0" xfId="181" applyFill="1" applyBorder="1">
      <alignment/>
      <protection/>
    </xf>
    <xf numFmtId="9" fontId="90" fillId="0" borderId="0" xfId="164" applyNumberFormat="1">
      <alignment/>
      <protection/>
    </xf>
    <xf numFmtId="1" fontId="90" fillId="0" borderId="0" xfId="164" applyNumberFormat="1">
      <alignment/>
      <protection/>
    </xf>
    <xf numFmtId="0" fontId="0" fillId="0" borderId="0" xfId="177" applyNumberFormat="1" applyAlignment="1">
      <alignment horizontal="right"/>
      <protection/>
    </xf>
    <xf numFmtId="0" fontId="0" fillId="0" borderId="0" xfId="177">
      <alignment/>
      <protection/>
    </xf>
    <xf numFmtId="0" fontId="56" fillId="0" borderId="0" xfId="177" applyFont="1">
      <alignment/>
      <protection/>
    </xf>
    <xf numFmtId="0" fontId="56" fillId="0" borderId="15" xfId="177" applyNumberFormat="1" applyFont="1" applyBorder="1" applyAlignment="1">
      <alignment horizontal="center"/>
      <protection/>
    </xf>
    <xf numFmtId="167" fontId="0" fillId="0" borderId="0" xfId="177" applyNumberFormat="1" applyAlignment="1">
      <alignment horizontal="right"/>
      <protection/>
    </xf>
    <xf numFmtId="167" fontId="0" fillId="0" borderId="0" xfId="177" applyNumberFormat="1">
      <alignment/>
      <protection/>
    </xf>
    <xf numFmtId="10" fontId="0" fillId="0" borderId="0" xfId="232" applyNumberFormat="1" applyFont="1" applyAlignment="1">
      <alignment/>
    </xf>
    <xf numFmtId="167" fontId="0" fillId="0" borderId="0" xfId="232" applyNumberFormat="1" applyFont="1" applyAlignment="1">
      <alignment horizontal="right"/>
    </xf>
    <xf numFmtId="167" fontId="0" fillId="0" borderId="0" xfId="232" applyNumberFormat="1" applyFont="1" applyAlignment="1">
      <alignment horizontal="right"/>
    </xf>
    <xf numFmtId="167" fontId="0" fillId="0" borderId="0" xfId="177" applyNumberFormat="1" applyFill="1" applyAlignment="1">
      <alignment horizontal="right"/>
      <protection/>
    </xf>
    <xf numFmtId="178" fontId="56" fillId="26" borderId="0" xfId="177" applyNumberFormat="1" applyFont="1" applyFill="1" applyBorder="1" applyAlignment="1">
      <alignment horizontal="left"/>
      <protection/>
    </xf>
    <xf numFmtId="0" fontId="3" fillId="0" borderId="0" xfId="177" applyFont="1">
      <alignment/>
      <protection/>
    </xf>
    <xf numFmtId="0" fontId="55" fillId="0" borderId="0" xfId="177" applyFont="1">
      <alignment/>
      <protection/>
    </xf>
    <xf numFmtId="178" fontId="3" fillId="0" borderId="0" xfId="177" applyNumberFormat="1" applyFont="1" applyFill="1" applyAlignment="1">
      <alignment horizontal="right"/>
      <protection/>
    </xf>
    <xf numFmtId="178" fontId="55" fillId="0" borderId="0" xfId="177" applyNumberFormat="1" applyFont="1" applyFill="1" applyAlignment="1">
      <alignment horizontal="left"/>
      <protection/>
    </xf>
    <xf numFmtId="0" fontId="3" fillId="0" borderId="0" xfId="177" applyFont="1" applyFill="1" applyBorder="1" applyAlignment="1">
      <alignment horizontal="right"/>
      <protection/>
    </xf>
    <xf numFmtId="0" fontId="3" fillId="0" borderId="0" xfId="177" applyFont="1" applyFill="1">
      <alignment/>
      <protection/>
    </xf>
    <xf numFmtId="0" fontId="55" fillId="0" borderId="0" xfId="177" applyFont="1" applyFill="1" applyBorder="1" applyAlignment="1">
      <alignment horizontal="right"/>
      <protection/>
    </xf>
    <xf numFmtId="0" fontId="55" fillId="0" borderId="0" xfId="177" applyFont="1" applyFill="1" applyBorder="1" applyAlignment="1">
      <alignment horizontal="right" wrapText="1"/>
      <protection/>
    </xf>
    <xf numFmtId="1" fontId="55" fillId="0" borderId="0" xfId="177" applyNumberFormat="1" applyFont="1" applyFill="1" applyBorder="1">
      <alignment/>
      <protection/>
    </xf>
    <xf numFmtId="167" fontId="66" fillId="0" borderId="0" xfId="177" applyNumberFormat="1" applyFont="1">
      <alignment/>
      <protection/>
    </xf>
    <xf numFmtId="0" fontId="55" fillId="0" borderId="0" xfId="177" applyFont="1" applyFill="1" applyBorder="1">
      <alignment/>
      <protection/>
    </xf>
    <xf numFmtId="0" fontId="55" fillId="0" borderId="0" xfId="177" applyFont="1" applyFill="1">
      <alignment/>
      <protection/>
    </xf>
    <xf numFmtId="167" fontId="66" fillId="0" borderId="0" xfId="232" applyNumberFormat="1" applyFont="1" applyAlignment="1">
      <alignment/>
    </xf>
    <xf numFmtId="167" fontId="3" fillId="0" borderId="0" xfId="177" applyNumberFormat="1" applyFont="1">
      <alignment/>
      <protection/>
    </xf>
    <xf numFmtId="0" fontId="55" fillId="0" borderId="0" xfId="177" applyFont="1" applyFill="1" applyAlignment="1">
      <alignment horizontal="left"/>
      <protection/>
    </xf>
    <xf numFmtId="0" fontId="3" fillId="0" borderId="0" xfId="177" applyFont="1" applyAlignment="1">
      <alignment horizontal="center"/>
      <protection/>
    </xf>
    <xf numFmtId="0" fontId="66" fillId="0" borderId="0" xfId="177" applyFont="1" applyAlignment="1">
      <alignment horizontal="right"/>
      <protection/>
    </xf>
    <xf numFmtId="0" fontId="3" fillId="0" borderId="0" xfId="177" applyFont="1" applyAlignment="1">
      <alignment horizontal="right"/>
      <protection/>
    </xf>
    <xf numFmtId="0" fontId="67" fillId="0" borderId="0" xfId="222" applyFont="1" applyFill="1" applyBorder="1" applyAlignment="1">
      <alignment horizontal="left"/>
      <protection/>
    </xf>
    <xf numFmtId="0" fontId="67" fillId="0" borderId="0" xfId="222" applyFont="1" applyFill="1" applyBorder="1" applyAlignment="1">
      <alignment horizontal="center"/>
      <protection/>
    </xf>
    <xf numFmtId="0" fontId="74" fillId="0" borderId="0" xfId="222" applyFont="1" applyFill="1" applyBorder="1" applyAlignment="1">
      <alignment horizontal="right"/>
      <protection/>
    </xf>
    <xf numFmtId="0" fontId="67" fillId="0" borderId="0" xfId="222" applyFont="1" applyFill="1" applyBorder="1" applyAlignment="1">
      <alignment horizontal="right"/>
      <protection/>
    </xf>
    <xf numFmtId="0" fontId="75" fillId="0" borderId="10" xfId="222" applyFont="1" applyFill="1" applyBorder="1" applyAlignment="1">
      <alignment horizontal="left" wrapText="1"/>
      <protection/>
    </xf>
    <xf numFmtId="0" fontId="75" fillId="0" borderId="10" xfId="222" applyFont="1" applyFill="1" applyBorder="1" applyAlignment="1">
      <alignment horizontal="center" wrapText="1"/>
      <protection/>
    </xf>
    <xf numFmtId="2" fontId="66" fillId="0" borderId="0" xfId="177" applyNumberFormat="1" applyFont="1">
      <alignment/>
      <protection/>
    </xf>
    <xf numFmtId="167" fontId="66" fillId="0" borderId="0" xfId="177" applyNumberFormat="1" applyFont="1" applyFill="1" applyBorder="1">
      <alignment/>
      <protection/>
    </xf>
    <xf numFmtId="0" fontId="66" fillId="0" borderId="0" xfId="177" applyFont="1">
      <alignment/>
      <protection/>
    </xf>
    <xf numFmtId="0" fontId="75" fillId="0" borderId="26" xfId="222" applyFont="1" applyFill="1" applyBorder="1" applyAlignment="1">
      <alignment horizontal="left" wrapText="1"/>
      <protection/>
    </xf>
    <xf numFmtId="0" fontId="75" fillId="0" borderId="0" xfId="222" applyFont="1" applyFill="1" applyBorder="1" applyAlignment="1">
      <alignment horizontal="left" wrapText="1"/>
      <protection/>
    </xf>
    <xf numFmtId="0" fontId="75" fillId="0" borderId="27" xfId="222" applyFont="1" applyFill="1" applyBorder="1" applyAlignment="1">
      <alignment horizontal="center" wrapText="1"/>
      <protection/>
    </xf>
    <xf numFmtId="0" fontId="75" fillId="0" borderId="0" xfId="221" applyFont="1" applyFill="1" applyBorder="1" applyAlignment="1">
      <alignment horizontal="left" wrapText="1"/>
      <protection/>
    </xf>
    <xf numFmtId="0" fontId="75" fillId="0" borderId="27" xfId="221" applyFont="1" applyFill="1" applyBorder="1" applyAlignment="1">
      <alignment horizontal="center" wrapText="1"/>
      <protection/>
    </xf>
    <xf numFmtId="0" fontId="75" fillId="0" borderId="28" xfId="221" applyFont="1" applyFill="1" applyBorder="1" applyAlignment="1">
      <alignment horizontal="left" wrapText="1"/>
      <protection/>
    </xf>
    <xf numFmtId="0" fontId="75" fillId="0" borderId="10" xfId="221" applyFont="1" applyFill="1" applyBorder="1" applyAlignment="1">
      <alignment horizontal="center" wrapText="1"/>
      <protection/>
    </xf>
    <xf numFmtId="0" fontId="75" fillId="0" borderId="10" xfId="221" applyFont="1" applyFill="1" applyBorder="1" applyAlignment="1">
      <alignment horizontal="left" wrapText="1"/>
      <protection/>
    </xf>
    <xf numFmtId="0" fontId="66" fillId="0" borderId="0" xfId="177" applyFont="1" applyAlignment="1">
      <alignment horizontal="left"/>
      <protection/>
    </xf>
    <xf numFmtId="0" fontId="75" fillId="0" borderId="29" xfId="221" applyFont="1" applyFill="1" applyBorder="1" applyAlignment="1">
      <alignment horizontal="center" wrapText="1"/>
      <protection/>
    </xf>
    <xf numFmtId="0" fontId="66" fillId="0" borderId="0" xfId="177" applyFont="1" applyAlignment="1">
      <alignment horizontal="center"/>
      <protection/>
    </xf>
    <xf numFmtId="0" fontId="55" fillId="0" borderId="0" xfId="177" applyFont="1" applyAlignment="1">
      <alignment horizontal="center"/>
      <protection/>
    </xf>
    <xf numFmtId="0" fontId="56" fillId="0" borderId="0" xfId="177" applyFont="1" applyFill="1" applyAlignment="1">
      <alignment horizontal="left"/>
      <protection/>
    </xf>
    <xf numFmtId="0" fontId="56" fillId="26" borderId="0" xfId="177" applyFont="1" applyFill="1">
      <alignment/>
      <protection/>
    </xf>
    <xf numFmtId="2" fontId="71" fillId="26" borderId="0" xfId="177" applyNumberFormat="1" applyFont="1" applyFill="1" applyAlignment="1">
      <alignment horizontal="right" vertical="center"/>
      <protection/>
    </xf>
    <xf numFmtId="2" fontId="56" fillId="0" borderId="0" xfId="177" applyNumberFormat="1" applyFont="1" applyFill="1" applyAlignment="1">
      <alignment horizontal="right" vertical="center"/>
      <protection/>
    </xf>
    <xf numFmtId="0" fontId="0" fillId="26" borderId="0" xfId="177" applyFill="1">
      <alignment/>
      <protection/>
    </xf>
    <xf numFmtId="2" fontId="55" fillId="0" borderId="0" xfId="177" applyNumberFormat="1" applyFont="1" applyFill="1" applyAlignment="1">
      <alignment horizontal="right" vertical="center"/>
      <protection/>
    </xf>
    <xf numFmtId="0" fontId="0" fillId="0" borderId="0" xfId="177" applyFill="1" applyBorder="1">
      <alignment/>
      <protection/>
    </xf>
    <xf numFmtId="9" fontId="0" fillId="0" borderId="0" xfId="177" applyNumberFormat="1" applyFill="1" applyBorder="1">
      <alignment/>
      <protection/>
    </xf>
    <xf numFmtId="9" fontId="0" fillId="0" borderId="0" xfId="232" applyNumberFormat="1" applyFont="1" applyFill="1" applyBorder="1" applyAlignment="1">
      <alignment/>
    </xf>
    <xf numFmtId="0" fontId="0" fillId="0" borderId="0" xfId="177" applyNumberFormat="1" applyFill="1" applyBorder="1">
      <alignment/>
      <protection/>
    </xf>
    <xf numFmtId="168" fontId="3" fillId="0" borderId="0" xfId="232" applyNumberFormat="1" applyFont="1" applyFill="1" applyBorder="1" applyAlignment="1">
      <alignment/>
    </xf>
    <xf numFmtId="186" fontId="0" fillId="0" borderId="0" xfId="177" applyNumberFormat="1" applyFont="1" applyFill="1" applyBorder="1" applyAlignment="1">
      <alignment vertical="center"/>
      <protection/>
    </xf>
    <xf numFmtId="0" fontId="0" fillId="0" borderId="0" xfId="177" applyFill="1" applyBorder="1" applyAlignment="1">
      <alignment horizontal="right"/>
      <protection/>
    </xf>
    <xf numFmtId="0" fontId="0" fillId="0" borderId="0" xfId="177" applyFont="1" applyFill="1" applyBorder="1">
      <alignment/>
      <protection/>
    </xf>
    <xf numFmtId="0" fontId="0" fillId="0" borderId="0" xfId="177" applyBorder="1">
      <alignment/>
      <protection/>
    </xf>
    <xf numFmtId="168" fontId="0" fillId="0" borderId="0" xfId="177" applyNumberFormat="1" applyBorder="1">
      <alignment/>
      <protection/>
    </xf>
    <xf numFmtId="0" fontId="0" fillId="0" borderId="0" xfId="177" applyFont="1" applyFill="1">
      <alignment/>
      <protection/>
    </xf>
    <xf numFmtId="0" fontId="3" fillId="0" borderId="0" xfId="177" applyFont="1" applyFill="1" applyBorder="1">
      <alignment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0" fontId="3" fillId="26" borderId="0" xfId="177" applyFont="1" applyFill="1" applyBorder="1">
      <alignment/>
      <protection/>
    </xf>
    <xf numFmtId="186" fontId="3" fillId="0" borderId="0" xfId="177" applyNumberFormat="1" applyFont="1" applyFill="1" applyBorder="1" applyAlignment="1">
      <alignment vertical="center"/>
      <protection/>
    </xf>
    <xf numFmtId="168" fontId="89" fillId="0" borderId="0" xfId="177" applyNumberFormat="1" applyFont="1" applyFill="1" applyBorder="1" applyAlignment="1">
      <alignment horizontal="center"/>
      <protection/>
    </xf>
    <xf numFmtId="175" fontId="89" fillId="0" borderId="0" xfId="177" applyNumberFormat="1" applyFont="1" applyFill="1" applyAlignment="1">
      <alignment horizontal="center" vertical="center"/>
      <protection/>
    </xf>
    <xf numFmtId="0" fontId="89" fillId="0" borderId="0" xfId="177" applyFont="1" applyFill="1" applyBorder="1" applyAlignment="1">
      <alignment horizontal="center"/>
      <protection/>
    </xf>
    <xf numFmtId="0" fontId="3" fillId="26" borderId="0" xfId="0" applyFont="1" applyFill="1" applyAlignment="1">
      <alignment/>
    </xf>
    <xf numFmtId="167" fontId="3" fillId="0" borderId="0" xfId="175" applyNumberFormat="1">
      <alignment/>
      <protection/>
    </xf>
    <xf numFmtId="167" fontId="89" fillId="0" borderId="0" xfId="181" applyNumberFormat="1" applyFill="1" applyBorder="1">
      <alignment/>
      <protection/>
    </xf>
    <xf numFmtId="10" fontId="90" fillId="0" borderId="0" xfId="238" applyNumberFormat="1" applyFont="1" applyAlignment="1">
      <alignment/>
    </xf>
    <xf numFmtId="0" fontId="3" fillId="26" borderId="0" xfId="174" applyFont="1" applyFill="1" applyBorder="1">
      <alignment/>
      <protection/>
    </xf>
    <xf numFmtId="198" fontId="55" fillId="0" borderId="0" xfId="224" applyNumberFormat="1" applyFont="1">
      <alignment/>
      <protection/>
    </xf>
    <xf numFmtId="1" fontId="0" fillId="0" borderId="0" xfId="177" applyNumberFormat="1">
      <alignment/>
      <protection/>
    </xf>
    <xf numFmtId="166" fontId="0" fillId="0" borderId="0" xfId="177" applyNumberFormat="1" applyFill="1">
      <alignment/>
      <protection/>
    </xf>
    <xf numFmtId="166" fontId="0" fillId="0" borderId="0" xfId="177" applyNumberFormat="1">
      <alignment/>
      <protection/>
    </xf>
    <xf numFmtId="1" fontId="0" fillId="0" borderId="0" xfId="177" applyNumberFormat="1" applyFill="1">
      <alignment/>
      <protection/>
    </xf>
    <xf numFmtId="0" fontId="0" fillId="0" borderId="0" xfId="177" applyFill="1">
      <alignment/>
      <protection/>
    </xf>
    <xf numFmtId="211" fontId="56" fillId="0" borderId="0" xfId="177" applyNumberFormat="1" applyFont="1">
      <alignment/>
      <protection/>
    </xf>
    <xf numFmtId="211" fontId="0" fillId="0" borderId="0" xfId="177" applyNumberFormat="1">
      <alignment/>
      <protection/>
    </xf>
    <xf numFmtId="0" fontId="0" fillId="0" borderId="0" xfId="177" applyFont="1" applyAlignment="1">
      <alignment vertical="center" wrapText="1"/>
      <protection/>
    </xf>
    <xf numFmtId="0" fontId="0" fillId="0" borderId="0" xfId="177" applyFont="1">
      <alignment/>
      <protection/>
    </xf>
    <xf numFmtId="0" fontId="8" fillId="0" borderId="0" xfId="177" applyFont="1">
      <alignment/>
      <protection/>
    </xf>
    <xf numFmtId="9" fontId="56" fillId="0" borderId="0" xfId="177" applyNumberFormat="1" applyFont="1" applyAlignment="1">
      <alignment/>
      <protection/>
    </xf>
    <xf numFmtId="168" fontId="56" fillId="0" borderId="0" xfId="177" applyNumberFormat="1" applyFont="1" applyAlignment="1">
      <alignment/>
      <protection/>
    </xf>
    <xf numFmtId="168" fontId="0" fillId="0" borderId="0" xfId="177" applyNumberFormat="1" applyAlignment="1">
      <alignment/>
      <protection/>
    </xf>
    <xf numFmtId="176" fontId="0" fillId="0" borderId="0" xfId="111" applyNumberFormat="1" applyFont="1" applyFill="1" applyAlignment="1">
      <alignment/>
    </xf>
    <xf numFmtId="1" fontId="0" fillId="0" borderId="0" xfId="177" applyNumberFormat="1" applyAlignment="1">
      <alignment/>
      <protection/>
    </xf>
    <xf numFmtId="0" fontId="0" fillId="0" borderId="0" xfId="177" applyAlignment="1">
      <alignment/>
      <protection/>
    </xf>
    <xf numFmtId="0" fontId="0" fillId="0" borderId="0" xfId="177" applyFill="1" applyAlignment="1">
      <alignment/>
      <protection/>
    </xf>
    <xf numFmtId="176" fontId="0" fillId="0" borderId="0" xfId="111" applyNumberFormat="1" applyFont="1" applyFill="1" applyAlignment="1">
      <alignment/>
    </xf>
    <xf numFmtId="0" fontId="0" fillId="0" borderId="0" xfId="177" applyFont="1" applyFill="1" applyAlignment="1">
      <alignment/>
      <protection/>
    </xf>
    <xf numFmtId="168" fontId="56" fillId="0" borderId="0" xfId="232" applyNumberFormat="1" applyFont="1" applyFill="1" applyAlignment="1">
      <alignment/>
    </xf>
    <xf numFmtId="176" fontId="56" fillId="0" borderId="0" xfId="111" applyNumberFormat="1" applyFont="1" applyFill="1" applyAlignment="1">
      <alignment/>
    </xf>
    <xf numFmtId="0" fontId="94" fillId="0" borderId="0" xfId="177" applyFont="1">
      <alignment/>
      <protection/>
    </xf>
    <xf numFmtId="0" fontId="0" fillId="0" borderId="0" xfId="177" applyAlignment="1">
      <alignment horizontal="right"/>
      <protection/>
    </xf>
    <xf numFmtId="0" fontId="0" fillId="0" borderId="0" xfId="177" applyFont="1" applyAlignment="1">
      <alignment horizontal="right"/>
      <protection/>
    </xf>
    <xf numFmtId="0" fontId="56" fillId="0" borderId="0" xfId="177" applyFont="1" applyAlignment="1">
      <alignment horizontal="left"/>
      <protection/>
    </xf>
    <xf numFmtId="0" fontId="27" fillId="26" borderId="0" xfId="143" applyFont="1" applyFill="1" applyAlignment="1" applyProtection="1">
      <alignment/>
      <protection/>
    </xf>
    <xf numFmtId="0" fontId="0" fillId="0" borderId="0" xfId="0" applyAlignment="1">
      <alignment/>
    </xf>
    <xf numFmtId="0" fontId="6" fillId="26" borderId="0" xfId="0" applyFont="1" applyFill="1" applyAlignment="1">
      <alignment horizontal="center"/>
    </xf>
    <xf numFmtId="0" fontId="6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/>
    </xf>
    <xf numFmtId="0" fontId="57" fillId="26" borderId="0" xfId="176" applyFont="1" applyFill="1" applyBorder="1" applyAlignment="1">
      <alignment horizontal="center"/>
      <protection/>
    </xf>
    <xf numFmtId="0" fontId="56" fillId="0" borderId="22" xfId="171" applyFont="1" applyFill="1" applyBorder="1" applyAlignment="1">
      <alignment horizontal="left" wrapText="1"/>
      <protection/>
    </xf>
    <xf numFmtId="0" fontId="0" fillId="0" borderId="0" xfId="171" applyFont="1" applyFill="1" applyBorder="1" applyAlignment="1">
      <alignment wrapText="1"/>
      <protection/>
    </xf>
    <xf numFmtId="0" fontId="56" fillId="26" borderId="0" xfId="174" applyFont="1" applyFill="1" applyAlignment="1">
      <alignment horizontal="left" wrapText="1"/>
      <protection/>
    </xf>
    <xf numFmtId="0" fontId="3" fillId="26" borderId="0" xfId="174" applyFill="1" applyAlignment="1">
      <alignment horizontal="left" wrapText="1"/>
      <protection/>
    </xf>
    <xf numFmtId="0" fontId="3" fillId="0" borderId="0" xfId="174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224" applyFont="1" applyAlignment="1">
      <alignment horizontal="center"/>
      <protection/>
    </xf>
    <xf numFmtId="0" fontId="3" fillId="0" borderId="0" xfId="174" applyFont="1" applyAlignment="1">
      <alignment/>
      <protection/>
    </xf>
    <xf numFmtId="0" fontId="8" fillId="0" borderId="24" xfId="181" applyFont="1" applyBorder="1" applyAlignment="1">
      <alignment horizontal="center"/>
      <protection/>
    </xf>
    <xf numFmtId="0" fontId="27" fillId="0" borderId="0" xfId="143" applyFont="1" applyAlignment="1" applyProtection="1">
      <alignment/>
      <protection/>
    </xf>
    <xf numFmtId="0" fontId="58" fillId="0" borderId="30" xfId="164" applyFont="1" applyBorder="1" applyAlignment="1">
      <alignment horizontal="right" vertical="center"/>
      <protection/>
    </xf>
    <xf numFmtId="167" fontId="57" fillId="0" borderId="31" xfId="164" applyNumberFormat="1" applyFont="1" applyFill="1" applyBorder="1" applyAlignment="1">
      <alignment horizontal="right" vertical="center"/>
      <protection/>
    </xf>
    <xf numFmtId="167" fontId="57" fillId="0" borderId="32" xfId="164" applyNumberFormat="1" applyFont="1" applyFill="1" applyBorder="1" applyAlignment="1">
      <alignment horizontal="right" vertical="center"/>
      <protection/>
    </xf>
    <xf numFmtId="167" fontId="98" fillId="0" borderId="0" xfId="164" applyNumberFormat="1" applyFont="1" applyAlignment="1">
      <alignment horizontal="right"/>
      <protection/>
    </xf>
    <xf numFmtId="0" fontId="108" fillId="0" borderId="0" xfId="164" applyFont="1" quotePrefix="1">
      <alignment/>
      <protection/>
    </xf>
  </cellXfs>
  <cellStyles count="252">
    <cellStyle name="Normal" xfId="0"/>
    <cellStyle name="%" xfId="15"/>
    <cellStyle name="% 2" xfId="16"/>
    <cellStyle name="%_freight lifted Q4" xfId="17"/>
    <cellStyle name="20% - Accent1" xfId="18"/>
    <cellStyle name="20% - Accent1 2" xfId="19"/>
    <cellStyle name="20% - Accent1 3" xfId="20"/>
    <cellStyle name="20% - Accent2" xfId="21"/>
    <cellStyle name="20% - Accent2 2" xfId="22"/>
    <cellStyle name="20% - Accent2 3" xfId="23"/>
    <cellStyle name="20% - Accent3" xfId="24"/>
    <cellStyle name="20% - Accent3 2" xfId="25"/>
    <cellStyle name="20% - Accent3 3" xfId="26"/>
    <cellStyle name="20% - Accent4" xfId="27"/>
    <cellStyle name="20% - Accent4 2" xfId="28"/>
    <cellStyle name="20% - Accent4 3" xfId="29"/>
    <cellStyle name="20% - Accent5" xfId="30"/>
    <cellStyle name="20% - Accent5 2" xfId="31"/>
    <cellStyle name="20% - Accent5 3" xfId="32"/>
    <cellStyle name="20% - Accent6" xfId="33"/>
    <cellStyle name="20% - Accent6 2" xfId="34"/>
    <cellStyle name="20% - Accent6 3" xfId="35"/>
    <cellStyle name="40% - Accent1" xfId="36"/>
    <cellStyle name="40% - Accent1 2" xfId="37"/>
    <cellStyle name="40% - Accent1 3" xfId="38"/>
    <cellStyle name="40% - Accent2" xfId="39"/>
    <cellStyle name="40% - Accent2 2" xfId="40"/>
    <cellStyle name="40% - Accent2 3" xfId="41"/>
    <cellStyle name="40% - Accent3" xfId="42"/>
    <cellStyle name="40% - Accent3 2" xfId="43"/>
    <cellStyle name="40% - Accent3 3" xfId="44"/>
    <cellStyle name="40% - Accent4" xfId="45"/>
    <cellStyle name="40% - Accent4 2" xfId="46"/>
    <cellStyle name="40% - Accent4 3" xfId="47"/>
    <cellStyle name="40% - Accent5" xfId="48"/>
    <cellStyle name="40% - Accent5 2" xfId="49"/>
    <cellStyle name="40% - Accent5 3" xfId="50"/>
    <cellStyle name="40% - Accent6" xfId="51"/>
    <cellStyle name="40% - Accent6 2" xfId="52"/>
    <cellStyle name="40% - Accent6 3" xfId="53"/>
    <cellStyle name="5x indented GHG Textfiels" xfId="54"/>
    <cellStyle name="60% - Accent1" xfId="55"/>
    <cellStyle name="60% - Accent1 2" xfId="56"/>
    <cellStyle name="60% - Accent1 3" xfId="57"/>
    <cellStyle name="60% - Accent2" xfId="58"/>
    <cellStyle name="60% - Accent2 2" xfId="59"/>
    <cellStyle name="60% - Accent2 3" xfId="60"/>
    <cellStyle name="60% - Accent3" xfId="61"/>
    <cellStyle name="60% - Accent3 2" xfId="62"/>
    <cellStyle name="60% - Accent3 3" xfId="63"/>
    <cellStyle name="60% - Accent4" xfId="64"/>
    <cellStyle name="60% - Accent4 2" xfId="65"/>
    <cellStyle name="60% - Accent4 3" xfId="66"/>
    <cellStyle name="60% - Accent5" xfId="67"/>
    <cellStyle name="60% - Accent5 2" xfId="68"/>
    <cellStyle name="60% - Accent5 3" xfId="69"/>
    <cellStyle name="60% - Accent6" xfId="70"/>
    <cellStyle name="60% - Accent6 2" xfId="71"/>
    <cellStyle name="60% - Accent6 3" xfId="72"/>
    <cellStyle name="Accent1" xfId="73"/>
    <cellStyle name="Accent1 2" xfId="74"/>
    <cellStyle name="Accent1 3" xfId="75"/>
    <cellStyle name="Accent2" xfId="76"/>
    <cellStyle name="Accent2 2" xfId="77"/>
    <cellStyle name="Accent2 3" xfId="78"/>
    <cellStyle name="Accent3" xfId="79"/>
    <cellStyle name="Accent3 2" xfId="80"/>
    <cellStyle name="Accent3 3" xfId="81"/>
    <cellStyle name="Accent4" xfId="82"/>
    <cellStyle name="Accent4 2" xfId="83"/>
    <cellStyle name="Accent4 3" xfId="84"/>
    <cellStyle name="Accent5" xfId="85"/>
    <cellStyle name="Accent5 2" xfId="86"/>
    <cellStyle name="Accent5 3" xfId="87"/>
    <cellStyle name="Accent6" xfId="88"/>
    <cellStyle name="Accent6 2" xfId="89"/>
    <cellStyle name="Accent6 3" xfId="90"/>
    <cellStyle name="AggblueCels_1x" xfId="91"/>
    <cellStyle name="Bad" xfId="92"/>
    <cellStyle name="Bad 2" xfId="93"/>
    <cellStyle name="Bad 3" xfId="94"/>
    <cellStyle name="Bad 4" xfId="95"/>
    <cellStyle name="Bold GHG Numbers (0.00)" xfId="96"/>
    <cellStyle name="Calculation" xfId="97"/>
    <cellStyle name="Calculation 2" xfId="98"/>
    <cellStyle name="Calculation 3" xfId="99"/>
    <cellStyle name="Check Cell" xfId="100"/>
    <cellStyle name="Check Cell 2" xfId="101"/>
    <cellStyle name="Check Cell 3" xfId="102"/>
    <cellStyle name="Comma" xfId="103"/>
    <cellStyle name="Comma [0]" xfId="104"/>
    <cellStyle name="Comma 2" xfId="105"/>
    <cellStyle name="Comma 2 2" xfId="106"/>
    <cellStyle name="Comma 2 3" xfId="107"/>
    <cellStyle name="Comma 3" xfId="108"/>
    <cellStyle name="Comma 3 2" xfId="109"/>
    <cellStyle name="Comma 4" xfId="110"/>
    <cellStyle name="Comma 5" xfId="111"/>
    <cellStyle name="Comma 6" xfId="112"/>
    <cellStyle name="Comma 7" xfId="113"/>
    <cellStyle name="Comma 8" xfId="114"/>
    <cellStyle name="Comma 9" xfId="115"/>
    <cellStyle name="Currency" xfId="116"/>
    <cellStyle name="Currency [0]" xfId="117"/>
    <cellStyle name="Currency 2" xfId="118"/>
    <cellStyle name="Euro" xfId="119"/>
    <cellStyle name="Explanatory Text" xfId="120"/>
    <cellStyle name="Explanatory Text 2" xfId="121"/>
    <cellStyle name="Explanatory Text 3" xfId="122"/>
    <cellStyle name="Followed Hyperlink" xfId="123"/>
    <cellStyle name="Good" xfId="124"/>
    <cellStyle name="Good 2" xfId="125"/>
    <cellStyle name="Good 3" xfId="126"/>
    <cellStyle name="Good 4" xfId="127"/>
    <cellStyle name="Heading" xfId="128"/>
    <cellStyle name="Heading 1" xfId="129"/>
    <cellStyle name="Heading 1 2" xfId="130"/>
    <cellStyle name="Heading 1 3" xfId="131"/>
    <cellStyle name="Heading 2" xfId="132"/>
    <cellStyle name="Heading 2 2" xfId="133"/>
    <cellStyle name="Heading 2 3" xfId="134"/>
    <cellStyle name="Heading 3" xfId="135"/>
    <cellStyle name="Heading 3 2" xfId="136"/>
    <cellStyle name="Heading 3 3" xfId="137"/>
    <cellStyle name="Heading 4" xfId="138"/>
    <cellStyle name="Heading 4 2" xfId="139"/>
    <cellStyle name="Heading 4 3" xfId="140"/>
    <cellStyle name="Heading 5" xfId="141"/>
    <cellStyle name="Heading 6" xfId="142"/>
    <cellStyle name="Hyperlink" xfId="143"/>
    <cellStyle name="Hyperlink 10" xfId="144"/>
    <cellStyle name="Hyperlink 2" xfId="145"/>
    <cellStyle name="Hyperlink 2 2" xfId="146"/>
    <cellStyle name="Hyperlink 3" xfId="147"/>
    <cellStyle name="Hyperlink 4" xfId="148"/>
    <cellStyle name="Hyperlink 5" xfId="149"/>
    <cellStyle name="Hyperlink 6" xfId="150"/>
    <cellStyle name="Hyperlink 7" xfId="151"/>
    <cellStyle name="Hyperlink 8" xfId="152"/>
    <cellStyle name="Hyperlink 9" xfId="153"/>
    <cellStyle name="Input" xfId="154"/>
    <cellStyle name="Input 2" xfId="155"/>
    <cellStyle name="Input 3" xfId="156"/>
    <cellStyle name="InputCells12_BBorder_CRFReport-template" xfId="157"/>
    <cellStyle name="Linked Cell" xfId="158"/>
    <cellStyle name="Linked Cell 2" xfId="159"/>
    <cellStyle name="Linked Cell 3" xfId="160"/>
    <cellStyle name="Neutral" xfId="161"/>
    <cellStyle name="Neutral 2" xfId="162"/>
    <cellStyle name="Neutral 3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9" xfId="173"/>
    <cellStyle name="Normal 2" xfId="174"/>
    <cellStyle name="Normal 2 2" xfId="175"/>
    <cellStyle name="Normal 2 2 2" xfId="176"/>
    <cellStyle name="Normal 2 2 3" xfId="177"/>
    <cellStyle name="Normal 2 3" xfId="178"/>
    <cellStyle name="Normal 2 4" xfId="179"/>
    <cellStyle name="Normal 2 4 2" xfId="180"/>
    <cellStyle name="Normal 2 5" xfId="181"/>
    <cellStyle name="Normal 20" xfId="182"/>
    <cellStyle name="Normal 21" xfId="183"/>
    <cellStyle name="Normal 22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 3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 2" xfId="206"/>
    <cellStyle name="Normal 4 3" xfId="207"/>
    <cellStyle name="Normal 40" xfId="208"/>
    <cellStyle name="Normal 41" xfId="209"/>
    <cellStyle name="Normal 42" xfId="210"/>
    <cellStyle name="Normal 43" xfId="211"/>
    <cellStyle name="Normal 5" xfId="212"/>
    <cellStyle name="Normal 5 2" xfId="213"/>
    <cellStyle name="Normal 5 3" xfId="214"/>
    <cellStyle name="Normal 6" xfId="215"/>
    <cellStyle name="Normal 6 2" xfId="216"/>
    <cellStyle name="Normal 7" xfId="217"/>
    <cellStyle name="Normal 8" xfId="218"/>
    <cellStyle name="Normal 9" xfId="219"/>
    <cellStyle name="Normal GHG-Shade" xfId="220"/>
    <cellStyle name="Normal_Real 1995 prices" xfId="221"/>
    <cellStyle name="Normal_Sheet1" xfId="222"/>
    <cellStyle name="Normal_ukeb_data2002" xfId="223"/>
    <cellStyle name="Normal_ukeb_data2002 2" xfId="224"/>
    <cellStyle name="Note" xfId="225"/>
    <cellStyle name="Note 2" xfId="226"/>
    <cellStyle name="Note 3" xfId="227"/>
    <cellStyle name="Output" xfId="228"/>
    <cellStyle name="Output 2" xfId="229"/>
    <cellStyle name="Output 3" xfId="230"/>
    <cellStyle name="Percent" xfId="231"/>
    <cellStyle name="Percent 2" xfId="232"/>
    <cellStyle name="Percent 2 2" xfId="233"/>
    <cellStyle name="Percent 3" xfId="234"/>
    <cellStyle name="Percent 4" xfId="235"/>
    <cellStyle name="Percent 5" xfId="236"/>
    <cellStyle name="Percent 6" xfId="237"/>
    <cellStyle name="Percent 7" xfId="238"/>
    <cellStyle name="Percent 8" xfId="239"/>
    <cellStyle name="Percent 9" xfId="240"/>
    <cellStyle name="Publication_style" xfId="241"/>
    <cellStyle name="Refdb standard" xfId="242"/>
    <cellStyle name="Refdb standard 2" xfId="243"/>
    <cellStyle name="Shade" xfId="244"/>
    <cellStyle name="Source" xfId="245"/>
    <cellStyle name="Source 2" xfId="246"/>
    <cellStyle name="Source_1_1" xfId="247"/>
    <cellStyle name="Style 1" xfId="248"/>
    <cellStyle name="Style 1 2" xfId="249"/>
    <cellStyle name="Table Cells" xfId="250"/>
    <cellStyle name="Table Column Headings" xfId="251"/>
    <cellStyle name="Table Number" xfId="252"/>
    <cellStyle name="Table Row Headings" xfId="253"/>
    <cellStyle name="Table Title" xfId="254"/>
    <cellStyle name="Tabref" xfId="255"/>
    <cellStyle name="Title" xfId="256"/>
    <cellStyle name="Title 2" xfId="257"/>
    <cellStyle name="Title 3" xfId="258"/>
    <cellStyle name="Total" xfId="259"/>
    <cellStyle name="Total 2" xfId="260"/>
    <cellStyle name="Total 3" xfId="261"/>
    <cellStyle name="Warning Text" xfId="262"/>
    <cellStyle name="Warning Text 2" xfId="263"/>
    <cellStyle name="Warning Text 3" xfId="264"/>
    <cellStyle name="Обычный_2++_CRFReport-template" xfId="265"/>
  </cellStyles>
  <dxfs count="6">
    <dxf>
      <font>
        <b/>
        <i val="0"/>
        <color rgb="FFFF000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2</xdr:row>
      <xdr:rowOff>266700</xdr:rowOff>
    </xdr:from>
    <xdr:to>
      <xdr:col>7</xdr:col>
      <xdr:colOff>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33425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161925</xdr:rowOff>
    </xdr:from>
    <xdr:to>
      <xdr:col>5</xdr:col>
      <xdr:colOff>152400</xdr:colOff>
      <xdr:row>7</xdr:row>
      <xdr:rowOff>95250</xdr:rowOff>
    </xdr:to>
    <xdr:pic>
      <xdr:nvPicPr>
        <xdr:cNvPr id="2" name="Picture 4" descr="C:\Users\pantonia\AppData\Local\Microsoft\Windows\Temporary Internet Files\Content.Outlook\788H10S7\Dept for Business Energy and Industrial Strat_294_AW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28650"/>
          <a:ext cx="2676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zoomScalePageLayoutView="0" workbookViewId="0" topLeftCell="A1">
      <selection activeCell="A1" sqref="A1"/>
    </sheetView>
  </sheetViews>
  <sheetFormatPr defaultColWidth="8.77734375" defaultRowHeight="15"/>
  <cols>
    <col min="1" max="1" width="3.5546875" style="1" customWidth="1"/>
    <col min="2" max="2" width="4.10546875" style="1" customWidth="1"/>
    <col min="3" max="16384" width="8.77734375" style="1" customWidth="1"/>
  </cols>
  <sheetData>
    <row r="1" spans="3:9" ht="15" customHeight="1">
      <c r="C1" s="2"/>
      <c r="D1" s="547"/>
      <c r="E1" s="547"/>
      <c r="F1" s="547"/>
      <c r="G1" s="547"/>
      <c r="H1" s="547"/>
      <c r="I1" s="547"/>
    </row>
    <row r="2" spans="2:9" ht="21.75">
      <c r="B2" s="5" t="s">
        <v>323</v>
      </c>
      <c r="C2" s="5"/>
      <c r="D2" s="5"/>
      <c r="E2" s="5"/>
      <c r="F2" s="5"/>
      <c r="G2" s="5"/>
      <c r="H2" s="5"/>
      <c r="I2" s="5"/>
    </row>
    <row r="3" spans="3:9" ht="23.25">
      <c r="C3" s="2"/>
      <c r="D3" s="547"/>
      <c r="E3" s="547"/>
      <c r="F3" s="547"/>
      <c r="G3" s="547"/>
      <c r="H3" s="547"/>
      <c r="I3" s="547"/>
    </row>
    <row r="4" spans="5:16" ht="27" customHeight="1">
      <c r="E4" s="550"/>
      <c r="F4" s="550"/>
      <c r="G4" s="550"/>
      <c r="H4" s="550"/>
      <c r="J4" s="548"/>
      <c r="K4" s="548"/>
      <c r="L4" s="548"/>
      <c r="M4" s="548"/>
      <c r="N4" s="548"/>
      <c r="O4" s="548"/>
      <c r="P4" s="548"/>
    </row>
    <row r="5" spans="10:15" ht="23.25">
      <c r="J5" s="2"/>
      <c r="K5" s="548"/>
      <c r="L5" s="548"/>
      <c r="M5" s="548"/>
      <c r="N5" s="548"/>
      <c r="O5" s="548"/>
    </row>
    <row r="6" spans="11:14" ht="20.25">
      <c r="K6" s="549"/>
      <c r="L6" s="549"/>
      <c r="M6" s="549"/>
      <c r="N6" s="549"/>
    </row>
    <row r="7" ht="15"/>
    <row r="8" spans="2:5" ht="15">
      <c r="B8" s="3"/>
      <c r="C8" s="3"/>
      <c r="D8" s="3"/>
      <c r="E8" s="4"/>
    </row>
    <row r="9" spans="2:12" ht="15">
      <c r="B9" s="514" t="s">
        <v>324</v>
      </c>
      <c r="C9" s="4"/>
      <c r="D9" s="4"/>
      <c r="E9" s="4"/>
      <c r="L9" s="6"/>
    </row>
    <row r="10" ht="15">
      <c r="B10" s="514" t="s">
        <v>296</v>
      </c>
    </row>
    <row r="11" ht="15">
      <c r="I11" s="3"/>
    </row>
    <row r="12" spans="2:10" s="3" customFormat="1" ht="15">
      <c r="B12" s="7" t="s">
        <v>0</v>
      </c>
      <c r="J12" s="1"/>
    </row>
    <row r="13" spans="2:17" ht="15">
      <c r="B13" s="545" t="s">
        <v>1</v>
      </c>
      <c r="C13" s="546"/>
      <c r="D13" s="546"/>
      <c r="E13" s="546"/>
      <c r="F13" s="546"/>
      <c r="G13" s="546"/>
      <c r="H13" s="546"/>
      <c r="I13" s="546"/>
      <c r="J13" s="8"/>
      <c r="K13" s="545" t="s">
        <v>20</v>
      </c>
      <c r="L13" s="546"/>
      <c r="M13" s="546"/>
      <c r="N13" s="546"/>
      <c r="O13" s="546"/>
      <c r="P13" s="546"/>
      <c r="Q13" s="546"/>
    </row>
    <row r="14" spans="2:18" ht="15">
      <c r="B14" s="545" t="s">
        <v>8</v>
      </c>
      <c r="C14" s="546"/>
      <c r="D14" s="546"/>
      <c r="E14" s="546"/>
      <c r="F14" s="546"/>
      <c r="G14" s="546"/>
      <c r="H14" s="546"/>
      <c r="I14" s="546"/>
      <c r="J14" s="8"/>
      <c r="K14" s="545" t="s">
        <v>357</v>
      </c>
      <c r="L14" s="561"/>
      <c r="M14" s="561"/>
      <c r="N14" s="561"/>
      <c r="O14" s="561"/>
      <c r="P14" s="561"/>
      <c r="Q14" s="561"/>
      <c r="R14" s="3"/>
    </row>
    <row r="15" spans="2:18" ht="15">
      <c r="B15" s="545" t="s">
        <v>2</v>
      </c>
      <c r="C15" s="546"/>
      <c r="D15" s="546"/>
      <c r="E15" s="546"/>
      <c r="F15" s="546"/>
      <c r="G15" s="546"/>
      <c r="H15" s="546"/>
      <c r="I15" s="546"/>
      <c r="J15" s="8"/>
      <c r="K15" s="545" t="s">
        <v>21</v>
      </c>
      <c r="L15" s="546"/>
      <c r="M15" s="546"/>
      <c r="N15" s="546"/>
      <c r="O15" s="546"/>
      <c r="P15" s="546"/>
      <c r="Q15" s="546"/>
      <c r="R15" s="3"/>
    </row>
    <row r="16" spans="2:18" ht="15">
      <c r="B16" s="545" t="s">
        <v>3</v>
      </c>
      <c r="C16" s="546"/>
      <c r="D16" s="546"/>
      <c r="E16" s="546"/>
      <c r="F16" s="546"/>
      <c r="G16" s="546"/>
      <c r="H16" s="546"/>
      <c r="I16" s="546"/>
      <c r="J16" s="8"/>
      <c r="K16" s="545" t="s">
        <v>302</v>
      </c>
      <c r="L16" s="546"/>
      <c r="M16" s="546"/>
      <c r="N16" s="546"/>
      <c r="O16" s="546"/>
      <c r="P16" s="546"/>
      <c r="Q16" s="546"/>
      <c r="R16" s="3"/>
    </row>
    <row r="17" spans="2:18" ht="15">
      <c r="B17" s="545" t="s">
        <v>4</v>
      </c>
      <c r="C17" s="546"/>
      <c r="D17" s="546"/>
      <c r="E17" s="546"/>
      <c r="F17" s="546"/>
      <c r="G17" s="546"/>
      <c r="H17" s="546"/>
      <c r="I17" s="546"/>
      <c r="J17" s="8"/>
      <c r="K17" s="545" t="s">
        <v>304</v>
      </c>
      <c r="L17" s="546"/>
      <c r="M17" s="546"/>
      <c r="N17" s="546"/>
      <c r="O17" s="546"/>
      <c r="P17" s="546"/>
      <c r="Q17" s="546"/>
      <c r="R17" s="3"/>
    </row>
    <row r="18" spans="2:18" ht="15">
      <c r="B18" s="545" t="s">
        <v>5</v>
      </c>
      <c r="C18" s="546"/>
      <c r="D18" s="546"/>
      <c r="E18" s="546"/>
      <c r="F18" s="546"/>
      <c r="G18" s="546"/>
      <c r="H18" s="546"/>
      <c r="I18" s="546"/>
      <c r="J18" s="8"/>
      <c r="K18" s="545" t="s">
        <v>303</v>
      </c>
      <c r="L18" s="546"/>
      <c r="M18" s="546"/>
      <c r="N18" s="546"/>
      <c r="O18" s="546"/>
      <c r="P18" s="546"/>
      <c r="Q18" s="546"/>
      <c r="R18" s="3"/>
    </row>
    <row r="19" spans="2:18" ht="15">
      <c r="B19" s="545" t="s">
        <v>6</v>
      </c>
      <c r="C19" s="546"/>
      <c r="D19" s="546"/>
      <c r="E19" s="546"/>
      <c r="F19" s="546"/>
      <c r="G19" s="546"/>
      <c r="H19" s="546"/>
      <c r="I19" s="546"/>
      <c r="J19" s="8"/>
      <c r="K19" s="545" t="s">
        <v>305</v>
      </c>
      <c r="L19" s="546"/>
      <c r="M19" s="546"/>
      <c r="N19" s="546"/>
      <c r="O19" s="546"/>
      <c r="P19" s="546"/>
      <c r="Q19" s="546"/>
      <c r="R19" s="3"/>
    </row>
    <row r="20" spans="2:18" ht="15">
      <c r="B20" s="545" t="s">
        <v>11</v>
      </c>
      <c r="C20" s="546"/>
      <c r="D20" s="546"/>
      <c r="E20" s="546"/>
      <c r="F20" s="546"/>
      <c r="G20" s="546"/>
      <c r="H20" s="546"/>
      <c r="I20" s="546"/>
      <c r="J20" s="8"/>
      <c r="K20" s="545" t="s">
        <v>306</v>
      </c>
      <c r="L20" s="546"/>
      <c r="M20" s="546"/>
      <c r="N20" s="546"/>
      <c r="O20" s="546"/>
      <c r="P20" s="546"/>
      <c r="Q20" s="546"/>
      <c r="R20" s="3"/>
    </row>
    <row r="21" spans="2:18" ht="15">
      <c r="B21" s="545" t="s">
        <v>12</v>
      </c>
      <c r="C21" s="546"/>
      <c r="D21" s="546"/>
      <c r="E21" s="546"/>
      <c r="F21" s="546"/>
      <c r="G21" s="546"/>
      <c r="H21" s="546"/>
      <c r="I21" s="546"/>
      <c r="J21" s="8"/>
      <c r="K21" s="545" t="s">
        <v>307</v>
      </c>
      <c r="L21" s="546"/>
      <c r="M21" s="546"/>
      <c r="N21" s="546"/>
      <c r="O21" s="546"/>
      <c r="P21" s="546"/>
      <c r="Q21" s="546"/>
      <c r="R21" s="3"/>
    </row>
    <row r="22" spans="2:18" ht="15">
      <c r="B22" s="545" t="s">
        <v>7</v>
      </c>
      <c r="C22" s="546"/>
      <c r="D22" s="546"/>
      <c r="E22" s="546"/>
      <c r="F22" s="546"/>
      <c r="G22" s="546"/>
      <c r="H22" s="546"/>
      <c r="I22" s="546"/>
      <c r="J22" s="8"/>
      <c r="K22" s="545" t="s">
        <v>308</v>
      </c>
      <c r="L22" s="546"/>
      <c r="M22" s="546"/>
      <c r="N22" s="546"/>
      <c r="O22" s="546"/>
      <c r="P22" s="546"/>
      <c r="Q22" s="546"/>
      <c r="R22" s="3"/>
    </row>
    <row r="23" spans="2:18" ht="15">
      <c r="B23" s="545" t="s">
        <v>10</v>
      </c>
      <c r="C23" s="546"/>
      <c r="D23" s="546"/>
      <c r="E23" s="546"/>
      <c r="F23" s="546"/>
      <c r="G23" s="546"/>
      <c r="H23" s="546"/>
      <c r="I23" s="546"/>
      <c r="J23" s="8"/>
      <c r="K23" s="545" t="s">
        <v>309</v>
      </c>
      <c r="L23" s="546"/>
      <c r="M23" s="546"/>
      <c r="N23" s="546"/>
      <c r="O23" s="546"/>
      <c r="P23" s="546"/>
      <c r="Q23" s="546"/>
      <c r="R23" s="3"/>
    </row>
    <row r="24" spans="2:18" ht="15">
      <c r="B24" s="545" t="s">
        <v>9</v>
      </c>
      <c r="C24" s="546"/>
      <c r="D24" s="546"/>
      <c r="E24" s="546"/>
      <c r="F24" s="546"/>
      <c r="G24" s="546"/>
      <c r="H24" s="546"/>
      <c r="I24" s="546"/>
      <c r="J24" s="8"/>
      <c r="K24" s="545" t="s">
        <v>310</v>
      </c>
      <c r="L24" s="546"/>
      <c r="M24" s="546"/>
      <c r="N24" s="546"/>
      <c r="O24" s="546"/>
      <c r="P24" s="546"/>
      <c r="Q24" s="546"/>
      <c r="R24" s="3"/>
    </row>
    <row r="25" spans="2:18" ht="15">
      <c r="B25" s="545" t="s">
        <v>13</v>
      </c>
      <c r="C25" s="546"/>
      <c r="D25" s="546"/>
      <c r="E25" s="546"/>
      <c r="F25" s="546"/>
      <c r="G25" s="546"/>
      <c r="H25" s="546"/>
      <c r="I25" s="546"/>
      <c r="J25" s="8"/>
      <c r="K25" s="545" t="s">
        <v>311</v>
      </c>
      <c r="L25" s="546"/>
      <c r="M25" s="546"/>
      <c r="N25" s="546"/>
      <c r="O25" s="546"/>
      <c r="P25" s="546"/>
      <c r="Q25" s="546"/>
      <c r="R25" s="3"/>
    </row>
    <row r="26" spans="2:18" ht="15">
      <c r="B26" s="545" t="s">
        <v>14</v>
      </c>
      <c r="C26" s="546"/>
      <c r="D26" s="546"/>
      <c r="E26" s="546"/>
      <c r="F26" s="546"/>
      <c r="G26" s="546"/>
      <c r="H26" s="546"/>
      <c r="I26" s="546"/>
      <c r="J26" s="8"/>
      <c r="K26" s="545" t="s">
        <v>312</v>
      </c>
      <c r="L26" s="546"/>
      <c r="M26" s="546"/>
      <c r="N26" s="546"/>
      <c r="O26" s="546"/>
      <c r="P26" s="546"/>
      <c r="Q26" s="546"/>
      <c r="R26" s="8"/>
    </row>
    <row r="27" spans="2:18" ht="15">
      <c r="B27" s="545" t="s">
        <v>15</v>
      </c>
      <c r="C27" s="546"/>
      <c r="D27" s="546"/>
      <c r="E27" s="546"/>
      <c r="F27" s="546"/>
      <c r="G27" s="546"/>
      <c r="H27" s="546"/>
      <c r="I27" s="546"/>
      <c r="J27" s="8"/>
      <c r="K27" s="545" t="s">
        <v>358</v>
      </c>
      <c r="L27" s="561"/>
      <c r="M27" s="561"/>
      <c r="N27" s="561"/>
      <c r="O27" s="561"/>
      <c r="P27" s="561"/>
      <c r="Q27" s="561"/>
      <c r="R27" s="8"/>
    </row>
    <row r="28" spans="2:18" ht="15">
      <c r="B28" s="545" t="s">
        <v>16</v>
      </c>
      <c r="C28" s="546"/>
      <c r="D28" s="546"/>
      <c r="E28" s="546"/>
      <c r="F28" s="546"/>
      <c r="G28" s="546"/>
      <c r="H28" s="546"/>
      <c r="I28" s="546"/>
      <c r="J28" s="8"/>
      <c r="K28" s="545" t="s">
        <v>313</v>
      </c>
      <c r="L28" s="546"/>
      <c r="M28" s="546"/>
      <c r="N28" s="546"/>
      <c r="O28" s="546"/>
      <c r="P28" s="546"/>
      <c r="Q28" s="546"/>
      <c r="R28" s="3"/>
    </row>
    <row r="29" spans="2:18" ht="15">
      <c r="B29" s="545" t="s">
        <v>17</v>
      </c>
      <c r="C29" s="546"/>
      <c r="D29" s="546"/>
      <c r="E29" s="546"/>
      <c r="F29" s="546"/>
      <c r="G29" s="546"/>
      <c r="H29" s="546"/>
      <c r="I29" s="546"/>
      <c r="J29" s="8"/>
      <c r="K29" s="545" t="s">
        <v>314</v>
      </c>
      <c r="L29" s="546"/>
      <c r="M29" s="546"/>
      <c r="N29" s="546"/>
      <c r="O29" s="546"/>
      <c r="P29" s="546"/>
      <c r="Q29" s="546"/>
      <c r="R29" s="3"/>
    </row>
    <row r="30" spans="2:18" ht="15">
      <c r="B30" s="545" t="s">
        <v>18</v>
      </c>
      <c r="C30" s="546"/>
      <c r="D30" s="546"/>
      <c r="E30" s="546"/>
      <c r="F30" s="546"/>
      <c r="G30" s="546"/>
      <c r="H30" s="546"/>
      <c r="I30" s="546"/>
      <c r="J30" s="8"/>
      <c r="K30" s="545" t="s">
        <v>315</v>
      </c>
      <c r="L30" s="546"/>
      <c r="M30" s="546"/>
      <c r="N30" s="546"/>
      <c r="O30" s="546"/>
      <c r="P30" s="546"/>
      <c r="Q30" s="546"/>
      <c r="R30" s="3"/>
    </row>
    <row r="31" spans="2:18" ht="15">
      <c r="B31" s="545" t="s">
        <v>19</v>
      </c>
      <c r="C31" s="546"/>
      <c r="D31" s="546"/>
      <c r="E31" s="546"/>
      <c r="F31" s="546"/>
      <c r="G31" s="546"/>
      <c r="H31" s="546"/>
      <c r="J31" s="8"/>
      <c r="K31" s="545" t="s">
        <v>316</v>
      </c>
      <c r="L31" s="546"/>
      <c r="M31" s="546"/>
      <c r="N31" s="546"/>
      <c r="O31" s="546"/>
      <c r="P31" s="546"/>
      <c r="Q31" s="546"/>
      <c r="R31" s="3"/>
    </row>
  </sheetData>
  <sheetProtection/>
  <mergeCells count="44">
    <mergeCell ref="B30:I30"/>
    <mergeCell ref="B31:H31"/>
    <mergeCell ref="K13:Q13"/>
    <mergeCell ref="K14:Q14"/>
    <mergeCell ref="K15:Q15"/>
    <mergeCell ref="K17:Q17"/>
    <mergeCell ref="B24:I24"/>
    <mergeCell ref="B25:I25"/>
    <mergeCell ref="B26:I26"/>
    <mergeCell ref="B27:I27"/>
    <mergeCell ref="B28:I28"/>
    <mergeCell ref="B29:I29"/>
    <mergeCell ref="K20:Q20"/>
    <mergeCell ref="K16:Q16"/>
    <mergeCell ref="B20:I20"/>
    <mergeCell ref="B21:I21"/>
    <mergeCell ref="B22:I22"/>
    <mergeCell ref="B23:I23"/>
    <mergeCell ref="K6:N6"/>
    <mergeCell ref="D3:I3"/>
    <mergeCell ref="E4:H4"/>
    <mergeCell ref="B17:I17"/>
    <mergeCell ref="B18:I18"/>
    <mergeCell ref="B19:I19"/>
    <mergeCell ref="K18:Q18"/>
    <mergeCell ref="K19:Q19"/>
    <mergeCell ref="D1:I1"/>
    <mergeCell ref="J4:P4"/>
    <mergeCell ref="K5:O5"/>
    <mergeCell ref="K21:Q21"/>
    <mergeCell ref="K22:Q22"/>
    <mergeCell ref="K23:Q23"/>
    <mergeCell ref="B13:I13"/>
    <mergeCell ref="B14:I14"/>
    <mergeCell ref="B15:I15"/>
    <mergeCell ref="B16:I16"/>
    <mergeCell ref="K30:Q30"/>
    <mergeCell ref="K31:Q31"/>
    <mergeCell ref="K24:Q24"/>
    <mergeCell ref="K25:Q25"/>
    <mergeCell ref="K26:Q26"/>
    <mergeCell ref="K27:Q27"/>
    <mergeCell ref="K28:Q28"/>
    <mergeCell ref="K29:Q29"/>
  </mergeCells>
  <hyperlinks>
    <hyperlink ref="B13" location="'Table 1'!A1" display="Table 1 Contribution to GDP"/>
    <hyperlink ref="B14" location="'Table 2'!A1" display="Table 2 Trend sin employment in the energy industries"/>
    <hyperlink ref="B15" location="'Table 3'!A1" display="Table 3 Investment in the energy industries"/>
    <hyperlink ref="B16" location="'Table 4'!A1" display="Table 4 Production of primary fuels"/>
    <hyperlink ref="B17" location="'Table 5'!A1" display="Table 5 Inland energy consumption"/>
    <hyperlink ref="B18" location="'Table 6'!A1" display="Table 6 Final energy consumption"/>
    <hyperlink ref="B19" location="'Table 7'!A1" display="Table 7 Import dependency"/>
    <hyperlink ref="K26" location="'Table 32'!A1" display="Table 32 Number of households in fuel poverty, Low Income High Costs indicator"/>
    <hyperlink ref="B26" location="'Table 14'!A1" display="Table 14 Coal production and imports"/>
    <hyperlink ref="B27" location="'Table 15'!A1" display="Table 15 Coal consumption"/>
    <hyperlink ref="B28" location="'Table 16'!A1" display="Table 16 Foreign trade in crude oil and petroleum products"/>
    <hyperlink ref="K27" location="'Table 33'!A1" display="Table 33 Number of households in fuel poverty by SAP rating, Low Income High Costs indicator"/>
    <hyperlink ref="B29" location="'Table 17'!A1" display="Table 17 Demand by product"/>
    <hyperlink ref="B30" location="'Table 18'!A1" display="Table 18 Demand for road fuels"/>
    <hyperlink ref="B31" location="'Table 19'!A1" display="Table 19 UK Continental Shelf production"/>
    <hyperlink ref="K13" location="'Table 20'!A1" display="Table 20 Oil and gas production and reserves"/>
    <hyperlink ref="K14" location="'Table 21'!A1" display="Table 21 Natural gas consumption"/>
    <hyperlink ref="K15" location="'Table 22'!A1" display="Table 22 UK trade in natural gas"/>
    <hyperlink ref="K18" location="'Table 24'!A1" display="Table 24 Electricity capacity"/>
    <hyperlink ref="K23" location="'Table 29'!A1" display="Table 29 Combined heat and power"/>
    <hyperlink ref="K24" location="'Table 30'!A1" display="Table 30 Energy intensity"/>
    <hyperlink ref="K25" location="'Table 31'!A1" display="Table 31 Number of homes with energy efficiency measures"/>
    <hyperlink ref="K28" location="'Table 34'!A1" display="Table 34 Fuel price indices for the industrial sector"/>
    <hyperlink ref="K29" location="'Table 35'!A1" display="Table 35 Fuel price indices for the domestic sector"/>
    <hyperlink ref="K30" location="'Table 36'!A1" display="Table 36 Petrol and diesel prices"/>
    <hyperlink ref="K31" location="'Table 37'!A1" display="Table 37 Fuel expenditure of households"/>
    <hyperlink ref="K22" location="'Table 28'!A1" display="Table 28 UK progress against 2009 EU Renewable Energy Directive"/>
    <hyperlink ref="K21" location="'Table 27'!A1" display="Table 27 Electricity generation from renewable sources"/>
    <hyperlink ref="K20" location="'Table 26'!A1" display="Table 26 Renewable energy sources"/>
    <hyperlink ref="K17" location="'Table 23'!A1" display="Table 23 Electricity supplied by fuel type"/>
    <hyperlink ref="B25" location="'Table 13'!A1" display="Table 13 Reliability - gas and electricity capacity margins - maximum supply and maximum demand"/>
    <hyperlink ref="B21" location="'Table 9'!A1" display="Table 9 Proportion of UK energy supplied from low carbon sources"/>
    <hyperlink ref="K19" location="'Table 25'!A1" display="Table 25 Feed in Tariffs"/>
    <hyperlink ref="B23" location="'Table 11'!A1" display="Table 11 Greenhouse gas emissions by National Communication sector"/>
    <hyperlink ref="B24" location="'Table 12'!A1" display="Table 12 Greenhouse gas emissions by National Communication sector"/>
    <hyperlink ref="B20" location="'Table 8'!A1" display="Table 8 Key sources of imports"/>
    <hyperlink ref="B22" location="'Table 10'!A1" display="Table 10 Energy and carbon ratios"/>
    <hyperlink ref="K16" location="'Table 23'!A1" display="Table 23 Electricity supplied by fuel type"/>
    <hyperlink ref="K16:Q16" location="'Table 23'!A1" display="Table 23 Electricity generated"/>
    <hyperlink ref="K17:Q17" location="'Table 24'!A1" display="Table 24 Electricity supplied"/>
    <hyperlink ref="K18:Q18" location="'Table 25'!A1" display="Table 25 Electricity capacity"/>
    <hyperlink ref="K19:Q19" location="'Table 26'!A1" display="Table 26 Feed in Tariffs"/>
    <hyperlink ref="K20:Q20" location="'Table 27'!A1" display="Table 27 Renewable energy sources"/>
    <hyperlink ref="K21:Q21" location="'Table 28'!A1" display="Table 28 Electricity generation from renewable sources"/>
    <hyperlink ref="K22:Q22" location="'Table 29'!A1" display="Table 29 UK progress against 2009 EU Renewable Energy Directive"/>
    <hyperlink ref="K23:Q23" location="'Table 30'!A1" display="Table 30 Combined heat and power"/>
    <hyperlink ref="K24:Q24" location="'Table 31'!A1" display="Table 31 Energy intensity"/>
    <hyperlink ref="K25:Q25" location="'Table 32'!A1" display="Table 32 Number of homes with energy efficiency measures"/>
    <hyperlink ref="K26:Q26" location="'Table 33'!A1" display="Table 33 Households in fuel poverty"/>
    <hyperlink ref="K27:Q27" location="'Table 34'!A1" display="Table 34 Fuel poor population by FPEER band"/>
    <hyperlink ref="K28:Q28" location="'Table 35'!A1" display="Table 35 Fuel price indices for the industrial sector"/>
    <hyperlink ref="K29:Q29" location="'Table 36'!A1" display="Table 36 Fuel price indices for the domestic sector"/>
    <hyperlink ref="K30:Q30" location="'Table 37'!A1" display="Table 37 Petrol and diesel prices"/>
    <hyperlink ref="K31:Q31" location="'Table 38'!A1" display="Table 38 Fuel expenditure of households"/>
    <hyperlink ref="K14:Q14" location="'Table 21'!A1" display="Table 21 Natural gas demand"/>
  </hyperlinks>
  <printOptions/>
  <pageMargins left="0.75" right="0.75" top="1" bottom="1" header="0.5" footer="0.5"/>
  <pageSetup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17.99609375" style="45" customWidth="1"/>
    <col min="2" max="12" width="8.77734375" style="45" customWidth="1"/>
    <col min="13" max="17" width="7.4453125" style="45" customWidth="1"/>
    <col min="18" max="23" width="8.77734375" style="45" customWidth="1"/>
    <col min="24" max="27" width="7.4453125" style="45" customWidth="1"/>
    <col min="28" max="35" width="8.77734375" style="45" customWidth="1"/>
    <col min="36" max="36" width="12.77734375" style="45" bestFit="1" customWidth="1"/>
    <col min="37" max="16384" width="8.77734375" style="45" customWidth="1"/>
  </cols>
  <sheetData>
    <row r="1" spans="1:40" ht="15">
      <c r="A1" s="55" t="s">
        <v>333</v>
      </c>
      <c r="B1" s="56"/>
      <c r="C1" s="56"/>
      <c r="D1" s="56"/>
      <c r="E1" s="56"/>
      <c r="F1" s="56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7:20" ht="15">
      <c r="Q2" s="89"/>
      <c r="R2" s="89"/>
      <c r="S2" s="89"/>
      <c r="T2" s="89" t="s">
        <v>37</v>
      </c>
    </row>
    <row r="4" spans="1:20" ht="15" thickBot="1">
      <c r="A4" s="85"/>
      <c r="B4" s="85">
        <v>2000</v>
      </c>
      <c r="C4" s="85"/>
      <c r="D4" s="85">
        <v>2002</v>
      </c>
      <c r="E4" s="85"/>
      <c r="F4" s="85">
        <v>2004</v>
      </c>
      <c r="G4" s="85"/>
      <c r="H4" s="85">
        <v>2006</v>
      </c>
      <c r="I4" s="85"/>
      <c r="J4" s="85">
        <v>2008</v>
      </c>
      <c r="K4" s="85"/>
      <c r="L4" s="85">
        <v>2010</v>
      </c>
      <c r="M4" s="85"/>
      <c r="N4" s="85">
        <v>2012</v>
      </c>
      <c r="O4" s="85"/>
      <c r="P4" s="85">
        <v>2014</v>
      </c>
      <c r="Q4" s="85"/>
      <c r="R4" s="85">
        <v>2016</v>
      </c>
      <c r="S4" s="85"/>
      <c r="T4" s="85">
        <v>2018</v>
      </c>
    </row>
    <row r="5" spans="1:34" ht="15">
      <c r="A5" s="47" t="s">
        <v>57</v>
      </c>
      <c r="B5" s="86">
        <v>19635.28068456376</v>
      </c>
      <c r="C5" s="86">
        <v>20796.366724832216</v>
      </c>
      <c r="D5" s="86">
        <v>20100.080574773816</v>
      </c>
      <c r="E5" s="86">
        <v>20041.231469597707</v>
      </c>
      <c r="F5" s="86">
        <v>18164.043038409913</v>
      </c>
      <c r="G5" s="86">
        <v>18371.551238130036</v>
      </c>
      <c r="H5" s="86">
        <v>17131.110679836875</v>
      </c>
      <c r="I5" s="86">
        <v>14036.703820748138</v>
      </c>
      <c r="J5" s="86">
        <v>11909.585631099515</v>
      </c>
      <c r="K5" s="86">
        <v>15229.937480881914</v>
      </c>
      <c r="L5" s="86">
        <v>13925.994336282209</v>
      </c>
      <c r="M5" s="86">
        <v>15626.116754394803</v>
      </c>
      <c r="N5" s="86">
        <v>15206.061471979308</v>
      </c>
      <c r="O5" s="86">
        <v>15442.942326722237</v>
      </c>
      <c r="P5" s="86">
        <v>13850.339179815799</v>
      </c>
      <c r="Q5" s="86">
        <v>15479.333016224862</v>
      </c>
      <c r="R5" s="86">
        <v>15413.826590139108</v>
      </c>
      <c r="S5" s="86">
        <v>15123.807762776167</v>
      </c>
      <c r="T5" s="86">
        <v>14060.726509556844</v>
      </c>
      <c r="AE5" s="57"/>
      <c r="AG5" s="57"/>
      <c r="AH5" s="57"/>
    </row>
    <row r="6" spans="1:41" ht="15">
      <c r="A6" s="47" t="s">
        <v>58</v>
      </c>
      <c r="B6" s="48">
        <v>81.34117905999999</v>
      </c>
      <c r="C6" s="48">
        <v>82.97227064442669</v>
      </c>
      <c r="D6" s="48">
        <v>107.99925180776428</v>
      </c>
      <c r="E6" s="48">
        <v>110.5207967816868</v>
      </c>
      <c r="F6" s="48">
        <v>166.38744107200003</v>
      </c>
      <c r="G6" s="48">
        <v>249.69113986240004</v>
      </c>
      <c r="H6" s="48">
        <v>363.29114784539405</v>
      </c>
      <c r="I6" s="48">
        <v>453.46919773750005</v>
      </c>
      <c r="J6" s="48">
        <v>612.5073669521934</v>
      </c>
      <c r="K6" s="48">
        <v>798.2172002700405</v>
      </c>
      <c r="L6" s="48">
        <v>884.4107171696855</v>
      </c>
      <c r="M6" s="48">
        <v>1372.5756230836237</v>
      </c>
      <c r="N6" s="48">
        <v>1706.5547805309739</v>
      </c>
      <c r="O6" s="48">
        <v>2441.7176207433886</v>
      </c>
      <c r="P6" s="48">
        <v>2748.0220662899164</v>
      </c>
      <c r="Q6" s="48">
        <v>3463.021753016815</v>
      </c>
      <c r="R6" s="48">
        <v>3194.7678097127055</v>
      </c>
      <c r="S6" s="48">
        <v>4267.698208340489</v>
      </c>
      <c r="T6" s="48">
        <v>4892.887052246272</v>
      </c>
      <c r="AE6" s="57"/>
      <c r="AG6" s="57"/>
      <c r="AO6" s="57"/>
    </row>
    <row r="7" spans="1:41" ht="15">
      <c r="A7" s="47" t="s">
        <v>246</v>
      </c>
      <c r="B7" s="48">
        <v>11.161798819505686</v>
      </c>
      <c r="C7" s="48">
        <v>13.391293701933439</v>
      </c>
      <c r="D7" s="48">
        <v>16.303330160339524</v>
      </c>
      <c r="E7" s="48">
        <v>20.01212932236743</v>
      </c>
      <c r="F7" s="48">
        <v>24.89738282275</v>
      </c>
      <c r="G7" s="48">
        <v>30.062927375</v>
      </c>
      <c r="H7" s="48">
        <v>37.188609575</v>
      </c>
      <c r="I7" s="48">
        <v>46.09279</v>
      </c>
      <c r="J7" s="48">
        <v>48.245087432173015</v>
      </c>
      <c r="K7" s="48">
        <v>78.7368619684054</v>
      </c>
      <c r="L7" s="48">
        <v>41.46149167447828</v>
      </c>
      <c r="M7" s="48">
        <v>63.916257172768816</v>
      </c>
      <c r="N7" s="48">
        <v>162.28268065738771</v>
      </c>
      <c r="O7" s="48">
        <v>220.73514645261992</v>
      </c>
      <c r="P7" s="48">
        <v>398.14190480677473</v>
      </c>
      <c r="Q7" s="48">
        <v>698.3974920731215</v>
      </c>
      <c r="R7" s="48">
        <v>946.1641159840492</v>
      </c>
      <c r="S7" s="48">
        <v>1038.7768526453342</v>
      </c>
      <c r="T7" s="48">
        <v>1158.2737230812972</v>
      </c>
      <c r="AE7" s="57"/>
      <c r="AG7" s="57"/>
      <c r="AO7" s="57"/>
    </row>
    <row r="8" spans="1:36" ht="15">
      <c r="A8" s="47" t="s">
        <v>59</v>
      </c>
      <c r="B8" s="48">
        <v>437.25546358152553</v>
      </c>
      <c r="C8" s="48">
        <v>348.73332389520004</v>
      </c>
      <c r="D8" s="48">
        <v>411.6893261812465</v>
      </c>
      <c r="E8" s="48">
        <v>269.778676971</v>
      </c>
      <c r="F8" s="48">
        <v>416.50745803434523</v>
      </c>
      <c r="G8" s="48">
        <v>423.1736973576494</v>
      </c>
      <c r="H8" s="48">
        <v>394.9349296239</v>
      </c>
      <c r="I8" s="48">
        <v>436.571932849</v>
      </c>
      <c r="J8" s="48">
        <v>442.3796511521651</v>
      </c>
      <c r="K8" s="48">
        <v>449.750218971745</v>
      </c>
      <c r="L8" s="48">
        <v>308.80440138884285</v>
      </c>
      <c r="M8" s="48">
        <v>489.4049682299107</v>
      </c>
      <c r="N8" s="48">
        <v>456.55041480344977</v>
      </c>
      <c r="O8" s="48">
        <v>404.2562576098875</v>
      </c>
      <c r="P8" s="48">
        <v>506.26263286258563</v>
      </c>
      <c r="Q8" s="48">
        <v>541.4706355590736</v>
      </c>
      <c r="R8" s="48">
        <v>463.79531751907297</v>
      </c>
      <c r="S8" s="48">
        <v>507.4456609710607</v>
      </c>
      <c r="T8" s="48">
        <v>472.0392006905216</v>
      </c>
      <c r="AE8" s="57"/>
      <c r="AG8" s="57"/>
      <c r="AH8" s="58"/>
      <c r="AI8" s="58"/>
      <c r="AJ8" s="59"/>
    </row>
    <row r="9" spans="1:35" ht="15">
      <c r="A9" s="47" t="s">
        <v>100</v>
      </c>
      <c r="B9" s="48">
        <v>1998.4276449136653</v>
      </c>
      <c r="C9" s="48">
        <v>2205.1312128032678</v>
      </c>
      <c r="D9" s="48">
        <v>2392.3590853814785</v>
      </c>
      <c r="E9" s="48">
        <v>2759.0491725022403</v>
      </c>
      <c r="F9" s="48">
        <v>3160.9825441788857</v>
      </c>
      <c r="G9" s="48">
        <v>3673.6148640785373</v>
      </c>
      <c r="H9" s="48">
        <v>3791.566144953594</v>
      </c>
      <c r="I9" s="48">
        <v>3809.8597541886816</v>
      </c>
      <c r="J9" s="48">
        <v>4112.043890986623</v>
      </c>
      <c r="K9" s="48">
        <v>4456.826687395527</v>
      </c>
      <c r="L9" s="48">
        <v>5984.324350119414</v>
      </c>
      <c r="M9" s="48">
        <v>6132.232520097518</v>
      </c>
      <c r="N9" s="48">
        <v>6705.283633451831</v>
      </c>
      <c r="O9" s="48">
        <v>7716.352821360827</v>
      </c>
      <c r="P9" s="48">
        <v>8866.208830446889</v>
      </c>
      <c r="Q9" s="48">
        <v>10784.243629521823</v>
      </c>
      <c r="R9" s="48">
        <v>11537.481660427693</v>
      </c>
      <c r="S9" s="48">
        <v>12067.234651517278</v>
      </c>
      <c r="T9" s="48">
        <v>13368.626085183083</v>
      </c>
      <c r="AG9" s="60"/>
      <c r="AH9" s="60"/>
      <c r="AI9" s="60"/>
    </row>
    <row r="10" spans="1:20" ht="15">
      <c r="A10" s="47" t="s">
        <v>60</v>
      </c>
      <c r="B10" s="48">
        <v>0</v>
      </c>
      <c r="C10" s="48">
        <v>0</v>
      </c>
      <c r="D10" s="48">
        <v>2.3861114999999997</v>
      </c>
      <c r="E10" s="48">
        <v>15.112039499999998</v>
      </c>
      <c r="F10" s="48">
        <v>16.7027805</v>
      </c>
      <c r="G10" s="48">
        <v>74.05121561869448</v>
      </c>
      <c r="H10" s="48">
        <v>187.79203607410454</v>
      </c>
      <c r="I10" s="48">
        <v>361.6905064744022</v>
      </c>
      <c r="J10" s="48">
        <v>844.5071793417685</v>
      </c>
      <c r="K10" s="48">
        <v>1038.4891526573133</v>
      </c>
      <c r="L10" s="48">
        <v>1217.5843114218019</v>
      </c>
      <c r="M10" s="48">
        <v>1127.543972</v>
      </c>
      <c r="N10" s="48">
        <v>957.7789459999999</v>
      </c>
      <c r="O10" s="48">
        <v>1091.6018239999999</v>
      </c>
      <c r="P10" s="48">
        <v>1242.68878</v>
      </c>
      <c r="Q10" s="48">
        <v>997.7930639151618</v>
      </c>
      <c r="R10" s="48">
        <v>1009.5442820292346</v>
      </c>
      <c r="S10" s="48">
        <v>997.1242954046048</v>
      </c>
      <c r="T10" s="48">
        <v>1363.9724849527083</v>
      </c>
    </row>
    <row r="11" spans="1:33" ht="15">
      <c r="A11" s="47" t="s">
        <v>61</v>
      </c>
      <c r="B11" s="48">
        <v>0.82855146</v>
      </c>
      <c r="C11" s="48">
        <v>0.82855146</v>
      </c>
      <c r="D11" s="48">
        <v>0.82855146</v>
      </c>
      <c r="E11" s="48">
        <v>0.82855146</v>
      </c>
      <c r="F11" s="48">
        <v>0.82855146</v>
      </c>
      <c r="G11" s="48">
        <v>0.82855146</v>
      </c>
      <c r="H11" s="48">
        <v>0.82855146</v>
      </c>
      <c r="I11" s="48">
        <v>0.82855146</v>
      </c>
      <c r="J11" s="48">
        <v>4.000462482847968</v>
      </c>
      <c r="K11" s="48">
        <v>14.202763223460678</v>
      </c>
      <c r="L11" s="48">
        <v>23.532282535856396</v>
      </c>
      <c r="M11" s="48">
        <v>38.55527609370943</v>
      </c>
      <c r="N11" s="48">
        <v>56.03642065423487</v>
      </c>
      <c r="O11" s="48">
        <v>97.70285261422325</v>
      </c>
      <c r="P11" s="48">
        <v>107.68741443667552</v>
      </c>
      <c r="Q11" s="48">
        <v>1008.1295975343646</v>
      </c>
      <c r="R11" s="48">
        <v>982.3611603267765</v>
      </c>
      <c r="S11" s="48">
        <v>964.551546130665</v>
      </c>
      <c r="T11" s="48">
        <v>980.6195133617717</v>
      </c>
      <c r="AG11" s="57"/>
    </row>
    <row r="12" spans="1:33" ht="15">
      <c r="A12" s="47" t="s">
        <v>62</v>
      </c>
      <c r="B12" s="48">
        <v>22164.29532239846</v>
      </c>
      <c r="C12" s="48">
        <v>23447.423377337043</v>
      </c>
      <c r="D12" s="48">
        <v>23031.646231264644</v>
      </c>
      <c r="E12" s="48">
        <v>23216.532836135</v>
      </c>
      <c r="F12" s="48">
        <v>21950.349196477895</v>
      </c>
      <c r="G12" s="48">
        <v>22822.973633882313</v>
      </c>
      <c r="H12" s="48">
        <v>21906.71209936887</v>
      </c>
      <c r="I12" s="48">
        <v>19145.21655345772</v>
      </c>
      <c r="J12" s="48">
        <v>17973.269269447286</v>
      </c>
      <c r="K12" s="48">
        <v>22066.160365368407</v>
      </c>
      <c r="L12" s="48">
        <v>22386.111890592285</v>
      </c>
      <c r="M12" s="48">
        <v>24850.345371072333</v>
      </c>
      <c r="N12" s="48">
        <v>25250.54834807718</v>
      </c>
      <c r="O12" s="48">
        <v>27415.30884950318</v>
      </c>
      <c r="P12" s="48">
        <v>27719.35080865864</v>
      </c>
      <c r="Q12" s="48">
        <v>32972.38918784522</v>
      </c>
      <c r="R12" s="48">
        <v>33547.94093613864</v>
      </c>
      <c r="S12" s="48">
        <v>34966.638977785595</v>
      </c>
      <c r="T12" s="48">
        <v>36297.144569072494</v>
      </c>
      <c r="AG12" s="57"/>
    </row>
    <row r="13" spans="1:33" ht="15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AG13" s="57"/>
    </row>
    <row r="14" spans="1:33" ht="15">
      <c r="A14" s="87" t="s">
        <v>63</v>
      </c>
      <c r="B14" s="86">
        <v>247090.9201648108</v>
      </c>
      <c r="C14" s="86">
        <v>247587.61866266083</v>
      </c>
      <c r="D14" s="86">
        <v>241150.0180654543</v>
      </c>
      <c r="E14" s="86">
        <v>244153.1797392354</v>
      </c>
      <c r="F14" s="86">
        <v>246062.81056408002</v>
      </c>
      <c r="G14" s="86">
        <v>248435.65036113572</v>
      </c>
      <c r="H14" s="86">
        <v>244488.89541645136</v>
      </c>
      <c r="I14" s="86">
        <v>237222.28757412455</v>
      </c>
      <c r="J14" s="86">
        <v>234736.09858178438</v>
      </c>
      <c r="K14" s="86">
        <v>220605.21358804347</v>
      </c>
      <c r="L14" s="86">
        <v>228308.089175082</v>
      </c>
      <c r="M14" s="86">
        <v>212163.78334260895</v>
      </c>
      <c r="N14" s="86">
        <v>215568.76091900238</v>
      </c>
      <c r="O14" s="86">
        <v>214051.57755633738</v>
      </c>
      <c r="P14" s="86">
        <v>201195.28138346967</v>
      </c>
      <c r="Q14" s="86">
        <v>204345.03512982232</v>
      </c>
      <c r="R14" s="86">
        <v>201927.29024944798</v>
      </c>
      <c r="S14" s="86">
        <v>200165.6663110452</v>
      </c>
      <c r="T14" s="86">
        <v>199963.61336740488</v>
      </c>
      <c r="AG14" s="57"/>
    </row>
    <row r="15" spans="1:20" ht="15">
      <c r="A15" s="47" t="s">
        <v>64</v>
      </c>
      <c r="B15" s="86">
        <v>12283.159106112736</v>
      </c>
      <c r="C15" s="86">
        <v>10731.661515367881</v>
      </c>
      <c r="D15" s="86">
        <v>11544.146512418218</v>
      </c>
      <c r="E15" s="86">
        <v>12285.08915678819</v>
      </c>
      <c r="F15" s="86">
        <v>12428.541392524661</v>
      </c>
      <c r="G15" s="86">
        <v>12144.949264764402</v>
      </c>
      <c r="H15" s="86">
        <v>11414.72854196648</v>
      </c>
      <c r="I15" s="86">
        <v>9729.222249156877</v>
      </c>
      <c r="J15" s="86">
        <v>9162.94326178037</v>
      </c>
      <c r="K15" s="86">
        <v>8971.177743287035</v>
      </c>
      <c r="L15" s="86">
        <v>8762.40710817826</v>
      </c>
      <c r="M15" s="86">
        <v>8497.036652137469</v>
      </c>
      <c r="N15" s="86">
        <v>7449.127981873648</v>
      </c>
      <c r="O15" s="86">
        <v>7265.110122448737</v>
      </c>
      <c r="P15" s="86">
        <v>7153.251422802544</v>
      </c>
      <c r="Q15" s="86">
        <v>7858.408403152544</v>
      </c>
      <c r="R15" s="86">
        <v>8433.896961331315</v>
      </c>
      <c r="S15" s="86">
        <v>8618.681883883452</v>
      </c>
      <c r="T15" s="86">
        <v>8540.568754057811</v>
      </c>
    </row>
    <row r="16" spans="1:20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15">
      <c r="A17" s="47" t="s">
        <v>65</v>
      </c>
      <c r="B17" s="48">
        <v>234807.7610586981</v>
      </c>
      <c r="C17" s="48">
        <v>236855.95714729294</v>
      </c>
      <c r="D17" s="48">
        <v>229605.87155303606</v>
      </c>
      <c r="E17" s="48">
        <v>231868.0905824472</v>
      </c>
      <c r="F17" s="48">
        <v>233634.26917155535</v>
      </c>
      <c r="G17" s="48">
        <v>236290.7010963713</v>
      </c>
      <c r="H17" s="48">
        <v>233074.1668744849</v>
      </c>
      <c r="I17" s="48">
        <v>227493.06532496767</v>
      </c>
      <c r="J17" s="48">
        <v>225573.155320004</v>
      </c>
      <c r="K17" s="48">
        <v>211634.03584475644</v>
      </c>
      <c r="L17" s="48">
        <v>219545.68206690374</v>
      </c>
      <c r="M17" s="48">
        <v>203666.74669047148</v>
      </c>
      <c r="N17" s="48">
        <v>208119.63293712874</v>
      </c>
      <c r="O17" s="48">
        <v>206786.46743388864</v>
      </c>
      <c r="P17" s="48">
        <v>194042.02996066713</v>
      </c>
      <c r="Q17" s="48">
        <v>196486.62672666978</v>
      </c>
      <c r="R17" s="48">
        <v>193493.39328811667</v>
      </c>
      <c r="S17" s="48">
        <v>191546.98442716175</v>
      </c>
      <c r="T17" s="48">
        <v>191423.04461334707</v>
      </c>
    </row>
    <row r="18" spans="1:20" ht="1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5">
      <c r="A19" s="47"/>
      <c r="B19" s="88">
        <v>0.0943933676743238</v>
      </c>
      <c r="C19" s="88">
        <v>0.09899444227512445</v>
      </c>
      <c r="D19" s="88">
        <v>0.10030948283456516</v>
      </c>
      <c r="E19" s="88">
        <v>0.10012819261941397</v>
      </c>
      <c r="F19" s="88">
        <v>0.09395175320089695</v>
      </c>
      <c r="G19" s="88">
        <v>0.09658853915107708</v>
      </c>
      <c r="H19" s="88">
        <v>0.09399030528838519</v>
      </c>
      <c r="I19" s="88">
        <v>0.08415736332933621</v>
      </c>
      <c r="J19" s="88">
        <v>0.0796782278633729</v>
      </c>
      <c r="K19" s="88">
        <v>0.10426565026409541</v>
      </c>
      <c r="L19" s="88">
        <v>0.10196562136790467</v>
      </c>
      <c r="M19" s="88">
        <v>0.12201474111450984</v>
      </c>
      <c r="N19" s="88">
        <v>0.12132708477198384</v>
      </c>
      <c r="O19" s="88">
        <v>0.13257786735134436</v>
      </c>
      <c r="P19" s="88">
        <v>0.14285230274223287</v>
      </c>
      <c r="Q19" s="88">
        <v>0.16780983895516063</v>
      </c>
      <c r="R19" s="88">
        <v>0.17338029152336426</v>
      </c>
      <c r="S19" s="88">
        <v>0.18254862681527684</v>
      </c>
      <c r="T19" s="88">
        <v>0.18961742376623789</v>
      </c>
    </row>
    <row r="21" spans="30:32" ht="15">
      <c r="AD21" s="45">
        <v>15625</v>
      </c>
      <c r="AE21" s="45">
        <v>15205</v>
      </c>
      <c r="AF21" s="45">
        <f>+AE21/AD21-1</f>
        <v>-0.026880000000000015</v>
      </c>
    </row>
    <row r="22" spans="30:32" ht="15">
      <c r="AD22" s="45">
        <v>5931</v>
      </c>
      <c r="AE22" s="45">
        <v>6054</v>
      </c>
      <c r="AF22" s="45">
        <f>+AE22/AD22-1</f>
        <v>0.020738492665655084</v>
      </c>
    </row>
    <row r="23" spans="30:31" ht="15">
      <c r="AD23" s="45">
        <f>+AD22/AD21</f>
        <v>0.379584</v>
      </c>
      <c r="AE23" s="45">
        <f>+AE22/AE21</f>
        <v>0.3981585004932588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1"/>
  <sheetViews>
    <sheetView zoomScalePageLayoutView="0" workbookViewId="0" topLeftCell="A1">
      <selection activeCell="A1" sqref="A1"/>
    </sheetView>
  </sheetViews>
  <sheetFormatPr defaultColWidth="7.4453125" defaultRowHeight="15"/>
  <cols>
    <col min="1" max="1" width="8.5546875" style="62" customWidth="1"/>
    <col min="2" max="2" width="26.99609375" style="62" bestFit="1" customWidth="1"/>
    <col min="3" max="3" width="21.10546875" style="62" bestFit="1" customWidth="1"/>
    <col min="4" max="4" width="21.21484375" style="62" bestFit="1" customWidth="1"/>
    <col min="5" max="5" width="9.5546875" style="62" bestFit="1" customWidth="1"/>
    <col min="6" max="6" width="12.5546875" style="62" bestFit="1" customWidth="1"/>
    <col min="7" max="7" width="15.3359375" style="62" bestFit="1" customWidth="1"/>
    <col min="8" max="8" width="15.77734375" style="62" bestFit="1" customWidth="1"/>
    <col min="9" max="9" width="19.5546875" style="62" bestFit="1" customWidth="1"/>
    <col min="10" max="10" width="7.77734375" style="62" customWidth="1"/>
    <col min="11" max="11" width="9.77734375" style="62" bestFit="1" customWidth="1"/>
    <col min="12" max="16" width="7.77734375" style="63" bestFit="1" customWidth="1"/>
    <col min="17" max="17" width="7.4453125" style="63" customWidth="1"/>
    <col min="18" max="20" width="7.4453125" style="62" customWidth="1"/>
    <col min="21" max="21" width="11.77734375" style="62" bestFit="1" customWidth="1"/>
    <col min="22" max="16384" width="7.4453125" style="62" customWidth="1"/>
  </cols>
  <sheetData>
    <row r="1" ht="15">
      <c r="A1" s="61" t="s">
        <v>334</v>
      </c>
    </row>
    <row r="2" spans="1:17" ht="12">
      <c r="A2" s="18"/>
      <c r="K2" s="63"/>
      <c r="Q2" s="62"/>
    </row>
    <row r="3" spans="1:12" s="71" customFormat="1" ht="13.5">
      <c r="A3" s="90"/>
      <c r="B3" s="91" t="s">
        <v>66</v>
      </c>
      <c r="C3" s="91" t="s">
        <v>67</v>
      </c>
      <c r="D3" s="91"/>
      <c r="E3" s="91"/>
      <c r="F3" s="92" t="s">
        <v>68</v>
      </c>
      <c r="G3" s="92" t="s">
        <v>73</v>
      </c>
      <c r="H3" s="92"/>
      <c r="I3" s="92"/>
      <c r="J3" s="92"/>
      <c r="K3" s="93"/>
      <c r="L3" s="93"/>
    </row>
    <row r="4" spans="1:12" s="71" customFormat="1" ht="13.5">
      <c r="A4" s="90"/>
      <c r="B4" s="91" t="s">
        <v>81</v>
      </c>
      <c r="C4" s="91" t="s">
        <v>103</v>
      </c>
      <c r="D4" s="551" t="s">
        <v>82</v>
      </c>
      <c r="E4" s="551"/>
      <c r="F4" s="92" t="s">
        <v>74</v>
      </c>
      <c r="G4" s="95" t="s">
        <v>72</v>
      </c>
      <c r="H4" s="92"/>
      <c r="I4" s="92"/>
      <c r="J4" s="92"/>
      <c r="K4" s="93"/>
      <c r="L4" s="93"/>
    </row>
    <row r="5" spans="1:12" s="71" customFormat="1" ht="13.5">
      <c r="A5" s="90"/>
      <c r="B5" s="91" t="s">
        <v>68</v>
      </c>
      <c r="C5" s="91"/>
      <c r="D5" s="91" t="s">
        <v>69</v>
      </c>
      <c r="E5" s="91" t="s">
        <v>70</v>
      </c>
      <c r="F5" s="92"/>
      <c r="G5" s="92" t="s">
        <v>76</v>
      </c>
      <c r="H5" s="92" t="s">
        <v>77</v>
      </c>
      <c r="I5" s="92" t="s">
        <v>78</v>
      </c>
      <c r="J5" s="94" t="s">
        <v>79</v>
      </c>
      <c r="K5" s="93" t="s">
        <v>80</v>
      </c>
      <c r="L5" s="93"/>
    </row>
    <row r="6" spans="1:12" s="71" customFormat="1" ht="13.5">
      <c r="A6" s="90"/>
      <c r="B6" s="91" t="s">
        <v>104</v>
      </c>
      <c r="C6" s="91" t="s">
        <v>71</v>
      </c>
      <c r="D6" s="91" t="s">
        <v>72</v>
      </c>
      <c r="E6" s="91" t="s">
        <v>101</v>
      </c>
      <c r="F6" s="93"/>
      <c r="G6" s="93"/>
      <c r="H6" s="93"/>
      <c r="I6" s="93"/>
      <c r="J6" s="93"/>
      <c r="K6" s="93"/>
      <c r="L6" s="93"/>
    </row>
    <row r="7" spans="1:12" s="71" customFormat="1" ht="13.5">
      <c r="A7" s="90"/>
      <c r="B7" s="90"/>
      <c r="C7" s="90"/>
      <c r="D7" s="96"/>
      <c r="E7" s="90" t="s">
        <v>75</v>
      </c>
      <c r="F7" s="93"/>
      <c r="G7" s="93"/>
      <c r="H7" s="93"/>
      <c r="I7" s="93"/>
      <c r="J7" s="93"/>
      <c r="K7" s="93"/>
      <c r="L7" s="93"/>
    </row>
    <row r="8" spans="1:17" ht="13.5">
      <c r="A8" s="97"/>
      <c r="B8" s="97"/>
      <c r="C8" s="97"/>
      <c r="D8" s="98"/>
      <c r="E8" s="99"/>
      <c r="F8" s="99"/>
      <c r="G8" s="99"/>
      <c r="H8" s="99"/>
      <c r="I8" s="99"/>
      <c r="J8" s="99"/>
      <c r="K8" s="99"/>
      <c r="L8" s="100"/>
      <c r="N8" s="62"/>
      <c r="O8" s="62"/>
      <c r="P8" s="62"/>
      <c r="Q8" s="62"/>
    </row>
    <row r="9" spans="1:17" ht="13.5">
      <c r="A9" s="99">
        <v>1990</v>
      </c>
      <c r="B9" s="101">
        <v>221.6</v>
      </c>
      <c r="C9" s="101">
        <v>1162.976</v>
      </c>
      <c r="D9" s="101">
        <v>190.54563464766252</v>
      </c>
      <c r="E9" s="101">
        <v>100</v>
      </c>
      <c r="F9" s="101">
        <v>596.3461675259582</v>
      </c>
      <c r="G9" s="101">
        <v>512.7759880908618</v>
      </c>
      <c r="H9" s="101">
        <v>100</v>
      </c>
      <c r="I9" s="101">
        <v>100</v>
      </c>
      <c r="J9" s="101">
        <v>100</v>
      </c>
      <c r="K9" s="101">
        <v>100</v>
      </c>
      <c r="L9" s="99"/>
      <c r="M9" s="62"/>
      <c r="N9" s="62"/>
      <c r="O9" s="62"/>
      <c r="P9" s="62"/>
      <c r="Q9" s="62"/>
    </row>
    <row r="10" spans="1:17" ht="13.5">
      <c r="A10" s="99"/>
      <c r="B10" s="101">
        <v>221.4</v>
      </c>
      <c r="C10" s="101">
        <v>1150.324</v>
      </c>
      <c r="D10" s="101">
        <v>192.4675135005442</v>
      </c>
      <c r="E10" s="101">
        <v>101.00861867365023</v>
      </c>
      <c r="F10" s="101">
        <v>603.6226378765015</v>
      </c>
      <c r="G10" s="101">
        <v>524.7414101387969</v>
      </c>
      <c r="H10" s="101">
        <v>99.90974729241877</v>
      </c>
      <c r="I10" s="101">
        <v>101.22017558706395</v>
      </c>
      <c r="J10" s="101">
        <v>98.91210136752606</v>
      </c>
      <c r="K10" s="101">
        <v>102.333459897856</v>
      </c>
      <c r="L10" s="99"/>
      <c r="M10" s="62"/>
      <c r="N10" s="62"/>
      <c r="O10" s="62"/>
      <c r="P10" s="62"/>
      <c r="Q10" s="62"/>
    </row>
    <row r="11" spans="1:17" ht="13.5">
      <c r="A11" s="99"/>
      <c r="B11" s="101">
        <v>220.6</v>
      </c>
      <c r="C11" s="101">
        <v>1154.592</v>
      </c>
      <c r="D11" s="101">
        <v>191.06316343782044</v>
      </c>
      <c r="E11" s="101">
        <v>100.27160359307884</v>
      </c>
      <c r="F11" s="101">
        <v>587.2573021833683</v>
      </c>
      <c r="G11" s="101">
        <v>508.6275517094942</v>
      </c>
      <c r="H11" s="101">
        <v>99.54873646209387</v>
      </c>
      <c r="I11" s="101">
        <v>98.47590781369543</v>
      </c>
      <c r="J11" s="101">
        <v>99.27909088407671</v>
      </c>
      <c r="K11" s="101">
        <v>99.19098466431457</v>
      </c>
      <c r="L11" s="99"/>
      <c r="M11" s="62"/>
      <c r="N11" s="62"/>
      <c r="O11" s="62"/>
      <c r="P11" s="62"/>
      <c r="Q11" s="62"/>
    </row>
    <row r="12" spans="1:17" ht="13.5">
      <c r="A12" s="99"/>
      <c r="B12" s="101">
        <v>222.5</v>
      </c>
      <c r="C12" s="101">
        <v>1183.761</v>
      </c>
      <c r="D12" s="101">
        <v>187.96023859545974</v>
      </c>
      <c r="E12" s="101">
        <v>98.64316175126056</v>
      </c>
      <c r="F12" s="101">
        <v>572.7955966273652</v>
      </c>
      <c r="G12" s="101">
        <v>483.8777393640821</v>
      </c>
      <c r="H12" s="101">
        <v>100.40613718411552</v>
      </c>
      <c r="I12" s="101">
        <v>96.05085566386776</v>
      </c>
      <c r="J12" s="101">
        <v>101.78722518779405</v>
      </c>
      <c r="K12" s="101">
        <v>94.36435219317269</v>
      </c>
      <c r="L12" s="99"/>
      <c r="M12" s="62"/>
      <c r="N12" s="62"/>
      <c r="O12" s="62"/>
      <c r="P12" s="62"/>
      <c r="Q12" s="62"/>
    </row>
    <row r="13" spans="1:12" ht="10.5" customHeight="1">
      <c r="A13" s="99"/>
      <c r="B13" s="101">
        <v>221.5</v>
      </c>
      <c r="C13" s="101">
        <v>1229.868</v>
      </c>
      <c r="D13" s="101">
        <v>180.10062868535485</v>
      </c>
      <c r="E13" s="101">
        <v>94.51837037273434</v>
      </c>
      <c r="F13" s="101">
        <v>568.7600749819088</v>
      </c>
      <c r="G13" s="101">
        <v>462.4561944712024</v>
      </c>
      <c r="H13" s="101">
        <v>99.95487364620939</v>
      </c>
      <c r="I13" s="101">
        <v>95.37414776077209</v>
      </c>
      <c r="J13" s="101">
        <v>105.75179539388601</v>
      </c>
      <c r="K13" s="101">
        <v>90.1867882294943</v>
      </c>
      <c r="L13" s="100"/>
    </row>
    <row r="14" spans="1:12" ht="13.5">
      <c r="A14" s="99">
        <v>1995</v>
      </c>
      <c r="B14" s="101">
        <v>223.33425443650782</v>
      </c>
      <c r="C14" s="101">
        <v>1260.065</v>
      </c>
      <c r="D14" s="101">
        <v>177.24026493594204</v>
      </c>
      <c r="E14" s="101">
        <v>93.01722669410746</v>
      </c>
      <c r="F14" s="101">
        <v>560.1494574499993</v>
      </c>
      <c r="G14" s="101">
        <v>444.5401288425591</v>
      </c>
      <c r="H14" s="101">
        <v>100.78260579264794</v>
      </c>
      <c r="I14" s="101">
        <v>93.93025191624405</v>
      </c>
      <c r="J14" s="101">
        <v>108.34832361114931</v>
      </c>
      <c r="K14" s="101">
        <v>86.69285207711178</v>
      </c>
      <c r="L14" s="100"/>
    </row>
    <row r="15" spans="1:12" ht="10.5" customHeight="1">
      <c r="A15" s="99"/>
      <c r="B15" s="101">
        <v>226.7925282100569</v>
      </c>
      <c r="C15" s="101">
        <v>1292.011</v>
      </c>
      <c r="D15" s="101">
        <v>175.53451805755284</v>
      </c>
      <c r="E15" s="101">
        <v>92.1220359532945</v>
      </c>
      <c r="F15" s="101">
        <v>580.9110054467989</v>
      </c>
      <c r="G15" s="101">
        <v>449.61769322923635</v>
      </c>
      <c r="H15" s="101">
        <v>102.34319865074771</v>
      </c>
      <c r="I15" s="101">
        <v>97.41171102965335</v>
      </c>
      <c r="J15" s="101">
        <v>111.09524186225681</v>
      </c>
      <c r="K15" s="101">
        <v>87.68306310582662</v>
      </c>
      <c r="L15" s="100"/>
    </row>
    <row r="16" spans="1:13" ht="10.5" customHeight="1">
      <c r="A16" s="99"/>
      <c r="B16" s="101">
        <v>228.94733418400517</v>
      </c>
      <c r="C16" s="101">
        <v>1347.478</v>
      </c>
      <c r="D16" s="101">
        <v>169.90803128808423</v>
      </c>
      <c r="E16" s="101">
        <v>89.16920694733352</v>
      </c>
      <c r="F16" s="101">
        <v>554.1131178907382</v>
      </c>
      <c r="G16" s="101">
        <v>411.222385738942</v>
      </c>
      <c r="H16" s="101">
        <v>103.31558401805287</v>
      </c>
      <c r="I16" s="101">
        <v>92.91803118138063</v>
      </c>
      <c r="J16" s="101">
        <v>115.86464381036238</v>
      </c>
      <c r="K16" s="101">
        <v>80.19532803592884</v>
      </c>
      <c r="L16" s="102"/>
      <c r="M16" s="66"/>
    </row>
    <row r="17" spans="1:13" ht="10.5" customHeight="1">
      <c r="A17" s="99"/>
      <c r="B17" s="101">
        <v>236.64440064050675</v>
      </c>
      <c r="C17" s="101">
        <v>1392.501</v>
      </c>
      <c r="D17" s="101">
        <v>169.94199691095858</v>
      </c>
      <c r="E17" s="101">
        <v>89.18703240050496</v>
      </c>
      <c r="F17" s="101">
        <v>558.3810433201687</v>
      </c>
      <c r="G17" s="101">
        <v>400.9914846166493</v>
      </c>
      <c r="H17" s="101">
        <v>106.78898945871244</v>
      </c>
      <c r="I17" s="101">
        <v>93.63371037273633</v>
      </c>
      <c r="J17" s="101">
        <v>119.73600487026387</v>
      </c>
      <c r="K17" s="101">
        <v>78.2001290874789</v>
      </c>
      <c r="L17" s="102"/>
      <c r="M17" s="66"/>
    </row>
    <row r="18" spans="1:12" ht="10.5" customHeight="1">
      <c r="A18" s="99"/>
      <c r="B18" s="101">
        <v>238.01729325609008</v>
      </c>
      <c r="C18" s="101">
        <v>1437.253</v>
      </c>
      <c r="D18" s="101">
        <v>165.60570286239798</v>
      </c>
      <c r="E18" s="101">
        <v>86.91130771304161</v>
      </c>
      <c r="F18" s="101">
        <v>551.9855172875027</v>
      </c>
      <c r="G18" s="101">
        <v>384.05591589476785</v>
      </c>
      <c r="H18" s="101">
        <v>107.40852583758578</v>
      </c>
      <c r="I18" s="101">
        <v>92.56125843442693</v>
      </c>
      <c r="J18" s="101">
        <v>123.58406364361772</v>
      </c>
      <c r="K18" s="101">
        <v>74.89740643368712</v>
      </c>
      <c r="L18" s="100"/>
    </row>
    <row r="19" spans="1:12" ht="13.5">
      <c r="A19" s="93">
        <v>2000</v>
      </c>
      <c r="B19" s="101">
        <v>240.1593589437955</v>
      </c>
      <c r="C19" s="101">
        <v>1486.888</v>
      </c>
      <c r="D19" s="101">
        <v>161.51812304880764</v>
      </c>
      <c r="E19" s="101">
        <v>84.7661104110154</v>
      </c>
      <c r="F19" s="101">
        <v>558.326405712978</v>
      </c>
      <c r="G19" s="101">
        <v>375.49997425023145</v>
      </c>
      <c r="H19" s="101">
        <v>108.37516197824706</v>
      </c>
      <c r="I19" s="101">
        <v>93.62454831047015</v>
      </c>
      <c r="J19" s="101">
        <v>127.85199350631481</v>
      </c>
      <c r="K19" s="101">
        <v>73.22885294381109</v>
      </c>
      <c r="L19" s="100"/>
    </row>
    <row r="20" spans="1:12" ht="10.5" customHeight="1">
      <c r="A20" s="93"/>
      <c r="B20" s="101">
        <v>239.90248665418966</v>
      </c>
      <c r="C20" s="101">
        <v>1529.127</v>
      </c>
      <c r="D20" s="101">
        <v>156.88852963435323</v>
      </c>
      <c r="E20" s="101">
        <v>82.33645967510903</v>
      </c>
      <c r="F20" s="101">
        <v>566.6759157866366</v>
      </c>
      <c r="G20" s="101">
        <v>370.58786862480133</v>
      </c>
      <c r="H20" s="101">
        <v>108.2592448800495</v>
      </c>
      <c r="I20" s="101">
        <v>95.0246596096335</v>
      </c>
      <c r="J20" s="101">
        <v>131.4839687147456</v>
      </c>
      <c r="K20" s="101">
        <v>72.27090917508694</v>
      </c>
      <c r="L20" s="100"/>
    </row>
    <row r="21" spans="1:12" ht="10.5" customHeight="1">
      <c r="A21" s="93"/>
      <c r="B21" s="101">
        <v>236.1851175503039</v>
      </c>
      <c r="C21" s="101">
        <v>1567.351</v>
      </c>
      <c r="D21" s="101">
        <v>150.69063505896503</v>
      </c>
      <c r="E21" s="101">
        <v>79.0837509017757</v>
      </c>
      <c r="F21" s="101">
        <v>549.8200872424411</v>
      </c>
      <c r="G21" s="101">
        <v>350.7957612828531</v>
      </c>
      <c r="H21" s="101">
        <v>106.58173174652703</v>
      </c>
      <c r="I21" s="101">
        <v>92.19814215013096</v>
      </c>
      <c r="J21" s="101">
        <v>134.77070893982335</v>
      </c>
      <c r="K21" s="101">
        <v>68.41111312347441</v>
      </c>
      <c r="L21" s="100"/>
    </row>
    <row r="22" spans="1:12" ht="10.5" customHeight="1">
      <c r="A22" s="93"/>
      <c r="B22" s="101">
        <v>235.62623734541967</v>
      </c>
      <c r="C22" s="101">
        <v>1619.692</v>
      </c>
      <c r="D22" s="101">
        <v>145.47595304873994</v>
      </c>
      <c r="E22" s="101">
        <v>76.3470406014492</v>
      </c>
      <c r="F22" s="101">
        <v>561.0339149317188</v>
      </c>
      <c r="G22" s="101">
        <v>346.38308698920457</v>
      </c>
      <c r="H22" s="101">
        <v>106.32952948800526</v>
      </c>
      <c r="I22" s="101">
        <v>94.07856467985059</v>
      </c>
      <c r="J22" s="101">
        <v>139.27131772280768</v>
      </c>
      <c r="K22" s="101">
        <v>67.55056692081824</v>
      </c>
      <c r="L22" s="100"/>
    </row>
    <row r="23" spans="1:12" ht="10.5" customHeight="1">
      <c r="A23" s="93"/>
      <c r="B23" s="101">
        <v>238.19503425951018</v>
      </c>
      <c r="C23" s="101">
        <v>1657.719</v>
      </c>
      <c r="D23" s="101">
        <v>143.68842624082257</v>
      </c>
      <c r="E23" s="101">
        <v>75.40893104505726</v>
      </c>
      <c r="F23" s="101">
        <v>561.7682401985177</v>
      </c>
      <c r="G23" s="101">
        <v>338.88025666504257</v>
      </c>
      <c r="H23" s="101">
        <v>107.48873387162011</v>
      </c>
      <c r="I23" s="101">
        <v>94.20170209680514</v>
      </c>
      <c r="J23" s="101">
        <v>142.54111864733235</v>
      </c>
      <c r="K23" s="101">
        <v>66.08738796969455</v>
      </c>
      <c r="L23" s="100"/>
    </row>
    <row r="24" spans="1:21" s="67" customFormat="1" ht="13.5">
      <c r="A24" s="93">
        <v>2005</v>
      </c>
      <c r="B24" s="101">
        <v>240.3900844771118</v>
      </c>
      <c r="C24" s="101">
        <v>1709.916</v>
      </c>
      <c r="D24" s="101">
        <v>140.5859027444107</v>
      </c>
      <c r="E24" s="101">
        <v>73.78069983307032</v>
      </c>
      <c r="F24" s="101">
        <v>557.8742481555107</v>
      </c>
      <c r="G24" s="101">
        <v>326.2582771057238</v>
      </c>
      <c r="H24" s="101">
        <v>108.47927999869667</v>
      </c>
      <c r="I24" s="101">
        <v>93.54872698686827</v>
      </c>
      <c r="J24" s="101">
        <v>147.0293454035165</v>
      </c>
      <c r="K24" s="101">
        <v>63.625888240287914</v>
      </c>
      <c r="L24" s="93"/>
      <c r="M24" s="68"/>
      <c r="N24" s="68"/>
      <c r="O24" s="68"/>
      <c r="P24" s="68"/>
      <c r="Q24" s="68"/>
      <c r="T24" s="62"/>
      <c r="U24" s="62"/>
    </row>
    <row r="25" spans="1:12" ht="12" customHeight="1">
      <c r="A25" s="103"/>
      <c r="B25" s="101">
        <v>235.9503156450167</v>
      </c>
      <c r="C25" s="101">
        <v>1753.486</v>
      </c>
      <c r="D25" s="101">
        <v>134.5607068690692</v>
      </c>
      <c r="E25" s="101">
        <v>70.61862483382791</v>
      </c>
      <c r="F25" s="101">
        <v>554.8443198845396</v>
      </c>
      <c r="G25" s="101">
        <v>316.42358130292433</v>
      </c>
      <c r="H25" s="101">
        <v>106.47577420804004</v>
      </c>
      <c r="I25" s="101">
        <v>93.04064486343628</v>
      </c>
      <c r="J25" s="101">
        <v>150.77576837355198</v>
      </c>
      <c r="K25" s="101">
        <v>61.70795603768704</v>
      </c>
      <c r="L25" s="100"/>
    </row>
    <row r="26" spans="1:12" ht="12" customHeight="1">
      <c r="A26" s="103"/>
      <c r="B26" s="101">
        <v>233.39256430331557</v>
      </c>
      <c r="C26" s="101">
        <v>1798.121</v>
      </c>
      <c r="D26" s="101">
        <v>129.79803044584628</v>
      </c>
      <c r="E26" s="101">
        <v>68.11913098185403</v>
      </c>
      <c r="F26" s="101">
        <v>545.8519369304096</v>
      </c>
      <c r="G26" s="101">
        <v>303.5679673005374</v>
      </c>
      <c r="H26" s="101">
        <v>105.3215542884998</v>
      </c>
      <c r="I26" s="101">
        <v>91.53273160033335</v>
      </c>
      <c r="J26" s="101">
        <v>154.61376675013068</v>
      </c>
      <c r="K26" s="101">
        <v>59.200893635984066</v>
      </c>
      <c r="L26" s="100"/>
    </row>
    <row r="27" spans="1:17" s="67" customFormat="1" ht="12" customHeight="1">
      <c r="A27" s="103"/>
      <c r="B27" s="101">
        <v>226.8706037838403</v>
      </c>
      <c r="C27" s="101">
        <v>1791.901</v>
      </c>
      <c r="D27" s="101">
        <v>126.60889400912231</v>
      </c>
      <c r="E27" s="101">
        <v>66.44544454835426</v>
      </c>
      <c r="F27" s="101">
        <v>531.1160942609176</v>
      </c>
      <c r="G27" s="101">
        <v>296.39812370265855</v>
      </c>
      <c r="H27" s="101">
        <v>102.37843131039725</v>
      </c>
      <c r="I27" s="101">
        <v>89.06170999041404</v>
      </c>
      <c r="J27" s="101">
        <v>154.07893198139942</v>
      </c>
      <c r="K27" s="101">
        <v>57.80265273461635</v>
      </c>
      <c r="L27" s="93"/>
      <c r="M27" s="68"/>
      <c r="N27" s="68"/>
      <c r="O27" s="68"/>
      <c r="P27" s="68"/>
      <c r="Q27" s="68"/>
    </row>
    <row r="28" spans="1:17" s="67" customFormat="1" ht="12" customHeight="1">
      <c r="A28" s="103"/>
      <c r="B28" s="101">
        <v>212.9048342670057</v>
      </c>
      <c r="C28" s="101">
        <v>1715.807</v>
      </c>
      <c r="D28" s="101">
        <v>124.08437211586484</v>
      </c>
      <c r="E28" s="101">
        <v>65.12055358565887</v>
      </c>
      <c r="F28" s="101">
        <v>480.8241998114894</v>
      </c>
      <c r="G28" s="101">
        <v>280.2321005867731</v>
      </c>
      <c r="H28" s="101">
        <v>96.07618874864878</v>
      </c>
      <c r="I28" s="101">
        <v>80.62837090179836</v>
      </c>
      <c r="J28" s="101">
        <v>147.53589068046116</v>
      </c>
      <c r="K28" s="101">
        <v>54.65000450393888</v>
      </c>
      <c r="L28" s="93"/>
      <c r="M28" s="68"/>
      <c r="N28" s="68"/>
      <c r="O28" s="68"/>
      <c r="P28" s="68"/>
      <c r="Q28" s="68"/>
    </row>
    <row r="29" spans="1:17" s="67" customFormat="1" ht="12" customHeight="1">
      <c r="A29" s="103">
        <v>2010</v>
      </c>
      <c r="B29" s="101">
        <v>213.68401836385533</v>
      </c>
      <c r="C29" s="101">
        <v>1745.168</v>
      </c>
      <c r="D29" s="101">
        <v>122.44323661897042</v>
      </c>
      <c r="E29" s="101">
        <v>64.25927145766416</v>
      </c>
      <c r="F29" s="101">
        <v>498.34463674973665</v>
      </c>
      <c r="G29" s="101">
        <v>285.55682705031074</v>
      </c>
      <c r="H29" s="101">
        <v>96.42780612087334</v>
      </c>
      <c r="I29" s="101">
        <v>83.56633510653765</v>
      </c>
      <c r="J29" s="101">
        <v>150.06053435324543</v>
      </c>
      <c r="K29" s="101">
        <v>55.68841632258944</v>
      </c>
      <c r="L29" s="93"/>
      <c r="M29" s="68"/>
      <c r="N29" s="68"/>
      <c r="O29" s="68"/>
      <c r="P29" s="68"/>
      <c r="Q29" s="68"/>
    </row>
    <row r="30" spans="1:12" ht="12" customHeight="1">
      <c r="A30" s="103"/>
      <c r="B30" s="101">
        <v>209.25310495119484</v>
      </c>
      <c r="C30" s="101">
        <v>1773.872</v>
      </c>
      <c r="D30" s="101">
        <v>117.96403852769244</v>
      </c>
      <c r="E30" s="101">
        <v>61.90854949042494</v>
      </c>
      <c r="F30" s="101">
        <v>455.64363932896947</v>
      </c>
      <c r="G30" s="101">
        <v>256.8638770604471</v>
      </c>
      <c r="H30" s="101">
        <v>94.42829645812041</v>
      </c>
      <c r="I30" s="101">
        <v>76.40589713509576</v>
      </c>
      <c r="J30" s="101">
        <v>152.5286850287538</v>
      </c>
      <c r="K30" s="101">
        <v>50.09280524557868</v>
      </c>
      <c r="L30" s="100"/>
    </row>
    <row r="31" spans="1:12" ht="12" customHeight="1">
      <c r="A31" s="103"/>
      <c r="B31" s="101">
        <v>208.1690995800642</v>
      </c>
      <c r="C31" s="101">
        <v>1799.541</v>
      </c>
      <c r="D31" s="101">
        <v>115.67899791116969</v>
      </c>
      <c r="E31" s="101">
        <v>60.70934037668795</v>
      </c>
      <c r="F31" s="101">
        <v>474.16601015358185</v>
      </c>
      <c r="G31" s="101">
        <v>263.49275184815565</v>
      </c>
      <c r="H31" s="101">
        <v>93.93912435923475</v>
      </c>
      <c r="I31" s="101">
        <v>79.51187346784484</v>
      </c>
      <c r="J31" s="101">
        <v>154.73586729218832</v>
      </c>
      <c r="K31" s="101">
        <v>51.38554806928007</v>
      </c>
      <c r="L31" s="100"/>
    </row>
    <row r="32" spans="1:12" ht="13.5">
      <c r="A32" s="103"/>
      <c r="B32" s="101">
        <v>204.0038383403944</v>
      </c>
      <c r="C32" s="101">
        <v>1836.365</v>
      </c>
      <c r="D32" s="101">
        <v>111.09111660285096</v>
      </c>
      <c r="E32" s="101">
        <v>58.30158051548611</v>
      </c>
      <c r="F32" s="101">
        <v>463.95995619390897</v>
      </c>
      <c r="G32" s="101">
        <v>252.65127368138087</v>
      </c>
      <c r="H32" s="101">
        <v>92.05949383591805</v>
      </c>
      <c r="I32" s="101">
        <v>77.80044233682668</v>
      </c>
      <c r="J32" s="101">
        <v>157.9022267011529</v>
      </c>
      <c r="K32" s="101">
        <v>49.27127625886649</v>
      </c>
      <c r="L32" s="100"/>
    </row>
    <row r="33" spans="1:17" s="65" customFormat="1" ht="13.5">
      <c r="A33" s="99"/>
      <c r="B33" s="101">
        <v>199.3353539694881</v>
      </c>
      <c r="C33" s="101">
        <v>1890.493</v>
      </c>
      <c r="D33" s="101">
        <v>105.4409373478178</v>
      </c>
      <c r="E33" s="101">
        <v>55.336317487823</v>
      </c>
      <c r="F33" s="101">
        <v>424.8638505237691</v>
      </c>
      <c r="G33" s="101">
        <v>224.7370662169969</v>
      </c>
      <c r="H33" s="101">
        <v>89.95277706204337</v>
      </c>
      <c r="I33" s="101">
        <v>71.24450087210047</v>
      </c>
      <c r="J33" s="101">
        <v>162.55649299727594</v>
      </c>
      <c r="K33" s="101">
        <v>43.827533159991575</v>
      </c>
      <c r="L33" s="100"/>
      <c r="M33" s="70"/>
      <c r="N33" s="70"/>
      <c r="O33" s="70"/>
      <c r="P33" s="70"/>
      <c r="Q33" s="70"/>
    </row>
    <row r="34" spans="1:17" s="65" customFormat="1" ht="13.5">
      <c r="A34" s="99">
        <v>2015</v>
      </c>
      <c r="B34" s="101">
        <v>199.01031283413832</v>
      </c>
      <c r="C34" s="101">
        <v>1934.903</v>
      </c>
      <c r="D34" s="101">
        <v>102.85286282265226</v>
      </c>
      <c r="E34" s="101">
        <v>53.97807355326572</v>
      </c>
      <c r="F34" s="101">
        <v>408.33540609602045</v>
      </c>
      <c r="G34" s="101">
        <v>211.0366287591783</v>
      </c>
      <c r="H34" s="101">
        <v>89.80609784934039</v>
      </c>
      <c r="I34" s="101">
        <v>68.47288174753737</v>
      </c>
      <c r="J34" s="101">
        <v>166.3751444569793</v>
      </c>
      <c r="K34" s="101">
        <v>41.15571587992991</v>
      </c>
      <c r="L34" s="100"/>
      <c r="M34" s="70"/>
      <c r="N34" s="70"/>
      <c r="O34" s="70"/>
      <c r="P34" s="70"/>
      <c r="Q34" s="70"/>
    </row>
    <row r="35" spans="1:17" s="65" customFormat="1" ht="13.5">
      <c r="A35" s="103"/>
      <c r="B35" s="101">
        <v>194.7624325691505</v>
      </c>
      <c r="C35" s="101">
        <v>1969.524</v>
      </c>
      <c r="D35" s="101">
        <v>98.88807273694076</v>
      </c>
      <c r="E35" s="101">
        <v>51.89731736431247</v>
      </c>
      <c r="F35" s="101">
        <v>385.80078831693027</v>
      </c>
      <c r="G35" s="101">
        <v>195.8852942725909</v>
      </c>
      <c r="H35" s="101">
        <v>87.88918437236033</v>
      </c>
      <c r="I35" s="101">
        <v>64.6941003943212</v>
      </c>
      <c r="J35" s="101">
        <v>169.35207605316015</v>
      </c>
      <c r="K35" s="101">
        <v>38.20094911267195</v>
      </c>
      <c r="L35" s="100"/>
      <c r="M35" s="70"/>
      <c r="N35" s="70"/>
      <c r="O35" s="70"/>
      <c r="P35" s="70"/>
      <c r="Q35" s="70"/>
    </row>
    <row r="36" spans="1:17" s="65" customFormat="1" ht="13.5">
      <c r="A36" s="99"/>
      <c r="B36" s="101">
        <v>194.6826200480648</v>
      </c>
      <c r="C36" s="101">
        <v>2005.427</v>
      </c>
      <c r="D36" s="101">
        <v>97.07788917176482</v>
      </c>
      <c r="E36" s="101">
        <v>50.94731734540721</v>
      </c>
      <c r="F36" s="101">
        <v>373.23498102934184</v>
      </c>
      <c r="G36" s="101">
        <v>186.1124743156155</v>
      </c>
      <c r="H36" s="101">
        <v>87.85316789172599</v>
      </c>
      <c r="I36" s="101">
        <v>62.58696732767976</v>
      </c>
      <c r="J36" s="101">
        <v>172.43924208238172</v>
      </c>
      <c r="K36" s="101">
        <v>36.295083747688494</v>
      </c>
      <c r="L36" s="70"/>
      <c r="M36" s="70"/>
      <c r="N36" s="70"/>
      <c r="O36" s="70"/>
      <c r="P36" s="70"/>
      <c r="Q36" s="70"/>
    </row>
    <row r="37" spans="1:17" s="65" customFormat="1" ht="13.5">
      <c r="A37" s="99">
        <v>2018</v>
      </c>
      <c r="B37" s="101">
        <v>192.5576815278757</v>
      </c>
      <c r="C37" s="101">
        <v>2033.455</v>
      </c>
      <c r="D37" s="101">
        <v>94.69483294583638</v>
      </c>
      <c r="E37" s="101">
        <v>49.6966687906214</v>
      </c>
      <c r="F37" s="101">
        <v>364.1367815767955</v>
      </c>
      <c r="G37" s="101">
        <v>179.07294804989317</v>
      </c>
      <c r="H37" s="101">
        <v>86.89426061727242</v>
      </c>
      <c r="I37" s="101">
        <v>61.061309924649606</v>
      </c>
      <c r="J37" s="101">
        <v>174.8492660209669</v>
      </c>
      <c r="K37" s="101">
        <v>34.92225693262419</v>
      </c>
      <c r="L37" s="70"/>
      <c r="M37" s="70"/>
      <c r="N37" s="70"/>
      <c r="O37" s="70"/>
      <c r="P37" s="70"/>
      <c r="Q37" s="70"/>
    </row>
    <row r="38" spans="2:11" ht="12">
      <c r="B38" s="64"/>
      <c r="C38" s="64"/>
      <c r="D38" s="64"/>
      <c r="E38" s="64"/>
      <c r="F38" s="65"/>
      <c r="G38" s="65"/>
      <c r="H38" s="65"/>
      <c r="I38" s="65"/>
      <c r="J38" s="65"/>
      <c r="K38" s="65"/>
    </row>
    <row r="39" spans="2:11" ht="12">
      <c r="B39" s="64"/>
      <c r="C39" s="64"/>
      <c r="D39" s="64"/>
      <c r="E39" s="64"/>
      <c r="F39" s="65"/>
      <c r="G39" s="65"/>
      <c r="H39" s="65"/>
      <c r="I39" s="65"/>
      <c r="J39" s="65"/>
      <c r="K39" s="65"/>
    </row>
    <row r="40" spans="2:11" ht="12">
      <c r="B40" s="64"/>
      <c r="C40" s="64"/>
      <c r="D40" s="64"/>
      <c r="E40" s="64"/>
      <c r="F40" s="65"/>
      <c r="G40" s="65"/>
      <c r="H40" s="65"/>
      <c r="I40" s="65"/>
      <c r="J40" s="65"/>
      <c r="K40" s="65"/>
    </row>
    <row r="41" spans="2:11" ht="12">
      <c r="B41" s="64"/>
      <c r="C41" s="64"/>
      <c r="D41" s="64"/>
      <c r="E41" s="64"/>
      <c r="F41" s="65"/>
      <c r="G41" s="65"/>
      <c r="H41" s="65"/>
      <c r="I41" s="65"/>
      <c r="J41" s="65"/>
      <c r="K41" s="65"/>
    </row>
    <row r="42" spans="2:11" ht="12">
      <c r="B42" s="64"/>
      <c r="C42" s="64"/>
      <c r="D42" s="64"/>
      <c r="E42" s="64"/>
      <c r="F42" s="65"/>
      <c r="G42" s="65"/>
      <c r="H42" s="65"/>
      <c r="I42" s="65"/>
      <c r="J42" s="65"/>
      <c r="K42" s="65"/>
    </row>
    <row r="43" spans="2:11" ht="12">
      <c r="B43" s="64"/>
      <c r="C43" s="64"/>
      <c r="D43" s="64"/>
      <c r="E43" s="64"/>
      <c r="F43" s="65"/>
      <c r="G43" s="65"/>
      <c r="H43" s="65"/>
      <c r="I43" s="65"/>
      <c r="J43" s="65"/>
      <c r="K43" s="65"/>
    </row>
    <row r="44" spans="2:17" ht="12">
      <c r="B44" s="64"/>
      <c r="C44" s="64"/>
      <c r="D44" s="64"/>
      <c r="E44" s="64"/>
      <c r="F44" s="65"/>
      <c r="G44" s="65"/>
      <c r="H44" s="65"/>
      <c r="I44" s="65"/>
      <c r="J44" s="65"/>
      <c r="K44" s="65"/>
      <c r="L44" s="62"/>
      <c r="M44" s="62"/>
      <c r="N44" s="62"/>
      <c r="O44" s="62"/>
      <c r="P44" s="62"/>
      <c r="Q44" s="62"/>
    </row>
    <row r="45" spans="6:17" ht="12">
      <c r="F45" s="65"/>
      <c r="G45" s="65"/>
      <c r="H45" s="65"/>
      <c r="I45" s="65"/>
      <c r="J45" s="65"/>
      <c r="K45" s="65"/>
      <c r="L45" s="62"/>
      <c r="M45" s="62"/>
      <c r="N45" s="62"/>
      <c r="O45" s="62"/>
      <c r="P45" s="62"/>
      <c r="Q45" s="62"/>
    </row>
    <row r="46" spans="6:17" ht="12">
      <c r="F46" s="65"/>
      <c r="G46" s="65"/>
      <c r="H46" s="65"/>
      <c r="I46" s="65"/>
      <c r="J46" s="65"/>
      <c r="K46" s="65"/>
      <c r="L46" s="62"/>
      <c r="M46" s="62"/>
      <c r="N46" s="62"/>
      <c r="O46" s="62"/>
      <c r="P46" s="62"/>
      <c r="Q46" s="62"/>
    </row>
    <row r="47" spans="6:17" ht="12">
      <c r="F47" s="65"/>
      <c r="G47" s="65"/>
      <c r="H47" s="65"/>
      <c r="I47" s="65"/>
      <c r="J47" s="65"/>
      <c r="K47" s="65"/>
      <c r="L47" s="62"/>
      <c r="M47" s="62"/>
      <c r="N47" s="62"/>
      <c r="O47" s="62"/>
      <c r="P47" s="62"/>
      <c r="Q47" s="62"/>
    </row>
    <row r="48" spans="6:17" ht="12">
      <c r="F48" s="65"/>
      <c r="G48" s="65"/>
      <c r="H48" s="65"/>
      <c r="I48" s="65"/>
      <c r="J48" s="65"/>
      <c r="K48" s="65"/>
      <c r="L48" s="62"/>
      <c r="M48" s="62"/>
      <c r="N48" s="62"/>
      <c r="O48" s="62"/>
      <c r="P48" s="62"/>
      <c r="Q48" s="62"/>
    </row>
    <row r="49" spans="6:17" ht="12">
      <c r="F49" s="65"/>
      <c r="G49" s="65"/>
      <c r="H49" s="65"/>
      <c r="I49" s="65"/>
      <c r="J49" s="65"/>
      <c r="K49" s="65"/>
      <c r="L49" s="62"/>
      <c r="M49" s="62"/>
      <c r="N49" s="62"/>
      <c r="O49" s="62"/>
      <c r="P49" s="62"/>
      <c r="Q49" s="62"/>
    </row>
    <row r="50" spans="6:17" ht="12">
      <c r="F50" s="65"/>
      <c r="G50" s="65"/>
      <c r="H50" s="65"/>
      <c r="I50" s="65"/>
      <c r="J50" s="65"/>
      <c r="K50" s="65"/>
      <c r="L50" s="62"/>
      <c r="M50" s="62"/>
      <c r="N50" s="62"/>
      <c r="O50" s="62"/>
      <c r="P50" s="62"/>
      <c r="Q50" s="62"/>
    </row>
    <row r="51" spans="6:17" ht="12">
      <c r="F51" s="65"/>
      <c r="G51" s="65"/>
      <c r="H51" s="65"/>
      <c r="I51" s="65"/>
      <c r="J51" s="65"/>
      <c r="K51" s="65"/>
      <c r="L51" s="62"/>
      <c r="M51" s="62"/>
      <c r="N51" s="62"/>
      <c r="O51" s="62"/>
      <c r="P51" s="62"/>
      <c r="Q51" s="62"/>
    </row>
    <row r="52" spans="6:17" ht="12">
      <c r="F52" s="65"/>
      <c r="G52" s="65"/>
      <c r="H52" s="65"/>
      <c r="I52" s="65"/>
      <c r="J52" s="65"/>
      <c r="K52" s="65"/>
      <c r="L52" s="62"/>
      <c r="M52" s="62"/>
      <c r="N52" s="62"/>
      <c r="O52" s="62"/>
      <c r="P52" s="62"/>
      <c r="Q52" s="62"/>
    </row>
    <row r="53" spans="6:17" ht="12">
      <c r="F53" s="65"/>
      <c r="G53" s="65"/>
      <c r="H53" s="65"/>
      <c r="I53" s="65"/>
      <c r="J53" s="65"/>
      <c r="K53" s="65"/>
      <c r="L53" s="62"/>
      <c r="M53" s="62"/>
      <c r="N53" s="62"/>
      <c r="O53" s="62"/>
      <c r="P53" s="62"/>
      <c r="Q53" s="62"/>
    </row>
    <row r="54" spans="6:17" ht="12">
      <c r="F54" s="65"/>
      <c r="G54" s="65"/>
      <c r="H54" s="65"/>
      <c r="I54" s="65"/>
      <c r="J54" s="65"/>
      <c r="K54" s="65"/>
      <c r="L54" s="62"/>
      <c r="M54" s="62"/>
      <c r="N54" s="62"/>
      <c r="O54" s="62"/>
      <c r="P54" s="62"/>
      <c r="Q54" s="62"/>
    </row>
    <row r="55" spans="6:17" ht="12">
      <c r="F55" s="65"/>
      <c r="G55" s="65"/>
      <c r="H55" s="65"/>
      <c r="I55" s="65"/>
      <c r="J55" s="65"/>
      <c r="K55" s="65"/>
      <c r="L55" s="62"/>
      <c r="M55" s="62"/>
      <c r="N55" s="62"/>
      <c r="O55" s="62"/>
      <c r="P55" s="62"/>
      <c r="Q55" s="62"/>
    </row>
    <row r="56" spans="6:17" ht="12">
      <c r="F56" s="65"/>
      <c r="G56" s="65"/>
      <c r="H56" s="65"/>
      <c r="I56" s="65"/>
      <c r="J56" s="65"/>
      <c r="K56" s="65"/>
      <c r="L56" s="62"/>
      <c r="M56" s="62"/>
      <c r="N56" s="62"/>
      <c r="O56" s="62"/>
      <c r="P56" s="62"/>
      <c r="Q56" s="62"/>
    </row>
    <row r="57" spans="6:17" ht="12">
      <c r="F57" s="65"/>
      <c r="G57" s="65"/>
      <c r="H57" s="65"/>
      <c r="I57" s="65"/>
      <c r="J57" s="65"/>
      <c r="K57" s="65"/>
      <c r="L57" s="62"/>
      <c r="M57" s="62"/>
      <c r="N57" s="62"/>
      <c r="O57" s="62"/>
      <c r="P57" s="62"/>
      <c r="Q57" s="62"/>
    </row>
    <row r="58" spans="6:17" ht="12">
      <c r="F58" s="65"/>
      <c r="G58" s="65"/>
      <c r="H58" s="65"/>
      <c r="I58" s="65"/>
      <c r="J58" s="65"/>
      <c r="K58" s="65"/>
      <c r="L58" s="62"/>
      <c r="M58" s="62"/>
      <c r="N58" s="62"/>
      <c r="O58" s="62"/>
      <c r="P58" s="62"/>
      <c r="Q58" s="62"/>
    </row>
    <row r="59" spans="6:17" ht="12">
      <c r="F59" s="65"/>
      <c r="G59" s="65"/>
      <c r="H59" s="65"/>
      <c r="I59" s="65"/>
      <c r="J59" s="65"/>
      <c r="K59" s="65"/>
      <c r="L59" s="62"/>
      <c r="M59" s="62"/>
      <c r="N59" s="62"/>
      <c r="O59" s="62"/>
      <c r="P59" s="62"/>
      <c r="Q59" s="62"/>
    </row>
    <row r="60" spans="6:17" ht="12">
      <c r="F60" s="65"/>
      <c r="G60" s="65"/>
      <c r="H60" s="65"/>
      <c r="I60" s="65"/>
      <c r="J60" s="65"/>
      <c r="K60" s="65"/>
      <c r="L60" s="62"/>
      <c r="M60" s="62"/>
      <c r="N60" s="62"/>
      <c r="O60" s="62"/>
      <c r="P60" s="62"/>
      <c r="Q60" s="62"/>
    </row>
    <row r="61" spans="6:17" ht="12">
      <c r="F61" s="65"/>
      <c r="G61" s="65"/>
      <c r="H61" s="65"/>
      <c r="I61" s="65"/>
      <c r="J61" s="65"/>
      <c r="K61" s="65"/>
      <c r="L61" s="62"/>
      <c r="M61" s="62"/>
      <c r="N61" s="62"/>
      <c r="O61" s="62"/>
      <c r="P61" s="62"/>
      <c r="Q61" s="62"/>
    </row>
    <row r="62" spans="6:17" ht="12">
      <c r="F62" s="65"/>
      <c r="G62" s="65"/>
      <c r="H62" s="65"/>
      <c r="I62" s="65"/>
      <c r="J62" s="65"/>
      <c r="K62" s="65"/>
      <c r="L62" s="62"/>
      <c r="M62" s="62"/>
      <c r="N62" s="62"/>
      <c r="O62" s="62"/>
      <c r="P62" s="62"/>
      <c r="Q62" s="62"/>
    </row>
    <row r="63" spans="6:17" ht="12">
      <c r="F63" s="65"/>
      <c r="G63" s="65"/>
      <c r="H63" s="65"/>
      <c r="I63" s="65"/>
      <c r="J63" s="65"/>
      <c r="K63" s="65"/>
      <c r="L63" s="62"/>
      <c r="M63" s="62"/>
      <c r="N63" s="62"/>
      <c r="O63" s="62"/>
      <c r="P63" s="62"/>
      <c r="Q63" s="62"/>
    </row>
    <row r="64" spans="6:17" ht="12">
      <c r="F64" s="65"/>
      <c r="G64" s="65"/>
      <c r="H64" s="65"/>
      <c r="I64" s="65"/>
      <c r="J64" s="65"/>
      <c r="K64" s="65"/>
      <c r="L64" s="62"/>
      <c r="M64" s="62"/>
      <c r="N64" s="62"/>
      <c r="O64" s="62"/>
      <c r="P64" s="62"/>
      <c r="Q64" s="62"/>
    </row>
    <row r="65" spans="6:17" ht="12">
      <c r="F65" s="65"/>
      <c r="G65" s="65"/>
      <c r="H65" s="65"/>
      <c r="I65" s="65"/>
      <c r="J65" s="65"/>
      <c r="K65" s="65"/>
      <c r="L65" s="62"/>
      <c r="M65" s="62"/>
      <c r="N65" s="62"/>
      <c r="O65" s="62"/>
      <c r="P65" s="62"/>
      <c r="Q65" s="62"/>
    </row>
    <row r="66" spans="6:17" ht="12">
      <c r="F66" s="65"/>
      <c r="G66" s="65"/>
      <c r="H66" s="65"/>
      <c r="I66" s="65"/>
      <c r="J66" s="65"/>
      <c r="K66" s="65"/>
      <c r="L66" s="62"/>
      <c r="M66" s="62"/>
      <c r="N66" s="62"/>
      <c r="O66" s="62"/>
      <c r="P66" s="62"/>
      <c r="Q66" s="62"/>
    </row>
    <row r="67" spans="6:17" ht="12">
      <c r="F67" s="65"/>
      <c r="G67" s="65"/>
      <c r="H67" s="65"/>
      <c r="I67" s="65"/>
      <c r="J67" s="65"/>
      <c r="K67" s="65"/>
      <c r="L67" s="62"/>
      <c r="M67" s="62"/>
      <c r="N67" s="62"/>
      <c r="O67" s="62"/>
      <c r="P67" s="62"/>
      <c r="Q67" s="62"/>
    </row>
    <row r="68" spans="6:17" ht="12">
      <c r="F68" s="65"/>
      <c r="G68" s="65"/>
      <c r="H68" s="65"/>
      <c r="I68" s="65"/>
      <c r="J68" s="65"/>
      <c r="K68" s="65"/>
      <c r="L68" s="62"/>
      <c r="M68" s="62"/>
      <c r="N68" s="62"/>
      <c r="O68" s="62"/>
      <c r="P68" s="62"/>
      <c r="Q68" s="62"/>
    </row>
    <row r="69" spans="6:17" ht="12">
      <c r="F69" s="65"/>
      <c r="G69" s="65"/>
      <c r="H69" s="65"/>
      <c r="I69" s="65"/>
      <c r="J69" s="65"/>
      <c r="K69" s="65"/>
      <c r="L69" s="62"/>
      <c r="M69" s="62"/>
      <c r="N69" s="62"/>
      <c r="O69" s="62"/>
      <c r="P69" s="62"/>
      <c r="Q69" s="62"/>
    </row>
    <row r="70" spans="6:17" ht="12">
      <c r="F70" s="65"/>
      <c r="G70" s="65"/>
      <c r="H70" s="65"/>
      <c r="I70" s="65"/>
      <c r="J70" s="65"/>
      <c r="K70" s="65"/>
      <c r="L70" s="62"/>
      <c r="M70" s="62"/>
      <c r="N70" s="62"/>
      <c r="O70" s="62"/>
      <c r="P70" s="62"/>
      <c r="Q70" s="62"/>
    </row>
    <row r="71" spans="6:17" ht="12">
      <c r="F71" s="65"/>
      <c r="G71" s="65"/>
      <c r="H71" s="65"/>
      <c r="I71" s="65"/>
      <c r="J71" s="65"/>
      <c r="K71" s="65"/>
      <c r="L71" s="62"/>
      <c r="M71" s="62"/>
      <c r="N71" s="62"/>
      <c r="O71" s="62"/>
      <c r="P71" s="62"/>
      <c r="Q71" s="62"/>
    </row>
    <row r="72" spans="6:17" ht="12">
      <c r="F72" s="65"/>
      <c r="G72" s="65"/>
      <c r="H72" s="65"/>
      <c r="I72" s="65"/>
      <c r="J72" s="65"/>
      <c r="K72" s="65"/>
      <c r="L72" s="62"/>
      <c r="M72" s="62"/>
      <c r="N72" s="62"/>
      <c r="O72" s="62"/>
      <c r="P72" s="62"/>
      <c r="Q72" s="62"/>
    </row>
    <row r="73" spans="6:17" ht="12">
      <c r="F73" s="65"/>
      <c r="G73" s="65"/>
      <c r="H73" s="65"/>
      <c r="I73" s="65"/>
      <c r="J73" s="65"/>
      <c r="K73" s="65"/>
      <c r="L73" s="62"/>
      <c r="M73" s="62"/>
      <c r="N73" s="62"/>
      <c r="O73" s="62"/>
      <c r="P73" s="62"/>
      <c r="Q73" s="62"/>
    </row>
    <row r="74" spans="6:17" ht="12">
      <c r="F74" s="65"/>
      <c r="G74" s="65"/>
      <c r="H74" s="65"/>
      <c r="I74" s="65"/>
      <c r="J74" s="65"/>
      <c r="K74" s="65"/>
      <c r="L74" s="62"/>
      <c r="M74" s="62"/>
      <c r="N74" s="62"/>
      <c r="O74" s="62"/>
      <c r="P74" s="62"/>
      <c r="Q74" s="62"/>
    </row>
    <row r="75" spans="6:17" ht="12">
      <c r="F75" s="65"/>
      <c r="G75" s="65"/>
      <c r="H75" s="65"/>
      <c r="I75" s="65"/>
      <c r="J75" s="65"/>
      <c r="K75" s="65"/>
      <c r="L75" s="62"/>
      <c r="M75" s="62"/>
      <c r="N75" s="62"/>
      <c r="O75" s="62"/>
      <c r="P75" s="62"/>
      <c r="Q75" s="62"/>
    </row>
    <row r="76" spans="6:17" ht="12">
      <c r="F76" s="65"/>
      <c r="G76" s="65"/>
      <c r="H76" s="65"/>
      <c r="I76" s="65"/>
      <c r="J76" s="65"/>
      <c r="K76" s="65"/>
      <c r="L76" s="62"/>
      <c r="M76" s="62"/>
      <c r="N76" s="62"/>
      <c r="O76" s="62"/>
      <c r="P76" s="62"/>
      <c r="Q76" s="62"/>
    </row>
    <row r="77" spans="6:17" ht="12">
      <c r="F77" s="65"/>
      <c r="G77" s="65"/>
      <c r="H77" s="65"/>
      <c r="I77" s="65"/>
      <c r="J77" s="65"/>
      <c r="K77" s="65"/>
      <c r="L77" s="62"/>
      <c r="M77" s="62"/>
      <c r="N77" s="62"/>
      <c r="O77" s="62"/>
      <c r="P77" s="62"/>
      <c r="Q77" s="62"/>
    </row>
    <row r="78" spans="6:17" ht="12">
      <c r="F78" s="65"/>
      <c r="G78" s="65"/>
      <c r="H78" s="65"/>
      <c r="I78" s="65"/>
      <c r="J78" s="65"/>
      <c r="K78" s="65"/>
      <c r="L78" s="62"/>
      <c r="M78" s="62"/>
      <c r="N78" s="62"/>
      <c r="O78" s="62"/>
      <c r="P78" s="62"/>
      <c r="Q78" s="62"/>
    </row>
    <row r="79" spans="6:17" ht="12">
      <c r="F79" s="65"/>
      <c r="G79" s="65"/>
      <c r="H79" s="65"/>
      <c r="I79" s="65"/>
      <c r="J79" s="65"/>
      <c r="K79" s="65"/>
      <c r="L79" s="62"/>
      <c r="M79" s="62"/>
      <c r="N79" s="62"/>
      <c r="O79" s="62"/>
      <c r="P79" s="62"/>
      <c r="Q79" s="62"/>
    </row>
    <row r="80" spans="6:17" ht="12">
      <c r="F80" s="65"/>
      <c r="G80" s="65"/>
      <c r="H80" s="65"/>
      <c r="I80" s="65"/>
      <c r="J80" s="65"/>
      <c r="K80" s="65"/>
      <c r="L80" s="62"/>
      <c r="M80" s="62"/>
      <c r="N80" s="62"/>
      <c r="O80" s="62"/>
      <c r="P80" s="62"/>
      <c r="Q80" s="62"/>
    </row>
    <row r="81" spans="6:17" ht="12">
      <c r="F81" s="65"/>
      <c r="G81" s="65"/>
      <c r="H81" s="65"/>
      <c r="I81" s="65"/>
      <c r="J81" s="65"/>
      <c r="K81" s="65"/>
      <c r="L81" s="62"/>
      <c r="M81" s="62"/>
      <c r="N81" s="62"/>
      <c r="O81" s="62"/>
      <c r="P81" s="62"/>
      <c r="Q81" s="62"/>
    </row>
  </sheetData>
  <sheetProtection/>
  <mergeCells count="1">
    <mergeCell ref="D4:E4"/>
  </mergeCells>
  <printOptions/>
  <pageMargins left="0.5118110236220472" right="0.5118110236220472" top="0.5118110236220472" bottom="0.5118110236220472" header="0.2755905511811024" footer="0.2755905511811024"/>
  <pageSetup firstPageNumber="169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6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4.77734375" style="19" customWidth="1"/>
    <col min="2" max="2" width="19.21484375" style="19" customWidth="1"/>
    <col min="3" max="29" width="7.5546875" style="19" customWidth="1"/>
    <col min="30" max="16384" width="8.77734375" style="19" customWidth="1"/>
  </cols>
  <sheetData>
    <row r="1" ht="15">
      <c r="A1" s="53" t="s">
        <v>335</v>
      </c>
    </row>
    <row r="2" ht="14.25" thickBot="1"/>
    <row r="3" spans="2:31" s="81" customFormat="1" ht="14.25" thickBot="1" thickTop="1">
      <c r="B3" s="104"/>
      <c r="C3" s="105">
        <v>1990</v>
      </c>
      <c r="D3" s="105">
        <v>1991</v>
      </c>
      <c r="E3" s="105">
        <v>1992</v>
      </c>
      <c r="F3" s="105">
        <v>1993</v>
      </c>
      <c r="G3" s="105">
        <v>1994</v>
      </c>
      <c r="H3" s="105">
        <v>1995</v>
      </c>
      <c r="I3" s="105">
        <v>1996</v>
      </c>
      <c r="J3" s="105">
        <v>1997</v>
      </c>
      <c r="K3" s="105">
        <v>1998</v>
      </c>
      <c r="L3" s="105">
        <v>1999</v>
      </c>
      <c r="M3" s="105">
        <v>2000</v>
      </c>
      <c r="N3" s="105">
        <v>2001</v>
      </c>
      <c r="O3" s="105">
        <v>2002</v>
      </c>
      <c r="P3" s="105">
        <v>2003</v>
      </c>
      <c r="Q3" s="106">
        <v>2004</v>
      </c>
      <c r="R3" s="105">
        <v>2005</v>
      </c>
      <c r="S3" s="105">
        <v>2006</v>
      </c>
      <c r="T3" s="106">
        <v>2007</v>
      </c>
      <c r="U3" s="106">
        <v>2008</v>
      </c>
      <c r="V3" s="106">
        <v>2009</v>
      </c>
      <c r="W3" s="106">
        <v>2010</v>
      </c>
      <c r="X3" s="106">
        <v>2011</v>
      </c>
      <c r="Y3" s="106">
        <v>2012</v>
      </c>
      <c r="Z3" s="106">
        <v>2013</v>
      </c>
      <c r="AA3" s="106">
        <v>2014</v>
      </c>
      <c r="AB3" s="106">
        <v>2015</v>
      </c>
      <c r="AC3" s="106">
        <v>2016</v>
      </c>
      <c r="AD3" s="106">
        <v>2017</v>
      </c>
      <c r="AE3" s="562" t="s">
        <v>359</v>
      </c>
    </row>
    <row r="4" spans="2:31" s="81" customFormat="1" ht="43.5" thickTop="1">
      <c r="B4" s="107" t="s">
        <v>105</v>
      </c>
      <c r="C4" s="108">
        <v>596.3461675259582</v>
      </c>
      <c r="D4" s="108">
        <v>603.6226378765012</v>
      </c>
      <c r="E4" s="108">
        <v>587.2573021833679</v>
      </c>
      <c r="F4" s="108">
        <v>572.7955966273647</v>
      </c>
      <c r="G4" s="108">
        <v>568.7600749819088</v>
      </c>
      <c r="H4" s="108">
        <v>560.1494574499995</v>
      </c>
      <c r="I4" s="108">
        <v>580.9110054467989</v>
      </c>
      <c r="J4" s="108">
        <v>554.1131178907384</v>
      </c>
      <c r="K4" s="108">
        <v>558.3810433201683</v>
      </c>
      <c r="L4" s="108">
        <v>551.985517287503</v>
      </c>
      <c r="M4" s="108">
        <v>558.3264057129782</v>
      </c>
      <c r="N4" s="108">
        <v>566.6759157866368</v>
      </c>
      <c r="O4" s="108">
        <v>549.8200872424413</v>
      </c>
      <c r="P4" s="108">
        <v>561.0339149317186</v>
      </c>
      <c r="Q4" s="108">
        <v>561.7682401985181</v>
      </c>
      <c r="R4" s="108">
        <v>557.8742481555109</v>
      </c>
      <c r="S4" s="108">
        <v>554.8443198845396</v>
      </c>
      <c r="T4" s="108">
        <v>545.8519369304096</v>
      </c>
      <c r="U4" s="109">
        <v>531.1160942609174</v>
      </c>
      <c r="V4" s="109">
        <v>480.82419981148945</v>
      </c>
      <c r="W4" s="108">
        <v>498.34463674973705</v>
      </c>
      <c r="X4" s="108">
        <v>455.64363932896947</v>
      </c>
      <c r="Y4" s="108">
        <v>474.16601015358196</v>
      </c>
      <c r="Z4" s="108">
        <v>463.9599561939092</v>
      </c>
      <c r="AA4" s="108">
        <v>424.8638505237691</v>
      </c>
      <c r="AB4" s="108">
        <v>408.3354060960204</v>
      </c>
      <c r="AC4" s="108">
        <v>385.8007883169305</v>
      </c>
      <c r="AD4" s="108">
        <v>373.2349810293418</v>
      </c>
      <c r="AE4" s="563">
        <v>364.1367815767955</v>
      </c>
    </row>
    <row r="5" spans="2:31" s="81" customFormat="1" ht="15.75">
      <c r="B5" s="107" t="s">
        <v>106</v>
      </c>
      <c r="C5" s="108">
        <v>132.4583445636647</v>
      </c>
      <c r="D5" s="108">
        <v>133.21682613069956</v>
      </c>
      <c r="E5" s="108">
        <v>132.87583199173739</v>
      </c>
      <c r="F5" s="108">
        <v>131.2437454754213</v>
      </c>
      <c r="G5" s="108">
        <v>124.36955861957317</v>
      </c>
      <c r="H5" s="108">
        <v>125.8909483632574</v>
      </c>
      <c r="I5" s="108">
        <v>125.01967913330391</v>
      </c>
      <c r="J5" s="108">
        <v>122.6976965181891</v>
      </c>
      <c r="K5" s="108">
        <v>119.18203347897023</v>
      </c>
      <c r="L5" s="108">
        <v>113.61524411024209</v>
      </c>
      <c r="M5" s="108">
        <v>108.41673709705843</v>
      </c>
      <c r="N5" s="108">
        <v>103.57047455795048</v>
      </c>
      <c r="O5" s="108">
        <v>101.12688662594448</v>
      </c>
      <c r="P5" s="108">
        <v>95.99400070271744</v>
      </c>
      <c r="Q5" s="108">
        <v>91.65980595722084</v>
      </c>
      <c r="R5" s="108">
        <v>86.94373319459967</v>
      </c>
      <c r="S5" s="108">
        <v>82.5126904438698</v>
      </c>
      <c r="T5" s="108">
        <v>78.63288832040273</v>
      </c>
      <c r="U5" s="108">
        <v>73.02820095256082</v>
      </c>
      <c r="V5" s="108">
        <v>68.51228690956772</v>
      </c>
      <c r="W5" s="108">
        <v>63.85459389029725</v>
      </c>
      <c r="X5" s="108">
        <v>61.172143249662206</v>
      </c>
      <c r="Y5" s="108">
        <v>59.57789627399921</v>
      </c>
      <c r="Z5" s="108">
        <v>55.459232605082704</v>
      </c>
      <c r="AA5" s="108">
        <v>53.271601613466885</v>
      </c>
      <c r="AB5" s="108">
        <v>52.67394504412472</v>
      </c>
      <c r="AC5" s="108">
        <v>51.11220276081425</v>
      </c>
      <c r="AD5" s="108">
        <v>51.483253937880704</v>
      </c>
      <c r="AE5" s="563" t="s">
        <v>362</v>
      </c>
    </row>
    <row r="6" spans="2:31" s="81" customFormat="1" ht="15.75">
      <c r="B6" s="107" t="s">
        <v>107</v>
      </c>
      <c r="C6" s="108">
        <v>48.206709354189854</v>
      </c>
      <c r="D6" s="108">
        <v>48.40501223316714</v>
      </c>
      <c r="E6" s="108">
        <v>43.46432162064457</v>
      </c>
      <c r="F6" s="108">
        <v>39.207534874925145</v>
      </c>
      <c r="G6" s="108">
        <v>39.80895571376303</v>
      </c>
      <c r="H6" s="108">
        <v>38.5520098825004</v>
      </c>
      <c r="I6" s="108">
        <v>38.525332602629646</v>
      </c>
      <c r="J6" s="108">
        <v>38.76299322831109</v>
      </c>
      <c r="K6" s="108">
        <v>38.71790143262414</v>
      </c>
      <c r="L6" s="108">
        <v>29.17640455288808</v>
      </c>
      <c r="M6" s="108">
        <v>28.472018587373807</v>
      </c>
      <c r="N6" s="108">
        <v>26.923044540575663</v>
      </c>
      <c r="O6" s="108">
        <v>25.23594468764911</v>
      </c>
      <c r="P6" s="108">
        <v>24.787448787966692</v>
      </c>
      <c r="Q6" s="108">
        <v>25.28365679067096</v>
      </c>
      <c r="R6" s="108">
        <v>24.36684209848015</v>
      </c>
      <c r="S6" s="108">
        <v>23.209802761122877</v>
      </c>
      <c r="T6" s="108">
        <v>23.22559651091387</v>
      </c>
      <c r="U6" s="108">
        <v>22.525992671329142</v>
      </c>
      <c r="V6" s="108">
        <v>21.032841469035315</v>
      </c>
      <c r="W6" s="108">
        <v>21.338475833336354</v>
      </c>
      <c r="X6" s="108">
        <v>20.569640597034375</v>
      </c>
      <c r="Y6" s="108">
        <v>20.40266615966744</v>
      </c>
      <c r="Z6" s="108">
        <v>20.262247929567753</v>
      </c>
      <c r="AA6" s="108">
        <v>20.789890724623643</v>
      </c>
      <c r="AB6" s="108">
        <v>20.288454372953208</v>
      </c>
      <c r="AC6" s="108">
        <v>20.201539289979603</v>
      </c>
      <c r="AD6" s="108">
        <v>20.53213180876375</v>
      </c>
      <c r="AE6" s="563" t="s">
        <v>362</v>
      </c>
    </row>
    <row r="7" spans="2:31" s="81" customFormat="1" ht="27">
      <c r="B7" s="107" t="s">
        <v>83</v>
      </c>
      <c r="C7" s="108">
        <v>14.39142665419546</v>
      </c>
      <c r="D7" s="108">
        <v>14.991018341579876</v>
      </c>
      <c r="E7" s="108">
        <v>15.597538933721802</v>
      </c>
      <c r="F7" s="108">
        <v>16.50387140876294</v>
      </c>
      <c r="G7" s="108">
        <v>17.588881227977765</v>
      </c>
      <c r="H7" s="108">
        <v>19.088084523844955</v>
      </c>
      <c r="I7" s="108">
        <v>20.236831035326503</v>
      </c>
      <c r="J7" s="108">
        <v>23.084737313584615</v>
      </c>
      <c r="K7" s="108">
        <v>20.045842388939555</v>
      </c>
      <c r="L7" s="108">
        <v>11.432984570214266</v>
      </c>
      <c r="M7" s="108">
        <v>9.84305648680844</v>
      </c>
      <c r="N7" s="108">
        <v>10.843726212741071</v>
      </c>
      <c r="O7" s="108">
        <v>11.334082818976498</v>
      </c>
      <c r="P7" s="108">
        <v>12.761458474796706</v>
      </c>
      <c r="Q7" s="108">
        <v>11.832821219653487</v>
      </c>
      <c r="R7" s="108">
        <v>13.046352987181418</v>
      </c>
      <c r="S7" s="108">
        <v>13.948674185919245</v>
      </c>
      <c r="T7" s="108">
        <v>14.388437319573468</v>
      </c>
      <c r="U7" s="108">
        <v>14.873972104758321</v>
      </c>
      <c r="V7" s="108">
        <v>15.497077890736715</v>
      </c>
      <c r="W7" s="108">
        <v>16.353555973570916</v>
      </c>
      <c r="X7" s="108">
        <v>14.814368788536308</v>
      </c>
      <c r="Y7" s="108">
        <v>15.35631579681149</v>
      </c>
      <c r="Z7" s="108">
        <v>15.67939301067152</v>
      </c>
      <c r="AA7" s="108">
        <v>15.87267281921485</v>
      </c>
      <c r="AB7" s="108">
        <v>15.859434018190553</v>
      </c>
      <c r="AC7" s="108">
        <v>15.098218185079151</v>
      </c>
      <c r="AD7" s="108">
        <v>14.074987478451087</v>
      </c>
      <c r="AE7" s="563" t="s">
        <v>362</v>
      </c>
    </row>
    <row r="8" spans="2:31" s="81" customFormat="1" ht="13.5">
      <c r="B8" s="107" t="s">
        <v>84</v>
      </c>
      <c r="C8" s="108">
        <v>1.6513528722614796</v>
      </c>
      <c r="D8" s="108">
        <v>1.3849707894295633</v>
      </c>
      <c r="E8" s="108">
        <v>0.6901792588289816</v>
      </c>
      <c r="F8" s="108">
        <v>0.6025572599879823</v>
      </c>
      <c r="G8" s="108">
        <v>0.6112215986785687</v>
      </c>
      <c r="H8" s="108">
        <v>0.5967599155479161</v>
      </c>
      <c r="I8" s="108">
        <v>0.5961760379111704</v>
      </c>
      <c r="J8" s="108">
        <v>0.5029241282960869</v>
      </c>
      <c r="K8" s="108">
        <v>0.49371149576775647</v>
      </c>
      <c r="L8" s="108">
        <v>0.4739317625432109</v>
      </c>
      <c r="M8" s="108">
        <v>0.5967579650018351</v>
      </c>
      <c r="N8" s="108">
        <v>0.4855548102522573</v>
      </c>
      <c r="O8" s="108">
        <v>0.40819665240333924</v>
      </c>
      <c r="P8" s="108">
        <v>0.35658046011252</v>
      </c>
      <c r="Q8" s="108">
        <v>0.43382549769618384</v>
      </c>
      <c r="R8" s="108">
        <v>0.38512773488276175</v>
      </c>
      <c r="S8" s="108">
        <v>0.38765263644956066</v>
      </c>
      <c r="T8" s="108">
        <v>0.2878294061956803</v>
      </c>
      <c r="U8" s="108">
        <v>0.266241798153327</v>
      </c>
      <c r="V8" s="108">
        <v>0.1973305943462047</v>
      </c>
      <c r="W8" s="108">
        <v>0.2877080880235797</v>
      </c>
      <c r="X8" s="108">
        <v>0.4168926560856926</v>
      </c>
      <c r="Y8" s="108">
        <v>0.2549811382962395</v>
      </c>
      <c r="Z8" s="108">
        <v>0.3187139215499053</v>
      </c>
      <c r="AA8" s="108">
        <v>0.2783149689721972</v>
      </c>
      <c r="AB8" s="108">
        <v>0.32722929922051075</v>
      </c>
      <c r="AC8" s="108">
        <v>0.3539411548951561</v>
      </c>
      <c r="AD8" s="108">
        <v>0.3714741078661555</v>
      </c>
      <c r="AE8" s="563" t="s">
        <v>362</v>
      </c>
    </row>
    <row r="9" spans="2:31" s="81" customFormat="1" ht="30">
      <c r="B9" s="107" t="s">
        <v>108</v>
      </c>
      <c r="C9" s="108">
        <v>1.3053107450603711</v>
      </c>
      <c r="D9" s="108">
        <v>1.3466399369975446</v>
      </c>
      <c r="E9" s="108">
        <v>1.3882152419423968</v>
      </c>
      <c r="F9" s="108">
        <v>1.2147090917755476</v>
      </c>
      <c r="G9" s="108">
        <v>1.2571215623903604</v>
      </c>
      <c r="H9" s="108">
        <v>1.2999600225948291</v>
      </c>
      <c r="I9" s="108">
        <v>1.3431432557252083</v>
      </c>
      <c r="J9" s="108">
        <v>1.3161378259793304</v>
      </c>
      <c r="K9" s="108">
        <v>1.3628367162347326</v>
      </c>
      <c r="L9" s="108">
        <v>1.5297751315736356</v>
      </c>
      <c r="M9" s="108">
        <v>1.8474382762368877</v>
      </c>
      <c r="N9" s="108">
        <v>1.481278085093194</v>
      </c>
      <c r="O9" s="108">
        <v>1.5190075350066672</v>
      </c>
      <c r="P9" s="108">
        <v>1.34275807432018</v>
      </c>
      <c r="Q9" s="108">
        <v>1.1362683435100331</v>
      </c>
      <c r="R9" s="108">
        <v>1.072374720287007</v>
      </c>
      <c r="S9" s="108">
        <v>0.896864497830313</v>
      </c>
      <c r="T9" s="108">
        <v>0.85160087215256</v>
      </c>
      <c r="U9" s="108">
        <v>0.6955013971770008</v>
      </c>
      <c r="V9" s="108">
        <v>0.6053739068604126</v>
      </c>
      <c r="W9" s="108">
        <v>0.7025698210043476</v>
      </c>
      <c r="X9" s="108">
        <v>0.6221516043935302</v>
      </c>
      <c r="Y9" s="108">
        <v>0.6028368911879225</v>
      </c>
      <c r="Z9" s="108">
        <v>0.5220511242806751</v>
      </c>
      <c r="AA9" s="108">
        <v>0.5003161822473026</v>
      </c>
      <c r="AB9" s="108">
        <v>0.4652083551758729</v>
      </c>
      <c r="AC9" s="108">
        <v>0.4905896600213402</v>
      </c>
      <c r="AD9" s="108">
        <v>0.5254069638763142</v>
      </c>
      <c r="AE9" s="563" t="s">
        <v>362</v>
      </c>
    </row>
    <row r="10" spans="2:31" s="81" customFormat="1" ht="30">
      <c r="B10" s="107" t="s">
        <v>109</v>
      </c>
      <c r="C10" s="108">
        <v>0.000415006531837845</v>
      </c>
      <c r="D10" s="108">
        <v>0.000477257511613521</v>
      </c>
      <c r="E10" s="108">
        <v>0.000548846138355549</v>
      </c>
      <c r="F10" s="108">
        <v>0.000631173059108882</v>
      </c>
      <c r="G10" s="108">
        <v>0.000725849017975214</v>
      </c>
      <c r="H10" s="108">
        <v>0.000834726370671496</v>
      </c>
      <c r="I10" s="108">
        <v>0.00095993532627222</v>
      </c>
      <c r="J10" s="108">
        <v>0.00110392562521305</v>
      </c>
      <c r="K10" s="108">
        <v>0.00126951446899501</v>
      </c>
      <c r="L10" s="108">
        <v>0.00145994163934426</v>
      </c>
      <c r="M10" s="108">
        <v>0.00169353230163934</v>
      </c>
      <c r="N10" s="108">
        <v>0.001033054704</v>
      </c>
      <c r="O10" s="108">
        <v>0.001033054704</v>
      </c>
      <c r="P10" s="108">
        <v>0.000954465652044786</v>
      </c>
      <c r="Q10" s="108">
        <v>0.000588951506956781</v>
      </c>
      <c r="R10" s="108">
        <v>0.000288673077772785</v>
      </c>
      <c r="S10" s="108">
        <v>0.000286240263133418</v>
      </c>
      <c r="T10" s="108">
        <v>0.00028043415478845</v>
      </c>
      <c r="U10" s="108">
        <v>0.000270604422143153</v>
      </c>
      <c r="V10" s="108">
        <v>0.000256004401420913</v>
      </c>
      <c r="W10" s="108">
        <v>0.000272231091753153</v>
      </c>
      <c r="X10" s="108">
        <v>0.000299454200928469</v>
      </c>
      <c r="Y10" s="108">
        <v>0.000329399621021316</v>
      </c>
      <c r="Z10" s="108">
        <v>0.000362339583123447</v>
      </c>
      <c r="AA10" s="108">
        <v>0.000398573541435792</v>
      </c>
      <c r="AB10" s="108">
        <v>0.000438430895579372</v>
      </c>
      <c r="AC10" s="108">
        <v>0.000482273985137309</v>
      </c>
      <c r="AD10" s="108">
        <v>0.00053050138365104</v>
      </c>
      <c r="AE10" s="563" t="s">
        <v>362</v>
      </c>
    </row>
    <row r="11" spans="2:31" s="81" customFormat="1" ht="28.5" thickBot="1">
      <c r="B11" s="110" t="s">
        <v>85</v>
      </c>
      <c r="C11" s="111">
        <v>794.3597267218619</v>
      </c>
      <c r="D11" s="111">
        <v>802.9675825658866</v>
      </c>
      <c r="E11" s="111">
        <v>781.2739380763813</v>
      </c>
      <c r="F11" s="111">
        <v>761.5686459112968</v>
      </c>
      <c r="G11" s="111">
        <v>752.3965395533096</v>
      </c>
      <c r="H11" s="111">
        <v>745.5780548841158</v>
      </c>
      <c r="I11" s="111">
        <v>766.6331274470216</v>
      </c>
      <c r="J11" s="111">
        <v>740.4787108307238</v>
      </c>
      <c r="K11" s="111">
        <v>738.1846383471736</v>
      </c>
      <c r="L11" s="111">
        <v>708.2153173566036</v>
      </c>
      <c r="M11" s="111">
        <v>707.5041076577592</v>
      </c>
      <c r="N11" s="111">
        <v>709.9810270479534</v>
      </c>
      <c r="O11" s="111">
        <v>689.4452386171255</v>
      </c>
      <c r="P11" s="111">
        <v>696.2771158972841</v>
      </c>
      <c r="Q11" s="111">
        <v>692.1152069587765</v>
      </c>
      <c r="R11" s="111">
        <v>683.6889675640197</v>
      </c>
      <c r="S11" s="111">
        <v>675.8002906499945</v>
      </c>
      <c r="T11" s="111">
        <v>663.2385697938025</v>
      </c>
      <c r="U11" s="111">
        <v>642.5062737893182</v>
      </c>
      <c r="V11" s="111">
        <v>586.6693665864374</v>
      </c>
      <c r="W11" s="111">
        <v>600.8818125870613</v>
      </c>
      <c r="X11" s="111">
        <v>553.2391356788823</v>
      </c>
      <c r="Y11" s="111">
        <v>570.3610358131652</v>
      </c>
      <c r="Z11" s="111">
        <v>556.2019571246449</v>
      </c>
      <c r="AA11" s="111">
        <v>515.5770454058354</v>
      </c>
      <c r="AB11" s="111">
        <v>497.95011561658083</v>
      </c>
      <c r="AC11" s="111">
        <v>473.0577616417051</v>
      </c>
      <c r="AD11" s="111">
        <v>460.2227658275634</v>
      </c>
      <c r="AE11" s="564">
        <v>364.1367815767955</v>
      </c>
    </row>
    <row r="12" s="81" customFormat="1" ht="13.5" thickTop="1">
      <c r="AD12" s="113"/>
    </row>
    <row r="13" s="81" customFormat="1" ht="13.5">
      <c r="AD13" s="114"/>
    </row>
    <row r="14" spans="3:31" s="81" customFormat="1" ht="13.5">
      <c r="C14" s="81">
        <f>C3</f>
        <v>1990</v>
      </c>
      <c r="H14" s="81">
        <f>H3</f>
        <v>1995</v>
      </c>
      <c r="M14" s="81">
        <f>M3</f>
        <v>2000</v>
      </c>
      <c r="R14" s="81">
        <f>R3</f>
        <v>2005</v>
      </c>
      <c r="W14" s="81">
        <f>W3</f>
        <v>2010</v>
      </c>
      <c r="AB14" s="81">
        <v>2015</v>
      </c>
      <c r="AD14" s="115"/>
      <c r="AE14" s="115" t="str">
        <f>AE3</f>
        <v>2018p</v>
      </c>
    </row>
    <row r="15" spans="2:31" s="81" customFormat="1" ht="30" customHeight="1">
      <c r="B15" s="118" t="s">
        <v>105</v>
      </c>
      <c r="C15" s="116">
        <v>596.3461675259582</v>
      </c>
      <c r="D15" s="116">
        <v>603.6226378765012</v>
      </c>
      <c r="E15" s="116">
        <v>587.2573021833679</v>
      </c>
      <c r="F15" s="116">
        <v>572.7955966273647</v>
      </c>
      <c r="G15" s="116">
        <v>568.7600749819088</v>
      </c>
      <c r="H15" s="116">
        <v>560.1494574499995</v>
      </c>
      <c r="I15" s="116">
        <v>580.9110054467989</v>
      </c>
      <c r="J15" s="116">
        <v>554.1131178907384</v>
      </c>
      <c r="K15" s="116">
        <v>558.3810433201683</v>
      </c>
      <c r="L15" s="116">
        <v>551.985517287503</v>
      </c>
      <c r="M15" s="116">
        <v>558.3264057129782</v>
      </c>
      <c r="N15" s="116">
        <v>566.6759157866368</v>
      </c>
      <c r="O15" s="116">
        <v>549.8200872424413</v>
      </c>
      <c r="P15" s="116">
        <v>561.0339149317186</v>
      </c>
      <c r="Q15" s="116">
        <v>561.7682401985181</v>
      </c>
      <c r="R15" s="116">
        <v>557.8742481555109</v>
      </c>
      <c r="S15" s="116">
        <v>554.8443198845396</v>
      </c>
      <c r="T15" s="116">
        <v>545.8519369304096</v>
      </c>
      <c r="U15" s="116">
        <v>531.1160942609174</v>
      </c>
      <c r="V15" s="116">
        <v>480.82419981148945</v>
      </c>
      <c r="W15" s="116">
        <v>498.34463674973705</v>
      </c>
      <c r="X15" s="116">
        <v>455.64363932896947</v>
      </c>
      <c r="Y15" s="116">
        <v>474.16601015358196</v>
      </c>
      <c r="Z15" s="116">
        <v>463.9599561939092</v>
      </c>
      <c r="AA15" s="116">
        <v>424.8638505237691</v>
      </c>
      <c r="AB15" s="116">
        <v>408.3354060960204</v>
      </c>
      <c r="AC15" s="116">
        <v>385.8007883169305</v>
      </c>
      <c r="AD15" s="116">
        <v>373.2349810293418</v>
      </c>
      <c r="AE15" s="116">
        <v>364.1367815767955</v>
      </c>
    </row>
    <row r="16" spans="2:31" s="81" customFormat="1" ht="13.5">
      <c r="B16" s="81" t="s">
        <v>86</v>
      </c>
      <c r="C16" s="116">
        <v>132.4583445636647</v>
      </c>
      <c r="D16" s="116">
        <v>133.21682613069956</v>
      </c>
      <c r="E16" s="116">
        <v>132.87583199173739</v>
      </c>
      <c r="F16" s="116">
        <v>131.2437454754213</v>
      </c>
      <c r="G16" s="116">
        <v>124.36955861957317</v>
      </c>
      <c r="H16" s="116">
        <v>125.8909483632574</v>
      </c>
      <c r="I16" s="116">
        <v>125.01967913330391</v>
      </c>
      <c r="J16" s="116">
        <v>122.6976965181891</v>
      </c>
      <c r="K16" s="116">
        <v>119.18203347897023</v>
      </c>
      <c r="L16" s="116">
        <v>113.61524411024209</v>
      </c>
      <c r="M16" s="116">
        <v>108.41673709705843</v>
      </c>
      <c r="N16" s="116">
        <v>103.57047455795048</v>
      </c>
      <c r="O16" s="116">
        <v>101.12688662594448</v>
      </c>
      <c r="P16" s="116">
        <v>95.99400070271744</v>
      </c>
      <c r="Q16" s="116">
        <v>91.65980595722084</v>
      </c>
      <c r="R16" s="116">
        <v>86.94373319459967</v>
      </c>
      <c r="S16" s="116">
        <v>82.5126904438698</v>
      </c>
      <c r="T16" s="116">
        <v>78.63288832040273</v>
      </c>
      <c r="U16" s="116">
        <v>73.02820095256082</v>
      </c>
      <c r="V16" s="116">
        <v>68.51228690956772</v>
      </c>
      <c r="W16" s="116">
        <v>63.85459389029725</v>
      </c>
      <c r="X16" s="116">
        <v>61.172143249662206</v>
      </c>
      <c r="Y16" s="116">
        <v>59.57789627399921</v>
      </c>
      <c r="Z16" s="116">
        <v>55.459232605082704</v>
      </c>
      <c r="AA16" s="116">
        <v>53.271601613466885</v>
      </c>
      <c r="AB16" s="116">
        <v>52.67394504412472</v>
      </c>
      <c r="AC16" s="116">
        <v>51.11220276081425</v>
      </c>
      <c r="AD16" s="116">
        <v>51.483253937880704</v>
      </c>
      <c r="AE16" s="565" t="s">
        <v>362</v>
      </c>
    </row>
    <row r="17" spans="2:31" s="81" customFormat="1" ht="13.5">
      <c r="B17" s="81" t="s">
        <v>87</v>
      </c>
      <c r="C17" s="116">
        <v>48.206709354189854</v>
      </c>
      <c r="D17" s="116">
        <v>48.40501223316714</v>
      </c>
      <c r="E17" s="116">
        <v>43.46432162064457</v>
      </c>
      <c r="F17" s="116">
        <v>39.207534874925145</v>
      </c>
      <c r="G17" s="116">
        <v>39.80895571376303</v>
      </c>
      <c r="H17" s="116">
        <v>38.5520098825004</v>
      </c>
      <c r="I17" s="116">
        <v>38.525332602629646</v>
      </c>
      <c r="J17" s="116">
        <v>38.76299322831109</v>
      </c>
      <c r="K17" s="116">
        <v>38.71790143262414</v>
      </c>
      <c r="L17" s="116">
        <v>29.17640455288808</v>
      </c>
      <c r="M17" s="116">
        <v>28.472018587373807</v>
      </c>
      <c r="N17" s="116">
        <v>26.923044540575663</v>
      </c>
      <c r="O17" s="116">
        <v>25.23594468764911</v>
      </c>
      <c r="P17" s="116">
        <v>24.787448787966692</v>
      </c>
      <c r="Q17" s="116">
        <v>25.28365679067096</v>
      </c>
      <c r="R17" s="116">
        <v>24.36684209848015</v>
      </c>
      <c r="S17" s="116">
        <v>23.209802761122877</v>
      </c>
      <c r="T17" s="116">
        <v>23.22559651091387</v>
      </c>
      <c r="U17" s="116">
        <v>22.525992671329142</v>
      </c>
      <c r="V17" s="116">
        <v>21.032841469035315</v>
      </c>
      <c r="W17" s="116">
        <v>21.338475833336354</v>
      </c>
      <c r="X17" s="116">
        <v>20.569640597034375</v>
      </c>
      <c r="Y17" s="116">
        <v>20.40266615966744</v>
      </c>
      <c r="Z17" s="116">
        <v>20.262247929567753</v>
      </c>
      <c r="AA17" s="116">
        <v>20.789890724623643</v>
      </c>
      <c r="AB17" s="116">
        <v>20.288454372953208</v>
      </c>
      <c r="AC17" s="116">
        <v>20.201539289979603</v>
      </c>
      <c r="AD17" s="116">
        <v>20.53213180876375</v>
      </c>
      <c r="AE17" s="565" t="s">
        <v>362</v>
      </c>
    </row>
    <row r="18" spans="2:31" s="81" customFormat="1" ht="13.5">
      <c r="B18" s="81" t="s">
        <v>88</v>
      </c>
      <c r="C18" s="116">
        <v>17.34850527804915</v>
      </c>
      <c r="D18" s="116">
        <v>17.723106325518597</v>
      </c>
      <c r="E18" s="116">
        <v>17.676482280631536</v>
      </c>
      <c r="F18" s="116">
        <v>18.321768933585577</v>
      </c>
      <c r="G18" s="116">
        <v>19.45795023806467</v>
      </c>
      <c r="H18" s="116">
        <v>20.985639188358373</v>
      </c>
      <c r="I18" s="116">
        <v>22.177110264289155</v>
      </c>
      <c r="J18" s="116">
        <v>24.904903193485243</v>
      </c>
      <c r="K18" s="116">
        <v>21.903660115411036</v>
      </c>
      <c r="L18" s="116">
        <v>13.438151405970459</v>
      </c>
      <c r="M18" s="116">
        <v>12.288946260348801</v>
      </c>
      <c r="N18" s="116">
        <v>12.811592162790522</v>
      </c>
      <c r="O18" s="116">
        <v>13.262320061090502</v>
      </c>
      <c r="P18" s="116">
        <v>14.461751474881451</v>
      </c>
      <c r="Q18" s="116">
        <v>13.403504012366662</v>
      </c>
      <c r="R18" s="116">
        <v>14.504144115428959</v>
      </c>
      <c r="S18" s="116">
        <v>15.233477560462251</v>
      </c>
      <c r="T18" s="116">
        <v>15.528148032076496</v>
      </c>
      <c r="U18" s="116">
        <v>15.835985904510792</v>
      </c>
      <c r="V18" s="116">
        <v>16.300038396344753</v>
      </c>
      <c r="W18" s="116">
        <v>17.344106113690597</v>
      </c>
      <c r="X18" s="116">
        <v>15.853712503216459</v>
      </c>
      <c r="Y18" s="116">
        <v>16.21446322591667</v>
      </c>
      <c r="Z18" s="116">
        <v>16.520520396085224</v>
      </c>
      <c r="AA18" s="116">
        <v>16.651702543975787</v>
      </c>
      <c r="AB18" s="116">
        <v>16.652310103482513</v>
      </c>
      <c r="AC18" s="116">
        <v>15.943231273980786</v>
      </c>
      <c r="AD18" s="116">
        <v>14.972399051577208</v>
      </c>
      <c r="AE18" s="565" t="s">
        <v>362</v>
      </c>
    </row>
    <row r="19" s="81" customFormat="1" ht="13.5"/>
    <row r="20" s="81" customFormat="1" ht="13.5"/>
    <row r="21" s="81" customFormat="1" ht="13.5">
      <c r="B21" s="117" t="s">
        <v>102</v>
      </c>
    </row>
    <row r="22" s="81" customFormat="1" ht="13.5">
      <c r="B22" s="112" t="s">
        <v>360</v>
      </c>
    </row>
    <row r="23" s="81" customFormat="1" ht="13.5">
      <c r="B23" s="112" t="s">
        <v>361</v>
      </c>
    </row>
    <row r="24" ht="14.25">
      <c r="B24" s="566" t="s">
        <v>363</v>
      </c>
    </row>
    <row r="26" ht="14.25">
      <c r="B26" s="20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1" sqref="A1:F1"/>
    </sheetView>
  </sheetViews>
  <sheetFormatPr defaultColWidth="7.5546875" defaultRowHeight="15"/>
  <cols>
    <col min="1" max="1" width="41.21484375" style="122" bestFit="1" customWidth="1"/>
    <col min="2" max="26" width="6.5546875" style="119" customWidth="1"/>
    <col min="27" max="16384" width="7.5546875" style="119" customWidth="1"/>
  </cols>
  <sheetData>
    <row r="1" spans="1:6" ht="18.75" customHeight="1">
      <c r="A1" s="552" t="s">
        <v>336</v>
      </c>
      <c r="B1" s="553"/>
      <c r="C1" s="553"/>
      <c r="D1" s="553"/>
      <c r="E1" s="553"/>
      <c r="F1" s="553"/>
    </row>
    <row r="2" spans="1:7" ht="12">
      <c r="A2" s="120"/>
      <c r="B2" s="121"/>
      <c r="C2" s="121"/>
      <c r="D2" s="121"/>
      <c r="E2" s="121"/>
      <c r="F2" s="121"/>
      <c r="G2" s="121"/>
    </row>
    <row r="3" spans="1:29" s="131" customFormat="1" ht="13.5">
      <c r="A3" s="130"/>
      <c r="T3" s="132"/>
      <c r="U3" s="132"/>
      <c r="V3" s="132"/>
      <c r="W3" s="132"/>
      <c r="X3" s="132"/>
      <c r="Y3" s="132"/>
      <c r="Z3" s="132"/>
      <c r="AA3" s="132"/>
      <c r="AB3" s="132"/>
      <c r="AC3" s="132" t="s">
        <v>89</v>
      </c>
    </row>
    <row r="4" spans="1:29" s="131" customFormat="1" ht="13.5">
      <c r="A4" s="130"/>
      <c r="B4" s="131">
        <v>1990</v>
      </c>
      <c r="G4" s="131">
        <v>1995</v>
      </c>
      <c r="L4" s="131">
        <v>2000</v>
      </c>
      <c r="Q4" s="131">
        <v>2005</v>
      </c>
      <c r="V4" s="131">
        <v>2010</v>
      </c>
      <c r="W4" s="133"/>
      <c r="X4" s="133"/>
      <c r="Y4" s="133"/>
      <c r="AA4" s="131">
        <v>2015</v>
      </c>
      <c r="AC4" s="131">
        <v>2017</v>
      </c>
    </row>
    <row r="5" spans="1:29" s="131" customFormat="1" ht="13.5">
      <c r="A5" s="130" t="s">
        <v>90</v>
      </c>
      <c r="B5" s="134">
        <v>277.92292111459716</v>
      </c>
      <c r="C5" s="134">
        <v>275.5774451755303</v>
      </c>
      <c r="D5" s="134">
        <v>264.2314023522914</v>
      </c>
      <c r="E5" s="134">
        <v>246.41664618127822</v>
      </c>
      <c r="F5" s="134">
        <v>237.669488482007</v>
      </c>
      <c r="G5" s="134">
        <v>238.02451531821103</v>
      </c>
      <c r="H5" s="134">
        <v>238.6212239276908</v>
      </c>
      <c r="I5" s="134">
        <v>222.65547973567357</v>
      </c>
      <c r="J5" s="134">
        <v>225.5620676649637</v>
      </c>
      <c r="K5" s="134">
        <v>212.57450686913683</v>
      </c>
      <c r="L5" s="134">
        <v>221.60501426181</v>
      </c>
      <c r="M5" s="134">
        <v>231.361456838032</v>
      </c>
      <c r="N5" s="134">
        <v>228.85262502156144</v>
      </c>
      <c r="O5" s="134">
        <v>234.71865385843543</v>
      </c>
      <c r="P5" s="134">
        <v>232.4234428560047</v>
      </c>
      <c r="Q5" s="134">
        <v>231.51600246603158</v>
      </c>
      <c r="R5" s="134">
        <v>235.9386966162319</v>
      </c>
      <c r="S5" s="134">
        <v>230.38022392607223</v>
      </c>
      <c r="T5" s="134">
        <v>223.58608952205307</v>
      </c>
      <c r="U5" s="134">
        <v>200.41546159764013</v>
      </c>
      <c r="V5" s="134">
        <v>207.406176257491</v>
      </c>
      <c r="W5" s="134">
        <v>192.71031433977694</v>
      </c>
      <c r="X5" s="134">
        <v>203.28792497481223</v>
      </c>
      <c r="Y5" s="134">
        <v>190.14425857696293</v>
      </c>
      <c r="Z5" s="134">
        <v>165.19910573449937</v>
      </c>
      <c r="AA5" s="134">
        <v>145.27725938781208</v>
      </c>
      <c r="AB5" s="134">
        <v>121.77986984918138</v>
      </c>
      <c r="AC5" s="134">
        <v>112.5576886189912</v>
      </c>
    </row>
    <row r="6" spans="1:29" s="131" customFormat="1" ht="13.5">
      <c r="A6" s="130" t="s">
        <v>91</v>
      </c>
      <c r="B6" s="134">
        <v>80.05842638330907</v>
      </c>
      <c r="C6" s="134">
        <v>88.94827713019629</v>
      </c>
      <c r="D6" s="134">
        <v>86.11688070354573</v>
      </c>
      <c r="E6" s="134">
        <v>90.52906223327959</v>
      </c>
      <c r="F6" s="134">
        <v>86.16712702188566</v>
      </c>
      <c r="G6" s="134">
        <v>81.64162601512682</v>
      </c>
      <c r="H6" s="134">
        <v>93.07909184173516</v>
      </c>
      <c r="I6" s="134">
        <v>86.37199120524853</v>
      </c>
      <c r="J6" s="134">
        <v>88.84913186730887</v>
      </c>
      <c r="K6" s="134">
        <v>88.35635431788748</v>
      </c>
      <c r="L6" s="134">
        <v>88.66850589979151</v>
      </c>
      <c r="M6" s="134">
        <v>91.11498026783687</v>
      </c>
      <c r="N6" s="134">
        <v>87.36414673236433</v>
      </c>
      <c r="O6" s="134">
        <v>88.3669877069589</v>
      </c>
      <c r="P6" s="134">
        <v>89.99794300662433</v>
      </c>
      <c r="Q6" s="134">
        <v>85.6973675655506</v>
      </c>
      <c r="R6" s="134">
        <v>83.0745190091433</v>
      </c>
      <c r="S6" s="134">
        <v>79.32774913390196</v>
      </c>
      <c r="T6" s="134">
        <v>81.34847700901219</v>
      </c>
      <c r="U6" s="134">
        <v>78.04121992994972</v>
      </c>
      <c r="V6" s="134">
        <v>87.5254568528727</v>
      </c>
      <c r="W6" s="134">
        <v>70.14522055729815</v>
      </c>
      <c r="X6" s="134">
        <v>76.61541743136806</v>
      </c>
      <c r="Y6" s="134">
        <v>77.48058962919143</v>
      </c>
      <c r="Z6" s="134">
        <v>64.8407663836803</v>
      </c>
      <c r="AA6" s="134">
        <v>67.37201510115294</v>
      </c>
      <c r="AB6" s="134">
        <v>69.83763273175656</v>
      </c>
      <c r="AC6" s="134">
        <v>66.92754334644442</v>
      </c>
    </row>
    <row r="7" spans="1:29" s="131" customFormat="1" ht="13.5">
      <c r="A7" s="130" t="s">
        <v>92</v>
      </c>
      <c r="B7" s="134">
        <v>134.35333924027753</v>
      </c>
      <c r="C7" s="134">
        <v>135.0351582844958</v>
      </c>
      <c r="D7" s="134">
        <v>134.53249610373948</v>
      </c>
      <c r="E7" s="134">
        <v>132.2252820987793</v>
      </c>
      <c r="F7" s="134">
        <v>133.05434496274864</v>
      </c>
      <c r="G7" s="134">
        <v>133.62000662866757</v>
      </c>
      <c r="H7" s="134">
        <v>134.80990673373077</v>
      </c>
      <c r="I7" s="134">
        <v>132.48857780665026</v>
      </c>
      <c r="J7" s="134">
        <v>129.81808476553553</v>
      </c>
      <c r="K7" s="134">
        <v>127.38025409197645</v>
      </c>
      <c r="L7" s="134">
        <v>121.41045164301987</v>
      </c>
      <c r="M7" s="134">
        <v>116.40563631539281</v>
      </c>
      <c r="N7" s="134">
        <v>112.04921367294021</v>
      </c>
      <c r="O7" s="134">
        <v>108.73066443609495</v>
      </c>
      <c r="P7" s="134">
        <v>104.62220051910292</v>
      </c>
      <c r="Q7" s="134">
        <v>100.97896072978206</v>
      </c>
      <c r="R7" s="134">
        <v>94.89882301625303</v>
      </c>
      <c r="S7" s="134">
        <v>89.82863694972266</v>
      </c>
      <c r="T7" s="134">
        <v>83.98953604895686</v>
      </c>
      <c r="U7" s="134">
        <v>78.7635950760012</v>
      </c>
      <c r="V7" s="134">
        <v>74.69945574775949</v>
      </c>
      <c r="W7" s="134">
        <v>70.8747703145635</v>
      </c>
      <c r="X7" s="134">
        <v>70.51327830066698</v>
      </c>
      <c r="Y7" s="134">
        <v>67.05730849686361</v>
      </c>
      <c r="Z7" s="134">
        <v>64.66499365160435</v>
      </c>
      <c r="AA7" s="134">
        <v>64.01673183650065</v>
      </c>
      <c r="AB7" s="134">
        <v>63.57424670724412</v>
      </c>
      <c r="AC7" s="134">
        <v>63.84378675548187</v>
      </c>
    </row>
    <row r="8" spans="1:29" s="131" customFormat="1" ht="13.5">
      <c r="A8" s="130" t="s">
        <v>93</v>
      </c>
      <c r="B8" s="134">
        <v>173.9025134566634</v>
      </c>
      <c r="C8" s="134">
        <v>177.1305108986203</v>
      </c>
      <c r="D8" s="134">
        <v>168.8527201163694</v>
      </c>
      <c r="E8" s="134">
        <v>163.47897840695992</v>
      </c>
      <c r="F8" s="134">
        <v>165.2964375279177</v>
      </c>
      <c r="G8" s="134">
        <v>162.58305071374187</v>
      </c>
      <c r="H8" s="134">
        <v>166.14975870320265</v>
      </c>
      <c r="I8" s="134">
        <v>164.04433589748928</v>
      </c>
      <c r="J8" s="134">
        <v>159.95765637610788</v>
      </c>
      <c r="K8" s="134">
        <v>144.8030381670264</v>
      </c>
      <c r="L8" s="134">
        <v>142.50239575680402</v>
      </c>
      <c r="M8" s="134">
        <v>138.27787075704083</v>
      </c>
      <c r="N8" s="134">
        <v>125.8412074282273</v>
      </c>
      <c r="O8" s="134">
        <v>130.03550713827678</v>
      </c>
      <c r="P8" s="134">
        <v>129.7201186885116</v>
      </c>
      <c r="Q8" s="134">
        <v>129.49407749937566</v>
      </c>
      <c r="R8" s="134">
        <v>125.88034528699839</v>
      </c>
      <c r="S8" s="134">
        <v>126.19085366856909</v>
      </c>
      <c r="T8" s="134">
        <v>122.16968255191604</v>
      </c>
      <c r="U8" s="134">
        <v>103.06617650648623</v>
      </c>
      <c r="V8" s="134">
        <v>106.72031271243829</v>
      </c>
      <c r="W8" s="134">
        <v>97.1139073251891</v>
      </c>
      <c r="X8" s="134">
        <v>98.52009370782687</v>
      </c>
      <c r="Y8" s="134">
        <v>101.52881044957552</v>
      </c>
      <c r="Z8" s="134">
        <v>99.5257088267697</v>
      </c>
      <c r="AA8" s="134">
        <v>97.77317467607847</v>
      </c>
      <c r="AB8" s="134">
        <v>91.94462198153629</v>
      </c>
      <c r="AC8" s="134">
        <v>90.96034954456151</v>
      </c>
    </row>
    <row r="9" spans="1:29" s="131" customFormat="1" ht="13.5">
      <c r="A9" s="130" t="s">
        <v>43</v>
      </c>
      <c r="B9" s="134">
        <v>128.12252652701468</v>
      </c>
      <c r="C9" s="134">
        <v>126.2761910770441</v>
      </c>
      <c r="D9" s="134">
        <v>127.54043880043604</v>
      </c>
      <c r="E9" s="134">
        <v>128.91867699100032</v>
      </c>
      <c r="F9" s="134">
        <v>130.20914155875096</v>
      </c>
      <c r="G9" s="134">
        <v>129.70885620836822</v>
      </c>
      <c r="H9" s="134">
        <v>133.973146240662</v>
      </c>
      <c r="I9" s="134">
        <v>134.91832618566212</v>
      </c>
      <c r="J9" s="134">
        <v>133.997697673258</v>
      </c>
      <c r="K9" s="134">
        <v>135.10116391057613</v>
      </c>
      <c r="L9" s="134">
        <v>133.31774009633375</v>
      </c>
      <c r="M9" s="134">
        <v>132.82108286965067</v>
      </c>
      <c r="N9" s="134">
        <v>135.33804576203207</v>
      </c>
      <c r="O9" s="134">
        <v>134.42530275751832</v>
      </c>
      <c r="P9" s="134">
        <v>135.35150188853262</v>
      </c>
      <c r="Q9" s="134">
        <v>136.0025593032797</v>
      </c>
      <c r="R9" s="134">
        <v>136.00790672136756</v>
      </c>
      <c r="S9" s="134">
        <v>137.51110611553685</v>
      </c>
      <c r="T9" s="134">
        <v>131.41248865738015</v>
      </c>
      <c r="U9" s="134">
        <v>126.38291347635978</v>
      </c>
      <c r="V9" s="134">
        <v>124.53041101649946</v>
      </c>
      <c r="W9" s="134">
        <v>122.39492314205481</v>
      </c>
      <c r="X9" s="134">
        <v>121.42432139849107</v>
      </c>
      <c r="Y9" s="134">
        <v>119.99098997205127</v>
      </c>
      <c r="Z9" s="134">
        <v>121.34647080928174</v>
      </c>
      <c r="AA9" s="134">
        <v>123.5109346150366</v>
      </c>
      <c r="AB9" s="134">
        <v>125.92139037198655</v>
      </c>
      <c r="AC9" s="134">
        <v>125.93339756208447</v>
      </c>
    </row>
    <row r="10" s="131" customFormat="1" ht="13.5">
      <c r="A10" s="130"/>
    </row>
    <row r="11" spans="1:29" s="131" customFormat="1" ht="13.5">
      <c r="A11" s="130" t="s">
        <v>110</v>
      </c>
      <c r="B11" s="134">
        <v>794.3597267218618</v>
      </c>
      <c r="C11" s="134">
        <v>802.9675825658867</v>
      </c>
      <c r="D11" s="134">
        <v>781.273938076382</v>
      </c>
      <c r="E11" s="134">
        <v>761.5686459112974</v>
      </c>
      <c r="F11" s="134">
        <v>752.39653955331</v>
      </c>
      <c r="G11" s="134">
        <v>745.5780548841155</v>
      </c>
      <c r="H11" s="134">
        <v>766.6331274470215</v>
      </c>
      <c r="I11" s="134">
        <v>740.4787108307238</v>
      </c>
      <c r="J11" s="134">
        <v>738.184638347174</v>
      </c>
      <c r="K11" s="134">
        <v>708.2153173566032</v>
      </c>
      <c r="L11" s="134">
        <v>707.5041076577592</v>
      </c>
      <c r="M11" s="134">
        <v>709.9810270479531</v>
      </c>
      <c r="N11" s="134">
        <v>689.4452386171254</v>
      </c>
      <c r="O11" s="134">
        <v>696.2771158972844</v>
      </c>
      <c r="P11" s="134">
        <v>692.1152069587762</v>
      </c>
      <c r="Q11" s="134">
        <v>683.6889675640195</v>
      </c>
      <c r="R11" s="134">
        <v>675.8002906499943</v>
      </c>
      <c r="S11" s="134">
        <v>663.2385697938028</v>
      </c>
      <c r="T11" s="134">
        <v>642.5062737893182</v>
      </c>
      <c r="U11" s="134">
        <v>586.669366586437</v>
      </c>
      <c r="V11" s="134">
        <v>600.881812587061</v>
      </c>
      <c r="W11" s="134">
        <v>553.2391356788826</v>
      </c>
      <c r="X11" s="134">
        <v>570.3610358131652</v>
      </c>
      <c r="Y11" s="134">
        <v>556.2019571246448</v>
      </c>
      <c r="Z11" s="134">
        <v>515.5770454058354</v>
      </c>
      <c r="AA11" s="134">
        <v>497.9501156165808</v>
      </c>
      <c r="AB11" s="134">
        <v>473.05776164170493</v>
      </c>
      <c r="AC11" s="134">
        <v>460.2227658275634</v>
      </c>
    </row>
    <row r="12" spans="2:26" ht="15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X12" s="21"/>
      <c r="Y12" s="21"/>
      <c r="Z12" s="21"/>
    </row>
    <row r="13" spans="2:12" ht="12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20" s="131" customFormat="1" ht="13.5">
      <c r="A14" s="112" t="s">
        <v>364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</row>
    <row r="15" spans="1:25" s="131" customFormat="1" ht="13.5">
      <c r="A15" s="112" t="s">
        <v>112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spans="1:25" s="131" customFormat="1" ht="13.5">
      <c r="A16" s="112" t="s">
        <v>111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</row>
    <row r="17" spans="2:25" ht="12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</row>
    <row r="18" spans="1:25" ht="14.25">
      <c r="A18" s="24"/>
      <c r="B18" s="126"/>
      <c r="C18" s="24"/>
      <c r="D18" s="24"/>
      <c r="E18" s="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</row>
    <row r="19" spans="1:23" ht="14.25">
      <c r="A19" s="24"/>
      <c r="B19" s="127"/>
      <c r="C19" s="24"/>
      <c r="D19" s="24"/>
      <c r="E19" s="24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</row>
    <row r="20" spans="1:5" ht="12">
      <c r="A20" s="24"/>
      <c r="B20" s="24"/>
      <c r="C20" s="24"/>
      <c r="D20" s="24"/>
      <c r="E20" s="24"/>
    </row>
    <row r="21" spans="1:25" ht="12">
      <c r="A21" s="24"/>
      <c r="B21" s="24"/>
      <c r="C21" s="24"/>
      <c r="D21" s="24"/>
      <c r="E21" s="24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5" ht="12">
      <c r="A22" s="24"/>
      <c r="B22" s="24"/>
      <c r="C22" s="24"/>
      <c r="D22" s="24"/>
      <c r="E22" s="24"/>
    </row>
    <row r="23" spans="1:25" ht="12">
      <c r="A23" s="24"/>
      <c r="D23" s="24"/>
      <c r="E23" s="24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</row>
    <row r="24" spans="1:5" ht="12">
      <c r="A24" s="24"/>
      <c r="D24" s="24"/>
      <c r="E24" s="24"/>
    </row>
    <row r="25" spans="1:25" ht="12">
      <c r="A25" s="24"/>
      <c r="D25" s="24"/>
      <c r="E25" s="24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</row>
    <row r="26" spans="1:25" ht="12">
      <c r="A26" s="24"/>
      <c r="B26" s="24"/>
      <c r="C26" s="24"/>
      <c r="D26" s="24"/>
      <c r="E26" s="24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5" ht="12">
      <c r="A27" s="24"/>
      <c r="B27" s="24"/>
      <c r="C27" s="24"/>
      <c r="D27" s="24"/>
      <c r="E27" s="24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</row>
    <row r="28" spans="1:25" ht="12">
      <c r="A28" s="24"/>
      <c r="B28" s="24"/>
      <c r="C28" s="24"/>
      <c r="D28" s="24"/>
      <c r="E28" s="24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</row>
    <row r="29" spans="1:25" ht="12">
      <c r="A29" s="24"/>
      <c r="B29" s="24"/>
      <c r="C29" s="24"/>
      <c r="D29" s="24"/>
      <c r="E29" s="24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</row>
    <row r="30" spans="2:25" ht="1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</row>
    <row r="31" spans="2:25" ht="1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</row>
    <row r="32" spans="2:25" ht="1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</row>
    <row r="33" spans="2:25" ht="1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</row>
    <row r="34" ht="12">
      <c r="B34" s="124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selection activeCell="A1" sqref="A1:J1"/>
    </sheetView>
  </sheetViews>
  <sheetFormatPr defaultColWidth="8.77734375" defaultRowHeight="15"/>
  <cols>
    <col min="1" max="1" width="9.5546875" style="152" customWidth="1"/>
    <col min="2" max="2" width="11.10546875" style="152" customWidth="1"/>
    <col min="3" max="3" width="11.77734375" style="152" customWidth="1"/>
    <col min="4" max="4" width="8.5546875" style="152" customWidth="1"/>
    <col min="5" max="5" width="12.21484375" style="152" customWidth="1"/>
    <col min="6" max="6" width="9.4453125" style="152" customWidth="1"/>
    <col min="7" max="7" width="11.4453125" style="152" customWidth="1"/>
    <col min="8" max="9" width="10.10546875" style="152" customWidth="1"/>
    <col min="10" max="10" width="11.77734375" style="152" customWidth="1"/>
    <col min="11" max="11" width="10.10546875" style="152" customWidth="1"/>
    <col min="12" max="15" width="8.77734375" style="152" customWidth="1"/>
    <col min="16" max="16" width="8.10546875" style="152" bestFit="1" customWidth="1"/>
    <col min="17" max="17" width="10.3359375" style="152" bestFit="1" customWidth="1"/>
    <col min="18" max="16384" width="8.77734375" style="152" customWidth="1"/>
  </cols>
  <sheetData>
    <row r="1" spans="1:10" ht="15">
      <c r="A1" s="554" t="s">
        <v>337</v>
      </c>
      <c r="B1" s="554"/>
      <c r="C1" s="554"/>
      <c r="D1" s="554"/>
      <c r="E1" s="554"/>
      <c r="F1" s="555"/>
      <c r="G1" s="556"/>
      <c r="H1" s="556"/>
      <c r="I1" s="556"/>
      <c r="J1" s="556"/>
    </row>
    <row r="2" ht="12">
      <c r="A2" s="153"/>
    </row>
    <row r="3" spans="1:8" s="193" customFormat="1" ht="13.5">
      <c r="A3" s="191" t="s">
        <v>145</v>
      </c>
      <c r="B3" s="191"/>
      <c r="C3" s="191"/>
      <c r="D3" s="191"/>
      <c r="E3" s="192"/>
      <c r="F3" s="192"/>
      <c r="H3" s="194" t="s">
        <v>146</v>
      </c>
    </row>
    <row r="4" spans="1:11" ht="61.5">
      <c r="A4" s="154" t="s">
        <v>113</v>
      </c>
      <c r="B4" s="154" t="s">
        <v>148</v>
      </c>
      <c r="C4" s="154" t="s">
        <v>149</v>
      </c>
      <c r="D4" s="154" t="s">
        <v>114</v>
      </c>
      <c r="E4" s="154" t="s">
        <v>115</v>
      </c>
      <c r="F4" s="154" t="s">
        <v>116</v>
      </c>
      <c r="G4" s="155"/>
      <c r="H4" s="176"/>
      <c r="I4" s="154" t="s">
        <v>150</v>
      </c>
      <c r="J4" s="154" t="s">
        <v>151</v>
      </c>
      <c r="K4" s="154" t="s">
        <v>116</v>
      </c>
    </row>
    <row r="5" spans="1:11" ht="12">
      <c r="A5" s="156" t="s">
        <v>117</v>
      </c>
      <c r="B5" s="157">
        <v>4.820416</v>
      </c>
      <c r="C5" s="158">
        <v>3.958048</v>
      </c>
      <c r="D5" s="189">
        <v>717.357</v>
      </c>
      <c r="E5" s="159">
        <v>1.9653616438356163</v>
      </c>
      <c r="F5" s="187">
        <v>21.787709497206706</v>
      </c>
      <c r="G5" s="160"/>
      <c r="H5" s="178" t="s">
        <v>117</v>
      </c>
      <c r="I5" s="175">
        <v>66.901</v>
      </c>
      <c r="J5" s="152">
        <v>54.848</v>
      </c>
      <c r="K5" s="179">
        <v>21.975277129521572</v>
      </c>
    </row>
    <row r="6" spans="1:11" ht="12">
      <c r="A6" s="156" t="s">
        <v>118</v>
      </c>
      <c r="B6" s="157">
        <v>5.008368</v>
      </c>
      <c r="C6" s="158">
        <v>3.64848</v>
      </c>
      <c r="D6" s="189">
        <v>764.667</v>
      </c>
      <c r="E6" s="159">
        <v>2.0949780821917807</v>
      </c>
      <c r="F6" s="187">
        <v>37.27272727272725</v>
      </c>
      <c r="G6" s="160"/>
      <c r="H6" s="178" t="s">
        <v>118</v>
      </c>
      <c r="I6" s="175">
        <v>64.923</v>
      </c>
      <c r="J6" s="152">
        <v>52.362</v>
      </c>
      <c r="K6" s="179">
        <v>23.988770482410914</v>
      </c>
    </row>
    <row r="7" spans="1:11" ht="12">
      <c r="A7" s="156" t="s">
        <v>119</v>
      </c>
      <c r="B7" s="157">
        <v>5.218432</v>
      </c>
      <c r="C7" s="158">
        <v>4.267616</v>
      </c>
      <c r="D7" s="189">
        <v>808.786</v>
      </c>
      <c r="E7" s="159">
        <v>2.2158520547945204</v>
      </c>
      <c r="F7" s="187">
        <v>22.279792746113984</v>
      </c>
      <c r="G7" s="160"/>
      <c r="H7" s="178" t="s">
        <v>119</v>
      </c>
      <c r="I7" s="175">
        <v>66.1</v>
      </c>
      <c r="J7" s="152">
        <v>55.611</v>
      </c>
      <c r="K7" s="179">
        <v>18.861376346406274</v>
      </c>
    </row>
    <row r="8" spans="1:11" ht="12">
      <c r="A8" s="156" t="s">
        <v>120</v>
      </c>
      <c r="B8" s="157">
        <v>5.19632</v>
      </c>
      <c r="C8" s="158">
        <v>4.068608</v>
      </c>
      <c r="D8" s="189">
        <v>938.848</v>
      </c>
      <c r="E8" s="159">
        <v>2.565158469945355</v>
      </c>
      <c r="F8" s="187">
        <v>27.717391304347828</v>
      </c>
      <c r="G8" s="160"/>
      <c r="H8" s="178" t="s">
        <v>120</v>
      </c>
      <c r="I8" s="175">
        <v>69.09</v>
      </c>
      <c r="J8" s="152">
        <v>56.815</v>
      </c>
      <c r="K8" s="179">
        <v>21.605209891753944</v>
      </c>
    </row>
    <row r="9" spans="1:11" ht="12">
      <c r="A9" s="156" t="s">
        <v>121</v>
      </c>
      <c r="B9" s="157">
        <v>5.439552</v>
      </c>
      <c r="C9" s="158">
        <v>4.079664</v>
      </c>
      <c r="D9" s="189">
        <v>960.243</v>
      </c>
      <c r="E9" s="159">
        <v>2.6308027397260276</v>
      </c>
      <c r="F9" s="187">
        <v>33.333333333333314</v>
      </c>
      <c r="G9" s="160"/>
      <c r="H9" s="178" t="s">
        <v>121</v>
      </c>
      <c r="I9" s="175">
        <v>68.288</v>
      </c>
      <c r="J9" s="152">
        <v>56.965</v>
      </c>
      <c r="K9" s="179">
        <v>19.87711752830684</v>
      </c>
    </row>
    <row r="10" spans="1:11" ht="12">
      <c r="A10" s="156" t="s">
        <v>122</v>
      </c>
      <c r="B10" s="157">
        <v>6.158192</v>
      </c>
      <c r="C10" s="158">
        <v>4.47768</v>
      </c>
      <c r="D10" s="189">
        <v>1005.306</v>
      </c>
      <c r="E10" s="159">
        <v>2.75426301369863</v>
      </c>
      <c r="F10" s="187">
        <v>37.53086419753083</v>
      </c>
      <c r="G10" s="160"/>
      <c r="H10" s="178" t="s">
        <v>122</v>
      </c>
      <c r="I10" s="190">
        <v>68.39</v>
      </c>
      <c r="J10" s="180">
        <v>56.312</v>
      </c>
      <c r="K10" s="179">
        <v>21.448359141923575</v>
      </c>
    </row>
    <row r="11" spans="1:13" ht="15">
      <c r="A11" s="156" t="s">
        <v>123</v>
      </c>
      <c r="B11" s="157">
        <v>6.257696</v>
      </c>
      <c r="C11" s="158">
        <v>4.58824</v>
      </c>
      <c r="D11" s="189">
        <v>1072.963</v>
      </c>
      <c r="E11" s="159">
        <v>2.9396246575342464</v>
      </c>
      <c r="F11" s="187">
        <v>36.385542168674704</v>
      </c>
      <c r="G11" s="160"/>
      <c r="H11" s="178" t="s">
        <v>123</v>
      </c>
      <c r="I11" s="190">
        <v>70.245</v>
      </c>
      <c r="J11" s="180">
        <v>57.849</v>
      </c>
      <c r="K11" s="179">
        <v>21.428201006067525</v>
      </c>
      <c r="L11" s="161"/>
      <c r="M11" s="162"/>
    </row>
    <row r="12" spans="1:13" ht="15">
      <c r="A12" s="156" t="s">
        <v>124</v>
      </c>
      <c r="B12" s="157">
        <v>6.379312</v>
      </c>
      <c r="C12" s="158">
        <v>4.58824</v>
      </c>
      <c r="D12" s="189">
        <v>1105.537</v>
      </c>
      <c r="E12" s="159">
        <v>3.0205928961748634</v>
      </c>
      <c r="F12" s="187">
        <v>39.03614457831324</v>
      </c>
      <c r="G12" s="160"/>
      <c r="H12" s="178" t="s">
        <v>124</v>
      </c>
      <c r="I12" s="190">
        <v>72.193</v>
      </c>
      <c r="J12" s="180">
        <v>58.452</v>
      </c>
      <c r="K12" s="179">
        <v>23.508177650037638</v>
      </c>
      <c r="L12" s="161"/>
      <c r="M12" s="162"/>
    </row>
    <row r="13" spans="1:13" ht="15">
      <c r="A13" s="156" t="s">
        <v>125</v>
      </c>
      <c r="B13" s="157">
        <v>6.125024</v>
      </c>
      <c r="C13" s="158">
        <v>4.720912</v>
      </c>
      <c r="D13" s="189">
        <v>1111.729</v>
      </c>
      <c r="E13" s="159">
        <v>3.045832876712329</v>
      </c>
      <c r="F13" s="187">
        <v>29.742388758782198</v>
      </c>
      <c r="G13" s="160"/>
      <c r="H13" s="178" t="s">
        <v>125</v>
      </c>
      <c r="I13" s="190">
        <v>73.382</v>
      </c>
      <c r="J13" s="180">
        <v>58.589</v>
      </c>
      <c r="K13" s="179">
        <v>25.24876683336464</v>
      </c>
      <c r="L13" s="161"/>
      <c r="M13" s="162"/>
    </row>
    <row r="14" spans="1:13" ht="15">
      <c r="A14" s="156" t="s">
        <v>126</v>
      </c>
      <c r="B14" s="157">
        <v>6.113968</v>
      </c>
      <c r="C14" s="158">
        <v>4.9752</v>
      </c>
      <c r="D14" s="189">
        <v>1096.267</v>
      </c>
      <c r="E14" s="159">
        <v>3.0034712328767124</v>
      </c>
      <c r="F14" s="187">
        <v>22.888888888888886</v>
      </c>
      <c r="G14" s="160"/>
      <c r="H14" s="178" t="s">
        <v>126</v>
      </c>
      <c r="I14" s="190">
        <v>70.369</v>
      </c>
      <c r="J14" s="180">
        <v>61.717</v>
      </c>
      <c r="K14" s="179">
        <v>14.018827875625831</v>
      </c>
      <c r="L14" s="161"/>
      <c r="M14" s="162"/>
    </row>
    <row r="15" spans="1:13" ht="15">
      <c r="A15" s="156" t="s">
        <v>127</v>
      </c>
      <c r="B15" s="157">
        <v>6.228</v>
      </c>
      <c r="C15" s="158">
        <v>4.875</v>
      </c>
      <c r="D15" s="189">
        <v>1102.774</v>
      </c>
      <c r="E15" s="159">
        <v>3.021298630136986</v>
      </c>
      <c r="F15" s="187">
        <v>27.75384615384614</v>
      </c>
      <c r="G15" s="160"/>
      <c r="H15" s="178" t="s">
        <v>127</v>
      </c>
      <c r="I15" s="175">
        <v>71.471</v>
      </c>
      <c r="J15" s="152">
        <v>60.501</v>
      </c>
      <c r="K15" s="179">
        <v>18.131931703608217</v>
      </c>
      <c r="L15" s="161"/>
      <c r="M15" s="162"/>
    </row>
    <row r="16" spans="1:11" ht="12">
      <c r="A16" s="156" t="s">
        <v>128</v>
      </c>
      <c r="B16" s="163">
        <v>5.562</v>
      </c>
      <c r="C16" s="158">
        <v>4.6064</v>
      </c>
      <c r="D16" s="189">
        <v>1124.9956956876015</v>
      </c>
      <c r="E16" s="159">
        <v>3.0737587313868895</v>
      </c>
      <c r="F16" s="187">
        <v>20.745050364709982</v>
      </c>
      <c r="G16" s="160"/>
      <c r="H16" s="178" t="s">
        <v>128</v>
      </c>
      <c r="I16" s="175">
        <v>73.293</v>
      </c>
      <c r="J16" s="152">
        <v>61.013</v>
      </c>
      <c r="K16" s="179">
        <v>20.126858210545322</v>
      </c>
    </row>
    <row r="17" spans="1:11" ht="12">
      <c r="A17" s="156" t="s">
        <v>129</v>
      </c>
      <c r="B17" s="163">
        <v>5.6279</v>
      </c>
      <c r="C17" s="158">
        <v>4.4465</v>
      </c>
      <c r="D17" s="189">
        <v>1093.3312653019889</v>
      </c>
      <c r="E17" s="159">
        <v>2.9954281241150382</v>
      </c>
      <c r="F17" s="187">
        <v>26.569211739570463</v>
      </c>
      <c r="G17" s="160"/>
      <c r="H17" s="178" t="s">
        <v>129</v>
      </c>
      <c r="I17" s="175">
        <v>73.941</v>
      </c>
      <c r="J17" s="175">
        <v>61.697</v>
      </c>
      <c r="K17" s="179">
        <v>19.84537335688931</v>
      </c>
    </row>
    <row r="18" spans="1:11" ht="12">
      <c r="A18" s="156" t="s">
        <v>130</v>
      </c>
      <c r="B18" s="164">
        <v>6.1873968</v>
      </c>
      <c r="C18" s="158">
        <v>4.779091650000001</v>
      </c>
      <c r="D18" s="189">
        <v>1035.324544168495</v>
      </c>
      <c r="E18" s="165">
        <v>2.8365056004616305</v>
      </c>
      <c r="F18" s="188">
        <v>29.46805069118102</v>
      </c>
      <c r="G18" s="160"/>
      <c r="H18" s="178" t="s">
        <v>130</v>
      </c>
      <c r="I18" s="182">
        <v>74.996</v>
      </c>
      <c r="J18" s="175">
        <v>59.071000000000005</v>
      </c>
      <c r="K18" s="179">
        <v>26.959083137241606</v>
      </c>
    </row>
    <row r="19" spans="1:11" ht="12">
      <c r="A19" s="156" t="s">
        <v>131</v>
      </c>
      <c r="B19" s="164">
        <v>5.976513199999999</v>
      </c>
      <c r="C19" s="158">
        <v>4.578638991</v>
      </c>
      <c r="D19" s="189">
        <v>1046.8166437031418</v>
      </c>
      <c r="E19" s="165">
        <v>2.867990804666142</v>
      </c>
      <c r="F19" s="188">
        <v>30.530343443711786</v>
      </c>
      <c r="G19" s="160"/>
      <c r="H19" s="181" t="s">
        <v>131</v>
      </c>
      <c r="I19" s="182">
        <v>75.978558245</v>
      </c>
      <c r="J19" s="175">
        <v>61.527</v>
      </c>
      <c r="K19" s="179">
        <v>23.48815681733224</v>
      </c>
    </row>
    <row r="20" spans="1:11" ht="12">
      <c r="A20" s="156" t="s">
        <v>132</v>
      </c>
      <c r="B20" s="164">
        <v>6.331361111111111</v>
      </c>
      <c r="C20" s="158">
        <v>4.908634316</v>
      </c>
      <c r="D20" s="189">
        <v>1079.9908219814768</v>
      </c>
      <c r="E20" s="165">
        <v>2.9507945955778054</v>
      </c>
      <c r="F20" s="188">
        <v>28.98416756110032</v>
      </c>
      <c r="G20" s="160"/>
      <c r="H20" s="181" t="s">
        <v>132</v>
      </c>
      <c r="I20" s="182">
        <v>76.992749795</v>
      </c>
      <c r="J20" s="175">
        <v>60.289</v>
      </c>
      <c r="K20" s="179">
        <v>27.706131790210463</v>
      </c>
    </row>
    <row r="21" spans="1:15" ht="15">
      <c r="A21" s="156" t="s">
        <v>133</v>
      </c>
      <c r="B21" s="164">
        <v>7.155477777777777</v>
      </c>
      <c r="C21" s="158">
        <v>5.130638295899999</v>
      </c>
      <c r="D21" s="189">
        <v>1003.1372566889527</v>
      </c>
      <c r="E21" s="165">
        <v>2.74832125120261</v>
      </c>
      <c r="F21" s="188">
        <v>39.46564472291624</v>
      </c>
      <c r="G21" s="160"/>
      <c r="H21" s="178" t="s">
        <v>133</v>
      </c>
      <c r="I21" s="175">
        <v>77.81027849</v>
      </c>
      <c r="J21" s="175">
        <v>60.231</v>
      </c>
      <c r="K21" s="179">
        <v>29.186429728877158</v>
      </c>
      <c r="O21" s="168"/>
    </row>
    <row r="22" spans="1:15" ht="15">
      <c r="A22" s="166" t="s">
        <v>134</v>
      </c>
      <c r="B22" s="164">
        <v>7.098566666666667</v>
      </c>
      <c r="C22" s="158">
        <v>5.13871824</v>
      </c>
      <c r="D22" s="189">
        <v>1082.229426821614</v>
      </c>
      <c r="E22" s="165">
        <v>2.9650121282783943</v>
      </c>
      <c r="F22" s="188">
        <v>38.138857495846395</v>
      </c>
      <c r="G22" s="160"/>
      <c r="H22" s="172" t="s">
        <v>134</v>
      </c>
      <c r="I22" s="175">
        <v>83.43823738</v>
      </c>
      <c r="J22" s="175">
        <v>60.893</v>
      </c>
      <c r="K22" s="179">
        <v>37.02434989243429</v>
      </c>
      <c r="O22" s="168"/>
    </row>
    <row r="23" spans="1:16" ht="15">
      <c r="A23" s="166" t="s">
        <v>135</v>
      </c>
      <c r="B23" s="164">
        <v>7.389</v>
      </c>
      <c r="C23" s="158">
        <v>4.6053768</v>
      </c>
      <c r="D23" s="189">
        <v>900.9409009759287</v>
      </c>
      <c r="E23" s="159">
        <v>2.4683312355504894</v>
      </c>
      <c r="F23" s="187">
        <v>60.44289796222537</v>
      </c>
      <c r="G23" s="160"/>
      <c r="H23" s="172" t="s">
        <v>135</v>
      </c>
      <c r="I23" s="175">
        <v>81.789303565</v>
      </c>
      <c r="J23" s="175">
        <v>57.086</v>
      </c>
      <c r="K23" s="179">
        <v>43.27383870826472</v>
      </c>
      <c r="M23" s="170"/>
      <c r="P23" s="168"/>
    </row>
    <row r="24" spans="1:14" ht="12">
      <c r="A24" s="166" t="s">
        <v>136</v>
      </c>
      <c r="B24" s="167">
        <v>7.434345623035581</v>
      </c>
      <c r="C24" s="158">
        <v>4.345008</v>
      </c>
      <c r="D24" s="189">
        <v>846.5393513488058</v>
      </c>
      <c r="E24" s="159">
        <v>2.3129490474011085</v>
      </c>
      <c r="F24" s="187">
        <v>71.10085005679116</v>
      </c>
      <c r="G24" s="160"/>
      <c r="H24" s="172" t="s">
        <v>136</v>
      </c>
      <c r="I24" s="175">
        <v>81.87948044</v>
      </c>
      <c r="J24" s="175">
        <v>57.49024</v>
      </c>
      <c r="K24" s="179">
        <v>42.42327121960179</v>
      </c>
      <c r="N24" s="170"/>
    </row>
    <row r="25" spans="1:14" ht="12">
      <c r="A25" s="166" t="s">
        <v>137</v>
      </c>
      <c r="B25" s="164">
        <v>7.3429396865198635</v>
      </c>
      <c r="C25" s="158">
        <v>4.36712</v>
      </c>
      <c r="D25" s="189">
        <v>840.5906015698082</v>
      </c>
      <c r="E25" s="159">
        <v>2.3029879495063237</v>
      </c>
      <c r="F25" s="187">
        <v>68.14146821062539</v>
      </c>
      <c r="G25" s="160"/>
      <c r="H25" s="172" t="s">
        <v>137</v>
      </c>
      <c r="I25" s="175">
        <v>77.1686109</v>
      </c>
      <c r="J25" s="175">
        <v>53.42</v>
      </c>
      <c r="K25" s="179">
        <v>44.456403781355306</v>
      </c>
      <c r="N25" s="170"/>
    </row>
    <row r="26" spans="1:14" ht="15">
      <c r="A26" s="166" t="s">
        <v>138</v>
      </c>
      <c r="B26" s="164">
        <v>7.44768203033432</v>
      </c>
      <c r="C26" s="158">
        <v>4.0481544</v>
      </c>
      <c r="D26" s="189">
        <v>771.5381801523615</v>
      </c>
      <c r="E26" s="159">
        <v>2.113803233294141</v>
      </c>
      <c r="F26" s="187">
        <v>83.97722256676573</v>
      </c>
      <c r="G26" s="169"/>
      <c r="H26" s="172" t="s">
        <v>138</v>
      </c>
      <c r="I26" s="175">
        <v>75.69559415</v>
      </c>
      <c r="J26" s="175">
        <v>53.858290000000004</v>
      </c>
      <c r="K26" s="179">
        <v>40.54585496494596</v>
      </c>
      <c r="N26" s="170"/>
    </row>
    <row r="27" spans="1:17" ht="15">
      <c r="A27" s="166" t="s">
        <v>139</v>
      </c>
      <c r="B27" s="164">
        <v>7.4216810779809395</v>
      </c>
      <c r="C27" s="158">
        <v>4.051631512</v>
      </c>
      <c r="D27" s="189">
        <v>792.178345403167</v>
      </c>
      <c r="E27" s="159">
        <v>2.1644217087518225</v>
      </c>
      <c r="F27" s="187">
        <v>83.17759292767934</v>
      </c>
      <c r="G27" s="171"/>
      <c r="H27" s="166" t="s">
        <v>139</v>
      </c>
      <c r="I27" s="175">
        <v>70.79766535096</v>
      </c>
      <c r="J27" s="175">
        <v>52.753</v>
      </c>
      <c r="K27" s="179">
        <v>34.20595103777984</v>
      </c>
      <c r="Q27" s="168"/>
    </row>
    <row r="28" spans="1:17" ht="15">
      <c r="A28" s="166" t="s">
        <v>297</v>
      </c>
      <c r="B28" s="164">
        <v>7.281418258731653</v>
      </c>
      <c r="C28" s="158">
        <v>4.11496028</v>
      </c>
      <c r="D28" s="189">
        <v>890.9654237430491</v>
      </c>
      <c r="E28" s="159">
        <v>2.4410011609398605</v>
      </c>
      <c r="F28" s="187">
        <v>76.94990384528458</v>
      </c>
      <c r="G28" s="171"/>
      <c r="H28" s="166" t="s">
        <v>297</v>
      </c>
      <c r="I28" s="175">
        <v>68.2031556714</v>
      </c>
      <c r="J28" s="175">
        <v>52.909</v>
      </c>
      <c r="K28" s="179">
        <v>28.906529458882233</v>
      </c>
      <c r="Q28" s="168"/>
    </row>
    <row r="29" spans="1:17" ht="15">
      <c r="A29" s="166" t="s">
        <v>300</v>
      </c>
      <c r="B29" s="164">
        <v>7.281418258731653</v>
      </c>
      <c r="C29" s="158">
        <v>4.6171315392</v>
      </c>
      <c r="D29" s="189">
        <v>867.837489820254</v>
      </c>
      <c r="E29" s="159">
        <v>2.377636958411655</v>
      </c>
      <c r="F29" s="187">
        <v>57.704371142808895</v>
      </c>
      <c r="G29" s="171"/>
      <c r="H29" s="166" t="s">
        <v>300</v>
      </c>
      <c r="I29" s="175">
        <v>70.942</v>
      </c>
      <c r="J29" s="175">
        <v>52.279</v>
      </c>
      <c r="K29" s="179">
        <v>35.698846573193805</v>
      </c>
      <c r="Q29" s="168"/>
    </row>
    <row r="30" spans="1:17" ht="15">
      <c r="A30" s="166" t="s">
        <v>365</v>
      </c>
      <c r="B30" s="164">
        <v>7.4216810779809395</v>
      </c>
      <c r="C30" s="158">
        <v>4.451239576</v>
      </c>
      <c r="D30" s="189">
        <v>874.0467342423907</v>
      </c>
      <c r="E30" s="159">
        <v>2.394648586965454</v>
      </c>
      <c r="F30" s="187">
        <v>66.73290554830697</v>
      </c>
      <c r="G30" s="171"/>
      <c r="H30" s="166" t="s">
        <v>365</v>
      </c>
      <c r="I30" s="175">
        <v>71.69</v>
      </c>
      <c r="J30" s="175">
        <v>50.412</v>
      </c>
      <c r="K30" s="179">
        <v>42.20820439577878</v>
      </c>
      <c r="Q30" s="168"/>
    </row>
    <row r="31" spans="1:17" ht="15">
      <c r="A31" s="172"/>
      <c r="B31" s="173"/>
      <c r="C31" s="161"/>
      <c r="D31" s="174"/>
      <c r="F31" s="175"/>
      <c r="G31" s="171"/>
      <c r="Q31" s="168"/>
    </row>
    <row r="32" spans="1:17" ht="15">
      <c r="A32" s="557" t="s">
        <v>147</v>
      </c>
      <c r="B32" s="557"/>
      <c r="C32" s="557"/>
      <c r="D32" s="557"/>
      <c r="F32" s="175"/>
      <c r="G32" s="171"/>
      <c r="H32" s="171"/>
      <c r="Q32" s="168"/>
    </row>
    <row r="33" spans="8:11" ht="12">
      <c r="H33" s="171"/>
      <c r="I33" s="176"/>
      <c r="J33" s="176"/>
      <c r="K33" s="176"/>
    </row>
    <row r="34" spans="8:16" ht="12">
      <c r="H34" s="171"/>
      <c r="L34" s="176"/>
      <c r="M34" s="176"/>
      <c r="N34" s="176"/>
      <c r="O34" s="176"/>
      <c r="P34" s="176"/>
    </row>
    <row r="37" spans="8:9" ht="15">
      <c r="H37" s="169"/>
      <c r="I37" s="169"/>
    </row>
    <row r="38" spans="8:9" ht="15">
      <c r="H38" s="169"/>
      <c r="I38" s="169"/>
    </row>
    <row r="39" spans="8:9" ht="15">
      <c r="H39" s="169"/>
      <c r="I39" s="169"/>
    </row>
    <row r="40" spans="8:9" ht="15">
      <c r="H40" s="169"/>
      <c r="I40" s="169"/>
    </row>
    <row r="41" spans="8:9" ht="15">
      <c r="H41" s="169"/>
      <c r="I41" s="169"/>
    </row>
    <row r="42" spans="8:9" ht="15">
      <c r="H42" s="169"/>
      <c r="I42" s="169"/>
    </row>
    <row r="43" spans="8:9" ht="15">
      <c r="H43" s="169"/>
      <c r="I43" s="169"/>
    </row>
    <row r="44" spans="8:9" ht="15">
      <c r="H44" s="169"/>
      <c r="I44" s="169"/>
    </row>
    <row r="47" ht="12">
      <c r="G47" s="175"/>
    </row>
    <row r="48" spans="7:9" ht="12">
      <c r="G48" s="175"/>
      <c r="H48" s="175"/>
      <c r="I48" s="175"/>
    </row>
    <row r="49" spans="7:9" ht="12">
      <c r="G49" s="175"/>
      <c r="H49" s="175"/>
      <c r="I49" s="175"/>
    </row>
    <row r="50" spans="7:9" ht="12">
      <c r="G50" s="175"/>
      <c r="H50" s="175"/>
      <c r="I50" s="175"/>
    </row>
    <row r="51" spans="7:9" ht="12">
      <c r="G51" s="175"/>
      <c r="H51" s="175"/>
      <c r="I51" s="175"/>
    </row>
    <row r="52" spans="7:9" ht="12">
      <c r="G52" s="175"/>
      <c r="H52" s="175"/>
      <c r="I52" s="175"/>
    </row>
    <row r="53" spans="7:9" ht="12">
      <c r="G53" s="161"/>
      <c r="H53" s="175"/>
      <c r="I53" s="175"/>
    </row>
    <row r="54" spans="7:9" ht="12">
      <c r="G54" s="161"/>
      <c r="H54" s="175"/>
      <c r="I54" s="175"/>
    </row>
    <row r="55" spans="7:9" ht="12">
      <c r="G55" s="161"/>
      <c r="H55" s="175"/>
      <c r="I55" s="175"/>
    </row>
    <row r="56" spans="7:9" ht="12">
      <c r="G56" s="161"/>
      <c r="H56" s="171"/>
      <c r="I56" s="171"/>
    </row>
    <row r="57" spans="7:9" ht="12">
      <c r="G57" s="161"/>
      <c r="H57" s="171"/>
      <c r="I57" s="171"/>
    </row>
    <row r="58" spans="7:9" ht="12">
      <c r="G58" s="161"/>
      <c r="H58" s="171"/>
      <c r="I58" s="171"/>
    </row>
    <row r="59" spans="7:9" ht="12">
      <c r="G59" s="161"/>
      <c r="H59" s="171"/>
      <c r="I59" s="171"/>
    </row>
    <row r="61" spans="1:3" ht="12">
      <c r="A61" s="172"/>
      <c r="B61" s="175"/>
      <c r="C61" s="175"/>
    </row>
    <row r="62" spans="1:3" ht="12">
      <c r="A62" s="172"/>
      <c r="B62" s="175"/>
      <c r="C62" s="175"/>
    </row>
    <row r="63" spans="1:3" ht="12">
      <c r="A63" s="172"/>
      <c r="B63" s="175"/>
      <c r="C63" s="175"/>
    </row>
    <row r="64" ht="12">
      <c r="A64" s="178" t="s">
        <v>140</v>
      </c>
    </row>
    <row r="65" spans="1:6" ht="15">
      <c r="A65" s="178" t="s">
        <v>141</v>
      </c>
      <c r="F65" s="183"/>
    </row>
    <row r="66" spans="1:4" ht="12">
      <c r="A66" s="184"/>
      <c r="B66" s="185"/>
      <c r="C66" s="185"/>
      <c r="D66" s="185"/>
    </row>
    <row r="67" ht="12">
      <c r="A67" s="152" t="s">
        <v>142</v>
      </c>
    </row>
    <row r="68" ht="12">
      <c r="A68" s="152" t="s">
        <v>143</v>
      </c>
    </row>
    <row r="70" ht="12">
      <c r="A70" s="186" t="s">
        <v>144</v>
      </c>
    </row>
  </sheetData>
  <sheetProtection/>
  <mergeCells count="2">
    <mergeCell ref="A1:J1"/>
    <mergeCell ref="A32:D32"/>
  </mergeCells>
  <printOptions headings="1"/>
  <pageMargins left="0.75" right="0.75" top="1" bottom="1" header="0.5" footer="0.5"/>
  <pageSetup fitToHeight="1" fitToWidth="1" horizontalDpi="600" verticalDpi="600" orientation="portrait" paperSize="9" scale="44" r:id="rId1"/>
  <headerFooter alignWithMargins="0">
    <oddHeader>&amp;C&amp;F</oddHeader>
    <oddFooter>&amp;C&amp;A</oddFooter>
  </headerFooter>
  <ignoredErrors>
    <ignoredError sqref="A24 G24:H2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197" customWidth="1"/>
    <col min="2" max="2" width="9.5546875" style="197" customWidth="1"/>
    <col min="3" max="3" width="10.4453125" style="197" customWidth="1"/>
    <col min="4" max="4" width="8.99609375" style="197" customWidth="1"/>
    <col min="5" max="5" width="11.4453125" style="197" customWidth="1"/>
    <col min="6" max="6" width="14.77734375" style="197" customWidth="1"/>
    <col min="7" max="7" width="14.3359375" style="197" customWidth="1"/>
    <col min="8" max="10" width="12.77734375" style="197" customWidth="1"/>
    <col min="11" max="11" width="13.21484375" style="197" customWidth="1"/>
    <col min="12" max="16384" width="8.77734375" style="197" customWidth="1"/>
  </cols>
  <sheetData>
    <row r="1" spans="1:2" ht="15">
      <c r="A1" s="195" t="s">
        <v>338</v>
      </c>
      <c r="B1" s="196"/>
    </row>
    <row r="2" spans="1:11" s="202" customFormat="1" ht="48.75">
      <c r="A2" s="198"/>
      <c r="B2" s="199" t="s">
        <v>152</v>
      </c>
      <c r="C2" s="199" t="s">
        <v>153</v>
      </c>
      <c r="D2" s="199" t="s">
        <v>154</v>
      </c>
      <c r="E2" s="200" t="s">
        <v>48</v>
      </c>
      <c r="F2" s="201" t="s">
        <v>155</v>
      </c>
      <c r="G2" s="201" t="s">
        <v>156</v>
      </c>
      <c r="H2" s="201" t="s">
        <v>157</v>
      </c>
      <c r="I2" s="201" t="s">
        <v>158</v>
      </c>
      <c r="J2" s="201" t="s">
        <v>159</v>
      </c>
      <c r="K2" s="201" t="s">
        <v>160</v>
      </c>
    </row>
    <row r="3" spans="1:13" ht="12">
      <c r="A3" s="177">
        <v>1990</v>
      </c>
      <c r="B3" s="203">
        <v>92.762</v>
      </c>
      <c r="C3" s="179">
        <v>72.899</v>
      </c>
      <c r="D3" s="179">
        <v>19.863</v>
      </c>
      <c r="E3" s="204">
        <v>14.783</v>
      </c>
      <c r="F3" s="205">
        <v>0.13745873820261284</v>
      </c>
      <c r="G3" s="205">
        <v>0.8625412617973871</v>
      </c>
      <c r="H3" s="206"/>
      <c r="I3" s="206"/>
      <c r="J3" s="206"/>
      <c r="K3" s="206"/>
      <c r="L3" s="206"/>
      <c r="M3" s="206"/>
    </row>
    <row r="4" spans="1:13" ht="12">
      <c r="A4" s="177"/>
      <c r="B4" s="203">
        <v>94.202</v>
      </c>
      <c r="C4" s="179">
        <v>73.357</v>
      </c>
      <c r="D4" s="179">
        <v>20.845</v>
      </c>
      <c r="E4" s="204">
        <v>19.611</v>
      </c>
      <c r="F4" s="205">
        <v>0.17230896294799364</v>
      </c>
      <c r="G4" s="205">
        <v>0.8276910370520063</v>
      </c>
      <c r="H4" s="206">
        <v>0.015523598025053337</v>
      </c>
      <c r="I4" s="206">
        <v>0.006282665057133821</v>
      </c>
      <c r="J4" s="206">
        <v>0.04943865478527913</v>
      </c>
      <c r="K4" s="206">
        <v>0.3265913549347224</v>
      </c>
      <c r="L4" s="206"/>
      <c r="M4" s="206"/>
    </row>
    <row r="5" spans="1:13" ht="12">
      <c r="A5" s="177"/>
      <c r="B5" s="203">
        <v>84.493</v>
      </c>
      <c r="C5" s="179">
        <v>65.8</v>
      </c>
      <c r="D5" s="179">
        <v>18.692999999999998</v>
      </c>
      <c r="E5" s="204">
        <v>20.339</v>
      </c>
      <c r="F5" s="205">
        <v>0.1940151862026862</v>
      </c>
      <c r="G5" s="205">
        <v>0.8059848137973138</v>
      </c>
      <c r="H5" s="206">
        <v>-0.1030657523194837</v>
      </c>
      <c r="I5" s="206">
        <v>-0.10301675368403837</v>
      </c>
      <c r="J5" s="206">
        <v>-0.10323818661549537</v>
      </c>
      <c r="K5" s="206">
        <v>0.037122023354239864</v>
      </c>
      <c r="L5" s="206"/>
      <c r="M5" s="206"/>
    </row>
    <row r="6" spans="1:13" ht="12">
      <c r="A6" s="177"/>
      <c r="B6" s="203">
        <v>68.199</v>
      </c>
      <c r="C6" s="179">
        <v>50.457</v>
      </c>
      <c r="D6" s="179">
        <v>17.741999999999997</v>
      </c>
      <c r="E6" s="204">
        <v>18.4</v>
      </c>
      <c r="F6" s="205">
        <v>0.21247358514532502</v>
      </c>
      <c r="G6" s="205">
        <v>0.7875264148546751</v>
      </c>
      <c r="H6" s="206">
        <v>-0.19284437764075127</v>
      </c>
      <c r="I6" s="206">
        <v>-0.23317629179331303</v>
      </c>
      <c r="J6" s="206">
        <v>-0.05087465896324831</v>
      </c>
      <c r="K6" s="206">
        <v>-0.09533408722159399</v>
      </c>
      <c r="L6" s="206"/>
      <c r="M6" s="206"/>
    </row>
    <row r="7" spans="1:13" ht="12">
      <c r="A7" s="177"/>
      <c r="B7" s="203">
        <v>49.785</v>
      </c>
      <c r="C7" s="179">
        <v>31.854</v>
      </c>
      <c r="D7" s="179">
        <v>17.931</v>
      </c>
      <c r="E7" s="179">
        <v>15.088</v>
      </c>
      <c r="F7" s="205">
        <v>0.23257749757217952</v>
      </c>
      <c r="G7" s="205">
        <v>0.7674225024278206</v>
      </c>
      <c r="H7" s="206">
        <v>-0.27000395900233143</v>
      </c>
      <c r="I7" s="206">
        <v>-0.3686901718294786</v>
      </c>
      <c r="J7" s="206">
        <v>0.010652688535678257</v>
      </c>
      <c r="K7" s="206">
        <v>-0.18</v>
      </c>
      <c r="L7" s="206"/>
      <c r="M7" s="206"/>
    </row>
    <row r="8" spans="1:13" ht="12">
      <c r="A8" s="177">
        <v>1995</v>
      </c>
      <c r="B8" s="203">
        <v>53.037</v>
      </c>
      <c r="C8" s="179">
        <v>35.15</v>
      </c>
      <c r="D8" s="179">
        <v>17.887</v>
      </c>
      <c r="E8" s="179">
        <v>15.896</v>
      </c>
      <c r="F8" s="205">
        <v>0.23060072824336678</v>
      </c>
      <c r="G8" s="205">
        <v>0.7693992717566334</v>
      </c>
      <c r="H8" s="206">
        <v>0.06532087978306725</v>
      </c>
      <c r="I8" s="206">
        <v>0.10347209141709046</v>
      </c>
      <c r="J8" s="206">
        <v>-0.002453850872790167</v>
      </c>
      <c r="K8" s="206">
        <v>0.053552492046659704</v>
      </c>
      <c r="L8" s="206"/>
      <c r="M8" s="206"/>
    </row>
    <row r="9" spans="1:13" ht="12">
      <c r="A9" s="177"/>
      <c r="B9" s="203">
        <v>50.197</v>
      </c>
      <c r="C9" s="179">
        <v>32.223</v>
      </c>
      <c r="D9" s="179">
        <v>17.974</v>
      </c>
      <c r="E9" s="179">
        <v>17.799363019</v>
      </c>
      <c r="F9" s="205">
        <v>0.26176933925166535</v>
      </c>
      <c r="G9" s="205">
        <v>0.7382306607483348</v>
      </c>
      <c r="H9" s="206">
        <v>-0.05354752342704143</v>
      </c>
      <c r="I9" s="206">
        <v>-0.08327169274537695</v>
      </c>
      <c r="J9" s="206">
        <v>0.004863867613350463</v>
      </c>
      <c r="K9" s="206">
        <v>0.11973848886512332</v>
      </c>
      <c r="L9" s="206"/>
      <c r="M9" s="206"/>
    </row>
    <row r="10" spans="1:13" ht="12">
      <c r="A10" s="177"/>
      <c r="B10" s="203">
        <v>48.495</v>
      </c>
      <c r="C10" s="179">
        <v>30.281</v>
      </c>
      <c r="D10" s="179">
        <v>18.214</v>
      </c>
      <c r="E10" s="179">
        <v>19.757</v>
      </c>
      <c r="F10" s="205">
        <v>0.2894713708023208</v>
      </c>
      <c r="G10" s="205">
        <v>0.7105286291976792</v>
      </c>
      <c r="H10" s="206">
        <v>-0.03390640874952697</v>
      </c>
      <c r="I10" s="206">
        <v>-0.060267510784222454</v>
      </c>
      <c r="J10" s="206">
        <v>0.013352620451763572</v>
      </c>
      <c r="K10" s="206">
        <v>0.10998354148462014</v>
      </c>
      <c r="L10" s="206"/>
      <c r="M10" s="206"/>
    </row>
    <row r="11" spans="1:13" ht="12">
      <c r="A11" s="177"/>
      <c r="B11" s="203">
        <v>41.177</v>
      </c>
      <c r="C11" s="179">
        <v>25.731</v>
      </c>
      <c r="D11" s="179">
        <v>15.446</v>
      </c>
      <c r="E11" s="179">
        <v>21.244</v>
      </c>
      <c r="F11" s="205">
        <v>0.3403341824065619</v>
      </c>
      <c r="G11" s="205">
        <v>0.6596658175934381</v>
      </c>
      <c r="H11" s="206">
        <v>-0.15090215486132588</v>
      </c>
      <c r="I11" s="206">
        <v>-0.15025923846636496</v>
      </c>
      <c r="J11" s="206">
        <v>-0.15197101130998128</v>
      </c>
      <c r="K11" s="206">
        <v>0.07526446322822282</v>
      </c>
      <c r="L11" s="206"/>
      <c r="M11" s="206"/>
    </row>
    <row r="12" spans="1:13" ht="12">
      <c r="A12" s="177"/>
      <c r="B12" s="203">
        <v>37.077</v>
      </c>
      <c r="C12" s="179">
        <v>20.888</v>
      </c>
      <c r="D12" s="179">
        <v>16.189</v>
      </c>
      <c r="E12" s="179">
        <v>20.293</v>
      </c>
      <c r="F12" s="205">
        <v>0.3537214572075998</v>
      </c>
      <c r="G12" s="205">
        <v>0.6462785427924002</v>
      </c>
      <c r="H12" s="206">
        <v>-0.09957014838380653</v>
      </c>
      <c r="I12" s="206">
        <v>-0.1882165481326027</v>
      </c>
      <c r="J12" s="206">
        <v>0.04810306875566492</v>
      </c>
      <c r="K12" s="206">
        <v>-0.0447655808698927</v>
      </c>
      <c r="L12" s="206"/>
      <c r="M12" s="206"/>
    </row>
    <row r="13" spans="1:13" ht="12">
      <c r="A13" s="177">
        <v>2000</v>
      </c>
      <c r="B13" s="203">
        <v>31.197582666666662</v>
      </c>
      <c r="C13" s="179">
        <v>17.187526666666663</v>
      </c>
      <c r="D13" s="179">
        <v>14.010056</v>
      </c>
      <c r="E13" s="179">
        <v>23.445900672999997</v>
      </c>
      <c r="F13" s="205">
        <v>0.42907038936846487</v>
      </c>
      <c r="G13" s="205">
        <v>0.5709296106315351</v>
      </c>
      <c r="H13" s="206">
        <v>-0.15857316755221124</v>
      </c>
      <c r="I13" s="206">
        <v>-0.1771578577811824</v>
      </c>
      <c r="J13" s="206">
        <v>-0.13459410710976585</v>
      </c>
      <c r="K13" s="206">
        <v>0.1553688795643817</v>
      </c>
      <c r="L13" s="206"/>
      <c r="M13" s="206"/>
    </row>
    <row r="14" spans="1:13" ht="12">
      <c r="A14" s="177"/>
      <c r="B14" s="203">
        <v>31.929856</v>
      </c>
      <c r="C14" s="179">
        <v>17.346712</v>
      </c>
      <c r="D14" s="179">
        <v>14.583144000000003</v>
      </c>
      <c r="E14" s="179">
        <v>35.542182625</v>
      </c>
      <c r="F14" s="205">
        <v>0.5267690638864255</v>
      </c>
      <c r="G14" s="205">
        <v>0.47323093611357436</v>
      </c>
      <c r="H14" s="206">
        <v>0.023472117732882648</v>
      </c>
      <c r="I14" s="206">
        <v>0.009261677751578967</v>
      </c>
      <c r="J14" s="206">
        <v>0.04090547532429578</v>
      </c>
      <c r="K14" s="206">
        <v>0.5159231082954271</v>
      </c>
      <c r="L14" s="206"/>
      <c r="M14" s="206"/>
    </row>
    <row r="15" spans="1:13" ht="12">
      <c r="A15" s="177"/>
      <c r="B15" s="203">
        <v>29.989154999999997</v>
      </c>
      <c r="C15" s="179">
        <v>16.39137</v>
      </c>
      <c r="D15" s="179">
        <v>13.597784999999996</v>
      </c>
      <c r="E15" s="179">
        <v>28.686214821</v>
      </c>
      <c r="F15" s="205">
        <v>0.4888970433166859</v>
      </c>
      <c r="G15" s="205">
        <v>0.5111029566833141</v>
      </c>
      <c r="H15" s="206">
        <v>-0.06078013630878899</v>
      </c>
      <c r="I15" s="206">
        <v>-0.055073376441598945</v>
      </c>
      <c r="J15" s="206">
        <v>-0.06756835151596981</v>
      </c>
      <c r="K15" s="206">
        <v>-0.19289664555315142</v>
      </c>
      <c r="L15" s="206"/>
      <c r="M15" s="206"/>
    </row>
    <row r="16" spans="1:13" ht="12">
      <c r="A16" s="177"/>
      <c r="B16" s="203">
        <v>28.278999999999996</v>
      </c>
      <c r="C16" s="179">
        <v>15.633</v>
      </c>
      <c r="D16" s="179">
        <v>12.645999999999997</v>
      </c>
      <c r="E16" s="179">
        <v>31.891144164</v>
      </c>
      <c r="F16" s="205">
        <v>0.5300160836756077</v>
      </c>
      <c r="G16" s="205">
        <v>0.46998391632439235</v>
      </c>
      <c r="H16" s="206">
        <v>-0.057025781486674115</v>
      </c>
      <c r="I16" s="206">
        <v>-0.04626641946341272</v>
      </c>
      <c r="J16" s="206">
        <v>-0.06999559119371276</v>
      </c>
      <c r="K16" s="206">
        <v>0.1117236750473542</v>
      </c>
      <c r="L16" s="206"/>
      <c r="M16" s="206"/>
    </row>
    <row r="17" spans="1:13" ht="12">
      <c r="A17" s="177"/>
      <c r="B17" s="203">
        <v>25.09605700000001</v>
      </c>
      <c r="C17" s="179">
        <v>12.542343000000002</v>
      </c>
      <c r="D17" s="179">
        <v>12.553714000000005</v>
      </c>
      <c r="E17" s="179">
        <v>36.152810565</v>
      </c>
      <c r="F17" s="205">
        <v>0.590260881585003</v>
      </c>
      <c r="G17" s="205">
        <v>0.409739118414997</v>
      </c>
      <c r="H17" s="206">
        <v>-0.11255500548109862</v>
      </c>
      <c r="I17" s="206">
        <v>-0.19770082517750892</v>
      </c>
      <c r="J17" s="206">
        <v>-0.0072976435236432515</v>
      </c>
      <c r="K17" s="206">
        <v>0.13363165583161304</v>
      </c>
      <c r="L17" s="206"/>
      <c r="M17" s="206"/>
    </row>
    <row r="18" spans="1:13" ht="12">
      <c r="A18" s="177">
        <v>2005</v>
      </c>
      <c r="B18" s="203">
        <v>20.498292999999997</v>
      </c>
      <c r="C18" s="179">
        <v>9.563436999999999</v>
      </c>
      <c r="D18" s="179">
        <v>10.934856</v>
      </c>
      <c r="E18" s="179">
        <v>43.968490294</v>
      </c>
      <c r="F18" s="205">
        <v>0.6820332587944123</v>
      </c>
      <c r="G18" s="205">
        <v>0.31796674120558766</v>
      </c>
      <c r="H18" s="206">
        <v>-0.1832066288341635</v>
      </c>
      <c r="I18" s="206">
        <v>-0.23750793611688048</v>
      </c>
      <c r="J18" s="206">
        <v>-0.1289545070088425</v>
      </c>
      <c r="K18" s="206">
        <v>0.21618456786224124</v>
      </c>
      <c r="L18" s="206"/>
      <c r="M18" s="206"/>
    </row>
    <row r="19" spans="1:13" ht="12">
      <c r="A19" s="177"/>
      <c r="B19" s="203">
        <v>18.517162</v>
      </c>
      <c r="C19" s="179">
        <v>9.444401000000001</v>
      </c>
      <c r="D19" s="179">
        <v>9.072761</v>
      </c>
      <c r="E19" s="179">
        <v>50.52806891</v>
      </c>
      <c r="F19" s="205">
        <v>0.7318111366136643</v>
      </c>
      <c r="G19" s="205">
        <v>0.2681888633863358</v>
      </c>
      <c r="H19" s="206">
        <v>-0.09664858434797463</v>
      </c>
      <c r="I19" s="206">
        <v>-0.012446989508060514</v>
      </c>
      <c r="J19" s="206">
        <v>-0.1702898510963473</v>
      </c>
      <c r="K19" s="206">
        <v>0.14918817025871667</v>
      </c>
      <c r="L19" s="206"/>
      <c r="M19" s="206"/>
    </row>
    <row r="20" spans="1:13" ht="12">
      <c r="A20" s="177"/>
      <c r="B20" s="203">
        <v>17.007227000000004</v>
      </c>
      <c r="C20" s="179">
        <v>7.673882000000002</v>
      </c>
      <c r="D20" s="179">
        <v>9.333345000000001</v>
      </c>
      <c r="E20" s="179">
        <v>43.36412035699999</v>
      </c>
      <c r="F20" s="205">
        <v>0.7182897559097126</v>
      </c>
      <c r="G20" s="205">
        <v>0.28171024409028755</v>
      </c>
      <c r="H20" s="206">
        <v>-0.0815424631485103</v>
      </c>
      <c r="I20" s="206">
        <v>-0.1874675799979267</v>
      </c>
      <c r="J20" s="206">
        <v>0.02872157659614328</v>
      </c>
      <c r="K20" s="206">
        <v>-0.14178156235814893</v>
      </c>
      <c r="L20" s="206"/>
      <c r="M20" s="206"/>
    </row>
    <row r="21" spans="1:13" ht="12">
      <c r="A21" s="177"/>
      <c r="B21" s="203">
        <v>18.053242571428573</v>
      </c>
      <c r="C21" s="179">
        <v>8.095680142857143</v>
      </c>
      <c r="D21" s="179">
        <v>9.95756242857143</v>
      </c>
      <c r="E21" s="179">
        <v>43.875315509</v>
      </c>
      <c r="F21" s="205">
        <v>0.7084827560818991</v>
      </c>
      <c r="G21" s="205">
        <v>0.29151724391810085</v>
      </c>
      <c r="H21" s="206">
        <v>0.06150418121828848</v>
      </c>
      <c r="I21" s="206">
        <v>0.05496541943922789</v>
      </c>
      <c r="J21" s="206">
        <v>0.06688035517506626</v>
      </c>
      <c r="K21" s="206">
        <v>0.011788435872595635</v>
      </c>
      <c r="L21" s="206"/>
      <c r="M21" s="206"/>
    </row>
    <row r="22" spans="1:13" ht="12">
      <c r="A22" s="207"/>
      <c r="B22" s="203">
        <v>17.87363382092287</v>
      </c>
      <c r="C22" s="208">
        <v>7.519695779953905</v>
      </c>
      <c r="D22" s="208">
        <v>10.353938040968965</v>
      </c>
      <c r="E22" s="204">
        <v>38.166842009285716</v>
      </c>
      <c r="F22" s="205">
        <v>0.6810584928815309</v>
      </c>
      <c r="G22" s="205">
        <v>0.31894150711846914</v>
      </c>
      <c r="H22" s="206">
        <v>-0.009948836049539169</v>
      </c>
      <c r="I22" s="206">
        <v>-0.07114712448359659</v>
      </c>
      <c r="J22" s="206">
        <v>0.039806490317369846</v>
      </c>
      <c r="K22" s="206">
        <v>-0.1301067225042137</v>
      </c>
      <c r="L22" s="206"/>
      <c r="M22" s="206"/>
    </row>
    <row r="23" spans="1:13" ht="12">
      <c r="A23" s="177">
        <v>2010</v>
      </c>
      <c r="B23" s="203">
        <v>18.346630369367602</v>
      </c>
      <c r="C23" s="208">
        <v>7.390448360105515</v>
      </c>
      <c r="D23" s="208">
        <v>10.956182009262088</v>
      </c>
      <c r="E23" s="204">
        <v>26.54073566942857</v>
      </c>
      <c r="F23" s="205">
        <v>0.5912740713386792</v>
      </c>
      <c r="G23" s="205">
        <v>0.4087259286613209</v>
      </c>
      <c r="H23" s="206">
        <v>0.02646336795213091</v>
      </c>
      <c r="I23" s="206">
        <v>-0.017187852225742775</v>
      </c>
      <c r="J23" s="206">
        <v>0.05816569173102402</v>
      </c>
      <c r="K23" s="206">
        <v>-0.30461274047846554</v>
      </c>
      <c r="L23" s="206"/>
      <c r="M23" s="206"/>
    </row>
    <row r="24" spans="1:13" ht="12">
      <c r="A24" s="177"/>
      <c r="B24" s="203">
        <v>18.55197821065712</v>
      </c>
      <c r="C24" s="208">
        <v>7.312222750337602</v>
      </c>
      <c r="D24" s="208">
        <v>11.239755460319516</v>
      </c>
      <c r="E24" s="209">
        <v>32.527389433857145</v>
      </c>
      <c r="F24" s="205">
        <v>0.6368009420208722</v>
      </c>
      <c r="G24" s="205">
        <v>0.36319905797912777</v>
      </c>
      <c r="H24" s="206">
        <v>0.011192673376816618</v>
      </c>
      <c r="I24" s="206">
        <v>-0.010584690665073048</v>
      </c>
      <c r="J24" s="206">
        <v>0.025882506407588185</v>
      </c>
      <c r="K24" s="206">
        <v>0.22556472582349743</v>
      </c>
      <c r="L24" s="206"/>
      <c r="M24" s="206"/>
    </row>
    <row r="25" spans="1:11" ht="12">
      <c r="A25" s="177"/>
      <c r="B25" s="203">
        <v>16.96666706047249</v>
      </c>
      <c r="C25" s="208">
        <v>6.153107466119766</v>
      </c>
      <c r="D25" s="208">
        <v>10.813559594352721</v>
      </c>
      <c r="E25" s="209">
        <v>44.815163843875425</v>
      </c>
      <c r="F25" s="205">
        <v>0.7253777233190016</v>
      </c>
      <c r="G25" s="205">
        <v>0.27462227668099837</v>
      </c>
      <c r="H25" s="206">
        <v>-0.08545240470765288</v>
      </c>
      <c r="I25" s="206">
        <v>-0.1585175019681013</v>
      </c>
      <c r="J25" s="206">
        <v>-0.03791860663440799</v>
      </c>
      <c r="K25" s="206">
        <v>0.3777670026364971</v>
      </c>
    </row>
    <row r="26" spans="1:11" ht="12">
      <c r="A26" s="177"/>
      <c r="B26" s="203">
        <v>12.672645612964631</v>
      </c>
      <c r="C26" s="210">
        <v>4.088723620059968</v>
      </c>
      <c r="D26" s="210">
        <v>8.583921992904664</v>
      </c>
      <c r="E26" s="210">
        <v>50.61116195950519</v>
      </c>
      <c r="F26" s="205">
        <v>0.7997490021684855</v>
      </c>
      <c r="G26" s="205">
        <v>0.20025099783151445</v>
      </c>
      <c r="H26" s="206">
        <v>-0.2530857375937851</v>
      </c>
      <c r="I26" s="206">
        <v>-0.33550264763401366</v>
      </c>
      <c r="J26" s="206">
        <v>-0.20618905199472568</v>
      </c>
      <c r="K26" s="206">
        <v>0.1293311820932205</v>
      </c>
    </row>
    <row r="27" spans="1:11" ht="12">
      <c r="A27" s="177"/>
      <c r="B27" s="203">
        <v>11.647611787657706</v>
      </c>
      <c r="C27" s="210">
        <v>3.6851135499858856</v>
      </c>
      <c r="D27" s="210">
        <v>7.962498237671821</v>
      </c>
      <c r="E27" s="210">
        <v>42.224994747</v>
      </c>
      <c r="F27" s="205">
        <v>0.7837934242115334</v>
      </c>
      <c r="G27" s="205">
        <v>0.21620657578846647</v>
      </c>
      <c r="H27" s="206">
        <v>-0.08088554328847279</v>
      </c>
      <c r="I27" s="206">
        <v>-0.09871297440939833</v>
      </c>
      <c r="J27" s="206">
        <v>-0.07239391920691984</v>
      </c>
      <c r="K27" s="206">
        <v>-0.16569797822889545</v>
      </c>
    </row>
    <row r="28" spans="1:11" ht="12">
      <c r="A28" s="196">
        <v>2015</v>
      </c>
      <c r="B28" s="203">
        <v>8.598017523225453</v>
      </c>
      <c r="C28" s="210">
        <v>2.783726609991074</v>
      </c>
      <c r="D28" s="210">
        <v>5.8142909132343785</v>
      </c>
      <c r="E28" s="210">
        <v>22.51807222214286</v>
      </c>
      <c r="F28" s="205">
        <v>0.7236793699470132</v>
      </c>
      <c r="G28" s="205">
        <v>0.27632063005298674</v>
      </c>
      <c r="H28" s="206">
        <v>-0.2618214205648346</v>
      </c>
      <c r="I28" s="206">
        <v>-0.244602215852552</v>
      </c>
      <c r="J28" s="206">
        <v>-0.2697906185114037</v>
      </c>
      <c r="K28" s="206">
        <v>-0.46671225521602405</v>
      </c>
    </row>
    <row r="29" spans="1:11" ht="12">
      <c r="A29" s="196"/>
      <c r="B29" s="210">
        <v>4.177796429720877</v>
      </c>
      <c r="C29" s="210">
        <v>0.021781410000801086</v>
      </c>
      <c r="D29" s="210">
        <v>4.156015019720076</v>
      </c>
      <c r="E29" s="210">
        <v>8.913717769714287</v>
      </c>
      <c r="F29" s="211">
        <v>0.6808775237091269</v>
      </c>
      <c r="G29" s="205">
        <v>0.31912247629087315</v>
      </c>
      <c r="H29" s="206">
        <v>-0.5140977070079729</v>
      </c>
      <c r="I29" s="206">
        <v>-0.9921754492978493</v>
      </c>
      <c r="J29" s="206">
        <v>-0.28520690110977526</v>
      </c>
      <c r="K29" s="206">
        <v>-0.6041527142386063</v>
      </c>
    </row>
    <row r="30" spans="1:11" ht="12">
      <c r="A30" s="196"/>
      <c r="B30" s="210">
        <v>3.0410644856719964</v>
      </c>
      <c r="C30" s="210">
        <v>0.020075579994201658</v>
      </c>
      <c r="D30" s="210">
        <v>3.0209889056777945</v>
      </c>
      <c r="E30" s="210">
        <v>8.497918279285713</v>
      </c>
      <c r="F30" s="211">
        <v>0.7364529831080703</v>
      </c>
      <c r="G30" s="205">
        <v>0.26354701689192983</v>
      </c>
      <c r="H30" s="206">
        <v>-0.2720888782330706</v>
      </c>
      <c r="I30" s="206">
        <v>-0.07831586690378126</v>
      </c>
      <c r="J30" s="206">
        <v>-0.27310443024306735</v>
      </c>
      <c r="K30" s="206">
        <v>-0.046647145576149615</v>
      </c>
    </row>
    <row r="31" spans="1:11" ht="12">
      <c r="A31" s="196">
        <v>2018</v>
      </c>
      <c r="B31" s="210">
        <v>2.5808760561207325</v>
      </c>
      <c r="C31" s="210">
        <v>0.02486580005536366</v>
      </c>
      <c r="D31" s="210">
        <v>2.5560102560653686</v>
      </c>
      <c r="E31" s="210">
        <v>10.144233097</v>
      </c>
      <c r="F31" s="211">
        <v>0.7971824033047454</v>
      </c>
      <c r="G31" s="205">
        <v>0.2028175966952545</v>
      </c>
      <c r="H31" s="206">
        <v>-0.15132478502821825</v>
      </c>
      <c r="I31" s="206">
        <v>0.23860929858791322</v>
      </c>
      <c r="J31" s="206">
        <v>-0.15391604012133983</v>
      </c>
      <c r="K31" s="206">
        <v>0.19373154266819656</v>
      </c>
    </row>
    <row r="32" spans="3:7" ht="12">
      <c r="C32" s="210"/>
      <c r="D32" s="210"/>
      <c r="E32" s="210"/>
      <c r="F32" s="210"/>
      <c r="G32" s="210"/>
    </row>
    <row r="33" spans="3:7" ht="12">
      <c r="C33" s="210"/>
      <c r="D33" s="210"/>
      <c r="E33" s="210"/>
      <c r="F33" s="211"/>
      <c r="G33" s="210"/>
    </row>
    <row r="34" spans="3:7" ht="12">
      <c r="C34" s="210"/>
      <c r="D34" s="210"/>
      <c r="E34" s="213"/>
      <c r="F34" s="211"/>
      <c r="G34" s="210"/>
    </row>
    <row r="35" spans="3:7" ht="12">
      <c r="C35" s="210"/>
      <c r="D35" s="210"/>
      <c r="E35" s="213"/>
      <c r="F35" s="211"/>
      <c r="G35" s="210"/>
    </row>
    <row r="36" spans="3:7" ht="12">
      <c r="C36" s="210"/>
      <c r="D36" s="210"/>
      <c r="E36" s="213"/>
      <c r="F36" s="211"/>
      <c r="G36" s="212"/>
    </row>
    <row r="37" spans="3:7" ht="12">
      <c r="C37" s="210"/>
      <c r="D37" s="210"/>
      <c r="E37" s="213"/>
      <c r="F37" s="211"/>
      <c r="G37" s="212"/>
    </row>
    <row r="38" spans="3:7" ht="12">
      <c r="C38" s="210"/>
      <c r="D38" s="210"/>
      <c r="E38" s="213"/>
      <c r="F38" s="214"/>
      <c r="G38" s="212"/>
    </row>
    <row r="39" spans="3:7" ht="12">
      <c r="C39" s="210"/>
      <c r="D39" s="210"/>
      <c r="E39" s="213"/>
      <c r="F39" s="214"/>
      <c r="G39" s="212"/>
    </row>
    <row r="40" spans="3:7" ht="12">
      <c r="C40" s="210"/>
      <c r="D40" s="210"/>
      <c r="E40" s="213"/>
      <c r="F40" s="214"/>
      <c r="G40" s="212"/>
    </row>
    <row r="41" spans="3:7" ht="12">
      <c r="C41" s="210"/>
      <c r="D41" s="210"/>
      <c r="E41" s="213"/>
      <c r="F41" s="214"/>
      <c r="G41" s="212"/>
    </row>
    <row r="42" spans="3:7" ht="12">
      <c r="C42" s="210"/>
      <c r="D42" s="210"/>
      <c r="E42" s="213"/>
      <c r="F42" s="214"/>
      <c r="G42" s="212"/>
    </row>
    <row r="43" spans="3:7" ht="12">
      <c r="C43" s="210"/>
      <c r="D43" s="210"/>
      <c r="E43" s="213"/>
      <c r="F43" s="214"/>
      <c r="G43" s="212"/>
    </row>
  </sheetData>
  <sheetProtection/>
  <conditionalFormatting sqref="C32:C33">
    <cfRule type="cellIs" priority="1" dxfId="4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53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218" customWidth="1"/>
    <col min="2" max="2" width="8.10546875" style="216" customWidth="1"/>
    <col min="3" max="3" width="9.99609375" style="216" customWidth="1"/>
    <col min="4" max="4" width="16.21484375" style="216" customWidth="1"/>
    <col min="5" max="5" width="15.77734375" style="216" customWidth="1"/>
    <col min="6" max="6" width="12.77734375" style="216" customWidth="1"/>
    <col min="7" max="7" width="16.21484375" style="216" customWidth="1"/>
    <col min="8" max="8" width="15.5546875" style="217" customWidth="1"/>
    <col min="9" max="9" width="13.21484375" style="218" customWidth="1"/>
    <col min="10" max="10" width="12.77734375" style="218" customWidth="1"/>
    <col min="11" max="11" width="21.77734375" style="218" bestFit="1" customWidth="1"/>
    <col min="12" max="16384" width="8.77734375" style="218" customWidth="1"/>
  </cols>
  <sheetData>
    <row r="1" ht="15">
      <c r="A1" s="215" t="s">
        <v>339</v>
      </c>
    </row>
    <row r="2" ht="15">
      <c r="A2" s="219"/>
    </row>
    <row r="3" spans="1:9" ht="48.75">
      <c r="A3" s="220"/>
      <c r="B3" s="221" t="s">
        <v>41</v>
      </c>
      <c r="C3" s="221" t="s">
        <v>44</v>
      </c>
      <c r="D3" s="221" t="s">
        <v>161</v>
      </c>
      <c r="E3" s="221" t="s">
        <v>162</v>
      </c>
      <c r="F3" s="221" t="s">
        <v>163</v>
      </c>
      <c r="G3" s="221" t="s">
        <v>28</v>
      </c>
      <c r="H3" s="222" t="s">
        <v>164</v>
      </c>
      <c r="I3" s="223" t="s">
        <v>165</v>
      </c>
    </row>
    <row r="4" spans="1:11" ht="15">
      <c r="A4" s="220">
        <v>1990</v>
      </c>
      <c r="B4" s="224">
        <v>4239</v>
      </c>
      <c r="C4" s="224">
        <v>6280</v>
      </c>
      <c r="D4" s="224">
        <v>1211</v>
      </c>
      <c r="E4" s="225">
        <v>12513</v>
      </c>
      <c r="F4" s="225">
        <v>84014</v>
      </c>
      <c r="G4" s="226">
        <v>108257</v>
      </c>
      <c r="H4" s="227">
        <v>77.60606704416342</v>
      </c>
      <c r="I4" s="229">
        <v>0.0062836374452737934</v>
      </c>
      <c r="J4" s="228"/>
      <c r="K4" s="230"/>
    </row>
    <row r="5" spans="1:11" ht="15">
      <c r="A5" s="220"/>
      <c r="B5" s="224">
        <v>4778</v>
      </c>
      <c r="C5" s="224">
        <v>6426</v>
      </c>
      <c r="D5" s="224">
        <v>1144</v>
      </c>
      <c r="E5" s="225">
        <v>11624</v>
      </c>
      <c r="F5" s="225">
        <v>83542</v>
      </c>
      <c r="G5" s="226">
        <v>107514</v>
      </c>
      <c r="H5" s="227">
        <v>77.70336886358986</v>
      </c>
      <c r="I5" s="229">
        <v>-0.006863297523485779</v>
      </c>
      <c r="J5" s="228"/>
      <c r="K5" s="230"/>
    </row>
    <row r="6" spans="1:11" ht="15">
      <c r="A6" s="220"/>
      <c r="B6" s="224">
        <v>4156</v>
      </c>
      <c r="C6" s="224">
        <v>6581</v>
      </c>
      <c r="D6" s="224">
        <v>945</v>
      </c>
      <c r="E6" s="225">
        <v>10429</v>
      </c>
      <c r="F6" s="225">
        <v>78469</v>
      </c>
      <c r="G6" s="226">
        <v>100580</v>
      </c>
      <c r="H6" s="227">
        <v>78.01650427520381</v>
      </c>
      <c r="I6" s="229">
        <v>-0.06449392637237941</v>
      </c>
      <c r="J6" s="228"/>
      <c r="K6" s="230"/>
    </row>
    <row r="7" spans="1:11" ht="15">
      <c r="A7" s="220"/>
      <c r="B7" s="224">
        <v>4638</v>
      </c>
      <c r="C7" s="224">
        <v>5300</v>
      </c>
      <c r="D7" s="224">
        <v>826</v>
      </c>
      <c r="E7" s="225">
        <v>9856</v>
      </c>
      <c r="F7" s="225">
        <v>66136</v>
      </c>
      <c r="G7" s="226">
        <v>86756</v>
      </c>
      <c r="H7" s="227">
        <v>76.23219143344554</v>
      </c>
      <c r="I7" s="229">
        <v>-0.13744283157685425</v>
      </c>
      <c r="J7" s="228"/>
      <c r="K7" s="230"/>
    </row>
    <row r="8" spans="1:11" ht="15">
      <c r="A8" s="220"/>
      <c r="B8" s="224">
        <v>3901</v>
      </c>
      <c r="C8" s="224">
        <v>4946</v>
      </c>
      <c r="D8" s="224">
        <v>721</v>
      </c>
      <c r="E8" s="225">
        <v>9793</v>
      </c>
      <c r="F8" s="225">
        <v>62406</v>
      </c>
      <c r="G8" s="226">
        <v>81767</v>
      </c>
      <c r="H8" s="227">
        <v>76.32174349065026</v>
      </c>
      <c r="I8" s="229">
        <v>-0.05750610908755591</v>
      </c>
      <c r="J8" s="228"/>
      <c r="K8" s="230"/>
    </row>
    <row r="9" spans="1:11" ht="15">
      <c r="A9" s="220">
        <v>1995</v>
      </c>
      <c r="B9" s="224">
        <v>2690</v>
      </c>
      <c r="C9" s="224">
        <v>4494</v>
      </c>
      <c r="D9" s="224">
        <v>523</v>
      </c>
      <c r="E9" s="225">
        <v>9647</v>
      </c>
      <c r="F9" s="231">
        <v>59588</v>
      </c>
      <c r="G9" s="226">
        <v>76942</v>
      </c>
      <c r="H9" s="227">
        <v>77.4453484442827</v>
      </c>
      <c r="I9" s="229">
        <v>-0.05900913571489721</v>
      </c>
      <c r="J9" s="228"/>
      <c r="K9" s="230"/>
    </row>
    <row r="10" spans="1:11" ht="15">
      <c r="A10" s="220"/>
      <c r="B10" s="224">
        <v>2705</v>
      </c>
      <c r="C10" s="224">
        <v>3075.919627315607</v>
      </c>
      <c r="D10" s="224">
        <v>522.5</v>
      </c>
      <c r="E10" s="225">
        <v>9585.538</v>
      </c>
      <c r="F10" s="231">
        <v>55511</v>
      </c>
      <c r="G10" s="226">
        <v>71399.95762731561</v>
      </c>
      <c r="H10" s="227">
        <v>77.74654473851264</v>
      </c>
      <c r="I10" s="229">
        <v>-0.07202883175228597</v>
      </c>
      <c r="J10" s="228"/>
      <c r="K10" s="230"/>
    </row>
    <row r="11" spans="1:11" ht="15">
      <c r="A11" s="220"/>
      <c r="B11" s="224">
        <v>2587</v>
      </c>
      <c r="C11" s="224">
        <v>2993</v>
      </c>
      <c r="D11" s="224">
        <v>545</v>
      </c>
      <c r="E11" s="225">
        <v>9622</v>
      </c>
      <c r="F11" s="231">
        <v>47333</v>
      </c>
      <c r="G11" s="226">
        <v>63080</v>
      </c>
      <c r="H11" s="227">
        <v>75.03646163601776</v>
      </c>
      <c r="I11" s="229">
        <v>-0.1165260863422786</v>
      </c>
      <c r="J11" s="228"/>
      <c r="K11" s="230"/>
    </row>
    <row r="12" spans="1:11" ht="15">
      <c r="A12" s="220"/>
      <c r="B12" s="224">
        <v>2366</v>
      </c>
      <c r="C12" s="224">
        <v>2414</v>
      </c>
      <c r="D12" s="224">
        <v>416</v>
      </c>
      <c r="E12" s="225">
        <v>9368</v>
      </c>
      <c r="F12" s="231">
        <v>48588</v>
      </c>
      <c r="G12" s="226">
        <v>63152</v>
      </c>
      <c r="H12" s="227">
        <v>76.93818089688371</v>
      </c>
      <c r="I12" s="229">
        <v>0.0011414077362079899</v>
      </c>
      <c r="J12" s="228"/>
      <c r="K12" s="230"/>
    </row>
    <row r="13" spans="1:11" ht="15">
      <c r="A13" s="220"/>
      <c r="B13" s="224">
        <v>2517</v>
      </c>
      <c r="C13" s="224">
        <v>2040</v>
      </c>
      <c r="D13" s="224">
        <v>271</v>
      </c>
      <c r="E13" s="225">
        <v>9718</v>
      </c>
      <c r="F13" s="231">
        <v>41178</v>
      </c>
      <c r="G13" s="226">
        <v>55724</v>
      </c>
      <c r="H13" s="227">
        <v>73.89634627808485</v>
      </c>
      <c r="I13" s="229">
        <v>-0.11762097795794274</v>
      </c>
      <c r="J13" s="228"/>
      <c r="K13" s="230"/>
    </row>
    <row r="14" spans="1:11" ht="15">
      <c r="A14" s="220">
        <v>2000</v>
      </c>
      <c r="B14" s="224">
        <v>1882.697456745278</v>
      </c>
      <c r="C14" s="224">
        <v>1875.996805472806</v>
      </c>
      <c r="D14" s="224">
        <v>82.0238552260887</v>
      </c>
      <c r="E14" s="225">
        <v>9892.786335973044</v>
      </c>
      <c r="F14" s="231">
        <v>46197.49397585291</v>
      </c>
      <c r="G14" s="226">
        <v>59930.99842927012</v>
      </c>
      <c r="H14" s="227">
        <v>77.08447245439214</v>
      </c>
      <c r="I14" s="229">
        <v>0.07549706462691334</v>
      </c>
      <c r="J14" s="228"/>
      <c r="K14" s="230"/>
    </row>
    <row r="15" spans="1:11" ht="15">
      <c r="A15" s="220"/>
      <c r="B15" s="224">
        <v>1873.7301659080574</v>
      </c>
      <c r="C15" s="224">
        <v>1826.3821134609536</v>
      </c>
      <c r="D15" s="224">
        <v>68.15536662402428</v>
      </c>
      <c r="E15" s="225">
        <v>9150.771260750475</v>
      </c>
      <c r="F15" s="231">
        <v>50931.36963769058</v>
      </c>
      <c r="G15" s="226">
        <v>63850.40854443409</v>
      </c>
      <c r="H15" s="227">
        <v>79.76670909199738</v>
      </c>
      <c r="I15" s="229">
        <v>0.06539871215043436</v>
      </c>
      <c r="J15" s="228"/>
      <c r="K15" s="230"/>
    </row>
    <row r="16" spans="1:11" ht="15">
      <c r="A16" s="220"/>
      <c r="B16" s="224">
        <v>1285.9862110870708</v>
      </c>
      <c r="C16" s="224">
        <v>1809.5600840568752</v>
      </c>
      <c r="D16" s="224">
        <v>22.36661617220716</v>
      </c>
      <c r="E16" s="225">
        <v>7694.835116545265</v>
      </c>
      <c r="F16" s="231">
        <v>47741.11464911107</v>
      </c>
      <c r="G16" s="226">
        <v>58553.862676972494</v>
      </c>
      <c r="H16" s="227">
        <v>81.53367253068727</v>
      </c>
      <c r="I16" s="229">
        <v>-0.0829524193846885</v>
      </c>
      <c r="J16" s="228"/>
      <c r="K16" s="230"/>
    </row>
    <row r="17" spans="1:11" ht="15">
      <c r="A17" s="220"/>
      <c r="B17" s="224">
        <v>1042.559561902809</v>
      </c>
      <c r="C17" s="224">
        <v>1856.1076770157215</v>
      </c>
      <c r="D17" s="224">
        <v>24.804307377805117</v>
      </c>
      <c r="E17" s="225">
        <v>7635.66175603939</v>
      </c>
      <c r="F17" s="231">
        <v>52463.40542583814</v>
      </c>
      <c r="G17" s="226">
        <v>63022.53872817386</v>
      </c>
      <c r="H17" s="227">
        <v>83.24546501073381</v>
      </c>
      <c r="I17" s="229">
        <v>0.07631735716316394</v>
      </c>
      <c r="J17" s="228"/>
      <c r="K17" s="230"/>
    </row>
    <row r="18" spans="1:11" ht="15">
      <c r="A18" s="232"/>
      <c r="B18" s="224">
        <v>940.6646989147021</v>
      </c>
      <c r="C18" s="224">
        <v>1847.7608042490763</v>
      </c>
      <c r="D18" s="224">
        <v>27.5</v>
      </c>
      <c r="E18" s="225">
        <v>7190.131300487743</v>
      </c>
      <c r="F18" s="231">
        <v>50443.58978396861</v>
      </c>
      <c r="G18" s="226">
        <v>60449.64658762014</v>
      </c>
      <c r="H18" s="227">
        <v>83.44728651283673</v>
      </c>
      <c r="I18" s="229">
        <v>-0.04082495234999986</v>
      </c>
      <c r="J18" s="228"/>
      <c r="K18" s="230"/>
    </row>
    <row r="19" spans="1:11" ht="15">
      <c r="A19" s="220">
        <v>2005</v>
      </c>
      <c r="B19" s="233">
        <v>614.0928073694754</v>
      </c>
      <c r="C19" s="224">
        <v>1781.4228156753566</v>
      </c>
      <c r="D19" s="233">
        <v>59.209115125704784</v>
      </c>
      <c r="E19" s="225">
        <v>7339.419003271948</v>
      </c>
      <c r="F19" s="231">
        <v>52058.23558461539</v>
      </c>
      <c r="G19" s="234">
        <v>61852.379326057875</v>
      </c>
      <c r="H19" s="227">
        <v>84.1652918640168</v>
      </c>
      <c r="I19" s="229">
        <v>0.023204978318682335</v>
      </c>
      <c r="J19" s="228"/>
      <c r="K19" s="230"/>
    </row>
    <row r="20" spans="1:11" ht="15">
      <c r="A20" s="220"/>
      <c r="B20" s="233">
        <v>561.2207108247418</v>
      </c>
      <c r="C20" s="224">
        <v>1755.5353316911196</v>
      </c>
      <c r="D20" s="233">
        <v>53.51319279932595</v>
      </c>
      <c r="E20" s="225">
        <v>7786.080209643864</v>
      </c>
      <c r="F20" s="231">
        <v>57437.77850897604</v>
      </c>
      <c r="G20" s="234">
        <v>67594.1279539351</v>
      </c>
      <c r="H20" s="227">
        <v>84.97450924748887</v>
      </c>
      <c r="I20" s="229">
        <v>0.09282987478313984</v>
      </c>
      <c r="J20" s="228"/>
      <c r="K20" s="230"/>
    </row>
    <row r="21" spans="1:11" ht="15">
      <c r="A21" s="220"/>
      <c r="B21" s="233">
        <v>648.230432411244</v>
      </c>
      <c r="C21" s="224">
        <v>1895.9518958578378</v>
      </c>
      <c r="D21" s="233">
        <v>45.190923845252925</v>
      </c>
      <c r="E21" s="225">
        <v>7928.434536354175</v>
      </c>
      <c r="F21" s="231">
        <v>52510.67648740007</v>
      </c>
      <c r="G21" s="234">
        <v>63028.484275868585</v>
      </c>
      <c r="H21" s="227">
        <v>83.31261189396012</v>
      </c>
      <c r="I21" s="229">
        <v>-0.0675449749300407</v>
      </c>
      <c r="J21" s="228"/>
      <c r="K21" s="230"/>
    </row>
    <row r="22" spans="1:11" ht="15">
      <c r="A22" s="220"/>
      <c r="B22" s="233">
        <v>683.4858796132496</v>
      </c>
      <c r="C22" s="224">
        <v>1940.4403113653298</v>
      </c>
      <c r="D22" s="233">
        <v>48.518943992786646</v>
      </c>
      <c r="E22" s="225">
        <v>7904.965310889473</v>
      </c>
      <c r="F22" s="231">
        <v>47807.634913455855</v>
      </c>
      <c r="G22" s="234">
        <v>58385.0453593167</v>
      </c>
      <c r="H22" s="227">
        <v>81.88335663565093</v>
      </c>
      <c r="I22" s="229">
        <v>-0.07367207017430528</v>
      </c>
      <c r="J22" s="228"/>
      <c r="K22" s="230"/>
    </row>
    <row r="23" spans="1:11" ht="15">
      <c r="A23" s="220"/>
      <c r="B23" s="235">
        <v>689.1694182166586</v>
      </c>
      <c r="C23" s="236">
        <v>1742.097242188352</v>
      </c>
      <c r="D23" s="235">
        <v>94.19280307245141</v>
      </c>
      <c r="E23" s="237">
        <v>6511.926557822748</v>
      </c>
      <c r="F23" s="238">
        <v>39680.80695652605</v>
      </c>
      <c r="G23" s="239">
        <v>48718.19297782626</v>
      </c>
      <c r="H23" s="227">
        <v>81.44966906836322</v>
      </c>
      <c r="I23" s="229">
        <v>-0.16557069232366142</v>
      </c>
      <c r="J23" s="228"/>
      <c r="K23" s="230"/>
    </row>
    <row r="24" spans="1:11" ht="15">
      <c r="A24" s="220">
        <v>2010</v>
      </c>
      <c r="B24" s="233">
        <v>718.8725449947092</v>
      </c>
      <c r="C24" s="224">
        <v>1958.6163920435058</v>
      </c>
      <c r="D24" s="233">
        <v>58.062112621424525</v>
      </c>
      <c r="E24" s="237">
        <v>7091.098340151384</v>
      </c>
      <c r="F24" s="231">
        <v>41497.513343818595</v>
      </c>
      <c r="G24" s="234">
        <v>51324.16273362962</v>
      </c>
      <c r="H24" s="227">
        <v>80.8537560742862</v>
      </c>
      <c r="I24" s="229">
        <v>0.0534906899562029</v>
      </c>
      <c r="J24" s="228"/>
      <c r="K24" s="230"/>
    </row>
    <row r="25" spans="1:11" ht="15">
      <c r="A25" s="220"/>
      <c r="B25" s="233">
        <v>704.5361300623141</v>
      </c>
      <c r="C25" s="224">
        <v>1797.5695012845533</v>
      </c>
      <c r="D25" s="233">
        <v>55.1543208526616</v>
      </c>
      <c r="E25" s="237">
        <v>7100.351143099245</v>
      </c>
      <c r="F25" s="231">
        <v>41849.65759666977</v>
      </c>
      <c r="G25" s="234">
        <v>51507.268691968544</v>
      </c>
      <c r="H25" s="227">
        <v>81.25000346445341</v>
      </c>
      <c r="I25" s="240">
        <v>0.003567636539717836</v>
      </c>
      <c r="J25" s="228"/>
      <c r="K25" s="230"/>
    </row>
    <row r="26" spans="1:9" ht="15">
      <c r="A26" s="220"/>
      <c r="B26" s="233">
        <v>673.9295233302895</v>
      </c>
      <c r="C26" s="224">
        <v>1826.4702246742336</v>
      </c>
      <c r="D26" s="233">
        <v>40.198809872279405</v>
      </c>
      <c r="E26" s="237">
        <v>6600.404941262643</v>
      </c>
      <c r="F26" s="231">
        <v>54901.32753156587</v>
      </c>
      <c r="G26" s="234">
        <v>64042.33103070532</v>
      </c>
      <c r="H26" s="227">
        <v>85.726622763377</v>
      </c>
      <c r="I26" s="240">
        <v>0.24336492027369622</v>
      </c>
    </row>
    <row r="27" spans="1:9" ht="15">
      <c r="A27" s="220"/>
      <c r="B27" s="233">
        <v>639.5013251718294</v>
      </c>
      <c r="C27" s="224">
        <v>2322.5116277768684</v>
      </c>
      <c r="D27" s="233">
        <v>49.32771902007016</v>
      </c>
      <c r="E27" s="237">
        <v>7319.189798527806</v>
      </c>
      <c r="F27" s="238">
        <v>49872.8515700124</v>
      </c>
      <c r="G27" s="234">
        <v>60203.38204050897</v>
      </c>
      <c r="H27" s="227">
        <v>82.84061439680335</v>
      </c>
      <c r="I27" s="240">
        <v>-0.05994392971667051</v>
      </c>
    </row>
    <row r="28" spans="1:9" ht="15">
      <c r="A28" s="220"/>
      <c r="B28" s="233">
        <v>548.5149680601446</v>
      </c>
      <c r="C28" s="224">
        <v>2441.7966109270965</v>
      </c>
      <c r="D28" s="233">
        <v>49.22360518041023</v>
      </c>
      <c r="E28" s="237">
        <v>7020.607631507156</v>
      </c>
      <c r="F28" s="238">
        <v>38234.020410884805</v>
      </c>
      <c r="G28" s="234">
        <v>48294.16322655961</v>
      </c>
      <c r="H28" s="227">
        <v>79.16902966414338</v>
      </c>
      <c r="I28" s="240">
        <v>-0.1978164417064812</v>
      </c>
    </row>
    <row r="29" spans="1:9" ht="15">
      <c r="A29" s="220">
        <v>2015</v>
      </c>
      <c r="B29" s="233">
        <v>552.0573005710019</v>
      </c>
      <c r="C29" s="224">
        <v>2073.4634616326716</v>
      </c>
      <c r="D29" s="233">
        <v>50.591611791846496</v>
      </c>
      <c r="E29" s="237">
        <v>5445.106492328029</v>
      </c>
      <c r="F29" s="238">
        <v>29329.694470999788</v>
      </c>
      <c r="G29" s="234">
        <v>37450.913337323334</v>
      </c>
      <c r="H29" s="227">
        <v>78.31503121652845</v>
      </c>
      <c r="I29" s="240">
        <v>-0.22452505985801985</v>
      </c>
    </row>
    <row r="30" spans="1:10" ht="15">
      <c r="A30" s="220"/>
      <c r="B30" s="233">
        <v>550.9369574946705</v>
      </c>
      <c r="C30" s="224">
        <v>1962.8738772384127</v>
      </c>
      <c r="D30" s="233">
        <v>55.09048734713376</v>
      </c>
      <c r="E30" s="237">
        <v>3412.7547310924538</v>
      </c>
      <c r="F30" s="238">
        <v>12055.140591174688</v>
      </c>
      <c r="G30" s="234">
        <v>18036.796644347356</v>
      </c>
      <c r="H30" s="227">
        <v>66.83637249385251</v>
      </c>
      <c r="I30" s="240">
        <v>-0.5183883372379064</v>
      </c>
      <c r="J30" s="243"/>
    </row>
    <row r="31" spans="1:10" ht="15">
      <c r="A31" s="220"/>
      <c r="B31" s="233">
        <v>535.5986131992913</v>
      </c>
      <c r="C31" s="224">
        <v>1731.9240459072957</v>
      </c>
      <c r="D31" s="233">
        <v>53.24225839764367</v>
      </c>
      <c r="E31" s="237">
        <v>3401.8374681159507</v>
      </c>
      <c r="F31" s="238">
        <v>8716.474503413267</v>
      </c>
      <c r="G31" s="234">
        <v>14439.076889033448</v>
      </c>
      <c r="H31" s="227">
        <v>60.367255956878196</v>
      </c>
      <c r="I31" s="240">
        <v>-0.19946556066769297</v>
      </c>
      <c r="J31" s="243"/>
    </row>
    <row r="32" spans="1:10" ht="15">
      <c r="A32" s="220">
        <v>2018</v>
      </c>
      <c r="B32" s="233">
        <v>517.7472377909511</v>
      </c>
      <c r="C32" s="224">
        <v>1581.1937378058183</v>
      </c>
      <c r="D32" s="233">
        <v>52.50172726832266</v>
      </c>
      <c r="E32" s="237">
        <v>3122.0983352852063</v>
      </c>
      <c r="F32" s="238">
        <v>6655.310464423148</v>
      </c>
      <c r="G32" s="234">
        <v>11928.851502573447</v>
      </c>
      <c r="H32" s="227">
        <v>55.79171190946067</v>
      </c>
      <c r="I32" s="240">
        <v>-0.17384943689624158</v>
      </c>
      <c r="J32" s="243"/>
    </row>
    <row r="33" spans="1:10" ht="15">
      <c r="A33" s="241"/>
      <c r="B33" s="233"/>
      <c r="C33" s="242"/>
      <c r="D33" s="242"/>
      <c r="E33" s="242"/>
      <c r="F33" s="233"/>
      <c r="G33" s="242"/>
      <c r="I33" s="243"/>
      <c r="J33" s="243"/>
    </row>
    <row r="34" spans="1:10" ht="15">
      <c r="A34" s="241"/>
      <c r="B34" s="233"/>
      <c r="C34" s="233"/>
      <c r="D34" s="233"/>
      <c r="E34" s="242"/>
      <c r="F34" s="244"/>
      <c r="G34" s="244"/>
      <c r="I34" s="243"/>
      <c r="J34" s="243"/>
    </row>
    <row r="35" spans="1:7" ht="15">
      <c r="A35" s="241"/>
      <c r="B35" s="233"/>
      <c r="C35" s="233"/>
      <c r="D35" s="233"/>
      <c r="E35" s="242"/>
      <c r="F35" s="244"/>
      <c r="G35" s="244"/>
    </row>
    <row r="36" spans="1:7" ht="15">
      <c r="A36" s="241"/>
      <c r="B36" s="233"/>
      <c r="C36" s="233"/>
      <c r="D36" s="233"/>
      <c r="E36" s="242"/>
      <c r="F36" s="244"/>
      <c r="G36" s="244"/>
    </row>
    <row r="37" spans="1:9" ht="15">
      <c r="A37" s="241"/>
      <c r="B37" s="233"/>
      <c r="C37" s="233"/>
      <c r="D37" s="233"/>
      <c r="E37" s="242"/>
      <c r="F37" s="233"/>
      <c r="G37" s="233"/>
      <c r="H37" s="233"/>
      <c r="I37" s="233"/>
    </row>
    <row r="38" spans="1:7" ht="15">
      <c r="A38" s="241"/>
      <c r="B38" s="233"/>
      <c r="C38" s="233"/>
      <c r="D38" s="233"/>
      <c r="E38" s="233"/>
      <c r="F38" s="244"/>
      <c r="G38" s="244"/>
    </row>
    <row r="39" spans="1:7" ht="15">
      <c r="A39" s="241"/>
      <c r="B39" s="233"/>
      <c r="C39" s="233"/>
      <c r="D39" s="233"/>
      <c r="E39" s="233"/>
      <c r="F39" s="233"/>
      <c r="G39" s="244"/>
    </row>
    <row r="40" spans="1:7" ht="15">
      <c r="A40" s="241"/>
      <c r="B40" s="233"/>
      <c r="C40" s="233"/>
      <c r="D40" s="233"/>
      <c r="E40" s="233"/>
      <c r="F40" s="244"/>
      <c r="G40" s="244"/>
    </row>
    <row r="41" spans="1:7" ht="15">
      <c r="A41" s="241"/>
      <c r="B41" s="233"/>
      <c r="C41" s="233"/>
      <c r="D41" s="233"/>
      <c r="E41" s="233"/>
      <c r="F41" s="244"/>
      <c r="G41" s="244"/>
    </row>
    <row r="42" spans="1:7" ht="15">
      <c r="A42" s="241"/>
      <c r="B42" s="233"/>
      <c r="C42" s="233"/>
      <c r="D42" s="233"/>
      <c r="E42" s="233"/>
      <c r="F42" s="244"/>
      <c r="G42" s="244"/>
    </row>
    <row r="43" spans="1:7" ht="15">
      <c r="A43" s="241"/>
      <c r="B43" s="233"/>
      <c r="C43" s="233"/>
      <c r="D43" s="233"/>
      <c r="E43" s="233"/>
      <c r="F43" s="244"/>
      <c r="G43" s="244"/>
    </row>
    <row r="44" spans="1:7" ht="15">
      <c r="A44" s="241"/>
      <c r="B44" s="233"/>
      <c r="C44" s="233"/>
      <c r="D44" s="233"/>
      <c r="E44" s="233"/>
      <c r="F44" s="244"/>
      <c r="G44" s="244"/>
    </row>
    <row r="45" ht="15">
      <c r="A45" s="241"/>
    </row>
    <row r="46" spans="1:7" ht="15">
      <c r="A46" s="241"/>
      <c r="B46" s="224"/>
      <c r="C46" s="224"/>
      <c r="D46" s="224"/>
      <c r="E46" s="224"/>
      <c r="F46" s="224"/>
      <c r="G46" s="224"/>
    </row>
    <row r="47" spans="1:9" ht="15">
      <c r="A47" s="241"/>
      <c r="B47" s="224"/>
      <c r="C47" s="224"/>
      <c r="D47" s="224"/>
      <c r="E47" s="224"/>
      <c r="F47" s="224"/>
      <c r="G47" s="224"/>
      <c r="H47" s="224"/>
      <c r="I47" s="224"/>
    </row>
    <row r="48" spans="1:7" ht="15">
      <c r="A48" s="241"/>
      <c r="B48" s="224"/>
      <c r="C48" s="224"/>
      <c r="D48" s="224"/>
      <c r="E48" s="224"/>
      <c r="F48" s="224"/>
      <c r="G48" s="224"/>
    </row>
    <row r="49" spans="1:7" ht="15">
      <c r="A49" s="241"/>
      <c r="B49" s="224"/>
      <c r="C49" s="224"/>
      <c r="D49" s="224"/>
      <c r="E49" s="224"/>
      <c r="F49" s="224"/>
      <c r="G49" s="224"/>
    </row>
    <row r="50" spans="1:9" ht="15">
      <c r="A50" s="241"/>
      <c r="B50" s="224"/>
      <c r="C50" s="224"/>
      <c r="D50" s="224"/>
      <c r="E50" s="224"/>
      <c r="F50" s="224"/>
      <c r="G50" s="224"/>
      <c r="I50" s="228"/>
    </row>
    <row r="51" spans="1:9" ht="15">
      <c r="A51" s="241"/>
      <c r="B51" s="224"/>
      <c r="C51" s="224"/>
      <c r="D51" s="224"/>
      <c r="E51" s="224"/>
      <c r="F51" s="224"/>
      <c r="G51" s="224"/>
      <c r="I51" s="228"/>
    </row>
    <row r="52" spans="1:9" ht="15">
      <c r="A52" s="241"/>
      <c r="B52" s="224"/>
      <c r="C52" s="224"/>
      <c r="D52" s="224"/>
      <c r="E52" s="224"/>
      <c r="F52" s="224"/>
      <c r="G52" s="224"/>
      <c r="I52" s="228"/>
    </row>
    <row r="53" spans="1:9" ht="15">
      <c r="A53" s="241"/>
      <c r="B53" s="224"/>
      <c r="C53" s="224"/>
      <c r="D53" s="224"/>
      <c r="E53" s="224"/>
      <c r="F53" s="224"/>
      <c r="G53" s="224"/>
      <c r="I53" s="228"/>
    </row>
    <row r="54" spans="1:9" ht="15">
      <c r="A54" s="241"/>
      <c r="B54" s="224"/>
      <c r="C54" s="224"/>
      <c r="D54" s="245"/>
      <c r="E54" s="224"/>
      <c r="F54" s="224"/>
      <c r="G54" s="224"/>
      <c r="I54" s="228"/>
    </row>
    <row r="55" spans="1:9" ht="15">
      <c r="A55" s="241"/>
      <c r="B55" s="224"/>
      <c r="C55" s="224"/>
      <c r="D55" s="224"/>
      <c r="E55" s="224"/>
      <c r="F55" s="224"/>
      <c r="G55" s="224"/>
      <c r="I55" s="228"/>
    </row>
    <row r="56" spans="1:7" ht="15">
      <c r="A56" s="241"/>
      <c r="B56" s="224"/>
      <c r="C56" s="224"/>
      <c r="D56" s="224"/>
      <c r="E56" s="224"/>
      <c r="F56" s="224"/>
      <c r="G56" s="224"/>
    </row>
    <row r="57" spans="1:7" ht="15">
      <c r="A57" s="241"/>
      <c r="B57" s="224"/>
      <c r="C57" s="224"/>
      <c r="D57" s="245"/>
      <c r="E57" s="224"/>
      <c r="F57" s="224"/>
      <c r="G57" s="224"/>
    </row>
    <row r="58" spans="1:7" ht="15">
      <c r="A58" s="241"/>
      <c r="B58" s="224"/>
      <c r="C58" s="224"/>
      <c r="D58" s="224"/>
      <c r="E58" s="224"/>
      <c r="F58" s="224"/>
      <c r="G58" s="224"/>
    </row>
    <row r="59" spans="1:7" ht="15">
      <c r="A59" s="241"/>
      <c r="B59" s="224"/>
      <c r="C59" s="224"/>
      <c r="D59" s="224"/>
      <c r="E59" s="224"/>
      <c r="F59" s="224"/>
      <c r="G59" s="224"/>
    </row>
    <row r="60" spans="1:7" ht="15">
      <c r="A60" s="241"/>
      <c r="B60" s="224"/>
      <c r="C60" s="224"/>
      <c r="D60" s="245"/>
      <c r="E60" s="224"/>
      <c r="F60" s="224"/>
      <c r="G60" s="224"/>
    </row>
    <row r="61" spans="1:7" ht="15">
      <c r="A61" s="241"/>
      <c r="B61" s="224"/>
      <c r="C61" s="224"/>
      <c r="D61" s="224"/>
      <c r="E61" s="224"/>
      <c r="F61" s="224"/>
      <c r="G61" s="224"/>
    </row>
    <row r="62" spans="1:7" ht="15">
      <c r="A62" s="241"/>
      <c r="B62" s="224"/>
      <c r="C62" s="224"/>
      <c r="D62" s="246"/>
      <c r="E62" s="224"/>
      <c r="F62" s="224"/>
      <c r="G62" s="246"/>
    </row>
    <row r="63" spans="1:7" ht="15">
      <c r="A63" s="241"/>
      <c r="B63" s="224"/>
      <c r="C63" s="224"/>
      <c r="D63" s="245"/>
      <c r="E63" s="224"/>
      <c r="F63" s="224"/>
      <c r="G63" s="224"/>
    </row>
    <row r="64" ht="15">
      <c r="A64" s="241"/>
    </row>
    <row r="65" ht="15">
      <c r="A65" s="241"/>
    </row>
    <row r="66" ht="15">
      <c r="A66" s="241"/>
    </row>
    <row r="67" ht="15">
      <c r="A67" s="241"/>
    </row>
    <row r="68" ht="15">
      <c r="A68" s="241"/>
    </row>
    <row r="69" ht="15">
      <c r="A69" s="241"/>
    </row>
    <row r="70" ht="15">
      <c r="A70" s="241"/>
    </row>
    <row r="71" ht="15">
      <c r="A71" s="241"/>
    </row>
    <row r="72" ht="15">
      <c r="A72" s="241"/>
    </row>
    <row r="73" ht="15">
      <c r="A73" s="241"/>
    </row>
    <row r="74" ht="15">
      <c r="A74" s="241"/>
    </row>
    <row r="75" ht="15">
      <c r="A75" s="241"/>
    </row>
    <row r="76" ht="15">
      <c r="A76" s="241"/>
    </row>
    <row r="77" ht="15">
      <c r="A77" s="241"/>
    </row>
    <row r="78" ht="15">
      <c r="A78" s="241"/>
    </row>
    <row r="79" ht="15">
      <c r="A79" s="241"/>
    </row>
    <row r="80" ht="15">
      <c r="A80" s="241"/>
    </row>
    <row r="81" ht="15">
      <c r="A81" s="241"/>
    </row>
    <row r="82" ht="15">
      <c r="A82" s="241"/>
    </row>
    <row r="83" ht="15">
      <c r="A83" s="241"/>
    </row>
    <row r="84" ht="15">
      <c r="A84" s="241"/>
    </row>
    <row r="85" ht="15">
      <c r="A85" s="241"/>
    </row>
    <row r="86" ht="15">
      <c r="A86" s="241"/>
    </row>
    <row r="87" ht="15">
      <c r="A87" s="241"/>
    </row>
    <row r="88" ht="15">
      <c r="A88" s="241"/>
    </row>
    <row r="89" ht="15">
      <c r="A89" s="241"/>
    </row>
    <row r="90" ht="15">
      <c r="A90" s="241"/>
    </row>
    <row r="91" ht="15">
      <c r="A91" s="241"/>
    </row>
    <row r="92" ht="15">
      <c r="A92" s="241"/>
    </row>
    <row r="93" ht="15">
      <c r="A93" s="241"/>
    </row>
    <row r="94" ht="15">
      <c r="A94" s="241"/>
    </row>
    <row r="95" ht="15">
      <c r="A95" s="241"/>
    </row>
    <row r="96" ht="15">
      <c r="A96" s="241"/>
    </row>
    <row r="97" ht="15">
      <c r="A97" s="241"/>
    </row>
    <row r="98" ht="15">
      <c r="A98" s="241"/>
    </row>
    <row r="99" ht="15">
      <c r="A99" s="241"/>
    </row>
    <row r="100" ht="15">
      <c r="A100" s="241"/>
    </row>
    <row r="101" ht="15">
      <c r="A101" s="241"/>
    </row>
    <row r="102" ht="15">
      <c r="A102" s="241"/>
    </row>
    <row r="103" ht="15">
      <c r="A103" s="241"/>
    </row>
    <row r="104" ht="15">
      <c r="A104" s="241"/>
    </row>
    <row r="105" ht="15">
      <c r="A105" s="241"/>
    </row>
    <row r="106" ht="15">
      <c r="A106" s="241"/>
    </row>
    <row r="107" ht="15">
      <c r="A107" s="241"/>
    </row>
    <row r="108" ht="15">
      <c r="A108" s="241"/>
    </row>
    <row r="109" ht="15">
      <c r="A109" s="241"/>
    </row>
    <row r="110" ht="15">
      <c r="A110" s="241"/>
    </row>
    <row r="111" ht="15">
      <c r="A111" s="241"/>
    </row>
    <row r="112" ht="15">
      <c r="A112" s="241"/>
    </row>
    <row r="113" ht="15">
      <c r="A113" s="241"/>
    </row>
    <row r="114" ht="15">
      <c r="A114" s="241"/>
    </row>
    <row r="115" ht="15">
      <c r="A115" s="241"/>
    </row>
    <row r="116" ht="15">
      <c r="A116" s="241"/>
    </row>
    <row r="117" ht="15">
      <c r="A117" s="241"/>
    </row>
    <row r="118" ht="15">
      <c r="A118" s="241"/>
    </row>
    <row r="119" ht="15">
      <c r="A119" s="241"/>
    </row>
    <row r="120" ht="15">
      <c r="A120" s="241"/>
    </row>
    <row r="121" ht="15">
      <c r="A121" s="241"/>
    </row>
    <row r="122" ht="15">
      <c r="A122" s="241"/>
    </row>
    <row r="123" ht="15">
      <c r="A123" s="241"/>
    </row>
    <row r="124" ht="15">
      <c r="A124" s="241"/>
    </row>
    <row r="125" ht="15">
      <c r="A125" s="241"/>
    </row>
    <row r="126" ht="15">
      <c r="A126" s="241"/>
    </row>
    <row r="127" ht="15">
      <c r="A127" s="241"/>
    </row>
    <row r="128" ht="15">
      <c r="A128" s="241"/>
    </row>
    <row r="129" ht="15">
      <c r="A129" s="241"/>
    </row>
    <row r="130" ht="15">
      <c r="A130" s="241"/>
    </row>
    <row r="131" ht="15">
      <c r="A131" s="241"/>
    </row>
    <row r="132" ht="15">
      <c r="A132" s="241"/>
    </row>
    <row r="133" ht="15">
      <c r="A133" s="241"/>
    </row>
    <row r="134" ht="15">
      <c r="A134" s="241"/>
    </row>
    <row r="135" ht="15">
      <c r="A135" s="241"/>
    </row>
    <row r="136" ht="15">
      <c r="A136" s="241"/>
    </row>
    <row r="137" ht="15">
      <c r="A137" s="241"/>
    </row>
    <row r="138" ht="15">
      <c r="A138" s="241"/>
    </row>
    <row r="139" ht="15">
      <c r="A139" s="241"/>
    </row>
    <row r="140" ht="15">
      <c r="A140" s="241"/>
    </row>
    <row r="141" ht="15">
      <c r="A141" s="241"/>
    </row>
    <row r="142" ht="15">
      <c r="A142" s="241"/>
    </row>
    <row r="143" ht="15">
      <c r="A143" s="241"/>
    </row>
    <row r="144" ht="15">
      <c r="A144" s="241"/>
    </row>
    <row r="145" ht="15">
      <c r="A145" s="241"/>
    </row>
    <row r="146" ht="15">
      <c r="A146" s="241"/>
    </row>
    <row r="147" ht="15">
      <c r="A147" s="241"/>
    </row>
    <row r="148" ht="15">
      <c r="A148" s="241"/>
    </row>
    <row r="149" ht="15">
      <c r="A149" s="241"/>
    </row>
    <row r="150" ht="15">
      <c r="A150" s="241"/>
    </row>
    <row r="151" ht="15">
      <c r="A151" s="241"/>
    </row>
    <row r="152" ht="15">
      <c r="A152" s="241"/>
    </row>
    <row r="153" ht="15">
      <c r="A153" s="241"/>
    </row>
    <row r="154" ht="15">
      <c r="A154" s="241"/>
    </row>
    <row r="155" ht="15">
      <c r="A155" s="241"/>
    </row>
    <row r="156" ht="15">
      <c r="A156" s="241"/>
    </row>
    <row r="157" ht="15">
      <c r="A157" s="241"/>
    </row>
    <row r="158" ht="15">
      <c r="A158" s="241"/>
    </row>
    <row r="159" ht="15">
      <c r="A159" s="241"/>
    </row>
    <row r="160" ht="15">
      <c r="A160" s="241"/>
    </row>
    <row r="161" ht="15">
      <c r="A161" s="241"/>
    </row>
    <row r="162" ht="15">
      <c r="A162" s="241"/>
    </row>
    <row r="163" ht="15">
      <c r="A163" s="241"/>
    </row>
    <row r="164" ht="15">
      <c r="A164" s="241"/>
    </row>
    <row r="165" ht="15">
      <c r="A165" s="241"/>
    </row>
    <row r="166" ht="15">
      <c r="A166" s="241"/>
    </row>
    <row r="167" ht="15">
      <c r="A167" s="241"/>
    </row>
    <row r="168" ht="15">
      <c r="A168" s="241"/>
    </row>
    <row r="169" ht="15">
      <c r="A169" s="241"/>
    </row>
    <row r="170" ht="15">
      <c r="A170" s="241"/>
    </row>
    <row r="171" ht="15">
      <c r="A171" s="241"/>
    </row>
    <row r="172" ht="15">
      <c r="A172" s="241"/>
    </row>
    <row r="173" ht="15">
      <c r="A173" s="241"/>
    </row>
    <row r="174" ht="15">
      <c r="A174" s="241"/>
    </row>
    <row r="175" ht="15">
      <c r="A175" s="241"/>
    </row>
    <row r="176" ht="15">
      <c r="A176" s="241"/>
    </row>
    <row r="177" ht="15">
      <c r="A177" s="241"/>
    </row>
    <row r="178" ht="15">
      <c r="A178" s="241"/>
    </row>
    <row r="179" ht="15">
      <c r="A179" s="241"/>
    </row>
    <row r="180" ht="15">
      <c r="A180" s="241"/>
    </row>
    <row r="181" ht="15">
      <c r="A181" s="241"/>
    </row>
    <row r="182" ht="15">
      <c r="A182" s="241"/>
    </row>
    <row r="183" ht="15">
      <c r="A183" s="241"/>
    </row>
    <row r="184" ht="15">
      <c r="A184" s="241"/>
    </row>
    <row r="185" ht="15">
      <c r="A185" s="241"/>
    </row>
    <row r="186" ht="15">
      <c r="A186" s="241"/>
    </row>
    <row r="187" ht="15">
      <c r="A187" s="241"/>
    </row>
    <row r="188" ht="15">
      <c r="A188" s="241"/>
    </row>
    <row r="189" ht="15">
      <c r="A189" s="241"/>
    </row>
    <row r="190" ht="15">
      <c r="A190" s="241"/>
    </row>
    <row r="191" ht="15">
      <c r="A191" s="241"/>
    </row>
    <row r="192" ht="15">
      <c r="A192" s="241"/>
    </row>
    <row r="193" ht="15">
      <c r="A193" s="241"/>
    </row>
    <row r="194" ht="15">
      <c r="A194" s="241"/>
    </row>
    <row r="195" ht="15">
      <c r="A195" s="241"/>
    </row>
    <row r="196" ht="15">
      <c r="A196" s="241"/>
    </row>
    <row r="197" ht="15">
      <c r="A197" s="241"/>
    </row>
    <row r="198" ht="15">
      <c r="A198" s="241"/>
    </row>
    <row r="199" ht="15">
      <c r="A199" s="241"/>
    </row>
    <row r="200" ht="15">
      <c r="A200" s="241"/>
    </row>
    <row r="201" ht="15">
      <c r="A201" s="241"/>
    </row>
    <row r="202" ht="15">
      <c r="A202" s="241"/>
    </row>
    <row r="203" ht="15">
      <c r="A203" s="241"/>
    </row>
    <row r="204" ht="15">
      <c r="A204" s="241"/>
    </row>
    <row r="205" ht="15">
      <c r="A205" s="241"/>
    </row>
    <row r="206" ht="15">
      <c r="A206" s="241"/>
    </row>
    <row r="207" ht="15">
      <c r="A207" s="241"/>
    </row>
    <row r="208" ht="15">
      <c r="A208" s="241"/>
    </row>
    <row r="209" ht="15">
      <c r="A209" s="241"/>
    </row>
    <row r="210" ht="15">
      <c r="A210" s="241"/>
    </row>
    <row r="211" ht="15">
      <c r="A211" s="241"/>
    </row>
    <row r="212" ht="15">
      <c r="A212" s="241"/>
    </row>
    <row r="213" ht="15">
      <c r="A213" s="241"/>
    </row>
    <row r="214" ht="15">
      <c r="A214" s="241"/>
    </row>
    <row r="215" ht="15">
      <c r="A215" s="241"/>
    </row>
    <row r="216" ht="15">
      <c r="A216" s="241"/>
    </row>
    <row r="217" ht="15">
      <c r="A217" s="241"/>
    </row>
    <row r="218" ht="15">
      <c r="A218" s="241"/>
    </row>
    <row r="219" ht="15">
      <c r="A219" s="241"/>
    </row>
    <row r="220" ht="15">
      <c r="A220" s="241"/>
    </row>
    <row r="221" ht="15">
      <c r="A221" s="241"/>
    </row>
    <row r="222" ht="15">
      <c r="A222" s="241"/>
    </row>
    <row r="223" ht="15">
      <c r="A223" s="241"/>
    </row>
    <row r="224" ht="15">
      <c r="A224" s="241"/>
    </row>
    <row r="225" ht="15">
      <c r="A225" s="241"/>
    </row>
    <row r="226" ht="15">
      <c r="A226" s="241"/>
    </row>
    <row r="227" ht="15">
      <c r="A227" s="241"/>
    </row>
    <row r="228" ht="15">
      <c r="A228" s="241"/>
    </row>
    <row r="229" ht="15">
      <c r="A229" s="241"/>
    </row>
    <row r="230" ht="15">
      <c r="A230" s="241"/>
    </row>
    <row r="231" ht="15">
      <c r="A231" s="241"/>
    </row>
    <row r="232" ht="15">
      <c r="A232" s="241"/>
    </row>
    <row r="233" ht="15">
      <c r="A233" s="241"/>
    </row>
    <row r="234" ht="15">
      <c r="A234" s="241"/>
    </row>
    <row r="235" ht="15">
      <c r="A235" s="241"/>
    </row>
    <row r="236" ht="15">
      <c r="A236" s="241"/>
    </row>
    <row r="237" ht="15">
      <c r="A237" s="241"/>
    </row>
    <row r="238" ht="15">
      <c r="A238" s="241"/>
    </row>
    <row r="239" ht="15">
      <c r="A239" s="241"/>
    </row>
    <row r="240" ht="15">
      <c r="A240" s="241"/>
    </row>
    <row r="241" ht="15">
      <c r="A241" s="241"/>
    </row>
    <row r="242" ht="15">
      <c r="A242" s="241"/>
    </row>
    <row r="243" ht="15">
      <c r="A243" s="241"/>
    </row>
    <row r="244" ht="15">
      <c r="A244" s="241"/>
    </row>
    <row r="245" ht="15">
      <c r="A245" s="241"/>
    </row>
    <row r="246" ht="15">
      <c r="A246" s="241"/>
    </row>
    <row r="247" ht="15">
      <c r="A247" s="241"/>
    </row>
    <row r="248" ht="15">
      <c r="A248" s="241"/>
    </row>
    <row r="249" ht="15">
      <c r="A249" s="241"/>
    </row>
    <row r="250" ht="15">
      <c r="A250" s="241"/>
    </row>
    <row r="251" ht="15">
      <c r="A251" s="241"/>
    </row>
    <row r="252" ht="15">
      <c r="A252" s="241"/>
    </row>
    <row r="253" ht="15">
      <c r="A253" s="241"/>
    </row>
    <row r="254" ht="15">
      <c r="A254" s="241"/>
    </row>
    <row r="255" ht="15">
      <c r="A255" s="241"/>
    </row>
    <row r="256" ht="15">
      <c r="A256" s="241"/>
    </row>
    <row r="257" ht="15">
      <c r="A257" s="241"/>
    </row>
    <row r="258" ht="15">
      <c r="A258" s="241"/>
    </row>
    <row r="259" ht="15">
      <c r="A259" s="241"/>
    </row>
    <row r="260" ht="15">
      <c r="A260" s="241"/>
    </row>
    <row r="261" ht="15">
      <c r="A261" s="241"/>
    </row>
    <row r="262" ht="15">
      <c r="A262" s="241"/>
    </row>
    <row r="263" ht="15">
      <c r="A263" s="241"/>
    </row>
    <row r="264" ht="15">
      <c r="A264" s="241"/>
    </row>
    <row r="265" ht="15">
      <c r="A265" s="241"/>
    </row>
    <row r="266" ht="15">
      <c r="A266" s="241"/>
    </row>
    <row r="267" ht="15">
      <c r="A267" s="241"/>
    </row>
    <row r="268" ht="15">
      <c r="A268" s="241"/>
    </row>
    <row r="269" ht="15">
      <c r="A269" s="241"/>
    </row>
    <row r="270" ht="15">
      <c r="A270" s="241"/>
    </row>
    <row r="271" ht="15">
      <c r="A271" s="241"/>
    </row>
    <row r="272" ht="15">
      <c r="A272" s="241"/>
    </row>
    <row r="273" ht="15">
      <c r="A273" s="241"/>
    </row>
    <row r="274" ht="15">
      <c r="A274" s="241"/>
    </row>
    <row r="275" ht="15">
      <c r="A275" s="241"/>
    </row>
    <row r="276" ht="15">
      <c r="A276" s="241"/>
    </row>
    <row r="277" ht="15">
      <c r="A277" s="241"/>
    </row>
    <row r="278" ht="15">
      <c r="A278" s="241"/>
    </row>
    <row r="279" ht="15">
      <c r="A279" s="241"/>
    </row>
    <row r="280" ht="15">
      <c r="A280" s="241"/>
    </row>
    <row r="281" ht="15">
      <c r="A281" s="241"/>
    </row>
    <row r="282" ht="15">
      <c r="A282" s="241"/>
    </row>
    <row r="283" ht="15">
      <c r="A283" s="241"/>
    </row>
    <row r="284" ht="15">
      <c r="A284" s="241"/>
    </row>
    <row r="285" ht="15">
      <c r="A285" s="241"/>
    </row>
    <row r="286" ht="15">
      <c r="A286" s="241"/>
    </row>
    <row r="287" ht="15">
      <c r="A287" s="241"/>
    </row>
    <row r="288" ht="15">
      <c r="A288" s="241"/>
    </row>
    <row r="289" ht="15">
      <c r="A289" s="241"/>
    </row>
    <row r="290" ht="15">
      <c r="A290" s="241"/>
    </row>
    <row r="291" ht="15">
      <c r="A291" s="241"/>
    </row>
    <row r="292" ht="15">
      <c r="A292" s="241"/>
    </row>
    <row r="293" ht="15">
      <c r="A293" s="241"/>
    </row>
    <row r="294" ht="15">
      <c r="A294" s="241"/>
    </row>
    <row r="295" ht="15">
      <c r="A295" s="241"/>
    </row>
    <row r="296" ht="15">
      <c r="A296" s="241"/>
    </row>
    <row r="297" ht="15">
      <c r="A297" s="241"/>
    </row>
    <row r="298" ht="15">
      <c r="A298" s="241"/>
    </row>
    <row r="299" ht="15">
      <c r="A299" s="241"/>
    </row>
    <row r="300" ht="15">
      <c r="A300" s="241"/>
    </row>
    <row r="301" ht="15">
      <c r="A301" s="241"/>
    </row>
    <row r="302" ht="15">
      <c r="A302" s="241"/>
    </row>
    <row r="303" ht="15">
      <c r="A303" s="241"/>
    </row>
    <row r="304" ht="15">
      <c r="A304" s="241"/>
    </row>
    <row r="305" ht="15">
      <c r="A305" s="241"/>
    </row>
    <row r="306" ht="15">
      <c r="A306" s="241"/>
    </row>
    <row r="307" ht="15">
      <c r="A307" s="241"/>
    </row>
    <row r="308" ht="15">
      <c r="A308" s="241"/>
    </row>
    <row r="309" ht="15">
      <c r="A309" s="241"/>
    </row>
    <row r="310" ht="15">
      <c r="A310" s="241"/>
    </row>
    <row r="311" ht="15">
      <c r="A311" s="241"/>
    </row>
    <row r="312" ht="15">
      <c r="A312" s="241"/>
    </row>
    <row r="313" ht="15">
      <c r="A313" s="241"/>
    </row>
    <row r="314" ht="15">
      <c r="A314" s="241"/>
    </row>
    <row r="315" ht="15">
      <c r="A315" s="241"/>
    </row>
    <row r="316" ht="15">
      <c r="A316" s="241"/>
    </row>
    <row r="317" ht="15">
      <c r="A317" s="241"/>
    </row>
    <row r="318" ht="15">
      <c r="A318" s="241"/>
    </row>
    <row r="319" ht="15">
      <c r="A319" s="241"/>
    </row>
    <row r="320" ht="15">
      <c r="A320" s="241"/>
    </row>
    <row r="321" ht="15">
      <c r="A321" s="241"/>
    </row>
    <row r="322" ht="15">
      <c r="A322" s="241"/>
    </row>
    <row r="323" ht="15">
      <c r="A323" s="241"/>
    </row>
    <row r="324" ht="15">
      <c r="A324" s="241"/>
    </row>
    <row r="325" ht="15">
      <c r="A325" s="241"/>
    </row>
    <row r="326" ht="15">
      <c r="A326" s="241"/>
    </row>
    <row r="327" ht="15">
      <c r="A327" s="241"/>
    </row>
    <row r="328" ht="15">
      <c r="A328" s="241"/>
    </row>
    <row r="329" ht="15">
      <c r="A329" s="241"/>
    </row>
    <row r="330" ht="15">
      <c r="A330" s="241"/>
    </row>
    <row r="331" ht="15">
      <c r="A331" s="241"/>
    </row>
    <row r="332" ht="15">
      <c r="A332" s="241"/>
    </row>
    <row r="333" ht="15">
      <c r="A333" s="241"/>
    </row>
    <row r="334" ht="15">
      <c r="A334" s="241"/>
    </row>
    <row r="335" ht="15">
      <c r="A335" s="241"/>
    </row>
    <row r="336" ht="15">
      <c r="A336" s="241"/>
    </row>
    <row r="337" ht="15">
      <c r="A337" s="241"/>
    </row>
    <row r="338" ht="15">
      <c r="A338" s="241"/>
    </row>
    <row r="339" ht="15">
      <c r="A339" s="241"/>
    </row>
    <row r="340" ht="15">
      <c r="A340" s="241"/>
    </row>
    <row r="341" ht="15">
      <c r="A341" s="241"/>
    </row>
    <row r="342" ht="15">
      <c r="A342" s="241"/>
    </row>
    <row r="343" ht="15">
      <c r="A343" s="241"/>
    </row>
    <row r="344" ht="15">
      <c r="A344" s="241"/>
    </row>
    <row r="345" ht="15">
      <c r="A345" s="241"/>
    </row>
    <row r="346" ht="15">
      <c r="A346" s="241"/>
    </row>
    <row r="347" ht="15">
      <c r="A347" s="241"/>
    </row>
    <row r="348" ht="15">
      <c r="A348" s="241"/>
    </row>
    <row r="349" ht="15">
      <c r="A349" s="241"/>
    </row>
    <row r="350" ht="15">
      <c r="A350" s="241"/>
    </row>
    <row r="351" ht="15">
      <c r="A351" s="241"/>
    </row>
    <row r="352" ht="15">
      <c r="A352" s="241"/>
    </row>
    <row r="353" ht="15">
      <c r="A353" s="241"/>
    </row>
    <row r="354" ht="15">
      <c r="A354" s="241"/>
    </row>
    <row r="355" ht="15">
      <c r="A355" s="241"/>
    </row>
    <row r="356" ht="15">
      <c r="A356" s="241"/>
    </row>
    <row r="357" ht="15">
      <c r="A357" s="241"/>
    </row>
    <row r="358" ht="15">
      <c r="A358" s="241"/>
    </row>
    <row r="359" ht="15">
      <c r="A359" s="241"/>
    </row>
    <row r="360" ht="15">
      <c r="A360" s="241"/>
    </row>
    <row r="361" ht="15">
      <c r="A361" s="241"/>
    </row>
    <row r="362" ht="15">
      <c r="A362" s="241"/>
    </row>
    <row r="363" ht="15">
      <c r="A363" s="241"/>
    </row>
    <row r="364" ht="15">
      <c r="A364" s="241"/>
    </row>
    <row r="365" ht="15">
      <c r="A365" s="241"/>
    </row>
    <row r="366" ht="15">
      <c r="A366" s="241"/>
    </row>
    <row r="367" ht="15">
      <c r="A367" s="241"/>
    </row>
    <row r="368" ht="15">
      <c r="A368" s="241"/>
    </row>
    <row r="369" ht="15">
      <c r="A369" s="241"/>
    </row>
    <row r="370" ht="15">
      <c r="A370" s="241"/>
    </row>
    <row r="371" ht="15">
      <c r="A371" s="241"/>
    </row>
    <row r="372" ht="15">
      <c r="A372" s="241"/>
    </row>
    <row r="373" ht="15">
      <c r="A373" s="241"/>
    </row>
    <row r="374" ht="15">
      <c r="A374" s="241"/>
    </row>
    <row r="375" ht="15">
      <c r="A375" s="241"/>
    </row>
    <row r="376" ht="15">
      <c r="A376" s="241"/>
    </row>
    <row r="377" ht="15">
      <c r="A377" s="241"/>
    </row>
    <row r="378" ht="15">
      <c r="A378" s="241"/>
    </row>
    <row r="379" ht="15">
      <c r="A379" s="241"/>
    </row>
    <row r="380" ht="15">
      <c r="A380" s="241"/>
    </row>
    <row r="381" ht="15">
      <c r="A381" s="241"/>
    </row>
    <row r="382" ht="15">
      <c r="A382" s="241"/>
    </row>
    <row r="383" ht="15">
      <c r="A383" s="241"/>
    </row>
    <row r="384" ht="15">
      <c r="A384" s="241"/>
    </row>
    <row r="385" ht="15">
      <c r="A385" s="241"/>
    </row>
    <row r="386" ht="15">
      <c r="A386" s="241"/>
    </row>
    <row r="387" ht="15">
      <c r="A387" s="241"/>
    </row>
    <row r="388" ht="15">
      <c r="A388" s="241"/>
    </row>
    <row r="389" ht="15">
      <c r="A389" s="241"/>
    </row>
    <row r="390" ht="15">
      <c r="A390" s="241"/>
    </row>
    <row r="391" ht="15">
      <c r="A391" s="241"/>
    </row>
    <row r="392" ht="15">
      <c r="A392" s="241"/>
    </row>
    <row r="393" ht="15">
      <c r="A393" s="241"/>
    </row>
    <row r="394" ht="15">
      <c r="A394" s="241"/>
    </row>
    <row r="395" ht="15">
      <c r="A395" s="241"/>
    </row>
    <row r="396" ht="15">
      <c r="A396" s="241"/>
    </row>
    <row r="397" ht="15">
      <c r="A397" s="241"/>
    </row>
    <row r="398" ht="15">
      <c r="A398" s="241"/>
    </row>
    <row r="399" ht="15">
      <c r="A399" s="241"/>
    </row>
    <row r="400" ht="15">
      <c r="A400" s="241"/>
    </row>
    <row r="401" ht="15">
      <c r="A401" s="241"/>
    </row>
    <row r="402" ht="15">
      <c r="A402" s="241"/>
    </row>
    <row r="403" ht="15">
      <c r="A403" s="241"/>
    </row>
    <row r="404" ht="15">
      <c r="A404" s="241"/>
    </row>
    <row r="405" ht="15">
      <c r="A405" s="241"/>
    </row>
    <row r="406" ht="15">
      <c r="A406" s="241"/>
    </row>
    <row r="407" ht="15">
      <c r="A407" s="241"/>
    </row>
    <row r="408" ht="15">
      <c r="A408" s="241"/>
    </row>
    <row r="409" ht="15">
      <c r="A409" s="241"/>
    </row>
    <row r="410" ht="15">
      <c r="A410" s="241"/>
    </row>
    <row r="411" ht="15">
      <c r="A411" s="241"/>
    </row>
    <row r="412" ht="15">
      <c r="A412" s="241"/>
    </row>
    <row r="413" ht="15">
      <c r="A413" s="241"/>
    </row>
    <row r="414" ht="15">
      <c r="A414" s="241"/>
    </row>
    <row r="415" ht="15">
      <c r="A415" s="241"/>
    </row>
    <row r="416" ht="15">
      <c r="A416" s="241"/>
    </row>
    <row r="417" ht="15">
      <c r="A417" s="241"/>
    </row>
    <row r="418" ht="15">
      <c r="A418" s="241"/>
    </row>
    <row r="419" ht="15">
      <c r="A419" s="241"/>
    </row>
    <row r="420" ht="15">
      <c r="A420" s="241"/>
    </row>
    <row r="421" ht="15">
      <c r="A421" s="241"/>
    </row>
    <row r="422" ht="15">
      <c r="A422" s="241"/>
    </row>
    <row r="423" ht="15">
      <c r="A423" s="241"/>
    </row>
    <row r="424" ht="15">
      <c r="A424" s="241"/>
    </row>
    <row r="425" ht="15">
      <c r="A425" s="241"/>
    </row>
    <row r="426" ht="15">
      <c r="A426" s="241"/>
    </row>
    <row r="427" ht="15">
      <c r="A427" s="241"/>
    </row>
    <row r="428" ht="15">
      <c r="A428" s="241"/>
    </row>
    <row r="429" ht="15">
      <c r="A429" s="241"/>
    </row>
    <row r="430" ht="15">
      <c r="A430" s="241"/>
    </row>
    <row r="431" ht="15">
      <c r="A431" s="241"/>
    </row>
    <row r="432" ht="15">
      <c r="A432" s="241"/>
    </row>
    <row r="433" ht="15">
      <c r="A433" s="241"/>
    </row>
    <row r="434" ht="15">
      <c r="A434" s="241"/>
    </row>
    <row r="435" ht="15">
      <c r="A435" s="241"/>
    </row>
    <row r="436" ht="15">
      <c r="A436" s="241"/>
    </row>
    <row r="437" ht="15">
      <c r="A437" s="241"/>
    </row>
    <row r="438" ht="15">
      <c r="A438" s="241"/>
    </row>
    <row r="439" ht="15">
      <c r="A439" s="241"/>
    </row>
    <row r="440" ht="15">
      <c r="A440" s="241"/>
    </row>
    <row r="441" ht="15">
      <c r="A441" s="241"/>
    </row>
    <row r="442" ht="15">
      <c r="A442" s="241"/>
    </row>
    <row r="443" ht="15">
      <c r="A443" s="241"/>
    </row>
    <row r="444" ht="15">
      <c r="A444" s="241"/>
    </row>
    <row r="445" ht="15">
      <c r="A445" s="241"/>
    </row>
    <row r="446" ht="15">
      <c r="A446" s="241"/>
    </row>
    <row r="447" ht="15">
      <c r="A447" s="241"/>
    </row>
    <row r="448" ht="15">
      <c r="A448" s="241"/>
    </row>
    <row r="449" ht="15">
      <c r="A449" s="241"/>
    </row>
    <row r="450" ht="15">
      <c r="A450" s="241"/>
    </row>
    <row r="451" ht="15">
      <c r="A451" s="241"/>
    </row>
    <row r="452" ht="15">
      <c r="A452" s="241"/>
    </row>
    <row r="453" ht="15">
      <c r="A453" s="241"/>
    </row>
    <row r="454" ht="15">
      <c r="A454" s="241"/>
    </row>
    <row r="455" ht="15">
      <c r="A455" s="241"/>
    </row>
    <row r="456" ht="15">
      <c r="A456" s="241"/>
    </row>
    <row r="457" ht="15">
      <c r="A457" s="241"/>
    </row>
    <row r="458" ht="15">
      <c r="A458" s="241"/>
    </row>
    <row r="459" ht="15">
      <c r="A459" s="241"/>
    </row>
    <row r="460" ht="15">
      <c r="A460" s="241"/>
    </row>
    <row r="461" ht="15">
      <c r="A461" s="241"/>
    </row>
    <row r="462" ht="15">
      <c r="A462" s="241"/>
    </row>
    <row r="463" ht="15">
      <c r="A463" s="241"/>
    </row>
    <row r="464" ht="15">
      <c r="A464" s="241"/>
    </row>
    <row r="465" ht="15">
      <c r="A465" s="241"/>
    </row>
    <row r="466" ht="15">
      <c r="A466" s="241"/>
    </row>
    <row r="467" ht="15">
      <c r="A467" s="241"/>
    </row>
    <row r="468" ht="15">
      <c r="A468" s="241"/>
    </row>
    <row r="469" ht="15">
      <c r="A469" s="241"/>
    </row>
    <row r="470" ht="15">
      <c r="A470" s="241"/>
    </row>
    <row r="471" ht="15">
      <c r="A471" s="241"/>
    </row>
    <row r="472" ht="15">
      <c r="A472" s="241"/>
    </row>
    <row r="473" ht="15">
      <c r="A473" s="241"/>
    </row>
    <row r="474" ht="15">
      <c r="A474" s="241"/>
    </row>
    <row r="475" ht="15">
      <c r="A475" s="241"/>
    </row>
    <row r="476" ht="15">
      <c r="A476" s="241"/>
    </row>
    <row r="477" ht="15">
      <c r="A477" s="241"/>
    </row>
    <row r="478" ht="15">
      <c r="A478" s="241"/>
    </row>
    <row r="479" ht="15">
      <c r="A479" s="241"/>
    </row>
    <row r="480" ht="15">
      <c r="A480" s="241"/>
    </row>
    <row r="481" ht="15">
      <c r="A481" s="241"/>
    </row>
    <row r="482" ht="15">
      <c r="A482" s="241"/>
    </row>
    <row r="483" ht="15">
      <c r="A483" s="241"/>
    </row>
    <row r="484" ht="15">
      <c r="A484" s="241"/>
    </row>
    <row r="485" ht="15">
      <c r="A485" s="241"/>
    </row>
    <row r="486" ht="15">
      <c r="A486" s="241"/>
    </row>
    <row r="487" ht="15">
      <c r="A487" s="241"/>
    </row>
    <row r="488" ht="15">
      <c r="A488" s="241"/>
    </row>
    <row r="489" ht="15">
      <c r="A489" s="241"/>
    </row>
    <row r="490" ht="15">
      <c r="A490" s="241"/>
    </row>
    <row r="491" ht="15">
      <c r="A491" s="241"/>
    </row>
    <row r="492" ht="15">
      <c r="A492" s="241"/>
    </row>
    <row r="493" ht="15">
      <c r="A493" s="241"/>
    </row>
    <row r="494" ht="15">
      <c r="A494" s="241"/>
    </row>
    <row r="495" ht="15">
      <c r="A495" s="241"/>
    </row>
    <row r="496" ht="15">
      <c r="A496" s="241"/>
    </row>
    <row r="497" ht="15">
      <c r="A497" s="241"/>
    </row>
    <row r="498" ht="15">
      <c r="A498" s="241"/>
    </row>
    <row r="499" ht="15">
      <c r="A499" s="241"/>
    </row>
    <row r="500" ht="15">
      <c r="A500" s="241"/>
    </row>
    <row r="501" ht="15">
      <c r="A501" s="241"/>
    </row>
    <row r="502" ht="15">
      <c r="A502" s="241"/>
    </row>
    <row r="503" ht="15">
      <c r="A503" s="241"/>
    </row>
    <row r="504" ht="15">
      <c r="A504" s="241"/>
    </row>
    <row r="505" ht="15">
      <c r="A505" s="241"/>
    </row>
    <row r="506" ht="15">
      <c r="A506" s="241"/>
    </row>
    <row r="507" ht="15">
      <c r="A507" s="241"/>
    </row>
    <row r="508" ht="15">
      <c r="A508" s="241"/>
    </row>
    <row r="509" ht="15">
      <c r="A509" s="241"/>
    </row>
    <row r="510" ht="15">
      <c r="A510" s="241"/>
    </row>
    <row r="511" ht="15">
      <c r="A511" s="241"/>
    </row>
    <row r="512" ht="15">
      <c r="A512" s="241"/>
    </row>
    <row r="513" ht="15">
      <c r="A513" s="241"/>
    </row>
    <row r="514" ht="15">
      <c r="A514" s="241"/>
    </row>
    <row r="515" ht="15">
      <c r="A515" s="241"/>
    </row>
    <row r="516" ht="15">
      <c r="A516" s="241"/>
    </row>
    <row r="517" ht="15">
      <c r="A517" s="241"/>
    </row>
    <row r="518" ht="15">
      <c r="A518" s="241"/>
    </row>
    <row r="519" ht="15">
      <c r="A519" s="241"/>
    </row>
    <row r="520" ht="15">
      <c r="A520" s="241"/>
    </row>
    <row r="521" ht="15">
      <c r="A521" s="241"/>
    </row>
    <row r="522" ht="15">
      <c r="A522" s="241"/>
    </row>
    <row r="523" ht="15">
      <c r="A523" s="241"/>
    </row>
    <row r="524" ht="15">
      <c r="A524" s="241"/>
    </row>
    <row r="525" ht="15">
      <c r="A525" s="241"/>
    </row>
    <row r="526" ht="15">
      <c r="A526" s="241"/>
    </row>
    <row r="527" ht="15">
      <c r="A527" s="241"/>
    </row>
    <row r="528" ht="15">
      <c r="A528" s="241"/>
    </row>
    <row r="529" ht="15">
      <c r="A529" s="241"/>
    </row>
    <row r="530" ht="15">
      <c r="A530" s="241"/>
    </row>
    <row r="531" ht="15">
      <c r="A531" s="241"/>
    </row>
    <row r="532" ht="15">
      <c r="A532" s="241"/>
    </row>
    <row r="533" ht="15">
      <c r="A533" s="241"/>
    </row>
    <row r="534" ht="15">
      <c r="A534" s="241"/>
    </row>
    <row r="535" ht="15">
      <c r="A535" s="241"/>
    </row>
    <row r="536" ht="15">
      <c r="A536" s="241"/>
    </row>
    <row r="537" ht="15">
      <c r="A537" s="241"/>
    </row>
    <row r="538" ht="15">
      <c r="A538" s="241"/>
    </row>
    <row r="539" ht="15">
      <c r="A539" s="241"/>
    </row>
    <row r="540" ht="15">
      <c r="A540" s="241"/>
    </row>
    <row r="541" ht="15">
      <c r="A541" s="241"/>
    </row>
    <row r="542" ht="15">
      <c r="A542" s="241"/>
    </row>
    <row r="543" ht="15">
      <c r="A543" s="241"/>
    </row>
    <row r="544" ht="15">
      <c r="A544" s="241"/>
    </row>
    <row r="545" ht="15">
      <c r="A545" s="241"/>
    </row>
    <row r="546" ht="15">
      <c r="A546" s="241"/>
    </row>
    <row r="547" ht="15">
      <c r="A547" s="241"/>
    </row>
    <row r="548" ht="15">
      <c r="A548" s="241"/>
    </row>
    <row r="549" ht="15">
      <c r="A549" s="241"/>
    </row>
    <row r="550" ht="15">
      <c r="A550" s="241"/>
    </row>
    <row r="551" ht="15">
      <c r="A551" s="241"/>
    </row>
    <row r="552" ht="15">
      <c r="A552" s="241"/>
    </row>
    <row r="553" ht="15">
      <c r="A553" s="241"/>
    </row>
    <row r="554" ht="15">
      <c r="A554" s="241"/>
    </row>
    <row r="555" ht="15">
      <c r="A555" s="241"/>
    </row>
    <row r="556" ht="15">
      <c r="A556" s="241"/>
    </row>
    <row r="557" ht="15">
      <c r="A557" s="241"/>
    </row>
    <row r="558" ht="15">
      <c r="A558" s="241"/>
    </row>
    <row r="559" ht="15">
      <c r="A559" s="241"/>
    </row>
    <row r="560" ht="15">
      <c r="A560" s="241"/>
    </row>
    <row r="561" ht="15">
      <c r="A561" s="241"/>
    </row>
    <row r="562" ht="15">
      <c r="A562" s="241"/>
    </row>
    <row r="563" ht="15">
      <c r="A563" s="241"/>
    </row>
    <row r="564" ht="15">
      <c r="A564" s="241"/>
    </row>
    <row r="565" ht="15">
      <c r="A565" s="241"/>
    </row>
    <row r="566" ht="15">
      <c r="A566" s="241"/>
    </row>
    <row r="567" ht="15">
      <c r="A567" s="241"/>
    </row>
    <row r="568" ht="15">
      <c r="A568" s="241"/>
    </row>
    <row r="569" ht="15">
      <c r="A569" s="241"/>
    </row>
    <row r="570" ht="15">
      <c r="A570" s="241"/>
    </row>
    <row r="571" ht="15">
      <c r="A571" s="241"/>
    </row>
    <row r="572" ht="15">
      <c r="A572" s="241"/>
    </row>
    <row r="573" ht="15">
      <c r="A573" s="241"/>
    </row>
    <row r="574" ht="15">
      <c r="A574" s="241"/>
    </row>
    <row r="575" ht="15">
      <c r="A575" s="241"/>
    </row>
    <row r="576" ht="15">
      <c r="A576" s="241"/>
    </row>
    <row r="577" ht="15">
      <c r="A577" s="241"/>
    </row>
    <row r="578" ht="15">
      <c r="A578" s="241"/>
    </row>
    <row r="579" ht="15">
      <c r="A579" s="241"/>
    </row>
    <row r="580" ht="15">
      <c r="A580" s="241"/>
    </row>
    <row r="581" ht="15">
      <c r="A581" s="241"/>
    </row>
    <row r="582" ht="15">
      <c r="A582" s="241"/>
    </row>
    <row r="583" ht="15">
      <c r="A583" s="241"/>
    </row>
    <row r="584" ht="15">
      <c r="A584" s="241"/>
    </row>
    <row r="585" ht="15">
      <c r="A585" s="241"/>
    </row>
    <row r="586" ht="15">
      <c r="A586" s="241"/>
    </row>
    <row r="587" ht="15">
      <c r="A587" s="241"/>
    </row>
    <row r="588" ht="15">
      <c r="A588" s="241"/>
    </row>
    <row r="589" ht="15">
      <c r="A589" s="241"/>
    </row>
    <row r="590" ht="15">
      <c r="A590" s="241"/>
    </row>
    <row r="591" ht="15">
      <c r="A591" s="241"/>
    </row>
    <row r="592" ht="15">
      <c r="A592" s="241"/>
    </row>
    <row r="593" ht="15">
      <c r="A593" s="241"/>
    </row>
    <row r="594" ht="15">
      <c r="A594" s="241"/>
    </row>
    <row r="595" ht="15">
      <c r="A595" s="241"/>
    </row>
    <row r="596" ht="15">
      <c r="A596" s="241"/>
    </row>
    <row r="597" ht="15">
      <c r="A597" s="241"/>
    </row>
    <row r="598" ht="15">
      <c r="A598" s="241"/>
    </row>
    <row r="599" ht="15">
      <c r="A599" s="241"/>
    </row>
    <row r="600" ht="15">
      <c r="A600" s="241"/>
    </row>
    <row r="601" ht="15">
      <c r="A601" s="241"/>
    </row>
    <row r="602" ht="15">
      <c r="A602" s="241"/>
    </row>
    <row r="603" ht="15">
      <c r="A603" s="241"/>
    </row>
    <row r="604" ht="15">
      <c r="A604" s="241"/>
    </row>
    <row r="605" ht="15">
      <c r="A605" s="241"/>
    </row>
    <row r="606" ht="15">
      <c r="A606" s="241"/>
    </row>
    <row r="607" ht="15">
      <c r="A607" s="241"/>
    </row>
    <row r="608" ht="15">
      <c r="A608" s="241"/>
    </row>
    <row r="609" ht="15">
      <c r="A609" s="241"/>
    </row>
    <row r="610" ht="15">
      <c r="A610" s="241"/>
    </row>
    <row r="611" ht="15">
      <c r="A611" s="241"/>
    </row>
    <row r="612" ht="15">
      <c r="A612" s="241"/>
    </row>
    <row r="613" ht="15">
      <c r="A613" s="241"/>
    </row>
    <row r="614" ht="15">
      <c r="A614" s="241"/>
    </row>
    <row r="615" ht="15">
      <c r="A615" s="241"/>
    </row>
    <row r="616" ht="15">
      <c r="A616" s="241"/>
    </row>
    <row r="617" ht="15">
      <c r="A617" s="241"/>
    </row>
    <row r="618" ht="15">
      <c r="A618" s="241"/>
    </row>
    <row r="619" ht="15">
      <c r="A619" s="241"/>
    </row>
    <row r="620" ht="15">
      <c r="A620" s="241"/>
    </row>
    <row r="621" ht="15">
      <c r="A621" s="241"/>
    </row>
    <row r="622" ht="15">
      <c r="A622" s="241"/>
    </row>
    <row r="623" ht="15">
      <c r="A623" s="241"/>
    </row>
    <row r="624" ht="15">
      <c r="A624" s="241"/>
    </row>
    <row r="625" ht="15">
      <c r="A625" s="241"/>
    </row>
    <row r="626" ht="15">
      <c r="A626" s="241"/>
    </row>
    <row r="627" ht="15">
      <c r="A627" s="241"/>
    </row>
    <row r="628" ht="15">
      <c r="A628" s="241"/>
    </row>
    <row r="629" ht="15">
      <c r="A629" s="241"/>
    </row>
    <row r="630" ht="15">
      <c r="A630" s="241"/>
    </row>
    <row r="631" ht="15">
      <c r="A631" s="241"/>
    </row>
    <row r="632" ht="15">
      <c r="A632" s="241"/>
    </row>
    <row r="633" ht="15">
      <c r="A633" s="241"/>
    </row>
    <row r="634" ht="15">
      <c r="A634" s="241"/>
    </row>
    <row r="635" ht="15">
      <c r="A635" s="241"/>
    </row>
    <row r="636" ht="15">
      <c r="A636" s="241"/>
    </row>
    <row r="637" ht="15">
      <c r="A637" s="241"/>
    </row>
    <row r="638" ht="15">
      <c r="A638" s="241"/>
    </row>
    <row r="639" ht="15">
      <c r="A639" s="241"/>
    </row>
    <row r="640" ht="15">
      <c r="A640" s="241"/>
    </row>
    <row r="641" ht="15">
      <c r="A641" s="241"/>
    </row>
    <row r="642" ht="15">
      <c r="A642" s="241"/>
    </row>
    <row r="643" ht="15">
      <c r="A643" s="241"/>
    </row>
    <row r="644" ht="15">
      <c r="A644" s="241"/>
    </row>
    <row r="645" ht="15">
      <c r="A645" s="241"/>
    </row>
    <row r="646" ht="15">
      <c r="A646" s="241"/>
    </row>
    <row r="647" ht="15">
      <c r="A647" s="241"/>
    </row>
    <row r="648" ht="15">
      <c r="A648" s="241"/>
    </row>
    <row r="649" ht="15">
      <c r="A649" s="241"/>
    </row>
    <row r="650" ht="15">
      <c r="A650" s="241"/>
    </row>
    <row r="651" ht="15">
      <c r="A651" s="241"/>
    </row>
    <row r="652" ht="15">
      <c r="A652" s="241"/>
    </row>
    <row r="653" ht="15">
      <c r="A653" s="241"/>
    </row>
  </sheetData>
  <sheetProtection/>
  <conditionalFormatting sqref="B46:G46 B48:G63 B47:I47">
    <cfRule type="cellIs" priority="1" dxfId="5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7.4453125" defaultRowHeight="15"/>
  <cols>
    <col min="1" max="1" width="18.77734375" style="249" customWidth="1"/>
    <col min="2" max="2" width="8.10546875" style="249" bestFit="1" customWidth="1"/>
    <col min="3" max="3" width="8.99609375" style="249" bestFit="1" customWidth="1"/>
    <col min="4" max="4" width="11.4453125" style="249" bestFit="1" customWidth="1"/>
    <col min="5" max="5" width="16.5546875" style="249" bestFit="1" customWidth="1"/>
    <col min="6" max="6" width="15.21484375" style="249" bestFit="1" customWidth="1"/>
    <col min="7" max="16384" width="7.4453125" style="249" customWidth="1"/>
  </cols>
  <sheetData>
    <row r="1" spans="1:2" ht="15">
      <c r="A1" s="248" t="s">
        <v>340</v>
      </c>
      <c r="B1" s="248"/>
    </row>
    <row r="2" spans="2:6" ht="15">
      <c r="B2" s="248"/>
      <c r="F2" s="251" t="s">
        <v>166</v>
      </c>
    </row>
    <row r="3" spans="1:6" ht="12">
      <c r="A3" s="259"/>
      <c r="B3" s="259"/>
      <c r="C3" s="259"/>
      <c r="D3" s="259" t="s">
        <v>167</v>
      </c>
      <c r="E3" s="260"/>
      <c r="F3" s="260"/>
    </row>
    <row r="4" spans="1:6" ht="12">
      <c r="A4" s="259"/>
      <c r="B4" s="261" t="s">
        <v>49</v>
      </c>
      <c r="C4" s="261" t="s">
        <v>48</v>
      </c>
      <c r="D4" s="261" t="s">
        <v>168</v>
      </c>
      <c r="E4" s="261" t="s">
        <v>169</v>
      </c>
      <c r="F4" s="261" t="s">
        <v>170</v>
      </c>
    </row>
    <row r="5" spans="1:6" ht="12">
      <c r="A5" s="262">
        <v>1990</v>
      </c>
      <c r="B5" s="263">
        <v>8.074</v>
      </c>
      <c r="C5" s="263">
        <v>6.443</v>
      </c>
      <c r="D5" s="263">
        <v>-1.631</v>
      </c>
      <c r="E5" s="264">
        <v>-43.355000000000004</v>
      </c>
      <c r="F5" s="264"/>
    </row>
    <row r="6" spans="1:6" ht="12">
      <c r="A6" s="262"/>
      <c r="B6" s="263">
        <v>7.284</v>
      </c>
      <c r="C6" s="263">
        <v>6.01</v>
      </c>
      <c r="D6" s="263">
        <v>-1.274</v>
      </c>
      <c r="E6" s="264">
        <v>-44.629000000000005</v>
      </c>
      <c r="F6" s="264"/>
    </row>
    <row r="7" spans="1:6" ht="12">
      <c r="A7" s="262"/>
      <c r="B7" s="263">
        <v>7.172</v>
      </c>
      <c r="C7" s="263">
        <v>5.562</v>
      </c>
      <c r="D7" s="263">
        <v>-1.61</v>
      </c>
      <c r="E7" s="264">
        <v>-46.239000000000004</v>
      </c>
      <c r="F7" s="264"/>
    </row>
    <row r="8" spans="1:6" ht="12">
      <c r="A8" s="262"/>
      <c r="B8" s="263">
        <v>8.624</v>
      </c>
      <c r="C8" s="263">
        <v>6.012</v>
      </c>
      <c r="D8" s="263">
        <v>-2.612</v>
      </c>
      <c r="E8" s="264">
        <v>-48.851000000000006</v>
      </c>
      <c r="F8" s="264"/>
    </row>
    <row r="9" spans="1:6" ht="12">
      <c r="A9" s="262"/>
      <c r="B9" s="263">
        <v>9.079</v>
      </c>
      <c r="C9" s="263">
        <v>5.142</v>
      </c>
      <c r="D9" s="263">
        <v>-3.937</v>
      </c>
      <c r="E9" s="264">
        <v>-52.788000000000004</v>
      </c>
      <c r="F9" s="264"/>
    </row>
    <row r="10" spans="1:6" ht="12">
      <c r="A10" s="262">
        <v>1995</v>
      </c>
      <c r="B10" s="263">
        <v>9.384</v>
      </c>
      <c r="C10" s="263">
        <v>5.061</v>
      </c>
      <c r="D10" s="263">
        <v>-4.323</v>
      </c>
      <c r="E10" s="264">
        <v>-57.111000000000004</v>
      </c>
      <c r="F10" s="264"/>
    </row>
    <row r="11" spans="1:6" ht="12">
      <c r="A11" s="262"/>
      <c r="B11" s="263">
        <v>10.928</v>
      </c>
      <c r="C11" s="263">
        <v>6.118</v>
      </c>
      <c r="D11" s="263">
        <v>-4.81</v>
      </c>
      <c r="E11" s="264">
        <v>-61.92100000000001</v>
      </c>
      <c r="F11" s="264"/>
    </row>
    <row r="12" spans="1:6" ht="12">
      <c r="A12" s="262"/>
      <c r="B12" s="263">
        <v>7.238</v>
      </c>
      <c r="C12" s="263">
        <v>4.19</v>
      </c>
      <c r="D12" s="263">
        <v>-3.048</v>
      </c>
      <c r="E12" s="264">
        <v>-64.96900000000001</v>
      </c>
      <c r="F12" s="264"/>
    </row>
    <row r="13" spans="1:6" ht="12">
      <c r="A13" s="262"/>
      <c r="B13" s="263">
        <v>7.111</v>
      </c>
      <c r="C13" s="263">
        <v>4.265</v>
      </c>
      <c r="D13" s="263">
        <v>-2.846</v>
      </c>
      <c r="E13" s="264">
        <v>-67.81500000000001</v>
      </c>
      <c r="F13" s="264"/>
    </row>
    <row r="14" spans="1:6" ht="12">
      <c r="A14" s="262"/>
      <c r="B14" s="263">
        <v>9.312</v>
      </c>
      <c r="C14" s="263">
        <v>4.941</v>
      </c>
      <c r="D14" s="263">
        <v>-4.371</v>
      </c>
      <c r="E14" s="264">
        <v>-72.186</v>
      </c>
      <c r="F14" s="264"/>
    </row>
    <row r="15" spans="1:6" ht="12">
      <c r="A15" s="262">
        <v>2000</v>
      </c>
      <c r="B15" s="263">
        <v>15.721</v>
      </c>
      <c r="C15" s="263">
        <v>9.399</v>
      </c>
      <c r="D15" s="263">
        <v>-6.322</v>
      </c>
      <c r="E15" s="264">
        <v>-78.50800000000001</v>
      </c>
      <c r="F15" s="264"/>
    </row>
    <row r="16" spans="1:6" ht="12">
      <c r="A16" s="262"/>
      <c r="B16" s="263">
        <v>14.848</v>
      </c>
      <c r="C16" s="263">
        <v>9.747</v>
      </c>
      <c r="D16" s="263">
        <v>-5.101</v>
      </c>
      <c r="E16" s="264">
        <v>-83.60900000000001</v>
      </c>
      <c r="F16" s="264"/>
    </row>
    <row r="17" spans="1:6" ht="12">
      <c r="A17" s="262"/>
      <c r="B17" s="263">
        <v>14.391</v>
      </c>
      <c r="C17" s="263">
        <v>9.441</v>
      </c>
      <c r="D17" s="263">
        <v>-4.95</v>
      </c>
      <c r="E17" s="264">
        <v>-88.55900000000001</v>
      </c>
      <c r="F17" s="264"/>
    </row>
    <row r="18" spans="1:6" ht="12">
      <c r="A18" s="261"/>
      <c r="B18" s="263">
        <v>14.694</v>
      </c>
      <c r="C18" s="263">
        <v>11.449</v>
      </c>
      <c r="D18" s="263">
        <v>-3.245</v>
      </c>
      <c r="E18" s="264">
        <v>-91.80400000000002</v>
      </c>
      <c r="F18" s="264"/>
    </row>
    <row r="19" spans="1:6" ht="12">
      <c r="A19" s="262"/>
      <c r="B19" s="263">
        <v>16.295</v>
      </c>
      <c r="C19" s="263">
        <v>15.583</v>
      </c>
      <c r="D19" s="263">
        <v>-0.712</v>
      </c>
      <c r="E19" s="264">
        <v>-92.51600000000002</v>
      </c>
      <c r="F19" s="264"/>
    </row>
    <row r="20" spans="1:6" ht="12">
      <c r="A20" s="262">
        <v>2005</v>
      </c>
      <c r="B20" s="263">
        <v>19.878</v>
      </c>
      <c r="C20" s="263">
        <v>22.237</v>
      </c>
      <c r="D20" s="263">
        <v>2.359</v>
      </c>
      <c r="E20" s="264"/>
      <c r="F20" s="264">
        <v>2.359</v>
      </c>
    </row>
    <row r="21" spans="1:6" ht="12">
      <c r="A21" s="262"/>
      <c r="B21" s="263">
        <v>23.499</v>
      </c>
      <c r="C21" s="263">
        <v>26.474</v>
      </c>
      <c r="D21" s="263">
        <v>2.975</v>
      </c>
      <c r="E21" s="264"/>
      <c r="F21" s="264">
        <v>5.334</v>
      </c>
    </row>
    <row r="22" spans="1:6" ht="12">
      <c r="A22" s="262"/>
      <c r="B22" s="263">
        <v>22.789</v>
      </c>
      <c r="C22" s="263">
        <v>27.36</v>
      </c>
      <c r="D22" s="263">
        <v>4.571</v>
      </c>
      <c r="E22" s="264"/>
      <c r="F22" s="264">
        <v>9.905</v>
      </c>
    </row>
    <row r="23" spans="1:6" ht="12">
      <c r="A23" s="262"/>
      <c r="B23" s="263">
        <v>32.347</v>
      </c>
      <c r="C23" s="263">
        <v>38.439</v>
      </c>
      <c r="D23" s="263">
        <v>6.092</v>
      </c>
      <c r="E23" s="264"/>
      <c r="F23" s="264">
        <v>15.997</v>
      </c>
    </row>
    <row r="24" spans="1:6" ht="12">
      <c r="A24" s="262"/>
      <c r="B24" s="263">
        <v>24.958</v>
      </c>
      <c r="C24" s="263">
        <v>28.346</v>
      </c>
      <c r="D24" s="263">
        <v>3.388</v>
      </c>
      <c r="E24" s="264"/>
      <c r="F24" s="264">
        <v>19.384999999999998</v>
      </c>
    </row>
    <row r="25" spans="1:6" ht="12">
      <c r="A25" s="262">
        <v>2010</v>
      </c>
      <c r="B25" s="263">
        <v>31.838</v>
      </c>
      <c r="C25" s="263">
        <v>36.156</v>
      </c>
      <c r="D25" s="263">
        <v>4.318</v>
      </c>
      <c r="E25" s="264"/>
      <c r="F25" s="264">
        <v>23.702999999999996</v>
      </c>
    </row>
    <row r="26" spans="1:6" ht="12">
      <c r="A26" s="262"/>
      <c r="B26" s="263">
        <v>38.996</v>
      </c>
      <c r="C26" s="263">
        <v>49.901</v>
      </c>
      <c r="D26" s="263">
        <v>10.905</v>
      </c>
      <c r="E26" s="264"/>
      <c r="F26" s="264">
        <v>34.608</v>
      </c>
    </row>
    <row r="27" spans="1:6" ht="12">
      <c r="A27" s="262"/>
      <c r="B27" s="263">
        <v>40.472</v>
      </c>
      <c r="C27" s="263">
        <v>54.482</v>
      </c>
      <c r="D27" s="263">
        <v>14.01</v>
      </c>
      <c r="E27" s="264"/>
      <c r="F27" s="264">
        <v>48.617999999999995</v>
      </c>
    </row>
    <row r="28" spans="1:6" ht="12">
      <c r="A28" s="262"/>
      <c r="B28" s="263">
        <v>38.396</v>
      </c>
      <c r="C28" s="263">
        <v>49.493</v>
      </c>
      <c r="D28" s="263">
        <v>11.097</v>
      </c>
      <c r="E28" s="264"/>
      <c r="F28" s="264">
        <v>59.714999999999996</v>
      </c>
    </row>
    <row r="29" spans="1:6" ht="12">
      <c r="A29" s="262"/>
      <c r="B29" s="263">
        <v>32.809</v>
      </c>
      <c r="C29" s="263">
        <v>43.201</v>
      </c>
      <c r="D29" s="263">
        <v>10.392</v>
      </c>
      <c r="E29" s="264"/>
      <c r="F29" s="264">
        <v>70.107</v>
      </c>
    </row>
    <row r="30" spans="1:6" ht="12">
      <c r="A30" s="262">
        <v>2015</v>
      </c>
      <c r="B30" s="263">
        <v>20.72</v>
      </c>
      <c r="C30" s="263">
        <v>29.196</v>
      </c>
      <c r="D30" s="263">
        <v>8.476</v>
      </c>
      <c r="E30" s="264"/>
      <c r="F30" s="264">
        <v>78.583</v>
      </c>
    </row>
    <row r="31" spans="1:6" ht="12">
      <c r="A31" s="262"/>
      <c r="B31" s="263">
        <v>18.754</v>
      </c>
      <c r="C31" s="263">
        <v>26.506</v>
      </c>
      <c r="D31" s="263">
        <v>7.752</v>
      </c>
      <c r="E31" s="264"/>
      <c r="F31" s="264">
        <v>86.335</v>
      </c>
    </row>
    <row r="32" spans="1:6" ht="12">
      <c r="A32" s="262"/>
      <c r="B32" s="263">
        <v>26.908</v>
      </c>
      <c r="C32" s="263">
        <v>34.445</v>
      </c>
      <c r="D32" s="263">
        <v>7.537</v>
      </c>
      <c r="E32" s="264"/>
      <c r="F32" s="264">
        <v>93.872</v>
      </c>
    </row>
    <row r="33" spans="1:6" ht="12">
      <c r="A33" s="262">
        <v>2018</v>
      </c>
      <c r="B33" s="263">
        <v>34.249</v>
      </c>
      <c r="C33" s="263">
        <v>42.393</v>
      </c>
      <c r="D33" s="263">
        <v>8.144</v>
      </c>
      <c r="E33" s="264"/>
      <c r="F33" s="264">
        <v>102.016</v>
      </c>
    </row>
    <row r="34" spans="1:6" ht="12">
      <c r="A34" s="252"/>
      <c r="B34" s="254"/>
      <c r="C34" s="250"/>
      <c r="D34" s="254"/>
      <c r="E34" s="255"/>
      <c r="F34" s="265"/>
    </row>
    <row r="35" spans="1:6" ht="15">
      <c r="A35" s="256" t="s">
        <v>31</v>
      </c>
      <c r="B35" s="257"/>
      <c r="C35" s="257"/>
      <c r="D35" s="257"/>
      <c r="E35" s="250"/>
      <c r="F35" s="253"/>
    </row>
    <row r="36" spans="1:6" ht="12">
      <c r="A36" s="251"/>
      <c r="B36" s="253"/>
      <c r="C36" s="253"/>
      <c r="D36" s="253"/>
      <c r="E36" s="250"/>
      <c r="F36" s="250"/>
    </row>
    <row r="38" spans="5:6" ht="12">
      <c r="E38" s="258"/>
      <c r="F38" s="258"/>
    </row>
    <row r="39" spans="5:6" ht="12">
      <c r="E39" s="258"/>
      <c r="F39" s="258"/>
    </row>
    <row r="41" spans="5:6" ht="12">
      <c r="E41" s="258"/>
      <c r="F41" s="258"/>
    </row>
    <row r="42" spans="5:6" ht="12">
      <c r="E42" s="258"/>
      <c r="F42" s="258"/>
    </row>
    <row r="43" spans="5:6" ht="12">
      <c r="E43" s="258"/>
      <c r="F43" s="25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13.5546875" style="218" customWidth="1"/>
    <col min="2" max="2" width="13.77734375" style="218" bestFit="1" customWidth="1"/>
    <col min="3" max="3" width="8.77734375" style="218" customWidth="1"/>
    <col min="4" max="4" width="13.21484375" style="218" customWidth="1"/>
    <col min="5" max="16384" width="8.77734375" style="218" customWidth="1"/>
  </cols>
  <sheetData>
    <row r="1" ht="15">
      <c r="A1" s="266" t="s">
        <v>366</v>
      </c>
    </row>
    <row r="2" spans="1:5" ht="15">
      <c r="A2" s="267"/>
      <c r="B2" s="241"/>
      <c r="C2" s="241"/>
      <c r="D2" s="241"/>
      <c r="E2" s="268" t="s">
        <v>171</v>
      </c>
    </row>
    <row r="3" spans="1:5" ht="15">
      <c r="A3" s="267"/>
      <c r="B3" s="241"/>
      <c r="C3" s="241"/>
      <c r="D3" s="241"/>
      <c r="E3" s="241"/>
    </row>
    <row r="4" spans="1:5" ht="15">
      <c r="A4" s="269" t="s">
        <v>172</v>
      </c>
      <c r="B4" s="241"/>
      <c r="C4" s="241"/>
      <c r="D4" s="269" t="s">
        <v>367</v>
      </c>
      <c r="E4" s="241"/>
    </row>
    <row r="5" spans="1:5" ht="15">
      <c r="A5" s="269"/>
      <c r="B5" s="241"/>
      <c r="C5" s="241"/>
      <c r="D5" s="269"/>
      <c r="E5" s="241"/>
    </row>
    <row r="6" spans="1:5" ht="15">
      <c r="A6" s="241" t="s">
        <v>173</v>
      </c>
      <c r="B6" s="270">
        <v>24.3</v>
      </c>
      <c r="C6" s="241"/>
      <c r="D6" s="241" t="s">
        <v>173</v>
      </c>
      <c r="E6" s="270">
        <v>11.5861946</v>
      </c>
    </row>
    <row r="7" spans="1:5" ht="15">
      <c r="A7" s="241" t="s">
        <v>174</v>
      </c>
      <c r="B7" s="270">
        <v>10.7</v>
      </c>
      <c r="C7" s="241"/>
      <c r="D7" s="241" t="s">
        <v>174</v>
      </c>
      <c r="E7" s="270">
        <v>24.6300444</v>
      </c>
    </row>
    <row r="8" spans="1:5" ht="15">
      <c r="A8" s="241" t="s">
        <v>175</v>
      </c>
      <c r="B8" s="270">
        <v>6.6</v>
      </c>
      <c r="C8" s="241"/>
      <c r="D8" s="241" t="s">
        <v>175</v>
      </c>
      <c r="E8" s="270">
        <v>12.2821438</v>
      </c>
    </row>
    <row r="9" spans="1:5" ht="15">
      <c r="A9" s="241" t="s">
        <v>176</v>
      </c>
      <c r="B9" s="270">
        <v>2.1</v>
      </c>
      <c r="C9" s="241"/>
      <c r="D9" s="241" t="s">
        <v>176</v>
      </c>
      <c r="E9" s="270">
        <v>3.1605497999999996</v>
      </c>
    </row>
    <row r="10" spans="1:5" ht="15">
      <c r="A10" s="241" t="s">
        <v>177</v>
      </c>
      <c r="B10" s="270">
        <v>8</v>
      </c>
      <c r="C10" s="241"/>
      <c r="D10" s="241" t="s">
        <v>177</v>
      </c>
      <c r="E10" s="270">
        <v>5.3105602</v>
      </c>
    </row>
    <row r="11" spans="1:5" ht="15">
      <c r="A11" s="241" t="s">
        <v>178</v>
      </c>
      <c r="B11" s="270">
        <v>14</v>
      </c>
      <c r="C11" s="241"/>
      <c r="D11" s="241" t="s">
        <v>178</v>
      </c>
      <c r="E11" s="270">
        <v>0.7283555</v>
      </c>
    </row>
    <row r="12" spans="1:5" ht="15">
      <c r="A12" s="241" t="s">
        <v>61</v>
      </c>
      <c r="B12" s="270">
        <v>5</v>
      </c>
      <c r="C12" s="241"/>
      <c r="D12" s="241" t="s">
        <v>61</v>
      </c>
      <c r="E12" s="270">
        <v>4.964472599999993</v>
      </c>
    </row>
    <row r="13" spans="1:5" ht="15">
      <c r="A13" s="241"/>
      <c r="B13" s="241"/>
      <c r="C13" s="241"/>
      <c r="D13" s="241"/>
      <c r="E13" s="241"/>
    </row>
    <row r="14" spans="1:5" ht="15">
      <c r="A14" s="241"/>
      <c r="B14" s="270">
        <v>70.7</v>
      </c>
      <c r="C14" s="241"/>
      <c r="D14" s="241"/>
      <c r="E14" s="270">
        <v>62.66232089999999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31.77734375" style="272" bestFit="1" customWidth="1"/>
    <col min="2" max="2" width="12.6640625" style="272" customWidth="1"/>
    <col min="3" max="4" width="21.21484375" style="272" bestFit="1" customWidth="1"/>
    <col min="5" max="6" width="9.77734375" style="272" customWidth="1"/>
    <col min="7" max="16384" width="8.77734375" style="272" customWidth="1"/>
  </cols>
  <sheetData>
    <row r="1" ht="15">
      <c r="A1" s="271" t="s">
        <v>341</v>
      </c>
    </row>
    <row r="2" ht="15">
      <c r="D2" s="273" t="s">
        <v>179</v>
      </c>
    </row>
    <row r="3" spans="1:6" ht="15">
      <c r="A3" s="274"/>
      <c r="B3" s="279" t="s">
        <v>370</v>
      </c>
      <c r="C3" s="279" t="s">
        <v>371</v>
      </c>
      <c r="D3" s="279" t="s">
        <v>372</v>
      </c>
      <c r="E3" s="275"/>
      <c r="F3" s="275"/>
    </row>
    <row r="4" spans="1:7" ht="15">
      <c r="A4" s="276">
        <v>1990</v>
      </c>
      <c r="B4" s="277">
        <v>8.013432870053034</v>
      </c>
      <c r="C4" s="277">
        <v>24.03332066114994</v>
      </c>
      <c r="D4" s="277">
        <v>2.3540948432946984</v>
      </c>
      <c r="E4" s="277"/>
      <c r="F4" s="277"/>
      <c r="G4" s="278"/>
    </row>
    <row r="5" spans="1:7" ht="15">
      <c r="A5" s="276"/>
      <c r="B5" s="277">
        <v>7.741133877670255</v>
      </c>
      <c r="C5" s="277">
        <v>23.748080194815184</v>
      </c>
      <c r="D5" s="277">
        <v>2.6794217585861135</v>
      </c>
      <c r="E5" s="277"/>
      <c r="F5" s="277"/>
      <c r="G5" s="278"/>
    </row>
    <row r="6" spans="1:7" ht="15">
      <c r="A6" s="276"/>
      <c r="B6" s="277">
        <v>7.6943264781929095</v>
      </c>
      <c r="C6" s="277">
        <v>23.76790192950768</v>
      </c>
      <c r="D6" s="277">
        <v>3.161607283124467</v>
      </c>
      <c r="E6" s="277"/>
      <c r="F6" s="277"/>
      <c r="G6" s="278"/>
    </row>
    <row r="7" spans="1:7" ht="15">
      <c r="A7" s="276"/>
      <c r="B7" s="277">
        <v>7.778302803527645</v>
      </c>
      <c r="C7" s="277">
        <v>23.484332240744394</v>
      </c>
      <c r="D7" s="277">
        <v>3.7453830830425563</v>
      </c>
      <c r="E7" s="277"/>
      <c r="F7" s="277"/>
      <c r="G7" s="278"/>
    </row>
    <row r="8" spans="1:7" ht="15">
      <c r="A8" s="276"/>
      <c r="B8" s="277">
        <v>7.9955007816964105</v>
      </c>
      <c r="C8" s="277">
        <v>22.55065125411402</v>
      </c>
      <c r="D8" s="277">
        <v>4.622176695583028</v>
      </c>
      <c r="E8" s="277"/>
      <c r="F8" s="277"/>
      <c r="G8" s="278"/>
    </row>
    <row r="9" spans="1:7" ht="15">
      <c r="A9" s="276">
        <v>1995</v>
      </c>
      <c r="B9" s="277">
        <v>7.922598400733882</v>
      </c>
      <c r="C9" s="277">
        <v>21.65470602649539</v>
      </c>
      <c r="D9" s="277">
        <v>5.23130988075724</v>
      </c>
      <c r="E9" s="277"/>
      <c r="F9" s="277"/>
      <c r="G9" s="278"/>
    </row>
    <row r="10" spans="1:7" ht="15">
      <c r="A10" s="276"/>
      <c r="B10" s="277">
        <v>8.12751337207948</v>
      </c>
      <c r="C10" s="277">
        <v>22.107547817631403</v>
      </c>
      <c r="D10" s="277">
        <v>5.931504244560212</v>
      </c>
      <c r="E10" s="277"/>
      <c r="F10" s="277"/>
      <c r="G10" s="278"/>
    </row>
    <row r="11" spans="1:7" ht="15">
      <c r="A11" s="276"/>
      <c r="B11" s="277">
        <v>8.14668184211348</v>
      </c>
      <c r="C11" s="277">
        <v>21.946667972946848</v>
      </c>
      <c r="D11" s="277">
        <v>6.520418997047791</v>
      </c>
      <c r="E11" s="277"/>
      <c r="F11" s="277"/>
      <c r="G11" s="278"/>
    </row>
    <row r="12" spans="1:7" ht="15">
      <c r="A12" s="276"/>
      <c r="B12" s="277">
        <v>8.034562391600062</v>
      </c>
      <c r="C12" s="277">
        <v>21.540752144306907</v>
      </c>
      <c r="D12" s="277">
        <v>6.796630449327171</v>
      </c>
      <c r="E12" s="277"/>
      <c r="F12" s="277"/>
      <c r="G12" s="278"/>
    </row>
    <row r="13" spans="1:7" ht="15">
      <c r="A13" s="276"/>
      <c r="B13" s="277">
        <v>7.8710347259147255</v>
      </c>
      <c r="C13" s="277">
        <v>21.47656802268902</v>
      </c>
      <c r="D13" s="277">
        <v>7.322275366993867</v>
      </c>
      <c r="E13" s="277"/>
      <c r="F13" s="277"/>
      <c r="G13" s="278"/>
    </row>
    <row r="14" spans="1:7" ht="15">
      <c r="A14" s="276">
        <v>2000</v>
      </c>
      <c r="B14" s="277">
        <v>7.675056737172554</v>
      </c>
      <c r="C14" s="277">
        <v>21.402939999999997</v>
      </c>
      <c r="D14" s="277">
        <v>7.639027451784799</v>
      </c>
      <c r="E14" s="277"/>
      <c r="F14" s="277"/>
      <c r="G14" s="278"/>
    </row>
    <row r="15" spans="1:7" ht="15">
      <c r="A15" s="276"/>
      <c r="B15" s="277">
        <v>7.631678091965032</v>
      </c>
      <c r="C15" s="277">
        <v>20.93973</v>
      </c>
      <c r="D15" s="277">
        <v>8.106847072191178</v>
      </c>
      <c r="E15" s="277"/>
      <c r="F15" s="277"/>
      <c r="G15" s="278"/>
    </row>
    <row r="16" spans="1:7" ht="15">
      <c r="A16" s="276"/>
      <c r="B16" s="277">
        <v>7.780996228615631</v>
      </c>
      <c r="C16" s="277">
        <v>20.808419999999998</v>
      </c>
      <c r="D16" s="277">
        <v>8.820385673762765</v>
      </c>
      <c r="E16" s="277"/>
      <c r="F16" s="277"/>
      <c r="G16" s="278"/>
    </row>
    <row r="17" spans="1:7" ht="15">
      <c r="A17" s="276"/>
      <c r="B17" s="277">
        <v>7.888778220575894</v>
      </c>
      <c r="C17" s="277">
        <v>19.91827</v>
      </c>
      <c r="D17" s="277">
        <v>9.494291552840474</v>
      </c>
      <c r="E17" s="277"/>
      <c r="F17" s="277"/>
      <c r="G17" s="278"/>
    </row>
    <row r="18" spans="1:7" ht="15">
      <c r="A18" s="276"/>
      <c r="B18" s="277">
        <v>7.937888699270583</v>
      </c>
      <c r="C18" s="277">
        <v>19.48422</v>
      </c>
      <c r="D18" s="277">
        <v>10.22155374857393</v>
      </c>
      <c r="E18" s="277"/>
      <c r="F18" s="277"/>
      <c r="G18" s="278"/>
    </row>
    <row r="19" spans="1:7" ht="15">
      <c r="A19" s="276">
        <v>2005</v>
      </c>
      <c r="B19" s="277">
        <v>8.15758618302631</v>
      </c>
      <c r="C19" s="277">
        <v>18.85214</v>
      </c>
      <c r="D19" s="277">
        <v>11.21964381697369</v>
      </c>
      <c r="E19" s="277"/>
      <c r="F19" s="277"/>
      <c r="G19" s="278"/>
    </row>
    <row r="20" spans="1:7" ht="15">
      <c r="A20" s="276"/>
      <c r="B20" s="277">
        <v>8.187084943449383</v>
      </c>
      <c r="C20" s="277">
        <v>18.091169999999998</v>
      </c>
      <c r="D20" s="277">
        <v>11.973805056550614</v>
      </c>
      <c r="E20" s="277"/>
      <c r="F20" s="277"/>
      <c r="G20" s="278"/>
    </row>
    <row r="21" spans="1:7" ht="15">
      <c r="A21" s="276"/>
      <c r="B21" s="277">
        <v>8.272228534850589</v>
      </c>
      <c r="C21" s="277">
        <v>17.61487</v>
      </c>
      <c r="D21" s="277">
        <v>12.76622146514941</v>
      </c>
      <c r="E21" s="277"/>
      <c r="F21" s="277"/>
      <c r="G21" s="278"/>
    </row>
    <row r="22" spans="1:7" ht="15">
      <c r="A22" s="276"/>
      <c r="B22" s="277">
        <v>7.624561537495772</v>
      </c>
      <c r="C22" s="277">
        <v>16.541560000000004</v>
      </c>
      <c r="D22" s="277">
        <v>12.87622846250423</v>
      </c>
      <c r="E22" s="277"/>
      <c r="F22" s="277"/>
      <c r="G22" s="278"/>
    </row>
    <row r="23" spans="1:7" ht="15">
      <c r="A23" s="276"/>
      <c r="B23" s="277">
        <v>7.110733041938468</v>
      </c>
      <c r="C23" s="277">
        <v>15.612639999999997</v>
      </c>
      <c r="D23" s="277">
        <v>13.001316958061526</v>
      </c>
      <c r="E23" s="277"/>
      <c r="F23" s="277"/>
      <c r="G23" s="278"/>
    </row>
    <row r="24" spans="1:7" ht="15">
      <c r="A24" s="276">
        <v>2010</v>
      </c>
      <c r="B24" s="277">
        <v>7.313368185004206</v>
      </c>
      <c r="C24" s="277">
        <v>14.601530000000002</v>
      </c>
      <c r="D24" s="277">
        <v>13.427021814995793</v>
      </c>
      <c r="E24" s="277"/>
      <c r="F24" s="277"/>
      <c r="G24" s="278"/>
    </row>
    <row r="25" spans="1:7" ht="15">
      <c r="A25" s="276"/>
      <c r="B25" s="277">
        <v>7.05111549013328</v>
      </c>
      <c r="C25" s="277">
        <v>13.894780000000003</v>
      </c>
      <c r="D25" s="277">
        <v>13.939884509866719</v>
      </c>
      <c r="E25" s="277"/>
      <c r="F25" s="277"/>
      <c r="G25" s="278"/>
    </row>
    <row r="26" spans="1:6" ht="15">
      <c r="A26" s="276"/>
      <c r="B26" s="277">
        <v>6.995076598829137</v>
      </c>
      <c r="C26" s="277">
        <v>13.230540000000001</v>
      </c>
      <c r="D26" s="277">
        <v>14.542693401170869</v>
      </c>
      <c r="E26" s="277"/>
      <c r="F26" s="277"/>
    </row>
    <row r="27" spans="1:4" ht="15">
      <c r="A27" s="276"/>
      <c r="B27" s="277">
        <v>7.032091493000104</v>
      </c>
      <c r="C27" s="277">
        <v>12.57383</v>
      </c>
      <c r="D27" s="277">
        <v>14.893478506999895</v>
      </c>
    </row>
    <row r="28" spans="1:4" ht="15">
      <c r="A28" s="276"/>
      <c r="B28" s="277">
        <v>7.188328284187593</v>
      </c>
      <c r="C28" s="277">
        <v>12.326020000000002</v>
      </c>
      <c r="D28" s="277">
        <v>15.487011715812404</v>
      </c>
    </row>
    <row r="29" spans="1:4" ht="15">
      <c r="A29" s="276">
        <v>2015</v>
      </c>
      <c r="B29" s="277">
        <v>7.463119547415253</v>
      </c>
      <c r="C29" s="277">
        <v>12.082060000000002</v>
      </c>
      <c r="D29" s="277">
        <v>16.192690452584745</v>
      </c>
    </row>
    <row r="30" spans="1:4" ht="15">
      <c r="A30" s="276"/>
      <c r="B30" s="277">
        <v>7.6269597647697225</v>
      </c>
      <c r="C30" s="277">
        <v>11.951142893052515</v>
      </c>
      <c r="D30" s="277">
        <v>17.021529737256124</v>
      </c>
    </row>
    <row r="31" spans="1:4" ht="15">
      <c r="A31" s="276"/>
      <c r="B31" s="277">
        <v>7.644559502613248</v>
      </c>
      <c r="C31" s="277">
        <v>11.793421499205976</v>
      </c>
      <c r="D31" s="277">
        <v>17.2663531163259</v>
      </c>
    </row>
    <row r="32" spans="1:4" ht="15">
      <c r="A32" s="276" t="s">
        <v>368</v>
      </c>
      <c r="B32" s="277">
        <v>7.558367814629421</v>
      </c>
      <c r="C32" s="277">
        <v>11.586194584893088</v>
      </c>
      <c r="D32" s="277">
        <v>17.071676612086222</v>
      </c>
    </row>
    <row r="34" ht="15">
      <c r="A34" s="274" t="s">
        <v>369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9.3359375" style="10" customWidth="1"/>
    <col min="2" max="2" width="13.77734375" style="10" bestFit="1" customWidth="1"/>
    <col min="3" max="3" width="17.99609375" style="10" customWidth="1"/>
    <col min="4" max="4" width="7.77734375" style="10" bestFit="1" customWidth="1"/>
    <col min="5" max="5" width="21.4453125" style="10" bestFit="1" customWidth="1"/>
    <col min="6" max="6" width="9.3359375" style="10" bestFit="1" customWidth="1"/>
    <col min="7" max="7" width="9.21484375" style="10" customWidth="1"/>
    <col min="8" max="8" width="10.10546875" style="10" customWidth="1"/>
    <col min="9" max="9" width="5.77734375" style="10" customWidth="1"/>
    <col min="10" max="10" width="9.3359375" style="10" customWidth="1"/>
    <col min="11" max="11" width="9.5546875" style="10" bestFit="1" customWidth="1"/>
    <col min="12" max="12" width="9.3359375" style="10" customWidth="1"/>
    <col min="13" max="13" width="15.99609375" style="10" customWidth="1"/>
    <col min="14" max="16384" width="9.3359375" style="10" customWidth="1"/>
  </cols>
  <sheetData>
    <row r="1" ht="15">
      <c r="A1" s="13" t="s">
        <v>325</v>
      </c>
    </row>
    <row r="3" spans="1:8" ht="15">
      <c r="A3" s="72"/>
      <c r="B3" s="72" t="s">
        <v>22</v>
      </c>
      <c r="C3" s="72" t="s">
        <v>23</v>
      </c>
      <c r="D3" s="72" t="s">
        <v>24</v>
      </c>
      <c r="E3" s="72" t="s">
        <v>25</v>
      </c>
      <c r="F3" s="72" t="s">
        <v>26</v>
      </c>
      <c r="G3" s="72" t="s">
        <v>27</v>
      </c>
      <c r="H3" s="72" t="s">
        <v>28</v>
      </c>
    </row>
    <row r="4" spans="1:8" ht="15">
      <c r="A4" s="137">
        <v>1980</v>
      </c>
      <c r="B4" s="28">
        <v>1.4435823584047134</v>
      </c>
      <c r="C4" s="28">
        <v>4.04591468162756</v>
      </c>
      <c r="D4" s="28">
        <v>1.0289054217602192</v>
      </c>
      <c r="E4" s="28">
        <v>0.10451359896424584</v>
      </c>
      <c r="F4" s="28">
        <v>1.5345392113632739</v>
      </c>
      <c r="G4" s="28">
        <v>0.7790203491917552</v>
      </c>
      <c r="H4" s="73">
        <v>8.936475621311768</v>
      </c>
    </row>
    <row r="5" spans="1:8" ht="15">
      <c r="A5" s="137"/>
      <c r="B5" s="28">
        <v>1.3960668415494157</v>
      </c>
      <c r="C5" s="28">
        <v>5.063792457329745</v>
      </c>
      <c r="D5" s="28">
        <v>0.7948080264368208</v>
      </c>
      <c r="E5" s="28">
        <v>0.11723673900453105</v>
      </c>
      <c r="F5" s="28">
        <v>1.8889466153374441</v>
      </c>
      <c r="G5" s="28">
        <v>0.7408101386570367</v>
      </c>
      <c r="H5" s="73">
        <v>10.001660818314996</v>
      </c>
    </row>
    <row r="6" spans="1:8" ht="15">
      <c r="A6" s="137"/>
      <c r="B6" s="28">
        <v>1.3083782321247912</v>
      </c>
      <c r="C6" s="28">
        <v>5.450595644229034</v>
      </c>
      <c r="D6" s="28">
        <v>0.597095107012054</v>
      </c>
      <c r="E6" s="28">
        <v>0.1391274341419037</v>
      </c>
      <c r="F6" s="28">
        <v>2.0087209530307666</v>
      </c>
      <c r="G6" s="28">
        <v>0.8673897528801888</v>
      </c>
      <c r="H6" s="73">
        <v>10.37130712341874</v>
      </c>
    </row>
    <row r="7" spans="1:8" ht="15">
      <c r="A7" s="137"/>
      <c r="B7" s="28">
        <v>1.0610538533460865</v>
      </c>
      <c r="C7" s="28">
        <v>5.827610542115803</v>
      </c>
      <c r="D7" s="28">
        <v>0.5903341250308977</v>
      </c>
      <c r="E7" s="28">
        <v>0.11674852317954339</v>
      </c>
      <c r="F7" s="28">
        <v>1.6820886486331574</v>
      </c>
      <c r="G7" s="28">
        <v>0.8346856674082115</v>
      </c>
      <c r="H7" s="73">
        <v>10.1125213597137</v>
      </c>
    </row>
    <row r="8" spans="1:8" ht="15">
      <c r="A8" s="137"/>
      <c r="B8" s="28">
        <v>0.2841765411176829</v>
      </c>
      <c r="C8" s="28">
        <v>6.557796518209404</v>
      </c>
      <c r="D8" s="28">
        <v>0.42896088846615</v>
      </c>
      <c r="E8" s="28">
        <v>0.13654540461246828</v>
      </c>
      <c r="F8" s="28">
        <v>0.9593344541867895</v>
      </c>
      <c r="G8" s="28">
        <v>0.792412134689968</v>
      </c>
      <c r="H8" s="73">
        <v>9.159225941282463</v>
      </c>
    </row>
    <row r="9" spans="1:8" ht="15">
      <c r="A9" s="137">
        <v>1985</v>
      </c>
      <c r="B9" s="28">
        <v>0.7972646355139044</v>
      </c>
      <c r="C9" s="28">
        <v>5.62503628513547</v>
      </c>
      <c r="D9" s="28">
        <v>0.4542135063204886</v>
      </c>
      <c r="E9" s="28">
        <v>0.14336829947229954</v>
      </c>
      <c r="F9" s="28">
        <v>1.4978503921850221</v>
      </c>
      <c r="G9" s="28">
        <v>0.716688717843731</v>
      </c>
      <c r="H9" s="73">
        <v>9.234421836470915</v>
      </c>
    </row>
    <row r="10" spans="1:8" ht="15">
      <c r="A10" s="137"/>
      <c r="B10" s="28">
        <v>0.7064023971819388</v>
      </c>
      <c r="C10" s="28">
        <v>2.751726977446361</v>
      </c>
      <c r="D10" s="28">
        <v>0.4066402854659408</v>
      </c>
      <c r="E10" s="28">
        <v>0.16500640468456929</v>
      </c>
      <c r="F10" s="28">
        <v>1.3933620019214055</v>
      </c>
      <c r="G10" s="28">
        <v>0.7075174985131982</v>
      </c>
      <c r="H10" s="73">
        <v>6.130655565213413</v>
      </c>
    </row>
    <row r="11" spans="1:8" ht="15">
      <c r="A11" s="137"/>
      <c r="B11" s="28">
        <v>0.577079023152817</v>
      </c>
      <c r="C11" s="28">
        <v>2.7199621570482497</v>
      </c>
      <c r="D11" s="28">
        <v>0.37434892449083557</v>
      </c>
      <c r="E11" s="28">
        <v>0.17221661970952415</v>
      </c>
      <c r="F11" s="28">
        <v>1.2287003441213469</v>
      </c>
      <c r="G11" s="28">
        <v>0.6903479680206265</v>
      </c>
      <c r="H11" s="73">
        <v>5.7626550365434</v>
      </c>
    </row>
    <row r="12" spans="1:8" ht="15">
      <c r="A12" s="137"/>
      <c r="B12" s="28">
        <v>0.543661820917703</v>
      </c>
      <c r="C12" s="28">
        <v>1.7309130210965944</v>
      </c>
      <c r="D12" s="28">
        <v>0.39388694908819016</v>
      </c>
      <c r="E12" s="28">
        <v>0.17204311093822428</v>
      </c>
      <c r="F12" s="28">
        <v>1.361716797379988</v>
      </c>
      <c r="G12" s="28">
        <v>0.6202729489810417</v>
      </c>
      <c r="H12" s="73">
        <v>4.822494648401742</v>
      </c>
    </row>
    <row r="13" spans="1:8" ht="15">
      <c r="A13" s="137"/>
      <c r="B13" s="28">
        <v>0.42035173540289617</v>
      </c>
      <c r="C13" s="28">
        <v>1.8572746430596578</v>
      </c>
      <c r="D13" s="28">
        <v>0.4330890256184568</v>
      </c>
      <c r="E13" s="28">
        <v>0.17366723935103295</v>
      </c>
      <c r="F13" s="28">
        <v>1.410919369990775</v>
      </c>
      <c r="G13" s="28">
        <v>0.5456934417766193</v>
      </c>
      <c r="H13" s="73">
        <v>4.8409954551994385</v>
      </c>
    </row>
    <row r="14" spans="1:8" ht="15">
      <c r="A14" s="137">
        <v>1990</v>
      </c>
      <c r="B14" s="28">
        <v>0.4953141493057243</v>
      </c>
      <c r="C14" s="28">
        <v>1.8931964286061416</v>
      </c>
      <c r="D14" s="28">
        <v>0.5017874464689428</v>
      </c>
      <c r="E14" s="28">
        <v>0.16855843754434596</v>
      </c>
      <c r="F14" s="28">
        <v>1.566188005544097</v>
      </c>
      <c r="G14" s="28">
        <v>0.6079845107412023</v>
      </c>
      <c r="H14" s="73">
        <v>5.233028978210454</v>
      </c>
    </row>
    <row r="15" spans="1:8" ht="15">
      <c r="A15" s="137"/>
      <c r="B15" s="28">
        <v>0.5104475831108592</v>
      </c>
      <c r="C15" s="28">
        <v>1.8149040254142492</v>
      </c>
      <c r="D15" s="28">
        <v>0.29465390982714135</v>
      </c>
      <c r="E15" s="28">
        <v>0.15863398410117974</v>
      </c>
      <c r="F15" s="28">
        <v>1.7335083297290041</v>
      </c>
      <c r="G15" s="28">
        <v>0.6365307461707109</v>
      </c>
      <c r="H15" s="73">
        <v>5.148678578353144</v>
      </c>
    </row>
    <row r="16" spans="1:8" ht="15">
      <c r="A16" s="137"/>
      <c r="B16" s="28">
        <v>0.4433277558684436</v>
      </c>
      <c r="C16" s="28">
        <v>1.6963742891422362</v>
      </c>
      <c r="D16" s="28">
        <v>0.2672161635291185</v>
      </c>
      <c r="E16" s="28">
        <v>0.18687197476331643</v>
      </c>
      <c r="F16" s="28">
        <v>1.7894515971097613</v>
      </c>
      <c r="G16" s="28">
        <v>0.5686862111079428</v>
      </c>
      <c r="H16" s="73">
        <v>4.951927991520819</v>
      </c>
    </row>
    <row r="17" spans="1:8" ht="15">
      <c r="A17" s="137"/>
      <c r="B17" s="28">
        <v>0.24911710717654792</v>
      </c>
      <c r="C17" s="28">
        <v>1.8018846398784893</v>
      </c>
      <c r="D17" s="28">
        <v>0.27806441286350153</v>
      </c>
      <c r="E17" s="28">
        <v>0.1273681450225959</v>
      </c>
      <c r="F17" s="28">
        <v>1.8003521354597682</v>
      </c>
      <c r="G17" s="28">
        <v>0.5321195898337062</v>
      </c>
      <c r="H17" s="73">
        <v>4.788906030234609</v>
      </c>
    </row>
    <row r="18" spans="1:8" ht="15">
      <c r="A18" s="137"/>
      <c r="B18" s="28">
        <v>0.1681330620851079</v>
      </c>
      <c r="C18" s="28">
        <v>1.9671407062555817</v>
      </c>
      <c r="D18" s="28">
        <v>0.2708183550364154</v>
      </c>
      <c r="E18" s="28">
        <v>0.10155688313865577</v>
      </c>
      <c r="F18" s="28">
        <v>1.6895518923432558</v>
      </c>
      <c r="G18" s="28">
        <v>0.4563611685167214</v>
      </c>
      <c r="H18" s="73">
        <v>4.653562067375739</v>
      </c>
    </row>
    <row r="19" spans="1:8" ht="15">
      <c r="A19" s="137">
        <v>1995</v>
      </c>
      <c r="B19" s="28">
        <v>0.18579828270393847</v>
      </c>
      <c r="C19" s="28">
        <v>2.0547913783480007</v>
      </c>
      <c r="D19" s="28">
        <v>0.2734139027964929</v>
      </c>
      <c r="E19" s="28">
        <v>0.1760420776061082</v>
      </c>
      <c r="F19" s="28">
        <v>1.4567197045577924</v>
      </c>
      <c r="G19" s="28">
        <v>0.4766528783441779</v>
      </c>
      <c r="H19" s="73">
        <v>4.623418224356511</v>
      </c>
    </row>
    <row r="20" spans="1:18" ht="15">
      <c r="A20" s="137"/>
      <c r="B20" s="28">
        <v>0.14848011912773298</v>
      </c>
      <c r="C20" s="28">
        <v>2.415916152403316</v>
      </c>
      <c r="D20" s="28">
        <v>0.23672068230422202</v>
      </c>
      <c r="E20" s="28">
        <v>0.12980977113793082</v>
      </c>
      <c r="F20" s="28">
        <v>1.4531578872009279</v>
      </c>
      <c r="G20" s="28">
        <v>0.4480176400681548</v>
      </c>
      <c r="H20" s="73">
        <v>4.832102252242285</v>
      </c>
      <c r="K20" s="11"/>
      <c r="L20" s="11"/>
      <c r="M20" s="11"/>
      <c r="N20" s="11"/>
      <c r="O20" s="11"/>
      <c r="P20" s="11"/>
      <c r="Q20" s="11"/>
      <c r="R20" s="11"/>
    </row>
    <row r="21" spans="1:18" ht="15">
      <c r="A21" s="137"/>
      <c r="B21" s="28">
        <v>0.13108727800299494</v>
      </c>
      <c r="C21" s="28">
        <v>1.763730342739584</v>
      </c>
      <c r="D21" s="28">
        <v>0.2276533511226389</v>
      </c>
      <c r="E21" s="28">
        <v>0.10421185226037354</v>
      </c>
      <c r="F21" s="28">
        <v>1.148296565140114</v>
      </c>
      <c r="G21" s="28">
        <v>0.3631724054282262</v>
      </c>
      <c r="H21" s="73">
        <v>3.738151794693932</v>
      </c>
      <c r="K21" s="11"/>
      <c r="L21" s="11"/>
      <c r="M21" s="11"/>
      <c r="N21" s="11"/>
      <c r="O21" s="11"/>
      <c r="P21" s="11"/>
      <c r="Q21" s="11"/>
      <c r="R21" s="11"/>
    </row>
    <row r="22" spans="1:18" ht="15">
      <c r="A22" s="137"/>
      <c r="B22" s="28">
        <v>0.13683183904455096</v>
      </c>
      <c r="C22" s="28">
        <v>1.4554339148126625</v>
      </c>
      <c r="D22" s="28">
        <v>0.25966696787587046</v>
      </c>
      <c r="E22" s="28">
        <v>0.11404649366850662</v>
      </c>
      <c r="F22" s="28">
        <v>1.0404594504107754</v>
      </c>
      <c r="G22" s="28">
        <v>0.3807105177998963</v>
      </c>
      <c r="H22" s="73">
        <v>3.3871491836122627</v>
      </c>
      <c r="K22" s="11"/>
      <c r="L22" s="11"/>
      <c r="M22" s="11"/>
      <c r="N22" s="11"/>
      <c r="O22" s="11"/>
      <c r="P22" s="11"/>
      <c r="Q22" s="11"/>
      <c r="R22" s="11"/>
    </row>
    <row r="23" spans="1:18" ht="15">
      <c r="A23" s="137"/>
      <c r="B23" s="28">
        <v>0.05006715270373438</v>
      </c>
      <c r="C23" s="28">
        <v>1.5790076971488758</v>
      </c>
      <c r="D23" s="28">
        <v>0.27185490690537417</v>
      </c>
      <c r="E23" s="28">
        <v>0.11164506886956763</v>
      </c>
      <c r="F23" s="28">
        <v>1.0045871460425322</v>
      </c>
      <c r="G23" s="28">
        <v>0.33814251944833135</v>
      </c>
      <c r="H23" s="73">
        <v>3.355304491118415</v>
      </c>
      <c r="K23" s="11"/>
      <c r="L23" s="11"/>
      <c r="M23" s="11"/>
      <c r="N23" s="11"/>
      <c r="O23" s="11"/>
      <c r="P23" s="11"/>
      <c r="Q23" s="11"/>
      <c r="R23" s="11"/>
    </row>
    <row r="24" spans="1:18" ht="15">
      <c r="A24" s="137">
        <v>2000</v>
      </c>
      <c r="B24" s="28">
        <v>0.04299648657281148</v>
      </c>
      <c r="C24" s="28">
        <v>2.268576529651196</v>
      </c>
      <c r="D24" s="28">
        <v>0.18682997141757368</v>
      </c>
      <c r="E24" s="28">
        <v>0.08507646129542527</v>
      </c>
      <c r="F24" s="28">
        <v>0.939677976790087</v>
      </c>
      <c r="G24" s="28">
        <v>0.3145909600910706</v>
      </c>
      <c r="H24" s="73">
        <v>3.837748385818165</v>
      </c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37"/>
      <c r="B25" s="28">
        <v>0.06816129010016361</v>
      </c>
      <c r="C25" s="28">
        <v>2.000908160541508</v>
      </c>
      <c r="D25" s="28">
        <v>0.16252330731975426</v>
      </c>
      <c r="E25" s="28">
        <v>0.08011193367155446</v>
      </c>
      <c r="F25" s="28">
        <v>0.8240424175982207</v>
      </c>
      <c r="G25" s="28">
        <v>0.32849407873416997</v>
      </c>
      <c r="H25" s="73">
        <v>3.4642411879653707</v>
      </c>
      <c r="K25" s="11"/>
      <c r="L25" s="11"/>
      <c r="M25" s="11"/>
      <c r="N25" s="11"/>
      <c r="O25" s="11"/>
      <c r="P25" s="11"/>
      <c r="Q25" s="11"/>
      <c r="R25" s="11"/>
    </row>
    <row r="26" spans="1:18" ht="12" customHeight="1">
      <c r="A26" s="137"/>
      <c r="B26" s="28">
        <v>0.04686946712515463</v>
      </c>
      <c r="C26" s="28">
        <v>1.8512969880496948</v>
      </c>
      <c r="D26" s="28">
        <v>0.1753613128710695</v>
      </c>
      <c r="E26" s="28">
        <v>0.07468237385393489</v>
      </c>
      <c r="F26" s="28">
        <v>0.8795304412023005</v>
      </c>
      <c r="G26" s="28">
        <v>0.3178482500030526</v>
      </c>
      <c r="H26" s="73">
        <v>3.3455888331052073</v>
      </c>
      <c r="K26" s="11"/>
      <c r="L26" s="11"/>
      <c r="M26" s="11"/>
      <c r="N26" s="11"/>
      <c r="O26" s="11"/>
      <c r="P26" s="11"/>
      <c r="Q26" s="11"/>
      <c r="R26" s="11"/>
    </row>
    <row r="27" spans="1:18" ht="15">
      <c r="A27" s="137"/>
      <c r="B27" s="28">
        <v>0.035478071447514185</v>
      </c>
      <c r="C27" s="28">
        <v>1.741795917715709</v>
      </c>
      <c r="D27" s="28">
        <v>0.10350727344812263</v>
      </c>
      <c r="E27" s="28">
        <v>0.05795723674758005</v>
      </c>
      <c r="F27" s="28">
        <v>0.8634475638538764</v>
      </c>
      <c r="G27" s="28">
        <v>0.31566614070425747</v>
      </c>
      <c r="H27" s="73">
        <v>3.1178522039170598</v>
      </c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37"/>
      <c r="B28" s="28">
        <v>0.018462794504862576</v>
      </c>
      <c r="C28" s="28">
        <v>1.7193265653358492</v>
      </c>
      <c r="D28" s="28">
        <v>0.21960562454636998</v>
      </c>
      <c r="E28" s="28">
        <v>0.05692342075816896</v>
      </c>
      <c r="F28" s="28">
        <v>0.7703558661294954</v>
      </c>
      <c r="G28" s="28">
        <v>0.2922711185150493</v>
      </c>
      <c r="H28" s="73">
        <v>3.0769453897897954</v>
      </c>
      <c r="K28" s="11"/>
      <c r="L28" s="11"/>
      <c r="M28" s="11"/>
      <c r="N28" s="11"/>
      <c r="O28" s="11"/>
      <c r="P28" s="11"/>
      <c r="Q28" s="11"/>
      <c r="R28" s="11"/>
    </row>
    <row r="29" spans="1:18" ht="15">
      <c r="A29" s="137">
        <v>2005</v>
      </c>
      <c r="B29" s="28">
        <v>0.00711365462007889</v>
      </c>
      <c r="C29" s="28">
        <v>1.9381911335089101</v>
      </c>
      <c r="D29" s="28">
        <v>0.19502603677519653</v>
      </c>
      <c r="E29" s="28">
        <v>0.037086918468725895</v>
      </c>
      <c r="F29" s="28">
        <v>0.7193583323675282</v>
      </c>
      <c r="G29" s="28">
        <v>0.27775224499746226</v>
      </c>
      <c r="H29" s="73">
        <v>3.1745283207379016</v>
      </c>
      <c r="K29" s="11"/>
      <c r="L29" s="11"/>
      <c r="M29" s="11"/>
      <c r="N29" s="11"/>
      <c r="O29" s="11"/>
      <c r="P29" s="11"/>
      <c r="Q29" s="11"/>
      <c r="R29" s="11"/>
    </row>
    <row r="30" spans="1:18" ht="15">
      <c r="A30" s="137"/>
      <c r="B30" s="28">
        <v>0.01612357471005952</v>
      </c>
      <c r="C30" s="28">
        <v>2.179937579813587</v>
      </c>
      <c r="D30" s="28">
        <v>0.18742709381271067</v>
      </c>
      <c r="E30" s="28">
        <v>0.058514193666084555</v>
      </c>
      <c r="F30" s="28">
        <v>0.8693861762677634</v>
      </c>
      <c r="G30" s="28">
        <v>0.30316862306942904</v>
      </c>
      <c r="H30" s="73">
        <v>3.6145572413396345</v>
      </c>
      <c r="K30" s="11"/>
      <c r="L30" s="11"/>
      <c r="M30" s="11"/>
      <c r="N30" s="11"/>
      <c r="O30" s="11"/>
      <c r="P30" s="11"/>
      <c r="Q30" s="11"/>
      <c r="R30" s="11"/>
    </row>
    <row r="31" spans="1:18" ht="15">
      <c r="A31" s="137"/>
      <c r="B31" s="28">
        <v>0.006266720257929562</v>
      </c>
      <c r="C31" s="28">
        <v>2.0120493903993846</v>
      </c>
      <c r="D31" s="28">
        <v>0.22286474112682833</v>
      </c>
      <c r="E31" s="28">
        <v>0.07051861071854071</v>
      </c>
      <c r="F31" s="28">
        <v>0.8636548953169592</v>
      </c>
      <c r="G31" s="28">
        <v>0.3078616365792063</v>
      </c>
      <c r="H31" s="73">
        <v>3.4832159943988485</v>
      </c>
      <c r="K31" s="11"/>
      <c r="L31" s="11"/>
      <c r="M31" s="11"/>
      <c r="N31" s="11"/>
      <c r="O31" s="11"/>
      <c r="P31" s="11"/>
      <c r="Q31" s="11"/>
      <c r="R31" s="11"/>
    </row>
    <row r="32" spans="1:18" ht="15">
      <c r="A32" s="137"/>
      <c r="B32" s="28">
        <v>0.030287323880610586</v>
      </c>
      <c r="C32" s="28">
        <v>2.292323737217945</v>
      </c>
      <c r="D32" s="28">
        <v>0.1775270854711078</v>
      </c>
      <c r="E32" s="28">
        <v>0.06812899182382151</v>
      </c>
      <c r="F32" s="28">
        <v>0.7513074960776867</v>
      </c>
      <c r="G32" s="28">
        <v>0.2743346056807268</v>
      </c>
      <c r="H32" s="73">
        <v>3.5939092401518984</v>
      </c>
      <c r="K32" s="11"/>
      <c r="L32" s="11"/>
      <c r="M32" s="11"/>
      <c r="N32" s="11"/>
      <c r="O32" s="11"/>
      <c r="P32" s="11"/>
      <c r="Q32" s="11"/>
      <c r="R32" s="11"/>
    </row>
    <row r="33" spans="1:19" s="16" customFormat="1" ht="15">
      <c r="A33" s="137"/>
      <c r="B33" s="28">
        <v>0.014642993113507483</v>
      </c>
      <c r="C33" s="28">
        <v>1.7634449462745012</v>
      </c>
      <c r="D33" s="28">
        <v>0.4185038861075139</v>
      </c>
      <c r="E33" s="28">
        <v>0.07207209781233682</v>
      </c>
      <c r="F33" s="28">
        <v>1.2255113797485262</v>
      </c>
      <c r="G33" s="28">
        <v>0.3657176816641869</v>
      </c>
      <c r="H33" s="73">
        <v>3.8598929847205725</v>
      </c>
      <c r="J33" s="10"/>
      <c r="K33" s="11"/>
      <c r="L33" s="11"/>
      <c r="M33" s="11"/>
      <c r="N33" s="11"/>
      <c r="O33" s="11"/>
      <c r="P33" s="11"/>
      <c r="Q33" s="11"/>
      <c r="R33" s="11"/>
      <c r="S33" s="10"/>
    </row>
    <row r="34" spans="1:19" s="16" customFormat="1" ht="15">
      <c r="A34" s="137">
        <v>2010</v>
      </c>
      <c r="B34" s="28">
        <v>0.0694589684958461</v>
      </c>
      <c r="C34" s="28">
        <v>1.9208587450799897</v>
      </c>
      <c r="D34" s="28">
        <v>0.32519108211197234</v>
      </c>
      <c r="E34" s="28">
        <v>0.06643868334422741</v>
      </c>
      <c r="F34" s="28">
        <v>0.6855663144287891</v>
      </c>
      <c r="G34" s="28">
        <v>0.3773027956360462</v>
      </c>
      <c r="H34" s="73">
        <v>3.444816589096871</v>
      </c>
      <c r="J34" s="10"/>
      <c r="K34" s="11"/>
      <c r="L34" s="11"/>
      <c r="M34" s="11"/>
      <c r="N34" s="11"/>
      <c r="O34" s="11"/>
      <c r="P34" s="11"/>
      <c r="Q34" s="11"/>
      <c r="R34" s="11"/>
      <c r="S34" s="10"/>
    </row>
    <row r="35" spans="1:19" s="16" customFormat="1" ht="15">
      <c r="A35" s="137"/>
      <c r="B35" s="28">
        <v>0.027173857523174395</v>
      </c>
      <c r="C35" s="28">
        <v>1.9915236633901396</v>
      </c>
      <c r="D35" s="28">
        <v>0.3004788455946001</v>
      </c>
      <c r="E35" s="28">
        <v>0.07438587878168806</v>
      </c>
      <c r="F35" s="28">
        <v>0.6170304490224562</v>
      </c>
      <c r="G35" s="28">
        <v>0.33180710238823474</v>
      </c>
      <c r="H35" s="73">
        <v>3.342399796700293</v>
      </c>
      <c r="J35" s="10"/>
      <c r="K35" s="11"/>
      <c r="L35" s="11"/>
      <c r="M35" s="11"/>
      <c r="N35" s="11"/>
      <c r="O35" s="11"/>
      <c r="P35" s="11"/>
      <c r="Q35" s="11"/>
      <c r="R35" s="11"/>
      <c r="S35" s="10"/>
    </row>
    <row r="36" spans="1:19" s="16" customFormat="1" ht="15">
      <c r="A36" s="137"/>
      <c r="B36" s="28">
        <v>0.02369777742572166</v>
      </c>
      <c r="C36" s="28">
        <v>1.6477546520915434</v>
      </c>
      <c r="D36" s="28">
        <v>0.2621937936907143</v>
      </c>
      <c r="E36" s="28">
        <v>0.07125475281634835</v>
      </c>
      <c r="F36" s="28">
        <v>0.9081727627383805</v>
      </c>
      <c r="G36" s="28">
        <v>0.37441168122198676</v>
      </c>
      <c r="H36" s="73">
        <v>3.2874854199846952</v>
      </c>
      <c r="J36" s="10"/>
      <c r="K36" s="11"/>
      <c r="L36" s="11"/>
      <c r="M36" s="11"/>
      <c r="N36" s="11"/>
      <c r="O36" s="11"/>
      <c r="P36" s="11"/>
      <c r="Q36" s="11"/>
      <c r="R36" s="11"/>
      <c r="S36" s="10"/>
    </row>
    <row r="37" spans="1:19" s="16" customFormat="1" ht="15">
      <c r="A37" s="137"/>
      <c r="B37" s="28">
        <v>0.0068013244149113</v>
      </c>
      <c r="C37" s="28">
        <v>1.5536259004603925</v>
      </c>
      <c r="D37" s="28">
        <v>0.14333632294976617</v>
      </c>
      <c r="E37" s="28">
        <v>0.07098176262529161</v>
      </c>
      <c r="F37" s="28">
        <v>1.070096229205904</v>
      </c>
      <c r="G37" s="28">
        <v>0.449840868077825</v>
      </c>
      <c r="H37" s="73">
        <v>3.2946824077340904</v>
      </c>
      <c r="J37" s="10"/>
      <c r="K37" s="11"/>
      <c r="L37" s="11"/>
      <c r="M37" s="11"/>
      <c r="N37" s="11"/>
      <c r="O37" s="11"/>
      <c r="P37" s="11"/>
      <c r="Q37" s="11"/>
      <c r="R37" s="11"/>
      <c r="S37" s="10"/>
    </row>
    <row r="38" spans="1:19" s="16" customFormat="1" ht="15">
      <c r="A38" s="137"/>
      <c r="B38" s="28">
        <v>0.012819305509567395</v>
      </c>
      <c r="C38" s="28">
        <v>1.2718452205558475</v>
      </c>
      <c r="D38" s="28">
        <v>0.13566592039272032</v>
      </c>
      <c r="E38" s="28">
        <v>0.061892976955688905</v>
      </c>
      <c r="F38" s="28">
        <v>1.1290709648805708</v>
      </c>
      <c r="G38" s="28">
        <v>0.4268038919654547</v>
      </c>
      <c r="H38" s="73">
        <v>3.0380982802598497</v>
      </c>
      <c r="J38" s="10"/>
      <c r="K38" s="11"/>
      <c r="L38" s="11"/>
      <c r="M38" s="11"/>
      <c r="N38" s="11"/>
      <c r="O38" s="11"/>
      <c r="P38" s="11"/>
      <c r="Q38" s="11"/>
      <c r="R38" s="11"/>
      <c r="S38" s="10"/>
    </row>
    <row r="39" spans="1:19" s="16" customFormat="1" ht="15">
      <c r="A39" s="137">
        <v>2015</v>
      </c>
      <c r="B39" s="28">
        <v>0.009692447987309985</v>
      </c>
      <c r="C39" s="28">
        <v>1.0029910658087668</v>
      </c>
      <c r="D39" s="28">
        <v>0.16329410846913103</v>
      </c>
      <c r="E39" s="28">
        <v>0.06757709530549906</v>
      </c>
      <c r="F39" s="28">
        <v>1.2071825767609377</v>
      </c>
      <c r="G39" s="28">
        <v>0.46736511392467905</v>
      </c>
      <c r="H39" s="73">
        <v>2.918102408256323</v>
      </c>
      <c r="J39" s="22"/>
      <c r="K39" s="11"/>
      <c r="L39" s="11"/>
      <c r="M39" s="11"/>
      <c r="N39" s="11"/>
      <c r="O39" s="11"/>
      <c r="P39" s="11"/>
      <c r="Q39" s="11"/>
      <c r="R39" s="11"/>
      <c r="S39" s="10"/>
    </row>
    <row r="40" spans="2:11" s="16" customFormat="1" ht="15">
      <c r="B40" s="28">
        <v>0.006605753269420772</v>
      </c>
      <c r="C40" s="28">
        <v>0.8474156413987113</v>
      </c>
      <c r="D40" s="28">
        <v>0.13684159574498375</v>
      </c>
      <c r="E40" s="28">
        <v>0.06617480583463353</v>
      </c>
      <c r="F40" s="28">
        <v>1.2530430598304714</v>
      </c>
      <c r="G40" s="28">
        <v>0.48654789598216447</v>
      </c>
      <c r="H40" s="73">
        <v>2.796628752060385</v>
      </c>
      <c r="K40" s="10"/>
    </row>
    <row r="41" spans="1:11" s="16" customFormat="1" ht="15">
      <c r="A41" s="137"/>
      <c r="B41" s="28">
        <v>0.00688612997868553</v>
      </c>
      <c r="C41" s="28">
        <v>0.9868312252919421</v>
      </c>
      <c r="D41" s="28">
        <v>0.1589232044687188</v>
      </c>
      <c r="E41" s="28">
        <v>0.06318965639200634</v>
      </c>
      <c r="F41" s="28">
        <v>1.2223694034605244</v>
      </c>
      <c r="G41" s="28">
        <v>0.4910840883224791</v>
      </c>
      <c r="H41" s="73">
        <v>2.9292837079143563</v>
      </c>
      <c r="K41" s="10"/>
    </row>
    <row r="42" spans="1:11" s="16" customFormat="1" ht="15">
      <c r="A42" s="137" t="s">
        <v>359</v>
      </c>
      <c r="B42" s="28">
        <v>0.006044928409287512</v>
      </c>
      <c r="C42" s="28">
        <v>1.195019812773976</v>
      </c>
      <c r="D42" s="28">
        <v>0.17530292386933782</v>
      </c>
      <c r="E42" s="28">
        <v>0.05753208438904068</v>
      </c>
      <c r="F42" s="28">
        <v>1.1881411011358212</v>
      </c>
      <c r="G42" s="28">
        <v>0.5572798655941436</v>
      </c>
      <c r="H42" s="73">
        <v>3.1793207161716066</v>
      </c>
      <c r="K42" s="10"/>
    </row>
    <row r="43" spans="1:11" s="16" customFormat="1" ht="15">
      <c r="A43" s="72"/>
      <c r="B43" s="28"/>
      <c r="C43" s="28"/>
      <c r="D43" s="28"/>
      <c r="E43" s="28"/>
      <c r="F43" s="28"/>
      <c r="G43" s="28"/>
      <c r="H43" s="73"/>
      <c r="K43" s="10"/>
    </row>
    <row r="44" spans="1:8" ht="15">
      <c r="A44" s="138" t="s">
        <v>31</v>
      </c>
      <c r="B44" s="25"/>
      <c r="C44" s="25"/>
      <c r="D44" s="25"/>
      <c r="E44" s="25"/>
      <c r="F44" s="25"/>
      <c r="G44" s="25"/>
      <c r="H44" s="25"/>
    </row>
    <row r="45" spans="1:8" ht="15">
      <c r="A45" s="31"/>
      <c r="B45" s="31"/>
      <c r="C45" s="31"/>
      <c r="D45" s="31"/>
      <c r="E45" s="31"/>
      <c r="F45" s="31"/>
      <c r="G45" s="31"/>
      <c r="H45" s="3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/>
      <c r="B60" s="11"/>
      <c r="C60" s="11"/>
      <c r="D60" s="11"/>
      <c r="E60" s="11"/>
      <c r="F60" s="11"/>
      <c r="G60" s="11"/>
    </row>
    <row r="61" spans="1:7" ht="1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  <row r="63" spans="1:7" ht="15">
      <c r="A63" s="11"/>
      <c r="B63" s="11"/>
      <c r="C63" s="11"/>
      <c r="D63" s="11"/>
      <c r="E63" s="11"/>
      <c r="F63" s="11"/>
      <c r="G63" s="11"/>
    </row>
    <row r="64" spans="1:7" ht="15">
      <c r="A64" s="11"/>
      <c r="B64" s="11"/>
      <c r="C64" s="11"/>
      <c r="D64" s="11"/>
      <c r="E64" s="11"/>
      <c r="F64" s="11"/>
      <c r="G64" s="11"/>
    </row>
    <row r="65" spans="1:7" ht="15">
      <c r="A65" s="11"/>
      <c r="B65" s="11"/>
      <c r="C65" s="11"/>
      <c r="D65" s="11"/>
      <c r="E65" s="11"/>
      <c r="F65" s="11"/>
      <c r="G65" s="11"/>
    </row>
    <row r="67" spans="2:8" ht="15">
      <c r="B67" s="11"/>
      <c r="C67" s="11"/>
      <c r="D67" s="11"/>
      <c r="E67" s="11"/>
      <c r="F67" s="11"/>
      <c r="G67" s="11"/>
      <c r="H67" s="11"/>
    </row>
    <row r="68" spans="2:8" ht="15">
      <c r="B68" s="11"/>
      <c r="C68" s="11"/>
      <c r="D68" s="11"/>
      <c r="E68" s="11"/>
      <c r="F68" s="11"/>
      <c r="G68" s="11"/>
      <c r="H68" s="11"/>
    </row>
    <row r="69" spans="2:8" ht="15">
      <c r="B69" s="11"/>
      <c r="C69" s="11"/>
      <c r="D69" s="11"/>
      <c r="E69" s="11"/>
      <c r="F69" s="11"/>
      <c r="G69" s="11"/>
      <c r="H69" s="11"/>
    </row>
    <row r="70" spans="2:8" ht="15">
      <c r="B70" s="11"/>
      <c r="C70" s="11"/>
      <c r="D70" s="11"/>
      <c r="E70" s="11"/>
      <c r="F70" s="11"/>
      <c r="G70" s="11"/>
      <c r="H70" s="11"/>
    </row>
    <row r="71" spans="2:8" ht="15">
      <c r="B71" s="11"/>
      <c r="C71" s="11"/>
      <c r="D71" s="11"/>
      <c r="E71" s="11"/>
      <c r="F71" s="11"/>
      <c r="G71" s="11"/>
      <c r="H71" s="11"/>
    </row>
    <row r="72" spans="2:8" ht="15">
      <c r="B72" s="11"/>
      <c r="C72" s="11"/>
      <c r="D72" s="11"/>
      <c r="E72" s="11"/>
      <c r="F72" s="11"/>
      <c r="G72" s="11"/>
      <c r="H72" s="11"/>
    </row>
    <row r="73" spans="2:8" ht="15">
      <c r="B73" s="11"/>
      <c r="C73" s="11"/>
      <c r="D73" s="11"/>
      <c r="E73" s="11"/>
      <c r="F73" s="11"/>
      <c r="G73" s="11"/>
      <c r="H73" s="11"/>
    </row>
    <row r="74" spans="2:8" ht="15">
      <c r="B74" s="11"/>
      <c r="C74" s="11"/>
      <c r="D74" s="11"/>
      <c r="E74" s="11"/>
      <c r="F74" s="11"/>
      <c r="G74" s="11"/>
      <c r="H74" s="11"/>
    </row>
    <row r="75" spans="2:8" ht="15">
      <c r="B75" s="11"/>
      <c r="C75" s="11"/>
      <c r="D75" s="11"/>
      <c r="E75" s="11"/>
      <c r="F75" s="11"/>
      <c r="G75" s="11"/>
      <c r="H75" s="11"/>
    </row>
    <row r="76" spans="2:8" ht="15">
      <c r="B76" s="11"/>
      <c r="C76" s="11"/>
      <c r="D76" s="11"/>
      <c r="E76" s="11"/>
      <c r="F76" s="11"/>
      <c r="G76" s="11"/>
      <c r="H76" s="11"/>
    </row>
    <row r="77" spans="2:8" ht="15">
      <c r="B77" s="11"/>
      <c r="C77" s="11"/>
      <c r="D77" s="11"/>
      <c r="E77" s="11"/>
      <c r="F77" s="11"/>
      <c r="G77" s="11"/>
      <c r="H77" s="11"/>
    </row>
    <row r="78" spans="2:8" ht="15">
      <c r="B78" s="11"/>
      <c r="C78" s="11"/>
      <c r="D78" s="11"/>
      <c r="E78" s="11"/>
      <c r="F78" s="11"/>
      <c r="G78" s="11"/>
      <c r="H78" s="11"/>
    </row>
    <row r="79" spans="2:8" ht="15">
      <c r="B79" s="11"/>
      <c r="C79" s="11"/>
      <c r="D79" s="11"/>
      <c r="E79" s="11"/>
      <c r="F79" s="11"/>
      <c r="G79" s="11"/>
      <c r="H79" s="11"/>
    </row>
    <row r="80" spans="2:8" ht="15">
      <c r="B80" s="11"/>
      <c r="C80" s="11"/>
      <c r="D80" s="11"/>
      <c r="E80" s="11"/>
      <c r="F80" s="11"/>
      <c r="G80" s="11"/>
      <c r="H80" s="11"/>
    </row>
    <row r="81" spans="2:8" ht="15">
      <c r="B81" s="11"/>
      <c r="C81" s="11"/>
      <c r="D81" s="11"/>
      <c r="E81" s="11"/>
      <c r="F81" s="11"/>
      <c r="G81" s="11"/>
      <c r="H81" s="11"/>
    </row>
    <row r="82" spans="2:8" ht="15">
      <c r="B82" s="11"/>
      <c r="C82" s="11"/>
      <c r="D82" s="11"/>
      <c r="E82" s="11"/>
      <c r="F82" s="11"/>
      <c r="G82" s="11"/>
      <c r="H82" s="11"/>
    </row>
    <row r="83" spans="2:8" ht="15">
      <c r="B83" s="11"/>
      <c r="C83" s="11"/>
      <c r="D83" s="11"/>
      <c r="E83" s="11"/>
      <c r="F83" s="11"/>
      <c r="G83" s="11"/>
      <c r="H83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62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285" customWidth="1"/>
    <col min="2" max="16384" width="8.77734375" style="272" customWidth="1"/>
  </cols>
  <sheetData>
    <row r="1" ht="15">
      <c r="A1" s="286" t="s">
        <v>342</v>
      </c>
    </row>
    <row r="2" ht="15">
      <c r="A2" s="280"/>
    </row>
    <row r="3" spans="1:4" ht="15">
      <c r="A3" s="274" t="s">
        <v>180</v>
      </c>
      <c r="B3" s="279" t="s">
        <v>28</v>
      </c>
      <c r="C3" s="279" t="s">
        <v>181</v>
      </c>
      <c r="D3" s="279" t="s">
        <v>27</v>
      </c>
    </row>
    <row r="4" spans="1:4" ht="15">
      <c r="A4" s="275">
        <v>1980</v>
      </c>
      <c r="B4" s="281">
        <v>121.701</v>
      </c>
      <c r="C4" s="281">
        <v>86.911</v>
      </c>
      <c r="D4" s="281">
        <v>34.79</v>
      </c>
    </row>
    <row r="5" spans="1:4" ht="15">
      <c r="A5" s="275"/>
      <c r="B5" s="281">
        <v>131.65300000000002</v>
      </c>
      <c r="C5" s="281">
        <v>96.941</v>
      </c>
      <c r="D5" s="281">
        <v>34.712</v>
      </c>
    </row>
    <row r="6" spans="1:4" ht="15">
      <c r="A6" s="275"/>
      <c r="B6" s="281">
        <v>147.8</v>
      </c>
      <c r="C6" s="281">
        <v>112.519</v>
      </c>
      <c r="D6" s="281">
        <v>35.281</v>
      </c>
    </row>
    <row r="7" spans="1:4" ht="15">
      <c r="A7" s="275"/>
      <c r="B7" s="281">
        <v>161.861</v>
      </c>
      <c r="C7" s="281">
        <v>125.482</v>
      </c>
      <c r="D7" s="281">
        <v>36.379</v>
      </c>
    </row>
    <row r="8" spans="1:4" ht="15">
      <c r="A8" s="275"/>
      <c r="B8" s="281">
        <v>173.209</v>
      </c>
      <c r="C8" s="281">
        <v>137.646</v>
      </c>
      <c r="D8" s="281">
        <v>35.563</v>
      </c>
    </row>
    <row r="9" spans="1:4" ht="15">
      <c r="A9" s="275">
        <v>1985</v>
      </c>
      <c r="B9" s="281">
        <v>179.083</v>
      </c>
      <c r="C9" s="281">
        <v>139.404</v>
      </c>
      <c r="D9" s="281">
        <v>39.679</v>
      </c>
    </row>
    <row r="10" spans="1:4" ht="15">
      <c r="A10" s="275"/>
      <c r="B10" s="281">
        <v>180.801</v>
      </c>
      <c r="C10" s="281">
        <v>139.084</v>
      </c>
      <c r="D10" s="281">
        <v>41.717</v>
      </c>
    </row>
    <row r="11" spans="1:4" ht="15">
      <c r="A11" s="275"/>
      <c r="B11" s="281">
        <v>178.745</v>
      </c>
      <c r="C11" s="281">
        <v>135.071</v>
      </c>
      <c r="D11" s="281">
        <v>43.674</v>
      </c>
    </row>
    <row r="12" spans="1:4" ht="15">
      <c r="A12" s="275"/>
      <c r="B12" s="281">
        <v>167.69799999999998</v>
      </c>
      <c r="C12" s="281">
        <v>125.469</v>
      </c>
      <c r="D12" s="281">
        <v>42.229</v>
      </c>
    </row>
    <row r="13" spans="1:4" ht="15">
      <c r="A13" s="275"/>
      <c r="B13" s="281">
        <v>141.761</v>
      </c>
      <c r="C13" s="281">
        <v>100.373</v>
      </c>
      <c r="D13" s="281">
        <v>41.388</v>
      </c>
    </row>
    <row r="14" spans="1:4" ht="15">
      <c r="A14" s="275">
        <v>1990</v>
      </c>
      <c r="B14" s="281">
        <v>145.60399999999998</v>
      </c>
      <c r="C14" s="281">
        <v>100.104</v>
      </c>
      <c r="D14" s="281">
        <v>45.5</v>
      </c>
    </row>
    <row r="15" spans="1:4" ht="15">
      <c r="A15" s="275"/>
      <c r="B15" s="281">
        <v>150.784</v>
      </c>
      <c r="C15" s="281">
        <v>99.89</v>
      </c>
      <c r="D15" s="281">
        <v>50.894</v>
      </c>
    </row>
    <row r="16" spans="1:4" ht="15">
      <c r="A16" s="275"/>
      <c r="B16" s="281">
        <v>155.534</v>
      </c>
      <c r="C16" s="281">
        <v>103.734</v>
      </c>
      <c r="D16" s="281">
        <v>51.8</v>
      </c>
    </row>
    <row r="17" spans="1:4" ht="15">
      <c r="A17" s="275"/>
      <c r="B17" s="281">
        <v>170.547</v>
      </c>
      <c r="C17" s="281">
        <v>109.686</v>
      </c>
      <c r="D17" s="281">
        <v>60.861</v>
      </c>
    </row>
    <row r="18" spans="1:4" ht="15">
      <c r="A18" s="275"/>
      <c r="B18" s="281">
        <v>204.01500000000001</v>
      </c>
      <c r="C18" s="281">
        <v>139.02</v>
      </c>
      <c r="D18" s="281">
        <v>64.995</v>
      </c>
    </row>
    <row r="19" spans="1:4" ht="15">
      <c r="A19" s="275">
        <v>1995</v>
      </c>
      <c r="B19" s="281">
        <v>213.5401530524506</v>
      </c>
      <c r="C19" s="281">
        <v>142.74600000000004</v>
      </c>
      <c r="D19" s="281">
        <v>70.79415305245057</v>
      </c>
    </row>
    <row r="20" spans="1:8" ht="15">
      <c r="A20" s="275"/>
      <c r="B20" s="281">
        <v>226.258675602693</v>
      </c>
      <c r="C20" s="281">
        <v>142.07828007388815</v>
      </c>
      <c r="D20" s="281">
        <v>84.18039552880484</v>
      </c>
      <c r="G20" s="282"/>
      <c r="H20" s="282"/>
    </row>
    <row r="21" spans="1:8" ht="15">
      <c r="A21" s="275"/>
      <c r="B21" s="281">
        <v>226.33015306341613</v>
      </c>
      <c r="C21" s="281">
        <v>140.44262081922008</v>
      </c>
      <c r="D21" s="281">
        <v>85.88753224419605</v>
      </c>
      <c r="G21" s="282"/>
      <c r="H21" s="282"/>
    </row>
    <row r="22" spans="1:8" ht="15">
      <c r="A22" s="275"/>
      <c r="B22" s="281">
        <v>235.45084688039225</v>
      </c>
      <c r="C22" s="281">
        <v>145.2651203111747</v>
      </c>
      <c r="D22" s="281">
        <v>90.18572656921755</v>
      </c>
      <c r="G22" s="282"/>
      <c r="H22" s="282"/>
    </row>
    <row r="23" spans="1:8" ht="15">
      <c r="A23" s="275"/>
      <c r="B23" s="281">
        <v>249.2692006201139</v>
      </c>
      <c r="C23" s="281">
        <v>150.16043019878975</v>
      </c>
      <c r="D23" s="281">
        <v>99.10877042132415</v>
      </c>
      <c r="G23" s="282"/>
      <c r="H23" s="282"/>
    </row>
    <row r="24" spans="1:8" ht="15">
      <c r="A24" s="275">
        <v>2000</v>
      </c>
      <c r="B24" s="281">
        <v>246.67898615584107</v>
      </c>
      <c r="C24" s="281">
        <v>138.28208159866136</v>
      </c>
      <c r="D24" s="281">
        <v>108.39690455717972</v>
      </c>
      <c r="G24" s="282"/>
      <c r="H24" s="282"/>
    </row>
    <row r="25" spans="1:8" ht="15">
      <c r="A25" s="275"/>
      <c r="B25" s="281">
        <v>233.69785485236346</v>
      </c>
      <c r="C25" s="281">
        <v>127.82829337342969</v>
      </c>
      <c r="D25" s="281">
        <v>105.86956147893378</v>
      </c>
      <c r="G25" s="282"/>
      <c r="H25" s="282"/>
    </row>
    <row r="26" spans="1:8" ht="15">
      <c r="A26" s="275"/>
      <c r="B26" s="281">
        <v>230.68283440455508</v>
      </c>
      <c r="C26" s="281">
        <v>127.03666071581904</v>
      </c>
      <c r="D26" s="281">
        <v>103.64617368873604</v>
      </c>
      <c r="G26" s="282"/>
      <c r="H26" s="282"/>
    </row>
    <row r="27" spans="1:8" ht="15">
      <c r="A27" s="275"/>
      <c r="B27" s="281">
        <v>219.2372408168206</v>
      </c>
      <c r="C27" s="281">
        <v>116.24105599350571</v>
      </c>
      <c r="D27" s="281">
        <v>102.99618482331486</v>
      </c>
      <c r="G27" s="282"/>
      <c r="H27" s="282"/>
    </row>
    <row r="28" spans="1:8" ht="15">
      <c r="A28" s="275"/>
      <c r="B28" s="281">
        <v>200.95804896061975</v>
      </c>
      <c r="C28" s="281">
        <v>104.54729031474633</v>
      </c>
      <c r="D28" s="281">
        <v>96.41075864587341</v>
      </c>
      <c r="G28" s="282"/>
      <c r="H28" s="282"/>
    </row>
    <row r="29" spans="1:8" ht="15">
      <c r="A29" s="275">
        <v>2005</v>
      </c>
      <c r="B29" s="281">
        <v>181.10196514067138</v>
      </c>
      <c r="C29" s="281">
        <v>92.88277723641865</v>
      </c>
      <c r="D29" s="281">
        <v>88.21918790425275</v>
      </c>
      <c r="G29" s="282"/>
      <c r="H29" s="282"/>
    </row>
    <row r="30" spans="1:8" ht="15">
      <c r="A30" s="275"/>
      <c r="B30" s="281">
        <v>163.96981406698006</v>
      </c>
      <c r="C30" s="281">
        <v>83.95794820283562</v>
      </c>
      <c r="D30" s="281">
        <v>80.01186586414445</v>
      </c>
      <c r="G30" s="282"/>
      <c r="H30" s="282"/>
    </row>
    <row r="31" spans="1:8" ht="15">
      <c r="A31" s="275"/>
      <c r="B31" s="281">
        <v>156.0361566263104</v>
      </c>
      <c r="C31" s="281">
        <v>83.91153984091127</v>
      </c>
      <c r="D31" s="281">
        <v>72.12461678539914</v>
      </c>
      <c r="G31" s="282"/>
      <c r="H31" s="282"/>
    </row>
    <row r="32" spans="1:8" ht="15">
      <c r="A32" s="275" t="s">
        <v>182</v>
      </c>
      <c r="B32" s="281">
        <v>148.23864234802647</v>
      </c>
      <c r="C32" s="281">
        <v>78.71483892994287</v>
      </c>
      <c r="D32" s="281">
        <v>69.5238034180836</v>
      </c>
      <c r="G32" s="282"/>
      <c r="H32" s="282"/>
    </row>
    <row r="33" spans="1:8" ht="15">
      <c r="A33" s="283"/>
      <c r="B33" s="281">
        <v>133.21351728110935</v>
      </c>
      <c r="C33" s="281">
        <v>74.73854997137452</v>
      </c>
      <c r="D33" s="281">
        <v>58.47496730973482</v>
      </c>
      <c r="G33" s="282"/>
      <c r="H33" s="282"/>
    </row>
    <row r="34" spans="1:8" ht="15">
      <c r="A34" s="275">
        <v>2010</v>
      </c>
      <c r="B34" s="281">
        <v>124.30041973008125</v>
      </c>
      <c r="C34" s="281">
        <v>68.98281907378313</v>
      </c>
      <c r="D34" s="281">
        <v>55.31760065629812</v>
      </c>
      <c r="G34" s="282"/>
      <c r="H34" s="282"/>
    </row>
    <row r="35" spans="1:8" ht="15">
      <c r="A35" s="275"/>
      <c r="B35" s="281">
        <v>100.92862682845325</v>
      </c>
      <c r="C35" s="281">
        <v>56.90213536593472</v>
      </c>
      <c r="D35" s="281">
        <v>44.02649146251852</v>
      </c>
      <c r="G35" s="282"/>
      <c r="H35" s="282"/>
    </row>
    <row r="36" spans="1:8" ht="15">
      <c r="A36" s="275"/>
      <c r="B36" s="281">
        <v>86.19957812184782</v>
      </c>
      <c r="C36" s="281">
        <v>48.755816970059406</v>
      </c>
      <c r="D36" s="281">
        <v>37.44376115178841</v>
      </c>
      <c r="G36" s="282"/>
      <c r="H36" s="282"/>
    </row>
    <row r="37" spans="1:8" ht="15">
      <c r="A37" s="275"/>
      <c r="B37" s="281">
        <v>79.79892445828591</v>
      </c>
      <c r="C37" s="281">
        <v>44.46847662043946</v>
      </c>
      <c r="D37" s="281">
        <v>35.33044783784646</v>
      </c>
      <c r="G37" s="284"/>
      <c r="H37" s="282"/>
    </row>
    <row r="38" spans="1:4" ht="15">
      <c r="A38" s="275"/>
      <c r="B38" s="281">
        <v>79.46690994859975</v>
      </c>
      <c r="C38" s="281">
        <v>43.70545635584643</v>
      </c>
      <c r="D38" s="281">
        <v>35.76145359275333</v>
      </c>
    </row>
    <row r="39" spans="1:4" ht="15">
      <c r="A39" s="275">
        <v>2015</v>
      </c>
      <c r="B39" s="281">
        <v>88.39065628903731</v>
      </c>
      <c r="C39" s="281">
        <v>49.5436295477473</v>
      </c>
      <c r="D39" s="281">
        <v>38.84702674129</v>
      </c>
    </row>
    <row r="40" spans="1:4" ht="15">
      <c r="A40" s="275"/>
      <c r="B40" s="281">
        <v>91.82766780460138</v>
      </c>
      <c r="C40" s="281">
        <v>51.95168701502526</v>
      </c>
      <c r="D40" s="281">
        <v>39.87598078957612</v>
      </c>
    </row>
    <row r="41" spans="1:4" ht="15">
      <c r="A41" s="275"/>
      <c r="B41" s="281">
        <v>91.1056410191834</v>
      </c>
      <c r="C41" s="281">
        <v>51.089734657719525</v>
      </c>
      <c r="D41" s="281">
        <v>40.01590636146388</v>
      </c>
    </row>
    <row r="42" spans="1:4" ht="15">
      <c r="A42" s="275">
        <v>2018</v>
      </c>
      <c r="B42" s="281">
        <v>94.41874652825547</v>
      </c>
      <c r="C42" s="281">
        <v>55.707468160177925</v>
      </c>
      <c r="D42" s="281">
        <v>38.711278368077544</v>
      </c>
    </row>
    <row r="43" spans="1:4" ht="15">
      <c r="A43" s="275"/>
      <c r="B43" s="274"/>
      <c r="C43" s="274"/>
      <c r="D43" s="274"/>
    </row>
    <row r="44" spans="1:4" ht="15">
      <c r="A44" s="275"/>
      <c r="B44" s="274"/>
      <c r="C44" s="274"/>
      <c r="D44" s="274"/>
    </row>
    <row r="45" spans="1:4" ht="15">
      <c r="A45" s="275"/>
      <c r="B45" s="274"/>
      <c r="C45" s="274"/>
      <c r="D45" s="274"/>
    </row>
    <row r="46" spans="1:4" ht="15">
      <c r="A46" s="275"/>
      <c r="B46" s="274"/>
      <c r="C46" s="274"/>
      <c r="D46" s="274"/>
    </row>
    <row r="47" spans="1:4" ht="15">
      <c r="A47" s="275"/>
      <c r="B47" s="274"/>
      <c r="C47" s="274"/>
      <c r="D47" s="274"/>
    </row>
    <row r="48" spans="1:4" ht="15">
      <c r="A48" s="275"/>
      <c r="B48" s="274"/>
      <c r="C48" s="274"/>
      <c r="D48" s="274"/>
    </row>
    <row r="49" spans="1:4" ht="15">
      <c r="A49" s="275"/>
      <c r="B49" s="274"/>
      <c r="C49" s="274"/>
      <c r="D49" s="274"/>
    </row>
    <row r="50" spans="1:4" ht="15">
      <c r="A50" s="275"/>
      <c r="B50" s="274"/>
      <c r="C50" s="274"/>
      <c r="D50" s="274"/>
    </row>
    <row r="51" spans="1:4" ht="15">
      <c r="A51" s="275"/>
      <c r="B51" s="274"/>
      <c r="C51" s="274"/>
      <c r="D51" s="274"/>
    </row>
    <row r="52" spans="1:4" ht="15">
      <c r="A52" s="275"/>
      <c r="B52" s="274"/>
      <c r="C52" s="274"/>
      <c r="D52" s="274"/>
    </row>
    <row r="53" spans="1:4" ht="15">
      <c r="A53" s="275"/>
      <c r="B53" s="274"/>
      <c r="C53" s="274"/>
      <c r="D53" s="274"/>
    </row>
    <row r="54" spans="1:4" ht="15">
      <c r="A54" s="275"/>
      <c r="B54" s="274"/>
      <c r="C54" s="274"/>
      <c r="D54" s="274"/>
    </row>
    <row r="55" spans="1:4" ht="15">
      <c r="A55" s="275"/>
      <c r="B55" s="274"/>
      <c r="C55" s="274"/>
      <c r="D55" s="274"/>
    </row>
    <row r="56" spans="1:4" ht="15">
      <c r="A56" s="275"/>
      <c r="B56" s="274"/>
      <c r="C56" s="274"/>
      <c r="D56" s="274"/>
    </row>
    <row r="57" spans="1:4" ht="15">
      <c r="A57" s="275"/>
      <c r="B57" s="274"/>
      <c r="C57" s="274"/>
      <c r="D57" s="274"/>
    </row>
    <row r="58" spans="1:4" ht="15">
      <c r="A58" s="275"/>
      <c r="B58" s="274"/>
      <c r="C58" s="274"/>
      <c r="D58" s="274"/>
    </row>
    <row r="59" spans="1:4" ht="15">
      <c r="A59" s="275"/>
      <c r="B59" s="274"/>
      <c r="C59" s="274"/>
      <c r="D59" s="274"/>
    </row>
    <row r="60" spans="1:4" ht="15">
      <c r="A60" s="275"/>
      <c r="B60" s="274"/>
      <c r="C60" s="274"/>
      <c r="D60" s="274"/>
    </row>
    <row r="61" spans="1:4" ht="15">
      <c r="A61" s="275"/>
      <c r="B61" s="274"/>
      <c r="C61" s="274"/>
      <c r="D61" s="274"/>
    </row>
    <row r="62" spans="1:4" ht="15">
      <c r="A62" s="275"/>
      <c r="B62" s="274"/>
      <c r="C62" s="274"/>
      <c r="D62" s="274"/>
    </row>
    <row r="63" spans="1:4" ht="15">
      <c r="A63" s="275"/>
      <c r="B63" s="274"/>
      <c r="C63" s="274"/>
      <c r="D63" s="274"/>
    </row>
    <row r="64" spans="1:4" ht="15">
      <c r="A64" s="275"/>
      <c r="B64" s="274"/>
      <c r="C64" s="274"/>
      <c r="D64" s="274"/>
    </row>
    <row r="65" spans="1:4" ht="15">
      <c r="A65" s="275"/>
      <c r="B65" s="274"/>
      <c r="C65" s="274"/>
      <c r="D65" s="274"/>
    </row>
    <row r="66" spans="1:4" ht="15">
      <c r="A66" s="275"/>
      <c r="B66" s="274"/>
      <c r="C66" s="274"/>
      <c r="D66" s="274"/>
    </row>
    <row r="67" spans="1:4" ht="15">
      <c r="A67" s="275"/>
      <c r="B67" s="274"/>
      <c r="C67" s="274"/>
      <c r="D67" s="274"/>
    </row>
    <row r="68" spans="1:4" ht="15">
      <c r="A68" s="275"/>
      <c r="B68" s="274"/>
      <c r="C68" s="274"/>
      <c r="D68" s="274"/>
    </row>
    <row r="69" spans="1:4" ht="15">
      <c r="A69" s="275"/>
      <c r="B69" s="274"/>
      <c r="C69" s="274"/>
      <c r="D69" s="274"/>
    </row>
    <row r="70" spans="1:4" ht="15">
      <c r="A70" s="275"/>
      <c r="B70" s="274"/>
      <c r="C70" s="274"/>
      <c r="D70" s="274"/>
    </row>
    <row r="71" spans="1:4" ht="15">
      <c r="A71" s="275"/>
      <c r="B71" s="274"/>
      <c r="C71" s="274"/>
      <c r="D71" s="274"/>
    </row>
    <row r="72" spans="1:4" ht="15">
      <c r="A72" s="275"/>
      <c r="B72" s="274"/>
      <c r="C72" s="274"/>
      <c r="D72" s="274"/>
    </row>
    <row r="73" spans="1:4" ht="15">
      <c r="A73" s="275"/>
      <c r="B73" s="274"/>
      <c r="C73" s="274"/>
      <c r="D73" s="274"/>
    </row>
    <row r="74" spans="1:4" ht="15">
      <c r="A74" s="275"/>
      <c r="B74" s="274"/>
      <c r="C74" s="274"/>
      <c r="D74" s="274"/>
    </row>
    <row r="75" spans="1:4" ht="15">
      <c r="A75" s="275"/>
      <c r="B75" s="274"/>
      <c r="C75" s="274"/>
      <c r="D75" s="274"/>
    </row>
    <row r="76" spans="1:4" ht="15">
      <c r="A76" s="275"/>
      <c r="B76" s="274"/>
      <c r="C76" s="274"/>
      <c r="D76" s="274"/>
    </row>
    <row r="77" spans="1:4" ht="15">
      <c r="A77" s="275"/>
      <c r="B77" s="274"/>
      <c r="C77" s="274"/>
      <c r="D77" s="274"/>
    </row>
    <row r="78" spans="1:4" ht="15">
      <c r="A78" s="275"/>
      <c r="B78" s="274"/>
      <c r="C78" s="274"/>
      <c r="D78" s="274"/>
    </row>
    <row r="79" spans="1:4" ht="15">
      <c r="A79" s="275"/>
      <c r="B79" s="274"/>
      <c r="C79" s="274"/>
      <c r="D79" s="274"/>
    </row>
    <row r="80" spans="1:4" ht="15">
      <c r="A80" s="275"/>
      <c r="B80" s="274"/>
      <c r="C80" s="274"/>
      <c r="D80" s="274"/>
    </row>
    <row r="81" spans="1:4" ht="15">
      <c r="A81" s="275"/>
      <c r="B81" s="274"/>
      <c r="C81" s="274"/>
      <c r="D81" s="274"/>
    </row>
    <row r="82" spans="1:4" ht="15">
      <c r="A82" s="275"/>
      <c r="B82" s="274"/>
      <c r="C82" s="274"/>
      <c r="D82" s="274"/>
    </row>
    <row r="83" spans="1:4" ht="15">
      <c r="A83" s="275"/>
      <c r="B83" s="274"/>
      <c r="C83" s="274"/>
      <c r="D83" s="274"/>
    </row>
    <row r="84" spans="1:4" ht="15">
      <c r="A84" s="275"/>
      <c r="B84" s="274"/>
      <c r="C84" s="274"/>
      <c r="D84" s="274"/>
    </row>
    <row r="85" spans="1:4" ht="15">
      <c r="A85" s="275"/>
      <c r="B85" s="274"/>
      <c r="C85" s="274"/>
      <c r="D85" s="274"/>
    </row>
    <row r="86" spans="1:4" ht="15">
      <c r="A86" s="275"/>
      <c r="B86" s="274"/>
      <c r="C86" s="274"/>
      <c r="D86" s="274"/>
    </row>
    <row r="87" spans="1:4" ht="15">
      <c r="A87" s="275"/>
      <c r="B87" s="274"/>
      <c r="C87" s="274"/>
      <c r="D87" s="274"/>
    </row>
    <row r="88" spans="1:4" ht="15">
      <c r="A88" s="275"/>
      <c r="B88" s="274"/>
      <c r="C88" s="274"/>
      <c r="D88" s="274"/>
    </row>
    <row r="89" spans="1:4" ht="15">
      <c r="A89" s="275"/>
      <c r="B89" s="274"/>
      <c r="C89" s="274"/>
      <c r="D89" s="274"/>
    </row>
    <row r="90" spans="1:4" ht="15">
      <c r="A90" s="275"/>
      <c r="B90" s="274"/>
      <c r="C90" s="274"/>
      <c r="D90" s="274"/>
    </row>
    <row r="91" spans="1:4" ht="15">
      <c r="A91" s="275"/>
      <c r="B91" s="274"/>
      <c r="C91" s="274"/>
      <c r="D91" s="274"/>
    </row>
    <row r="92" spans="1:4" ht="15">
      <c r="A92" s="275"/>
      <c r="B92" s="274"/>
      <c r="C92" s="274"/>
      <c r="D92" s="274"/>
    </row>
    <row r="93" spans="1:4" ht="15">
      <c r="A93" s="275"/>
      <c r="B93" s="274"/>
      <c r="C93" s="274"/>
      <c r="D93" s="274"/>
    </row>
    <row r="94" spans="1:4" ht="15">
      <c r="A94" s="275"/>
      <c r="B94" s="274"/>
      <c r="C94" s="274"/>
      <c r="D94" s="274"/>
    </row>
    <row r="95" spans="1:4" ht="15">
      <c r="A95" s="275"/>
      <c r="B95" s="274"/>
      <c r="C95" s="274"/>
      <c r="D95" s="274"/>
    </row>
    <row r="96" spans="1:4" ht="15">
      <c r="A96" s="275"/>
      <c r="B96" s="274"/>
      <c r="C96" s="274"/>
      <c r="D96" s="274"/>
    </row>
    <row r="97" spans="1:4" ht="15">
      <c r="A97" s="275"/>
      <c r="B97" s="274"/>
      <c r="C97" s="274"/>
      <c r="D97" s="274"/>
    </row>
    <row r="98" spans="1:4" ht="15">
      <c r="A98" s="275"/>
      <c r="B98" s="274"/>
      <c r="C98" s="274"/>
      <c r="D98" s="274"/>
    </row>
    <row r="99" spans="1:4" ht="15">
      <c r="A99" s="275"/>
      <c r="B99" s="274"/>
      <c r="C99" s="274"/>
      <c r="D99" s="274"/>
    </row>
    <row r="100" spans="1:4" ht="15">
      <c r="A100" s="275"/>
      <c r="B100" s="274"/>
      <c r="C100" s="274"/>
      <c r="D100" s="274"/>
    </row>
    <row r="101" spans="1:4" ht="15">
      <c r="A101" s="275"/>
      <c r="B101" s="274"/>
      <c r="C101" s="274"/>
      <c r="D101" s="274"/>
    </row>
    <row r="102" spans="1:4" ht="15">
      <c r="A102" s="275"/>
      <c r="B102" s="274"/>
      <c r="C102" s="274"/>
      <c r="D102" s="274"/>
    </row>
    <row r="103" spans="1:4" ht="15">
      <c r="A103" s="275"/>
      <c r="B103" s="274"/>
      <c r="C103" s="274"/>
      <c r="D103" s="274"/>
    </row>
    <row r="104" spans="1:4" ht="15">
      <c r="A104" s="275"/>
      <c r="B104" s="274"/>
      <c r="C104" s="274"/>
      <c r="D104" s="274"/>
    </row>
    <row r="105" spans="1:4" ht="15">
      <c r="A105" s="275"/>
      <c r="B105" s="274"/>
      <c r="C105" s="274"/>
      <c r="D105" s="274"/>
    </row>
    <row r="106" spans="1:4" ht="15">
      <c r="A106" s="275"/>
      <c r="B106" s="274"/>
      <c r="C106" s="274"/>
      <c r="D106" s="274"/>
    </row>
    <row r="107" spans="1:4" ht="15">
      <c r="A107" s="275"/>
      <c r="B107" s="274"/>
      <c r="C107" s="274"/>
      <c r="D107" s="274"/>
    </row>
    <row r="108" spans="1:4" ht="15">
      <c r="A108" s="275"/>
      <c r="B108" s="274"/>
      <c r="C108" s="274"/>
      <c r="D108" s="274"/>
    </row>
    <row r="109" spans="1:4" ht="15">
      <c r="A109" s="275"/>
      <c r="B109" s="274"/>
      <c r="C109" s="274"/>
      <c r="D109" s="274"/>
    </row>
    <row r="110" spans="1:4" ht="15">
      <c r="A110" s="275"/>
      <c r="B110" s="274"/>
      <c r="C110" s="274"/>
      <c r="D110" s="274"/>
    </row>
    <row r="111" spans="1:4" ht="15">
      <c r="A111" s="275"/>
      <c r="B111" s="274"/>
      <c r="C111" s="274"/>
      <c r="D111" s="274"/>
    </row>
    <row r="112" spans="1:4" ht="15">
      <c r="A112" s="275"/>
      <c r="B112" s="274"/>
      <c r="C112" s="274"/>
      <c r="D112" s="274"/>
    </row>
    <row r="113" spans="1:4" ht="15">
      <c r="A113" s="275"/>
      <c r="B113" s="274"/>
      <c r="C113" s="274"/>
      <c r="D113" s="274"/>
    </row>
    <row r="114" spans="1:4" ht="15">
      <c r="A114" s="275"/>
      <c r="B114" s="274"/>
      <c r="C114" s="274"/>
      <c r="D114" s="274"/>
    </row>
    <row r="115" spans="1:4" ht="15">
      <c r="A115" s="275"/>
      <c r="B115" s="274"/>
      <c r="C115" s="274"/>
      <c r="D115" s="274"/>
    </row>
    <row r="116" spans="1:4" ht="15">
      <c r="A116" s="275"/>
      <c r="B116" s="274"/>
      <c r="C116" s="274"/>
      <c r="D116" s="274"/>
    </row>
    <row r="117" spans="1:4" ht="15">
      <c r="A117" s="275"/>
      <c r="B117" s="274"/>
      <c r="C117" s="274"/>
      <c r="D117" s="274"/>
    </row>
    <row r="118" spans="1:4" ht="15">
      <c r="A118" s="275"/>
      <c r="B118" s="274"/>
      <c r="C118" s="274"/>
      <c r="D118" s="274"/>
    </row>
    <row r="119" spans="1:4" ht="15">
      <c r="A119" s="275"/>
      <c r="B119" s="274"/>
      <c r="C119" s="274"/>
      <c r="D119" s="274"/>
    </row>
    <row r="120" spans="1:4" ht="15">
      <c r="A120" s="275"/>
      <c r="B120" s="274"/>
      <c r="C120" s="274"/>
      <c r="D120" s="274"/>
    </row>
    <row r="121" spans="1:4" ht="15">
      <c r="A121" s="275"/>
      <c r="B121" s="274"/>
      <c r="C121" s="274"/>
      <c r="D121" s="274"/>
    </row>
    <row r="122" spans="1:4" ht="15">
      <c r="A122" s="275"/>
      <c r="B122" s="274"/>
      <c r="C122" s="274"/>
      <c r="D122" s="274"/>
    </row>
    <row r="123" spans="1:4" ht="15">
      <c r="A123" s="275"/>
      <c r="B123" s="274"/>
      <c r="C123" s="274"/>
      <c r="D123" s="274"/>
    </row>
    <row r="124" spans="1:4" ht="15">
      <c r="A124" s="275"/>
      <c r="B124" s="274"/>
      <c r="C124" s="274"/>
      <c r="D124" s="274"/>
    </row>
    <row r="125" spans="1:4" ht="15">
      <c r="A125" s="275"/>
      <c r="B125" s="274"/>
      <c r="C125" s="274"/>
      <c r="D125" s="274"/>
    </row>
    <row r="126" spans="1:4" ht="15">
      <c r="A126" s="275"/>
      <c r="B126" s="274"/>
      <c r="C126" s="274"/>
      <c r="D126" s="274"/>
    </row>
    <row r="127" spans="1:4" ht="15">
      <c r="A127" s="275"/>
      <c r="B127" s="274"/>
      <c r="C127" s="274"/>
      <c r="D127" s="274"/>
    </row>
    <row r="128" spans="1:4" ht="15">
      <c r="A128" s="275"/>
      <c r="B128" s="274"/>
      <c r="C128" s="274"/>
      <c r="D128" s="274"/>
    </row>
    <row r="129" spans="1:4" ht="15">
      <c r="A129" s="275"/>
      <c r="B129" s="274"/>
      <c r="C129" s="274"/>
      <c r="D129" s="274"/>
    </row>
    <row r="130" spans="1:4" ht="15">
      <c r="A130" s="275"/>
      <c r="B130" s="274"/>
      <c r="C130" s="274"/>
      <c r="D130" s="274"/>
    </row>
    <row r="131" spans="1:4" ht="15">
      <c r="A131" s="275"/>
      <c r="B131" s="274"/>
      <c r="C131" s="274"/>
      <c r="D131" s="274"/>
    </row>
    <row r="132" spans="1:4" ht="15">
      <c r="A132" s="275"/>
      <c r="B132" s="274"/>
      <c r="C132" s="274"/>
      <c r="D132" s="274"/>
    </row>
    <row r="133" spans="1:4" ht="15">
      <c r="A133" s="275"/>
      <c r="B133" s="274"/>
      <c r="C133" s="274"/>
      <c r="D133" s="274"/>
    </row>
    <row r="134" spans="1:4" ht="15">
      <c r="A134" s="275"/>
      <c r="B134" s="274"/>
      <c r="C134" s="274"/>
      <c r="D134" s="274"/>
    </row>
    <row r="135" spans="1:4" ht="15">
      <c r="A135" s="275"/>
      <c r="B135" s="274"/>
      <c r="C135" s="274"/>
      <c r="D135" s="274"/>
    </row>
    <row r="136" spans="1:4" ht="15">
      <c r="A136" s="275"/>
      <c r="B136" s="274"/>
      <c r="C136" s="274"/>
      <c r="D136" s="274"/>
    </row>
    <row r="137" spans="1:4" ht="15">
      <c r="A137" s="275"/>
      <c r="B137" s="274"/>
      <c r="C137" s="274"/>
      <c r="D137" s="274"/>
    </row>
    <row r="138" spans="1:4" ht="15">
      <c r="A138" s="275"/>
      <c r="B138" s="274"/>
      <c r="C138" s="274"/>
      <c r="D138" s="274"/>
    </row>
    <row r="139" spans="1:4" ht="15">
      <c r="A139" s="275"/>
      <c r="B139" s="274"/>
      <c r="C139" s="274"/>
      <c r="D139" s="274"/>
    </row>
    <row r="140" spans="1:4" ht="15">
      <c r="A140" s="275"/>
      <c r="B140" s="274"/>
      <c r="C140" s="274"/>
      <c r="D140" s="274"/>
    </row>
    <row r="141" spans="1:4" ht="15">
      <c r="A141" s="275"/>
      <c r="B141" s="274"/>
      <c r="C141" s="274"/>
      <c r="D141" s="274"/>
    </row>
    <row r="142" spans="1:4" ht="15">
      <c r="A142" s="275"/>
      <c r="B142" s="274"/>
      <c r="C142" s="274"/>
      <c r="D142" s="274"/>
    </row>
    <row r="143" spans="1:4" ht="15">
      <c r="A143" s="275"/>
      <c r="B143" s="274"/>
      <c r="C143" s="274"/>
      <c r="D143" s="274"/>
    </row>
    <row r="144" spans="1:4" ht="15">
      <c r="A144" s="275"/>
      <c r="B144" s="274"/>
      <c r="C144" s="274"/>
      <c r="D144" s="274"/>
    </row>
    <row r="145" spans="1:4" ht="15">
      <c r="A145" s="275"/>
      <c r="B145" s="274"/>
      <c r="C145" s="274"/>
      <c r="D145" s="274"/>
    </row>
    <row r="146" spans="1:4" ht="15">
      <c r="A146" s="275"/>
      <c r="B146" s="274"/>
      <c r="C146" s="274"/>
      <c r="D146" s="274"/>
    </row>
    <row r="147" spans="1:4" ht="15">
      <c r="A147" s="275"/>
      <c r="B147" s="274"/>
      <c r="C147" s="274"/>
      <c r="D147" s="274"/>
    </row>
    <row r="148" spans="1:4" ht="15">
      <c r="A148" s="275"/>
      <c r="B148" s="274"/>
      <c r="C148" s="274"/>
      <c r="D148" s="274"/>
    </row>
    <row r="149" spans="1:4" ht="15">
      <c r="A149" s="275"/>
      <c r="B149" s="274"/>
      <c r="C149" s="274"/>
      <c r="D149" s="274"/>
    </row>
    <row r="150" spans="1:4" ht="15">
      <c r="A150" s="275"/>
      <c r="B150" s="274"/>
      <c r="C150" s="274"/>
      <c r="D150" s="274"/>
    </row>
    <row r="151" spans="1:4" ht="15">
      <c r="A151" s="275"/>
      <c r="B151" s="274"/>
      <c r="C151" s="274"/>
      <c r="D151" s="274"/>
    </row>
    <row r="152" spans="1:4" ht="15">
      <c r="A152" s="275"/>
      <c r="B152" s="274"/>
      <c r="C152" s="274"/>
      <c r="D152" s="274"/>
    </row>
    <row r="153" spans="1:4" ht="15">
      <c r="A153" s="275"/>
      <c r="B153" s="274"/>
      <c r="C153" s="274"/>
      <c r="D153" s="274"/>
    </row>
    <row r="154" spans="1:4" ht="15">
      <c r="A154" s="275"/>
      <c r="B154" s="274"/>
      <c r="C154" s="274"/>
      <c r="D154" s="274"/>
    </row>
    <row r="155" spans="1:4" ht="15">
      <c r="A155" s="275"/>
      <c r="B155" s="274"/>
      <c r="C155" s="274"/>
      <c r="D155" s="274"/>
    </row>
    <row r="156" spans="1:4" ht="15">
      <c r="A156" s="275"/>
      <c r="B156" s="274"/>
      <c r="C156" s="274"/>
      <c r="D156" s="274"/>
    </row>
    <row r="157" spans="1:4" ht="15">
      <c r="A157" s="275"/>
      <c r="B157" s="274"/>
      <c r="C157" s="274"/>
      <c r="D157" s="274"/>
    </row>
    <row r="158" spans="1:4" ht="15">
      <c r="A158" s="275"/>
      <c r="B158" s="274"/>
      <c r="C158" s="274"/>
      <c r="D158" s="274"/>
    </row>
    <row r="159" spans="1:4" ht="15">
      <c r="A159" s="275"/>
      <c r="B159" s="274"/>
      <c r="C159" s="274"/>
      <c r="D159" s="274"/>
    </row>
    <row r="160" spans="1:4" ht="15">
      <c r="A160" s="275"/>
      <c r="B160" s="274"/>
      <c r="C160" s="274"/>
      <c r="D160" s="274"/>
    </row>
    <row r="161" spans="1:4" ht="15">
      <c r="A161" s="275"/>
      <c r="B161" s="274"/>
      <c r="C161" s="274"/>
      <c r="D161" s="274"/>
    </row>
    <row r="162" spans="1:4" ht="15">
      <c r="A162" s="275"/>
      <c r="B162" s="274"/>
      <c r="C162" s="274"/>
      <c r="D162" s="274"/>
    </row>
    <row r="163" spans="1:4" ht="15">
      <c r="A163" s="275"/>
      <c r="B163" s="274"/>
      <c r="C163" s="274"/>
      <c r="D163" s="274"/>
    </row>
    <row r="164" spans="1:4" ht="15">
      <c r="A164" s="275"/>
      <c r="B164" s="274"/>
      <c r="C164" s="274"/>
      <c r="D164" s="274"/>
    </row>
    <row r="165" spans="1:4" ht="15">
      <c r="A165" s="275"/>
      <c r="B165" s="274"/>
      <c r="C165" s="274"/>
      <c r="D165" s="274"/>
    </row>
    <row r="166" spans="1:4" ht="15">
      <c r="A166" s="275"/>
      <c r="B166" s="274"/>
      <c r="C166" s="274"/>
      <c r="D166" s="274"/>
    </row>
    <row r="167" spans="1:4" ht="15">
      <c r="A167" s="275"/>
      <c r="B167" s="274"/>
      <c r="C167" s="274"/>
      <c r="D167" s="274"/>
    </row>
    <row r="168" spans="1:4" ht="15">
      <c r="A168" s="275"/>
      <c r="B168" s="274"/>
      <c r="C168" s="274"/>
      <c r="D168" s="274"/>
    </row>
    <row r="169" spans="1:4" ht="15">
      <c r="A169" s="275"/>
      <c r="B169" s="274"/>
      <c r="C169" s="274"/>
      <c r="D169" s="274"/>
    </row>
    <row r="170" spans="1:4" ht="15">
      <c r="A170" s="275"/>
      <c r="B170" s="274"/>
      <c r="C170" s="274"/>
      <c r="D170" s="274"/>
    </row>
    <row r="171" spans="1:4" ht="15">
      <c r="A171" s="275"/>
      <c r="B171" s="274"/>
      <c r="C171" s="274"/>
      <c r="D171" s="274"/>
    </row>
    <row r="172" spans="1:4" ht="15">
      <c r="A172" s="275"/>
      <c r="B172" s="274"/>
      <c r="C172" s="274"/>
      <c r="D172" s="274"/>
    </row>
    <row r="173" spans="1:4" ht="15">
      <c r="A173" s="275"/>
      <c r="B173" s="274"/>
      <c r="C173" s="274"/>
      <c r="D173" s="274"/>
    </row>
    <row r="174" spans="1:4" ht="15">
      <c r="A174" s="275"/>
      <c r="B174" s="274"/>
      <c r="C174" s="274"/>
      <c r="D174" s="274"/>
    </row>
    <row r="175" spans="1:4" ht="15">
      <c r="A175" s="275"/>
      <c r="B175" s="274"/>
      <c r="C175" s="274"/>
      <c r="D175" s="274"/>
    </row>
    <row r="176" spans="1:4" ht="15">
      <c r="A176" s="275"/>
      <c r="B176" s="274"/>
      <c r="C176" s="274"/>
      <c r="D176" s="274"/>
    </row>
    <row r="177" spans="1:4" ht="15">
      <c r="A177" s="275"/>
      <c r="B177" s="274"/>
      <c r="C177" s="274"/>
      <c r="D177" s="274"/>
    </row>
    <row r="178" spans="1:4" ht="15">
      <c r="A178" s="275"/>
      <c r="B178" s="274"/>
      <c r="C178" s="274"/>
      <c r="D178" s="274"/>
    </row>
    <row r="179" spans="1:4" ht="15">
      <c r="A179" s="275"/>
      <c r="B179" s="274"/>
      <c r="C179" s="274"/>
      <c r="D179" s="274"/>
    </row>
    <row r="180" spans="1:4" ht="15">
      <c r="A180" s="275"/>
      <c r="B180" s="274"/>
      <c r="C180" s="274"/>
      <c r="D180" s="274"/>
    </row>
    <row r="181" spans="1:4" ht="15">
      <c r="A181" s="275"/>
      <c r="B181" s="274"/>
      <c r="C181" s="274"/>
      <c r="D181" s="274"/>
    </row>
    <row r="182" spans="1:4" ht="15">
      <c r="A182" s="275"/>
      <c r="B182" s="274"/>
      <c r="C182" s="274"/>
      <c r="D182" s="274"/>
    </row>
    <row r="183" spans="1:4" ht="15">
      <c r="A183" s="275"/>
      <c r="B183" s="274"/>
      <c r="C183" s="274"/>
      <c r="D183" s="274"/>
    </row>
    <row r="184" spans="1:4" ht="15">
      <c r="A184" s="275"/>
      <c r="B184" s="274"/>
      <c r="C184" s="274"/>
      <c r="D184" s="274"/>
    </row>
    <row r="185" spans="1:4" ht="15">
      <c r="A185" s="275"/>
      <c r="B185" s="274"/>
      <c r="C185" s="274"/>
      <c r="D185" s="274"/>
    </row>
    <row r="186" spans="1:4" ht="15">
      <c r="A186" s="275"/>
      <c r="B186" s="274"/>
      <c r="C186" s="274"/>
      <c r="D186" s="274"/>
    </row>
    <row r="187" spans="1:4" ht="15">
      <c r="A187" s="275"/>
      <c r="B187" s="274"/>
      <c r="C187" s="274"/>
      <c r="D187" s="274"/>
    </row>
    <row r="188" spans="1:4" ht="15">
      <c r="A188" s="275"/>
      <c r="B188" s="274"/>
      <c r="C188" s="274"/>
      <c r="D188" s="274"/>
    </row>
    <row r="189" spans="1:4" ht="15">
      <c r="A189" s="275"/>
      <c r="B189" s="274"/>
      <c r="C189" s="274"/>
      <c r="D189" s="274"/>
    </row>
    <row r="190" spans="1:4" ht="15">
      <c r="A190" s="275"/>
      <c r="B190" s="274"/>
      <c r="C190" s="274"/>
      <c r="D190" s="274"/>
    </row>
    <row r="191" spans="1:4" ht="15">
      <c r="A191" s="275"/>
      <c r="B191" s="274"/>
      <c r="C191" s="274"/>
      <c r="D191" s="274"/>
    </row>
    <row r="192" spans="1:4" ht="15">
      <c r="A192" s="275"/>
      <c r="B192" s="274"/>
      <c r="C192" s="274"/>
      <c r="D192" s="274"/>
    </row>
    <row r="193" spans="1:4" ht="15">
      <c r="A193" s="275"/>
      <c r="B193" s="274"/>
      <c r="C193" s="274"/>
      <c r="D193" s="274"/>
    </row>
    <row r="194" spans="1:4" ht="15">
      <c r="A194" s="275"/>
      <c r="B194" s="274"/>
      <c r="C194" s="274"/>
      <c r="D194" s="274"/>
    </row>
    <row r="195" spans="1:4" ht="15">
      <c r="A195" s="275"/>
      <c r="B195" s="274"/>
      <c r="C195" s="274"/>
      <c r="D195" s="274"/>
    </row>
    <row r="196" spans="1:4" ht="15">
      <c r="A196" s="275"/>
      <c r="B196" s="274"/>
      <c r="C196" s="274"/>
      <c r="D196" s="274"/>
    </row>
    <row r="197" spans="1:4" ht="15">
      <c r="A197" s="275"/>
      <c r="B197" s="274"/>
      <c r="C197" s="274"/>
      <c r="D197" s="274"/>
    </row>
    <row r="198" spans="1:4" ht="15">
      <c r="A198" s="275"/>
      <c r="B198" s="274"/>
      <c r="C198" s="274"/>
      <c r="D198" s="274"/>
    </row>
    <row r="199" spans="1:4" ht="15">
      <c r="A199" s="275"/>
      <c r="B199" s="274"/>
      <c r="C199" s="274"/>
      <c r="D199" s="274"/>
    </row>
    <row r="200" spans="1:4" ht="15">
      <c r="A200" s="275"/>
      <c r="B200" s="274"/>
      <c r="C200" s="274"/>
      <c r="D200" s="274"/>
    </row>
    <row r="201" spans="1:4" ht="15">
      <c r="A201" s="275"/>
      <c r="B201" s="274"/>
      <c r="C201" s="274"/>
      <c r="D201" s="274"/>
    </row>
    <row r="202" spans="1:4" ht="15">
      <c r="A202" s="275"/>
      <c r="B202" s="274"/>
      <c r="C202" s="274"/>
      <c r="D202" s="274"/>
    </row>
    <row r="203" spans="1:4" ht="15">
      <c r="A203" s="275"/>
      <c r="B203" s="274"/>
      <c r="C203" s="274"/>
      <c r="D203" s="274"/>
    </row>
    <row r="204" spans="1:4" ht="15">
      <c r="A204" s="275"/>
      <c r="B204" s="274"/>
      <c r="C204" s="274"/>
      <c r="D204" s="274"/>
    </row>
    <row r="205" spans="1:4" ht="15">
      <c r="A205" s="275"/>
      <c r="B205" s="274"/>
      <c r="C205" s="274"/>
      <c r="D205" s="274"/>
    </row>
    <row r="206" spans="1:4" ht="15">
      <c r="A206" s="275"/>
      <c r="B206" s="274"/>
      <c r="C206" s="274"/>
      <c r="D206" s="274"/>
    </row>
    <row r="207" spans="1:4" ht="15">
      <c r="A207" s="275"/>
      <c r="B207" s="274"/>
      <c r="C207" s="274"/>
      <c r="D207" s="274"/>
    </row>
    <row r="208" spans="1:4" ht="15">
      <c r="A208" s="275"/>
      <c r="B208" s="274"/>
      <c r="C208" s="274"/>
      <c r="D208" s="274"/>
    </row>
    <row r="209" spans="1:4" ht="15">
      <c r="A209" s="275"/>
      <c r="B209" s="274"/>
      <c r="C209" s="274"/>
      <c r="D209" s="274"/>
    </row>
    <row r="210" spans="1:4" ht="15">
      <c r="A210" s="275"/>
      <c r="B210" s="274"/>
      <c r="C210" s="274"/>
      <c r="D210" s="274"/>
    </row>
    <row r="211" spans="1:4" ht="15">
      <c r="A211" s="275"/>
      <c r="B211" s="274"/>
      <c r="C211" s="274"/>
      <c r="D211" s="274"/>
    </row>
    <row r="212" spans="1:4" ht="15">
      <c r="A212" s="275"/>
      <c r="B212" s="274"/>
      <c r="C212" s="274"/>
      <c r="D212" s="274"/>
    </row>
    <row r="213" spans="1:4" ht="15">
      <c r="A213" s="275"/>
      <c r="B213" s="274"/>
      <c r="C213" s="274"/>
      <c r="D213" s="274"/>
    </row>
    <row r="214" spans="1:4" ht="15">
      <c r="A214" s="275"/>
      <c r="B214" s="274"/>
      <c r="C214" s="274"/>
      <c r="D214" s="274"/>
    </row>
    <row r="215" spans="1:4" ht="15">
      <c r="A215" s="275"/>
      <c r="B215" s="274"/>
      <c r="C215" s="274"/>
      <c r="D215" s="274"/>
    </row>
    <row r="216" spans="1:4" ht="15">
      <c r="A216" s="275"/>
      <c r="B216" s="274"/>
      <c r="C216" s="274"/>
      <c r="D216" s="274"/>
    </row>
    <row r="217" spans="1:4" ht="15">
      <c r="A217" s="275"/>
      <c r="B217" s="274"/>
      <c r="C217" s="274"/>
      <c r="D217" s="274"/>
    </row>
    <row r="218" spans="1:4" ht="15">
      <c r="A218" s="275"/>
      <c r="B218" s="274"/>
      <c r="C218" s="274"/>
      <c r="D218" s="274"/>
    </row>
    <row r="219" spans="1:4" ht="15">
      <c r="A219" s="275"/>
      <c r="B219" s="274"/>
      <c r="C219" s="274"/>
      <c r="D219" s="274"/>
    </row>
    <row r="220" spans="1:4" ht="15">
      <c r="A220" s="275"/>
      <c r="B220" s="274"/>
      <c r="C220" s="274"/>
      <c r="D220" s="274"/>
    </row>
    <row r="221" spans="1:4" ht="15">
      <c r="A221" s="275"/>
      <c r="B221" s="274"/>
      <c r="C221" s="274"/>
      <c r="D221" s="274"/>
    </row>
    <row r="222" spans="1:4" ht="15">
      <c r="A222" s="275"/>
      <c r="B222" s="274"/>
      <c r="C222" s="274"/>
      <c r="D222" s="274"/>
    </row>
    <row r="223" spans="1:4" ht="15">
      <c r="A223" s="275"/>
      <c r="B223" s="274"/>
      <c r="C223" s="274"/>
      <c r="D223" s="274"/>
    </row>
    <row r="224" spans="1:4" ht="15">
      <c r="A224" s="275"/>
      <c r="B224" s="274"/>
      <c r="C224" s="274"/>
      <c r="D224" s="274"/>
    </row>
    <row r="225" spans="1:4" ht="15">
      <c r="A225" s="275"/>
      <c r="B225" s="274"/>
      <c r="C225" s="274"/>
      <c r="D225" s="274"/>
    </row>
    <row r="226" spans="1:4" ht="15">
      <c r="A226" s="275"/>
      <c r="B226" s="274"/>
      <c r="C226" s="274"/>
      <c r="D226" s="274"/>
    </row>
    <row r="227" spans="1:4" ht="15">
      <c r="A227" s="275"/>
      <c r="B227" s="274"/>
      <c r="C227" s="274"/>
      <c r="D227" s="274"/>
    </row>
    <row r="228" spans="1:4" ht="15">
      <c r="A228" s="275"/>
      <c r="B228" s="274"/>
      <c r="C228" s="274"/>
      <c r="D228" s="274"/>
    </row>
    <row r="229" spans="1:4" ht="15">
      <c r="A229" s="275"/>
      <c r="B229" s="274"/>
      <c r="C229" s="274"/>
      <c r="D229" s="274"/>
    </row>
    <row r="230" spans="1:4" ht="15">
      <c r="A230" s="275"/>
      <c r="B230" s="274"/>
      <c r="C230" s="274"/>
      <c r="D230" s="274"/>
    </row>
    <row r="231" spans="1:4" ht="15">
      <c r="A231" s="275"/>
      <c r="B231" s="274"/>
      <c r="C231" s="274"/>
      <c r="D231" s="274"/>
    </row>
    <row r="232" spans="1:4" ht="15">
      <c r="A232" s="275"/>
      <c r="B232" s="274"/>
      <c r="C232" s="274"/>
      <c r="D232" s="274"/>
    </row>
    <row r="233" spans="1:4" ht="15">
      <c r="A233" s="275"/>
      <c r="B233" s="274"/>
      <c r="C233" s="274"/>
      <c r="D233" s="274"/>
    </row>
    <row r="234" spans="1:4" ht="15">
      <c r="A234" s="275"/>
      <c r="B234" s="274"/>
      <c r="C234" s="274"/>
      <c r="D234" s="274"/>
    </row>
    <row r="235" spans="1:4" ht="15">
      <c r="A235" s="275"/>
      <c r="B235" s="274"/>
      <c r="C235" s="274"/>
      <c r="D235" s="274"/>
    </row>
    <row r="236" spans="1:4" ht="15">
      <c r="A236" s="275"/>
      <c r="B236" s="274"/>
      <c r="C236" s="274"/>
      <c r="D236" s="274"/>
    </row>
    <row r="237" spans="1:4" ht="15">
      <c r="A237" s="275"/>
      <c r="B237" s="274"/>
      <c r="C237" s="274"/>
      <c r="D237" s="274"/>
    </row>
    <row r="238" spans="1:4" ht="15">
      <c r="A238" s="275"/>
      <c r="B238" s="274"/>
      <c r="C238" s="274"/>
      <c r="D238" s="274"/>
    </row>
    <row r="239" spans="1:4" ht="15">
      <c r="A239" s="275"/>
      <c r="B239" s="274"/>
      <c r="C239" s="274"/>
      <c r="D239" s="274"/>
    </row>
    <row r="240" spans="1:4" ht="15">
      <c r="A240" s="275"/>
      <c r="B240" s="274"/>
      <c r="C240" s="274"/>
      <c r="D240" s="274"/>
    </row>
    <row r="241" spans="1:4" ht="15">
      <c r="A241" s="275"/>
      <c r="B241" s="274"/>
      <c r="C241" s="274"/>
      <c r="D241" s="274"/>
    </row>
    <row r="242" spans="1:4" ht="15">
      <c r="A242" s="275"/>
      <c r="B242" s="274"/>
      <c r="C242" s="274"/>
      <c r="D242" s="274"/>
    </row>
    <row r="243" spans="1:4" ht="15">
      <c r="A243" s="275"/>
      <c r="B243" s="274"/>
      <c r="C243" s="274"/>
      <c r="D243" s="274"/>
    </row>
    <row r="244" spans="1:4" ht="15">
      <c r="A244" s="275"/>
      <c r="B244" s="274"/>
      <c r="C244" s="274"/>
      <c r="D244" s="274"/>
    </row>
    <row r="245" spans="1:4" ht="15">
      <c r="A245" s="275"/>
      <c r="B245" s="274"/>
      <c r="C245" s="274"/>
      <c r="D245" s="274"/>
    </row>
    <row r="246" spans="1:4" ht="15">
      <c r="A246" s="275"/>
      <c r="B246" s="274"/>
      <c r="C246" s="274"/>
      <c r="D246" s="274"/>
    </row>
    <row r="247" spans="1:4" ht="15">
      <c r="A247" s="275"/>
      <c r="B247" s="274"/>
      <c r="C247" s="274"/>
      <c r="D247" s="274"/>
    </row>
    <row r="248" spans="1:4" ht="15">
      <c r="A248" s="275"/>
      <c r="B248" s="274"/>
      <c r="C248" s="274"/>
      <c r="D248" s="274"/>
    </row>
    <row r="249" spans="1:4" ht="15">
      <c r="A249" s="275"/>
      <c r="B249" s="274"/>
      <c r="C249" s="274"/>
      <c r="D249" s="274"/>
    </row>
    <row r="250" spans="1:4" ht="15">
      <c r="A250" s="275"/>
      <c r="B250" s="274"/>
      <c r="C250" s="274"/>
      <c r="D250" s="274"/>
    </row>
    <row r="251" spans="1:4" ht="15">
      <c r="A251" s="275"/>
      <c r="B251" s="274"/>
      <c r="C251" s="274"/>
      <c r="D251" s="274"/>
    </row>
    <row r="252" spans="1:4" ht="15">
      <c r="A252" s="275"/>
      <c r="B252" s="274"/>
      <c r="C252" s="274"/>
      <c r="D252" s="274"/>
    </row>
    <row r="253" spans="1:4" ht="15">
      <c r="A253" s="275"/>
      <c r="B253" s="274"/>
      <c r="C253" s="274"/>
      <c r="D253" s="274"/>
    </row>
    <row r="254" spans="1:4" ht="15">
      <c r="A254" s="275"/>
      <c r="B254" s="274"/>
      <c r="C254" s="274"/>
      <c r="D254" s="274"/>
    </row>
    <row r="255" spans="1:4" ht="15">
      <c r="A255" s="275"/>
      <c r="B255" s="274"/>
      <c r="C255" s="274"/>
      <c r="D255" s="274"/>
    </row>
    <row r="256" spans="1:4" ht="15">
      <c r="A256" s="275"/>
      <c r="B256" s="274"/>
      <c r="C256" s="274"/>
      <c r="D256" s="274"/>
    </row>
    <row r="257" spans="1:4" ht="15">
      <c r="A257" s="275"/>
      <c r="B257" s="274"/>
      <c r="C257" s="274"/>
      <c r="D257" s="274"/>
    </row>
    <row r="258" spans="1:4" ht="15">
      <c r="A258" s="275"/>
      <c r="B258" s="274"/>
      <c r="C258" s="274"/>
      <c r="D258" s="274"/>
    </row>
    <row r="259" spans="1:4" ht="15">
      <c r="A259" s="275"/>
      <c r="B259" s="274"/>
      <c r="C259" s="274"/>
      <c r="D259" s="274"/>
    </row>
    <row r="260" spans="1:4" ht="15">
      <c r="A260" s="275"/>
      <c r="B260" s="274"/>
      <c r="C260" s="274"/>
      <c r="D260" s="274"/>
    </row>
    <row r="261" spans="1:4" ht="15">
      <c r="A261" s="275"/>
      <c r="B261" s="274"/>
      <c r="C261" s="274"/>
      <c r="D261" s="274"/>
    </row>
    <row r="262" spans="1:4" ht="15">
      <c r="A262" s="275"/>
      <c r="B262" s="274"/>
      <c r="C262" s="274"/>
      <c r="D262" s="274"/>
    </row>
    <row r="263" spans="1:4" ht="15">
      <c r="A263" s="275"/>
      <c r="B263" s="274"/>
      <c r="C263" s="274"/>
      <c r="D263" s="274"/>
    </row>
    <row r="264" spans="1:4" ht="15">
      <c r="A264" s="275"/>
      <c r="B264" s="274"/>
      <c r="C264" s="274"/>
      <c r="D264" s="274"/>
    </row>
    <row r="265" spans="1:4" ht="15">
      <c r="A265" s="275"/>
      <c r="B265" s="274"/>
      <c r="C265" s="274"/>
      <c r="D265" s="274"/>
    </row>
    <row r="266" spans="1:4" ht="15">
      <c r="A266" s="275"/>
      <c r="B266" s="274"/>
      <c r="C266" s="274"/>
      <c r="D266" s="274"/>
    </row>
    <row r="267" spans="1:4" ht="15">
      <c r="A267" s="275"/>
      <c r="B267" s="274"/>
      <c r="C267" s="274"/>
      <c r="D267" s="274"/>
    </row>
    <row r="268" spans="1:4" ht="15">
      <c r="A268" s="275"/>
      <c r="B268" s="274"/>
      <c r="C268" s="274"/>
      <c r="D268" s="274"/>
    </row>
    <row r="269" spans="1:4" ht="15">
      <c r="A269" s="275"/>
      <c r="B269" s="274"/>
      <c r="C269" s="274"/>
      <c r="D269" s="274"/>
    </row>
    <row r="270" spans="1:4" ht="15">
      <c r="A270" s="275"/>
      <c r="B270" s="274"/>
      <c r="C270" s="274"/>
      <c r="D270" s="274"/>
    </row>
    <row r="271" spans="1:4" ht="15">
      <c r="A271" s="275"/>
      <c r="B271" s="274"/>
      <c r="C271" s="274"/>
      <c r="D271" s="274"/>
    </row>
    <row r="272" spans="1:4" ht="15">
      <c r="A272" s="275"/>
      <c r="B272" s="274"/>
      <c r="C272" s="274"/>
      <c r="D272" s="274"/>
    </row>
    <row r="273" spans="1:4" ht="15">
      <c r="A273" s="275"/>
      <c r="B273" s="274"/>
      <c r="C273" s="274"/>
      <c r="D273" s="274"/>
    </row>
    <row r="274" spans="1:4" ht="15">
      <c r="A274" s="275"/>
      <c r="B274" s="274"/>
      <c r="C274" s="274"/>
      <c r="D274" s="274"/>
    </row>
    <row r="275" spans="1:4" ht="15">
      <c r="A275" s="275"/>
      <c r="B275" s="274"/>
      <c r="C275" s="274"/>
      <c r="D275" s="274"/>
    </row>
    <row r="276" spans="1:4" ht="15">
      <c r="A276" s="275"/>
      <c r="B276" s="274"/>
      <c r="C276" s="274"/>
      <c r="D276" s="274"/>
    </row>
    <row r="277" spans="1:4" ht="15">
      <c r="A277" s="275"/>
      <c r="B277" s="274"/>
      <c r="C277" s="274"/>
      <c r="D277" s="274"/>
    </row>
    <row r="278" spans="1:4" ht="15">
      <c r="A278" s="275"/>
      <c r="B278" s="274"/>
      <c r="C278" s="274"/>
      <c r="D278" s="274"/>
    </row>
    <row r="279" spans="1:4" ht="15">
      <c r="A279" s="275"/>
      <c r="B279" s="274"/>
      <c r="C279" s="274"/>
      <c r="D279" s="274"/>
    </row>
    <row r="280" spans="1:4" ht="15">
      <c r="A280" s="275"/>
      <c r="B280" s="274"/>
      <c r="C280" s="274"/>
      <c r="D280" s="274"/>
    </row>
    <row r="281" spans="1:4" ht="15">
      <c r="A281" s="275"/>
      <c r="B281" s="274"/>
      <c r="C281" s="274"/>
      <c r="D281" s="274"/>
    </row>
    <row r="282" spans="1:4" ht="15">
      <c r="A282" s="275"/>
      <c r="B282" s="274"/>
      <c r="C282" s="274"/>
      <c r="D282" s="274"/>
    </row>
    <row r="283" spans="1:4" ht="15">
      <c r="A283" s="275"/>
      <c r="B283" s="274"/>
      <c r="C283" s="274"/>
      <c r="D283" s="274"/>
    </row>
    <row r="284" spans="1:4" ht="15">
      <c r="A284" s="275"/>
      <c r="B284" s="274"/>
      <c r="C284" s="274"/>
      <c r="D284" s="274"/>
    </row>
    <row r="285" spans="1:4" ht="15">
      <c r="A285" s="275"/>
      <c r="B285" s="274"/>
      <c r="C285" s="274"/>
      <c r="D285" s="274"/>
    </row>
    <row r="286" spans="1:4" ht="15">
      <c r="A286" s="275"/>
      <c r="B286" s="274"/>
      <c r="C286" s="274"/>
      <c r="D286" s="274"/>
    </row>
    <row r="287" spans="1:4" ht="15">
      <c r="A287" s="275"/>
      <c r="B287" s="274"/>
      <c r="C287" s="274"/>
      <c r="D287" s="274"/>
    </row>
    <row r="288" spans="1:4" ht="15">
      <c r="A288" s="275"/>
      <c r="B288" s="274"/>
      <c r="C288" s="274"/>
      <c r="D288" s="274"/>
    </row>
    <row r="289" spans="1:4" ht="15">
      <c r="A289" s="275"/>
      <c r="B289" s="274"/>
      <c r="C289" s="274"/>
      <c r="D289" s="274"/>
    </row>
    <row r="290" spans="1:4" ht="15">
      <c r="A290" s="275"/>
      <c r="B290" s="274"/>
      <c r="C290" s="274"/>
      <c r="D290" s="274"/>
    </row>
    <row r="291" spans="1:4" ht="15">
      <c r="A291" s="275"/>
      <c r="B291" s="274"/>
      <c r="C291" s="274"/>
      <c r="D291" s="274"/>
    </row>
    <row r="292" spans="1:4" ht="15">
      <c r="A292" s="275"/>
      <c r="B292" s="274"/>
      <c r="C292" s="274"/>
      <c r="D292" s="274"/>
    </row>
    <row r="293" spans="1:4" ht="15">
      <c r="A293" s="275"/>
      <c r="B293" s="274"/>
      <c r="C293" s="274"/>
      <c r="D293" s="274"/>
    </row>
    <row r="294" spans="1:4" ht="15">
      <c r="A294" s="275"/>
      <c r="B294" s="274"/>
      <c r="C294" s="274"/>
      <c r="D294" s="274"/>
    </row>
    <row r="295" spans="1:4" ht="15">
      <c r="A295" s="275"/>
      <c r="B295" s="274"/>
      <c r="C295" s="274"/>
      <c r="D295" s="274"/>
    </row>
    <row r="296" spans="1:4" ht="15">
      <c r="A296" s="275"/>
      <c r="B296" s="274"/>
      <c r="C296" s="274"/>
      <c r="D296" s="274"/>
    </row>
    <row r="297" spans="1:4" ht="15">
      <c r="A297" s="275"/>
      <c r="B297" s="274"/>
      <c r="C297" s="274"/>
      <c r="D297" s="274"/>
    </row>
    <row r="298" spans="1:4" ht="15">
      <c r="A298" s="275"/>
      <c r="B298" s="274"/>
      <c r="C298" s="274"/>
      <c r="D298" s="274"/>
    </row>
    <row r="299" spans="1:4" ht="15">
      <c r="A299" s="275"/>
      <c r="B299" s="274"/>
      <c r="C299" s="274"/>
      <c r="D299" s="274"/>
    </row>
    <row r="300" spans="1:4" ht="15">
      <c r="A300" s="275"/>
      <c r="B300" s="274"/>
      <c r="C300" s="274"/>
      <c r="D300" s="274"/>
    </row>
    <row r="301" spans="1:4" ht="15">
      <c r="A301" s="275"/>
      <c r="B301" s="274"/>
      <c r="C301" s="274"/>
      <c r="D301" s="274"/>
    </row>
    <row r="302" spans="1:4" ht="15">
      <c r="A302" s="275"/>
      <c r="B302" s="274"/>
      <c r="C302" s="274"/>
      <c r="D302" s="274"/>
    </row>
    <row r="303" spans="1:4" ht="15">
      <c r="A303" s="275"/>
      <c r="B303" s="274"/>
      <c r="C303" s="274"/>
      <c r="D303" s="274"/>
    </row>
    <row r="304" spans="1:4" ht="15">
      <c r="A304" s="275"/>
      <c r="B304" s="274"/>
      <c r="C304" s="274"/>
      <c r="D304" s="274"/>
    </row>
    <row r="305" spans="1:4" ht="15">
      <c r="A305" s="275"/>
      <c r="B305" s="274"/>
      <c r="C305" s="274"/>
      <c r="D305" s="274"/>
    </row>
    <row r="306" spans="1:4" ht="15">
      <c r="A306" s="275"/>
      <c r="B306" s="274"/>
      <c r="C306" s="274"/>
      <c r="D306" s="274"/>
    </row>
    <row r="307" spans="1:4" ht="15">
      <c r="A307" s="275"/>
      <c r="B307" s="274"/>
      <c r="C307" s="274"/>
      <c r="D307" s="274"/>
    </row>
    <row r="308" spans="1:4" ht="15">
      <c r="A308" s="275"/>
      <c r="B308" s="274"/>
      <c r="C308" s="274"/>
      <c r="D308" s="274"/>
    </row>
    <row r="309" spans="1:4" ht="15">
      <c r="A309" s="275"/>
      <c r="B309" s="274"/>
      <c r="C309" s="274"/>
      <c r="D309" s="274"/>
    </row>
    <row r="310" spans="1:4" ht="15">
      <c r="A310" s="275"/>
      <c r="B310" s="274"/>
      <c r="C310" s="274"/>
      <c r="D310" s="274"/>
    </row>
    <row r="311" spans="1:4" ht="15">
      <c r="A311" s="275"/>
      <c r="B311" s="274"/>
      <c r="C311" s="274"/>
      <c r="D311" s="274"/>
    </row>
    <row r="312" spans="1:4" ht="15">
      <c r="A312" s="275"/>
      <c r="B312" s="274"/>
      <c r="C312" s="274"/>
      <c r="D312" s="274"/>
    </row>
    <row r="313" spans="1:4" ht="15">
      <c r="A313" s="275"/>
      <c r="B313" s="274"/>
      <c r="C313" s="274"/>
      <c r="D313" s="274"/>
    </row>
    <row r="314" spans="1:4" ht="15">
      <c r="A314" s="275"/>
      <c r="B314" s="274"/>
      <c r="C314" s="274"/>
      <c r="D314" s="274"/>
    </row>
    <row r="315" spans="1:4" ht="15">
      <c r="A315" s="275"/>
      <c r="B315" s="274"/>
      <c r="C315" s="274"/>
      <c r="D315" s="274"/>
    </row>
    <row r="316" spans="1:4" ht="15">
      <c r="A316" s="275"/>
      <c r="B316" s="274"/>
      <c r="C316" s="274"/>
      <c r="D316" s="274"/>
    </row>
    <row r="317" spans="1:4" ht="15">
      <c r="A317" s="275"/>
      <c r="B317" s="274"/>
      <c r="C317" s="274"/>
      <c r="D317" s="274"/>
    </row>
    <row r="318" spans="1:4" ht="15">
      <c r="A318" s="275"/>
      <c r="B318" s="274"/>
      <c r="C318" s="274"/>
      <c r="D318" s="274"/>
    </row>
    <row r="319" spans="1:4" ht="15">
      <c r="A319" s="275"/>
      <c r="B319" s="274"/>
      <c r="C319" s="274"/>
      <c r="D319" s="274"/>
    </row>
    <row r="320" spans="1:4" ht="15">
      <c r="A320" s="275"/>
      <c r="B320" s="274"/>
      <c r="C320" s="274"/>
      <c r="D320" s="274"/>
    </row>
    <row r="321" spans="1:4" ht="15">
      <c r="A321" s="275"/>
      <c r="B321" s="274"/>
      <c r="C321" s="274"/>
      <c r="D321" s="274"/>
    </row>
    <row r="322" spans="1:4" ht="15">
      <c r="A322" s="275"/>
      <c r="B322" s="274"/>
      <c r="C322" s="274"/>
      <c r="D322" s="274"/>
    </row>
    <row r="323" spans="1:4" ht="15">
      <c r="A323" s="275"/>
      <c r="B323" s="274"/>
      <c r="C323" s="274"/>
      <c r="D323" s="274"/>
    </row>
    <row r="324" spans="1:4" ht="15">
      <c r="A324" s="275"/>
      <c r="B324" s="274"/>
      <c r="C324" s="274"/>
      <c r="D324" s="274"/>
    </row>
    <row r="325" spans="1:4" ht="15">
      <c r="A325" s="275"/>
      <c r="B325" s="274"/>
      <c r="C325" s="274"/>
      <c r="D325" s="274"/>
    </row>
    <row r="326" spans="1:4" ht="15">
      <c r="A326" s="275"/>
      <c r="B326" s="274"/>
      <c r="C326" s="274"/>
      <c r="D326" s="274"/>
    </row>
    <row r="327" spans="1:4" ht="15">
      <c r="A327" s="275"/>
      <c r="B327" s="274"/>
      <c r="C327" s="274"/>
      <c r="D327" s="274"/>
    </row>
    <row r="328" spans="1:4" ht="15">
      <c r="A328" s="275"/>
      <c r="B328" s="274"/>
      <c r="C328" s="274"/>
      <c r="D328" s="274"/>
    </row>
    <row r="329" spans="1:4" ht="15">
      <c r="A329" s="275"/>
      <c r="B329" s="274"/>
      <c r="C329" s="274"/>
      <c r="D329" s="274"/>
    </row>
    <row r="330" spans="1:4" ht="15">
      <c r="A330" s="275"/>
      <c r="B330" s="274"/>
      <c r="C330" s="274"/>
      <c r="D330" s="274"/>
    </row>
    <row r="331" spans="1:4" ht="15">
      <c r="A331" s="275"/>
      <c r="B331" s="274"/>
      <c r="C331" s="274"/>
      <c r="D331" s="274"/>
    </row>
    <row r="332" spans="1:4" ht="15">
      <c r="A332" s="275"/>
      <c r="B332" s="274"/>
      <c r="C332" s="274"/>
      <c r="D332" s="274"/>
    </row>
    <row r="333" spans="1:4" ht="15">
      <c r="A333" s="275"/>
      <c r="B333" s="274"/>
      <c r="C333" s="274"/>
      <c r="D333" s="274"/>
    </row>
    <row r="334" spans="1:4" ht="15">
      <c r="A334" s="275"/>
      <c r="B334" s="274"/>
      <c r="C334" s="274"/>
      <c r="D334" s="274"/>
    </row>
    <row r="335" spans="1:4" ht="15">
      <c r="A335" s="275"/>
      <c r="B335" s="274"/>
      <c r="C335" s="274"/>
      <c r="D335" s="274"/>
    </row>
    <row r="336" spans="1:4" ht="15">
      <c r="A336" s="275"/>
      <c r="B336" s="274"/>
      <c r="C336" s="274"/>
      <c r="D336" s="274"/>
    </row>
    <row r="337" spans="1:4" ht="15">
      <c r="A337" s="275"/>
      <c r="B337" s="274"/>
      <c r="C337" s="274"/>
      <c r="D337" s="274"/>
    </row>
    <row r="338" spans="1:4" ht="15">
      <c r="A338" s="275"/>
      <c r="B338" s="274"/>
      <c r="C338" s="274"/>
      <c r="D338" s="274"/>
    </row>
    <row r="339" spans="1:4" ht="15">
      <c r="A339" s="275"/>
      <c r="B339" s="274"/>
      <c r="C339" s="274"/>
      <c r="D339" s="274"/>
    </row>
    <row r="340" spans="1:4" ht="15">
      <c r="A340" s="275"/>
      <c r="B340" s="274"/>
      <c r="C340" s="274"/>
      <c r="D340" s="274"/>
    </row>
    <row r="341" spans="1:4" ht="15">
      <c r="A341" s="275"/>
      <c r="B341" s="274"/>
      <c r="C341" s="274"/>
      <c r="D341" s="274"/>
    </row>
    <row r="342" spans="1:4" ht="15">
      <c r="A342" s="275"/>
      <c r="B342" s="274"/>
      <c r="C342" s="274"/>
      <c r="D342" s="274"/>
    </row>
    <row r="343" spans="1:4" ht="15">
      <c r="A343" s="275"/>
      <c r="B343" s="274"/>
      <c r="C343" s="274"/>
      <c r="D343" s="274"/>
    </row>
    <row r="344" spans="1:4" ht="15">
      <c r="A344" s="275"/>
      <c r="B344" s="274"/>
      <c r="C344" s="274"/>
      <c r="D344" s="274"/>
    </row>
    <row r="345" spans="1:4" ht="15">
      <c r="A345" s="275"/>
      <c r="B345" s="274"/>
      <c r="C345" s="274"/>
      <c r="D345" s="274"/>
    </row>
    <row r="346" spans="1:4" ht="15">
      <c r="A346" s="275"/>
      <c r="B346" s="274"/>
      <c r="C346" s="274"/>
      <c r="D346" s="274"/>
    </row>
    <row r="347" spans="1:4" ht="15">
      <c r="A347" s="275"/>
      <c r="B347" s="274"/>
      <c r="C347" s="274"/>
      <c r="D347" s="274"/>
    </row>
    <row r="348" spans="1:4" ht="15">
      <c r="A348" s="275"/>
      <c r="B348" s="274"/>
      <c r="C348" s="274"/>
      <c r="D348" s="274"/>
    </row>
    <row r="349" spans="1:4" ht="15">
      <c r="A349" s="275"/>
      <c r="B349" s="274"/>
      <c r="C349" s="274"/>
      <c r="D349" s="274"/>
    </row>
    <row r="350" spans="1:4" ht="15">
      <c r="A350" s="275"/>
      <c r="B350" s="274"/>
      <c r="C350" s="274"/>
      <c r="D350" s="274"/>
    </row>
    <row r="351" spans="1:4" ht="15">
      <c r="A351" s="275"/>
      <c r="B351" s="274"/>
      <c r="C351" s="274"/>
      <c r="D351" s="274"/>
    </row>
    <row r="352" spans="1:4" ht="15">
      <c r="A352" s="275"/>
      <c r="B352" s="274"/>
      <c r="C352" s="274"/>
      <c r="D352" s="274"/>
    </row>
    <row r="353" spans="1:4" ht="15">
      <c r="A353" s="275"/>
      <c r="B353" s="274"/>
      <c r="C353" s="274"/>
      <c r="D353" s="274"/>
    </row>
    <row r="354" spans="1:4" ht="15">
      <c r="A354" s="275"/>
      <c r="B354" s="274"/>
      <c r="C354" s="274"/>
      <c r="D354" s="274"/>
    </row>
    <row r="355" spans="1:4" ht="15">
      <c r="A355" s="275"/>
      <c r="B355" s="274"/>
      <c r="C355" s="274"/>
      <c r="D355" s="274"/>
    </row>
    <row r="356" spans="1:4" ht="15">
      <c r="A356" s="275"/>
      <c r="B356" s="274"/>
      <c r="C356" s="274"/>
      <c r="D356" s="274"/>
    </row>
    <row r="357" spans="1:4" ht="15">
      <c r="A357" s="275"/>
      <c r="B357" s="274"/>
      <c r="C357" s="274"/>
      <c r="D357" s="274"/>
    </row>
    <row r="358" spans="1:4" ht="15">
      <c r="A358" s="275"/>
      <c r="B358" s="274"/>
      <c r="C358" s="274"/>
      <c r="D358" s="274"/>
    </row>
    <row r="359" spans="1:4" ht="15">
      <c r="A359" s="275"/>
      <c r="B359" s="274"/>
      <c r="C359" s="274"/>
      <c r="D359" s="274"/>
    </row>
    <row r="360" spans="1:4" ht="15">
      <c r="A360" s="275"/>
      <c r="B360" s="274"/>
      <c r="C360" s="274"/>
      <c r="D360" s="274"/>
    </row>
    <row r="361" spans="1:4" ht="15">
      <c r="A361" s="275"/>
      <c r="B361" s="274"/>
      <c r="C361" s="274"/>
      <c r="D361" s="274"/>
    </row>
    <row r="362" spans="1:4" ht="15">
      <c r="A362" s="275"/>
      <c r="B362" s="274"/>
      <c r="C362" s="274"/>
      <c r="D362" s="274"/>
    </row>
    <row r="363" spans="1:4" ht="15">
      <c r="A363" s="275"/>
      <c r="B363" s="274"/>
      <c r="C363" s="274"/>
      <c r="D363" s="274"/>
    </row>
    <row r="364" spans="1:4" ht="15">
      <c r="A364" s="275"/>
      <c r="B364" s="274"/>
      <c r="C364" s="274"/>
      <c r="D364" s="274"/>
    </row>
    <row r="365" spans="1:4" ht="15">
      <c r="A365" s="275"/>
      <c r="B365" s="274"/>
      <c r="C365" s="274"/>
      <c r="D365" s="274"/>
    </row>
    <row r="366" spans="1:4" ht="15">
      <c r="A366" s="275"/>
      <c r="B366" s="274"/>
      <c r="C366" s="274"/>
      <c r="D366" s="274"/>
    </row>
    <row r="367" spans="1:4" ht="15">
      <c r="A367" s="275"/>
      <c r="B367" s="274"/>
      <c r="C367" s="274"/>
      <c r="D367" s="274"/>
    </row>
    <row r="368" spans="1:4" ht="15">
      <c r="A368" s="275"/>
      <c r="B368" s="274"/>
      <c r="C368" s="274"/>
      <c r="D368" s="274"/>
    </row>
    <row r="369" spans="1:4" ht="15">
      <c r="A369" s="275"/>
      <c r="B369" s="274"/>
      <c r="C369" s="274"/>
      <c r="D369" s="274"/>
    </row>
    <row r="370" spans="1:4" ht="15">
      <c r="A370" s="275"/>
      <c r="B370" s="274"/>
      <c r="C370" s="274"/>
      <c r="D370" s="274"/>
    </row>
    <row r="371" spans="1:4" ht="15">
      <c r="A371" s="275"/>
      <c r="B371" s="274"/>
      <c r="C371" s="274"/>
      <c r="D371" s="274"/>
    </row>
    <row r="372" spans="1:4" ht="15">
      <c r="A372" s="275"/>
      <c r="B372" s="274"/>
      <c r="C372" s="274"/>
      <c r="D372" s="274"/>
    </row>
    <row r="373" spans="1:4" ht="15">
      <c r="A373" s="275"/>
      <c r="B373" s="274"/>
      <c r="C373" s="274"/>
      <c r="D373" s="274"/>
    </row>
    <row r="374" spans="1:4" ht="15">
      <c r="A374" s="275"/>
      <c r="B374" s="274"/>
      <c r="C374" s="274"/>
      <c r="D374" s="274"/>
    </row>
    <row r="375" spans="1:4" ht="15">
      <c r="A375" s="275"/>
      <c r="B375" s="274"/>
      <c r="C375" s="274"/>
      <c r="D375" s="274"/>
    </row>
    <row r="376" spans="1:4" ht="15">
      <c r="A376" s="275"/>
      <c r="B376" s="274"/>
      <c r="C376" s="274"/>
      <c r="D376" s="274"/>
    </row>
    <row r="377" spans="1:4" ht="15">
      <c r="A377" s="275"/>
      <c r="B377" s="274"/>
      <c r="C377" s="274"/>
      <c r="D377" s="274"/>
    </row>
    <row r="378" spans="1:4" ht="15">
      <c r="A378" s="275"/>
      <c r="B378" s="274"/>
      <c r="C378" s="274"/>
      <c r="D378" s="274"/>
    </row>
    <row r="379" spans="1:4" ht="15">
      <c r="A379" s="275"/>
      <c r="B379" s="274"/>
      <c r="C379" s="274"/>
      <c r="D379" s="274"/>
    </row>
    <row r="380" spans="1:4" ht="15">
      <c r="A380" s="275"/>
      <c r="B380" s="274"/>
      <c r="C380" s="274"/>
      <c r="D380" s="274"/>
    </row>
    <row r="381" spans="1:4" ht="15">
      <c r="A381" s="275"/>
      <c r="B381" s="274"/>
      <c r="C381" s="274"/>
      <c r="D381" s="274"/>
    </row>
    <row r="382" spans="1:4" ht="15">
      <c r="A382" s="275"/>
      <c r="B382" s="274"/>
      <c r="C382" s="274"/>
      <c r="D382" s="274"/>
    </row>
    <row r="383" spans="1:4" ht="15">
      <c r="A383" s="275"/>
      <c r="B383" s="274"/>
      <c r="C383" s="274"/>
      <c r="D383" s="274"/>
    </row>
    <row r="384" spans="1:4" ht="15">
      <c r="A384" s="275"/>
      <c r="B384" s="274"/>
      <c r="C384" s="274"/>
      <c r="D384" s="274"/>
    </row>
    <row r="385" spans="1:4" ht="15">
      <c r="A385" s="275"/>
      <c r="B385" s="274"/>
      <c r="C385" s="274"/>
      <c r="D385" s="274"/>
    </row>
    <row r="386" spans="1:4" ht="15">
      <c r="A386" s="275"/>
      <c r="B386" s="274"/>
      <c r="C386" s="274"/>
      <c r="D386" s="274"/>
    </row>
    <row r="387" spans="1:4" ht="15">
      <c r="A387" s="275"/>
      <c r="B387" s="274"/>
      <c r="C387" s="274"/>
      <c r="D387" s="274"/>
    </row>
    <row r="388" spans="1:4" ht="15">
      <c r="A388" s="275"/>
      <c r="B388" s="274"/>
      <c r="C388" s="274"/>
      <c r="D388" s="274"/>
    </row>
    <row r="389" spans="1:4" ht="15">
      <c r="A389" s="275"/>
      <c r="B389" s="274"/>
      <c r="C389" s="274"/>
      <c r="D389" s="274"/>
    </row>
    <row r="390" spans="1:4" ht="15">
      <c r="A390" s="275"/>
      <c r="B390" s="274"/>
      <c r="C390" s="274"/>
      <c r="D390" s="274"/>
    </row>
    <row r="391" spans="1:4" ht="15">
      <c r="A391" s="275"/>
      <c r="B391" s="274"/>
      <c r="C391" s="274"/>
      <c r="D391" s="274"/>
    </row>
    <row r="392" spans="1:4" ht="15">
      <c r="A392" s="275"/>
      <c r="B392" s="274"/>
      <c r="C392" s="274"/>
      <c r="D392" s="274"/>
    </row>
    <row r="393" spans="1:4" ht="15">
      <c r="A393" s="275"/>
      <c r="B393" s="274"/>
      <c r="C393" s="274"/>
      <c r="D393" s="274"/>
    </row>
    <row r="394" spans="1:4" ht="15">
      <c r="A394" s="275"/>
      <c r="B394" s="274"/>
      <c r="C394" s="274"/>
      <c r="D394" s="274"/>
    </row>
    <row r="395" spans="1:4" ht="15">
      <c r="A395" s="275"/>
      <c r="B395" s="274"/>
      <c r="C395" s="274"/>
      <c r="D395" s="274"/>
    </row>
    <row r="396" spans="1:4" ht="15">
      <c r="A396" s="275"/>
      <c r="B396" s="274"/>
      <c r="C396" s="274"/>
      <c r="D396" s="274"/>
    </row>
    <row r="397" spans="1:4" ht="15">
      <c r="A397" s="275"/>
      <c r="B397" s="274"/>
      <c r="C397" s="274"/>
      <c r="D397" s="274"/>
    </row>
    <row r="398" spans="1:4" ht="15">
      <c r="A398" s="275"/>
      <c r="B398" s="274"/>
      <c r="C398" s="274"/>
      <c r="D398" s="274"/>
    </row>
    <row r="399" spans="1:4" ht="15">
      <c r="A399" s="275"/>
      <c r="B399" s="274"/>
      <c r="C399" s="274"/>
      <c r="D399" s="274"/>
    </row>
    <row r="400" spans="1:4" ht="15">
      <c r="A400" s="275"/>
      <c r="B400" s="274"/>
      <c r="C400" s="274"/>
      <c r="D400" s="274"/>
    </row>
    <row r="401" spans="1:4" ht="15">
      <c r="A401" s="275"/>
      <c r="B401" s="274"/>
      <c r="C401" s="274"/>
      <c r="D401" s="274"/>
    </row>
    <row r="402" spans="1:4" ht="15">
      <c r="A402" s="275"/>
      <c r="B402" s="274"/>
      <c r="C402" s="274"/>
      <c r="D402" s="274"/>
    </row>
    <row r="403" spans="1:4" ht="15">
      <c r="A403" s="275"/>
      <c r="B403" s="274"/>
      <c r="C403" s="274"/>
      <c r="D403" s="274"/>
    </row>
    <row r="404" spans="1:4" ht="15">
      <c r="A404" s="275"/>
      <c r="B404" s="274"/>
      <c r="C404" s="274"/>
      <c r="D404" s="274"/>
    </row>
    <row r="405" spans="1:4" ht="15">
      <c r="A405" s="275"/>
      <c r="B405" s="274"/>
      <c r="C405" s="274"/>
      <c r="D405" s="274"/>
    </row>
    <row r="406" spans="1:4" ht="15">
      <c r="A406" s="275"/>
      <c r="B406" s="274"/>
      <c r="C406" s="274"/>
      <c r="D406" s="274"/>
    </row>
    <row r="407" spans="1:4" ht="15">
      <c r="A407" s="275"/>
      <c r="B407" s="274"/>
      <c r="C407" s="274"/>
      <c r="D407" s="274"/>
    </row>
    <row r="408" spans="1:4" ht="15">
      <c r="A408" s="275"/>
      <c r="B408" s="274"/>
      <c r="C408" s="274"/>
      <c r="D408" s="274"/>
    </row>
    <row r="409" spans="1:4" ht="15">
      <c r="A409" s="275"/>
      <c r="B409" s="274"/>
      <c r="C409" s="274"/>
      <c r="D409" s="274"/>
    </row>
    <row r="410" spans="1:4" ht="15">
      <c r="A410" s="275"/>
      <c r="B410" s="274"/>
      <c r="C410" s="274"/>
      <c r="D410" s="274"/>
    </row>
    <row r="411" spans="1:4" ht="15">
      <c r="A411" s="275"/>
      <c r="B411" s="274"/>
      <c r="C411" s="274"/>
      <c r="D411" s="274"/>
    </row>
    <row r="412" spans="1:4" ht="15">
      <c r="A412" s="275"/>
      <c r="B412" s="274"/>
      <c r="C412" s="274"/>
      <c r="D412" s="274"/>
    </row>
    <row r="413" spans="1:4" ht="15">
      <c r="A413" s="275"/>
      <c r="B413" s="274"/>
      <c r="C413" s="274"/>
      <c r="D413" s="274"/>
    </row>
    <row r="414" spans="1:4" ht="15">
      <c r="A414" s="275"/>
      <c r="B414" s="274"/>
      <c r="C414" s="274"/>
      <c r="D414" s="274"/>
    </row>
    <row r="415" spans="1:4" ht="15">
      <c r="A415" s="275"/>
      <c r="B415" s="274"/>
      <c r="C415" s="274"/>
      <c r="D415" s="274"/>
    </row>
    <row r="416" spans="1:4" ht="15">
      <c r="A416" s="275"/>
      <c r="B416" s="274"/>
      <c r="C416" s="274"/>
      <c r="D416" s="274"/>
    </row>
    <row r="417" spans="1:4" ht="15">
      <c r="A417" s="275"/>
      <c r="B417" s="274"/>
      <c r="C417" s="274"/>
      <c r="D417" s="274"/>
    </row>
    <row r="418" spans="1:4" ht="15">
      <c r="A418" s="275"/>
      <c r="B418" s="274"/>
      <c r="C418" s="274"/>
      <c r="D418" s="274"/>
    </row>
    <row r="419" spans="1:4" ht="15">
      <c r="A419" s="275"/>
      <c r="B419" s="274"/>
      <c r="C419" s="274"/>
      <c r="D419" s="274"/>
    </row>
    <row r="420" spans="1:4" ht="15">
      <c r="A420" s="275"/>
      <c r="B420" s="274"/>
      <c r="C420" s="274"/>
      <c r="D420" s="274"/>
    </row>
    <row r="421" spans="1:4" ht="15">
      <c r="A421" s="275"/>
      <c r="B421" s="274"/>
      <c r="C421" s="274"/>
      <c r="D421" s="274"/>
    </row>
    <row r="422" spans="1:4" ht="15">
      <c r="A422" s="275"/>
      <c r="B422" s="274"/>
      <c r="C422" s="274"/>
      <c r="D422" s="274"/>
    </row>
    <row r="423" spans="1:4" ht="15">
      <c r="A423" s="275"/>
      <c r="B423" s="274"/>
      <c r="C423" s="274"/>
      <c r="D423" s="274"/>
    </row>
    <row r="424" spans="1:4" ht="15">
      <c r="A424" s="275"/>
      <c r="B424" s="274"/>
      <c r="C424" s="274"/>
      <c r="D424" s="274"/>
    </row>
    <row r="425" spans="1:4" ht="15">
      <c r="A425" s="275"/>
      <c r="B425" s="274"/>
      <c r="C425" s="274"/>
      <c r="D425" s="274"/>
    </row>
    <row r="426" spans="1:4" ht="15">
      <c r="A426" s="275"/>
      <c r="B426" s="274"/>
      <c r="C426" s="274"/>
      <c r="D426" s="274"/>
    </row>
    <row r="427" spans="1:4" ht="15">
      <c r="A427" s="275"/>
      <c r="B427" s="274"/>
      <c r="C427" s="274"/>
      <c r="D427" s="274"/>
    </row>
    <row r="428" spans="1:4" ht="15">
      <c r="A428" s="275"/>
      <c r="B428" s="274"/>
      <c r="C428" s="274"/>
      <c r="D428" s="274"/>
    </row>
    <row r="429" spans="1:4" ht="15">
      <c r="A429" s="275"/>
      <c r="B429" s="274"/>
      <c r="C429" s="274"/>
      <c r="D429" s="274"/>
    </row>
    <row r="430" spans="1:4" ht="15">
      <c r="A430" s="275"/>
      <c r="B430" s="274"/>
      <c r="C430" s="274"/>
      <c r="D430" s="274"/>
    </row>
    <row r="431" spans="1:4" ht="15">
      <c r="A431" s="275"/>
      <c r="B431" s="274"/>
      <c r="C431" s="274"/>
      <c r="D431" s="274"/>
    </row>
    <row r="432" spans="1:4" ht="15">
      <c r="A432" s="275"/>
      <c r="B432" s="274"/>
      <c r="C432" s="274"/>
      <c r="D432" s="274"/>
    </row>
    <row r="433" spans="1:4" ht="15">
      <c r="A433" s="275"/>
      <c r="B433" s="274"/>
      <c r="C433" s="274"/>
      <c r="D433" s="274"/>
    </row>
    <row r="434" spans="1:4" ht="15">
      <c r="A434" s="275"/>
      <c r="B434" s="274"/>
      <c r="C434" s="274"/>
      <c r="D434" s="274"/>
    </row>
    <row r="435" spans="1:4" ht="15">
      <c r="A435" s="275"/>
      <c r="B435" s="274"/>
      <c r="C435" s="274"/>
      <c r="D435" s="274"/>
    </row>
    <row r="436" spans="1:4" ht="15">
      <c r="A436" s="275"/>
      <c r="B436" s="274"/>
      <c r="C436" s="274"/>
      <c r="D436" s="274"/>
    </row>
    <row r="437" spans="1:4" ht="15">
      <c r="A437" s="275"/>
      <c r="B437" s="274"/>
      <c r="C437" s="274"/>
      <c r="D437" s="274"/>
    </row>
    <row r="438" spans="1:4" ht="15">
      <c r="A438" s="275"/>
      <c r="B438" s="274"/>
      <c r="C438" s="274"/>
      <c r="D438" s="274"/>
    </row>
    <row r="439" spans="1:4" ht="15">
      <c r="A439" s="275"/>
      <c r="B439" s="274"/>
      <c r="C439" s="274"/>
      <c r="D439" s="274"/>
    </row>
    <row r="440" spans="1:4" ht="15">
      <c r="A440" s="275"/>
      <c r="B440" s="274"/>
      <c r="C440" s="274"/>
      <c r="D440" s="274"/>
    </row>
    <row r="441" spans="1:4" ht="15">
      <c r="A441" s="275"/>
      <c r="B441" s="274"/>
      <c r="C441" s="274"/>
      <c r="D441" s="274"/>
    </row>
    <row r="442" spans="1:4" ht="15">
      <c r="A442" s="275"/>
      <c r="B442" s="274"/>
      <c r="C442" s="274"/>
      <c r="D442" s="274"/>
    </row>
    <row r="443" spans="1:4" ht="15">
      <c r="A443" s="275"/>
      <c r="B443" s="274"/>
      <c r="C443" s="274"/>
      <c r="D443" s="274"/>
    </row>
    <row r="444" spans="1:4" ht="15">
      <c r="A444" s="275"/>
      <c r="B444" s="274"/>
      <c r="C444" s="274"/>
      <c r="D444" s="274"/>
    </row>
    <row r="445" spans="1:4" ht="15">
      <c r="A445" s="275"/>
      <c r="B445" s="274"/>
      <c r="C445" s="274"/>
      <c r="D445" s="274"/>
    </row>
    <row r="446" spans="1:4" ht="15">
      <c r="A446" s="275"/>
      <c r="B446" s="274"/>
      <c r="C446" s="274"/>
      <c r="D446" s="274"/>
    </row>
    <row r="447" spans="1:4" ht="15">
      <c r="A447" s="275"/>
      <c r="B447" s="274"/>
      <c r="C447" s="274"/>
      <c r="D447" s="274"/>
    </row>
    <row r="448" spans="1:4" ht="15">
      <c r="A448" s="275"/>
      <c r="B448" s="274"/>
      <c r="C448" s="274"/>
      <c r="D448" s="274"/>
    </row>
    <row r="449" spans="1:4" ht="15">
      <c r="A449" s="275"/>
      <c r="B449" s="274"/>
      <c r="C449" s="274"/>
      <c r="D449" s="274"/>
    </row>
    <row r="450" spans="1:4" ht="15">
      <c r="A450" s="275"/>
      <c r="B450" s="274"/>
      <c r="C450" s="274"/>
      <c r="D450" s="274"/>
    </row>
    <row r="451" spans="1:4" ht="15">
      <c r="A451" s="275"/>
      <c r="B451" s="274"/>
      <c r="C451" s="274"/>
      <c r="D451" s="274"/>
    </row>
    <row r="452" spans="1:4" ht="15">
      <c r="A452" s="275"/>
      <c r="B452" s="274"/>
      <c r="C452" s="274"/>
      <c r="D452" s="274"/>
    </row>
    <row r="453" spans="1:4" ht="15">
      <c r="A453" s="275"/>
      <c r="B453" s="274"/>
      <c r="C453" s="274"/>
      <c r="D453" s="274"/>
    </row>
    <row r="454" spans="1:4" ht="15">
      <c r="A454" s="275"/>
      <c r="B454" s="274"/>
      <c r="C454" s="274"/>
      <c r="D454" s="274"/>
    </row>
    <row r="455" spans="1:4" ht="15">
      <c r="A455" s="275"/>
      <c r="B455" s="274"/>
      <c r="C455" s="274"/>
      <c r="D455" s="274"/>
    </row>
    <row r="456" spans="1:4" ht="15">
      <c r="A456" s="275"/>
      <c r="B456" s="274"/>
      <c r="C456" s="274"/>
      <c r="D456" s="274"/>
    </row>
    <row r="457" spans="1:4" ht="15">
      <c r="A457" s="275"/>
      <c r="B457" s="274"/>
      <c r="C457" s="274"/>
      <c r="D457" s="274"/>
    </row>
    <row r="458" spans="1:4" ht="15">
      <c r="A458" s="275"/>
      <c r="B458" s="274"/>
      <c r="C458" s="274"/>
      <c r="D458" s="274"/>
    </row>
    <row r="459" spans="1:4" ht="15">
      <c r="A459" s="275"/>
      <c r="B459" s="274"/>
      <c r="C459" s="274"/>
      <c r="D459" s="274"/>
    </row>
    <row r="460" spans="1:4" ht="15">
      <c r="A460" s="275"/>
      <c r="B460" s="274"/>
      <c r="C460" s="274"/>
      <c r="D460" s="274"/>
    </row>
    <row r="461" spans="1:4" ht="15">
      <c r="A461" s="275"/>
      <c r="B461" s="274"/>
      <c r="C461" s="274"/>
      <c r="D461" s="274"/>
    </row>
    <row r="462" spans="1:4" ht="15">
      <c r="A462" s="275"/>
      <c r="B462" s="274"/>
      <c r="C462" s="274"/>
      <c r="D462" s="274"/>
    </row>
    <row r="463" spans="1:4" ht="15">
      <c r="A463" s="275"/>
      <c r="B463" s="274"/>
      <c r="C463" s="274"/>
      <c r="D463" s="274"/>
    </row>
    <row r="464" spans="1:4" ht="15">
      <c r="A464" s="275"/>
      <c r="B464" s="274"/>
      <c r="C464" s="274"/>
      <c r="D464" s="274"/>
    </row>
    <row r="465" spans="1:4" ht="15">
      <c r="A465" s="275"/>
      <c r="B465" s="274"/>
      <c r="C465" s="274"/>
      <c r="D465" s="274"/>
    </row>
    <row r="466" spans="1:4" ht="15">
      <c r="A466" s="275"/>
      <c r="B466" s="274"/>
      <c r="C466" s="274"/>
      <c r="D466" s="274"/>
    </row>
    <row r="467" spans="1:4" ht="15">
      <c r="A467" s="275"/>
      <c r="B467" s="274"/>
      <c r="C467" s="274"/>
      <c r="D467" s="274"/>
    </row>
    <row r="468" spans="1:4" ht="15">
      <c r="A468" s="275"/>
      <c r="B468" s="274"/>
      <c r="C468" s="274"/>
      <c r="D468" s="274"/>
    </row>
    <row r="469" spans="1:4" ht="15">
      <c r="A469" s="275"/>
      <c r="B469" s="274"/>
      <c r="C469" s="274"/>
      <c r="D469" s="274"/>
    </row>
    <row r="470" spans="1:4" ht="15">
      <c r="A470" s="275"/>
      <c r="B470" s="274"/>
      <c r="C470" s="274"/>
      <c r="D470" s="274"/>
    </row>
    <row r="471" spans="1:4" ht="15">
      <c r="A471" s="275"/>
      <c r="B471" s="274"/>
      <c r="C471" s="274"/>
      <c r="D471" s="274"/>
    </row>
    <row r="472" spans="1:4" ht="15">
      <c r="A472" s="275"/>
      <c r="B472" s="274"/>
      <c r="C472" s="274"/>
      <c r="D472" s="274"/>
    </row>
    <row r="473" spans="1:4" ht="15">
      <c r="A473" s="275"/>
      <c r="B473" s="274"/>
      <c r="C473" s="274"/>
      <c r="D473" s="274"/>
    </row>
    <row r="474" spans="1:4" ht="15">
      <c r="A474" s="275"/>
      <c r="B474" s="274"/>
      <c r="C474" s="274"/>
      <c r="D474" s="274"/>
    </row>
    <row r="475" spans="1:4" ht="15">
      <c r="A475" s="275"/>
      <c r="B475" s="274"/>
      <c r="C475" s="274"/>
      <c r="D475" s="274"/>
    </row>
    <row r="476" spans="1:4" ht="15">
      <c r="A476" s="275"/>
      <c r="B476" s="274"/>
      <c r="C476" s="274"/>
      <c r="D476" s="274"/>
    </row>
    <row r="477" spans="1:4" ht="15">
      <c r="A477" s="275"/>
      <c r="B477" s="274"/>
      <c r="C477" s="274"/>
      <c r="D477" s="274"/>
    </row>
    <row r="478" spans="1:4" ht="15">
      <c r="A478" s="275"/>
      <c r="B478" s="274"/>
      <c r="C478" s="274"/>
      <c r="D478" s="274"/>
    </row>
    <row r="479" spans="1:4" ht="15">
      <c r="A479" s="275"/>
      <c r="B479" s="274"/>
      <c r="C479" s="274"/>
      <c r="D479" s="274"/>
    </row>
    <row r="480" spans="1:4" ht="15">
      <c r="A480" s="275"/>
      <c r="B480" s="274"/>
      <c r="C480" s="274"/>
      <c r="D480" s="274"/>
    </row>
    <row r="481" spans="1:4" ht="15">
      <c r="A481" s="275"/>
      <c r="B481" s="274"/>
      <c r="C481" s="274"/>
      <c r="D481" s="274"/>
    </row>
    <row r="482" spans="1:4" ht="15">
      <c r="A482" s="275"/>
      <c r="B482" s="274"/>
      <c r="C482" s="274"/>
      <c r="D482" s="274"/>
    </row>
    <row r="483" spans="1:4" ht="15">
      <c r="A483" s="275"/>
      <c r="B483" s="274"/>
      <c r="C483" s="274"/>
      <c r="D483" s="274"/>
    </row>
    <row r="484" spans="1:4" ht="15">
      <c r="A484" s="275"/>
      <c r="B484" s="274"/>
      <c r="C484" s="274"/>
      <c r="D484" s="274"/>
    </row>
    <row r="485" spans="1:4" ht="15">
      <c r="A485" s="275"/>
      <c r="B485" s="274"/>
      <c r="C485" s="274"/>
      <c r="D485" s="274"/>
    </row>
    <row r="486" spans="1:4" ht="15">
      <c r="A486" s="275"/>
      <c r="B486" s="274"/>
      <c r="C486" s="274"/>
      <c r="D486" s="274"/>
    </row>
    <row r="487" spans="1:4" ht="15">
      <c r="A487" s="275"/>
      <c r="B487" s="274"/>
      <c r="C487" s="274"/>
      <c r="D487" s="274"/>
    </row>
    <row r="488" spans="1:4" ht="15">
      <c r="A488" s="275"/>
      <c r="B488" s="274"/>
      <c r="C488" s="274"/>
      <c r="D488" s="274"/>
    </row>
    <row r="489" spans="1:4" ht="15">
      <c r="A489" s="275"/>
      <c r="B489" s="274"/>
      <c r="C489" s="274"/>
      <c r="D489" s="274"/>
    </row>
    <row r="490" spans="1:4" ht="15">
      <c r="A490" s="275"/>
      <c r="B490" s="274"/>
      <c r="C490" s="274"/>
      <c r="D490" s="274"/>
    </row>
    <row r="491" spans="1:4" ht="15">
      <c r="A491" s="275"/>
      <c r="B491" s="274"/>
      <c r="C491" s="274"/>
      <c r="D491" s="274"/>
    </row>
    <row r="492" spans="1:4" ht="15">
      <c r="A492" s="275"/>
      <c r="B492" s="274"/>
      <c r="C492" s="274"/>
      <c r="D492" s="274"/>
    </row>
    <row r="493" spans="1:4" ht="15">
      <c r="A493" s="275"/>
      <c r="B493" s="274"/>
      <c r="C493" s="274"/>
      <c r="D493" s="274"/>
    </row>
    <row r="494" spans="1:4" ht="15">
      <c r="A494" s="275"/>
      <c r="B494" s="274"/>
      <c r="C494" s="274"/>
      <c r="D494" s="274"/>
    </row>
    <row r="495" spans="1:4" ht="15">
      <c r="A495" s="275"/>
      <c r="B495" s="274"/>
      <c r="C495" s="274"/>
      <c r="D495" s="274"/>
    </row>
    <row r="496" spans="1:4" ht="15">
      <c r="A496" s="275"/>
      <c r="B496" s="274"/>
      <c r="C496" s="274"/>
      <c r="D496" s="274"/>
    </row>
    <row r="497" spans="1:4" ht="15">
      <c r="A497" s="275"/>
      <c r="B497" s="274"/>
      <c r="C497" s="274"/>
      <c r="D497" s="274"/>
    </row>
    <row r="498" spans="1:4" ht="15">
      <c r="A498" s="275"/>
      <c r="B498" s="274"/>
      <c r="C498" s="274"/>
      <c r="D498" s="274"/>
    </row>
    <row r="499" spans="1:4" ht="15">
      <c r="A499" s="275"/>
      <c r="B499" s="274"/>
      <c r="C499" s="274"/>
      <c r="D499" s="274"/>
    </row>
    <row r="500" spans="1:4" ht="15">
      <c r="A500" s="275"/>
      <c r="B500" s="274"/>
      <c r="C500" s="274"/>
      <c r="D500" s="274"/>
    </row>
    <row r="501" spans="1:4" ht="15">
      <c r="A501" s="275"/>
      <c r="B501" s="274"/>
      <c r="C501" s="274"/>
      <c r="D501" s="274"/>
    </row>
    <row r="502" spans="1:4" ht="15">
      <c r="A502" s="275"/>
      <c r="B502" s="274"/>
      <c r="C502" s="274"/>
      <c r="D502" s="274"/>
    </row>
    <row r="503" spans="1:4" ht="15">
      <c r="A503" s="275"/>
      <c r="B503" s="274"/>
      <c r="C503" s="274"/>
      <c r="D503" s="274"/>
    </row>
    <row r="504" spans="1:4" ht="15">
      <c r="A504" s="275"/>
      <c r="B504" s="274"/>
      <c r="C504" s="274"/>
      <c r="D504" s="274"/>
    </row>
    <row r="505" spans="1:4" ht="15">
      <c r="A505" s="275"/>
      <c r="B505" s="274"/>
      <c r="C505" s="274"/>
      <c r="D505" s="274"/>
    </row>
    <row r="506" spans="1:4" ht="15">
      <c r="A506" s="275"/>
      <c r="B506" s="274"/>
      <c r="C506" s="274"/>
      <c r="D506" s="274"/>
    </row>
    <row r="507" spans="1:4" ht="15">
      <c r="A507" s="275"/>
      <c r="B507" s="274"/>
      <c r="C507" s="274"/>
      <c r="D507" s="274"/>
    </row>
    <row r="508" spans="1:4" ht="15">
      <c r="A508" s="275"/>
      <c r="B508" s="274"/>
      <c r="C508" s="274"/>
      <c r="D508" s="274"/>
    </row>
    <row r="509" spans="1:4" ht="15">
      <c r="A509" s="275"/>
      <c r="B509" s="274"/>
      <c r="C509" s="274"/>
      <c r="D509" s="274"/>
    </row>
    <row r="510" spans="1:4" ht="15">
      <c r="A510" s="275"/>
      <c r="B510" s="274"/>
      <c r="C510" s="274"/>
      <c r="D510" s="274"/>
    </row>
    <row r="511" spans="1:4" ht="15">
      <c r="A511" s="275"/>
      <c r="B511" s="274"/>
      <c r="C511" s="274"/>
      <c r="D511" s="274"/>
    </row>
    <row r="512" spans="1:4" ht="15">
      <c r="A512" s="275"/>
      <c r="B512" s="274"/>
      <c r="C512" s="274"/>
      <c r="D512" s="274"/>
    </row>
    <row r="513" spans="1:4" ht="15">
      <c r="A513" s="275"/>
      <c r="B513" s="274"/>
      <c r="C513" s="274"/>
      <c r="D513" s="274"/>
    </row>
    <row r="514" spans="1:4" ht="15">
      <c r="A514" s="275"/>
      <c r="B514" s="274"/>
      <c r="C514" s="274"/>
      <c r="D514" s="274"/>
    </row>
    <row r="515" spans="1:4" ht="15">
      <c r="A515" s="275"/>
      <c r="B515" s="274"/>
      <c r="C515" s="274"/>
      <c r="D515" s="274"/>
    </row>
    <row r="516" spans="1:4" ht="15">
      <c r="A516" s="275"/>
      <c r="B516" s="274"/>
      <c r="C516" s="274"/>
      <c r="D516" s="274"/>
    </row>
    <row r="517" spans="1:4" ht="15">
      <c r="A517" s="275"/>
      <c r="B517" s="274"/>
      <c r="C517" s="274"/>
      <c r="D517" s="274"/>
    </row>
    <row r="518" spans="1:4" ht="15">
      <c r="A518" s="275"/>
      <c r="B518" s="274"/>
      <c r="C518" s="274"/>
      <c r="D518" s="274"/>
    </row>
    <row r="519" spans="1:4" ht="15">
      <c r="A519" s="275"/>
      <c r="B519" s="274"/>
      <c r="C519" s="274"/>
      <c r="D519" s="274"/>
    </row>
    <row r="520" spans="1:4" ht="15">
      <c r="A520" s="275"/>
      <c r="B520" s="274"/>
      <c r="C520" s="274"/>
      <c r="D520" s="274"/>
    </row>
    <row r="521" spans="1:4" ht="15">
      <c r="A521" s="275"/>
      <c r="B521" s="274"/>
      <c r="C521" s="274"/>
      <c r="D521" s="274"/>
    </row>
    <row r="522" spans="1:4" ht="15">
      <c r="A522" s="275"/>
      <c r="B522" s="274"/>
      <c r="C522" s="274"/>
      <c r="D522" s="274"/>
    </row>
    <row r="523" spans="1:4" ht="15">
      <c r="A523" s="275"/>
      <c r="B523" s="274"/>
      <c r="C523" s="274"/>
      <c r="D523" s="274"/>
    </row>
    <row r="524" spans="1:4" ht="15">
      <c r="A524" s="275"/>
      <c r="B524" s="274"/>
      <c r="C524" s="274"/>
      <c r="D524" s="274"/>
    </row>
    <row r="525" spans="1:4" ht="15">
      <c r="A525" s="275"/>
      <c r="B525" s="274"/>
      <c r="C525" s="274"/>
      <c r="D525" s="274"/>
    </row>
    <row r="526" spans="1:4" ht="15">
      <c r="A526" s="275"/>
      <c r="B526" s="274"/>
      <c r="C526" s="274"/>
      <c r="D526" s="274"/>
    </row>
    <row r="527" spans="1:4" ht="15">
      <c r="A527" s="275"/>
      <c r="B527" s="274"/>
      <c r="C527" s="274"/>
      <c r="D527" s="274"/>
    </row>
    <row r="528" spans="1:4" ht="15">
      <c r="A528" s="275"/>
      <c r="B528" s="274"/>
      <c r="C528" s="274"/>
      <c r="D528" s="274"/>
    </row>
    <row r="529" spans="1:4" ht="15">
      <c r="A529" s="275"/>
      <c r="B529" s="274"/>
      <c r="C529" s="274"/>
      <c r="D529" s="274"/>
    </row>
    <row r="530" spans="1:4" ht="15">
      <c r="A530" s="275"/>
      <c r="B530" s="274"/>
      <c r="C530" s="274"/>
      <c r="D530" s="274"/>
    </row>
    <row r="531" spans="1:4" ht="15">
      <c r="A531" s="275"/>
      <c r="B531" s="274"/>
      <c r="C531" s="274"/>
      <c r="D531" s="274"/>
    </row>
    <row r="532" spans="1:4" ht="15">
      <c r="A532" s="275"/>
      <c r="B532" s="274"/>
      <c r="C532" s="274"/>
      <c r="D532" s="274"/>
    </row>
    <row r="533" spans="1:4" ht="15">
      <c r="A533" s="275"/>
      <c r="B533" s="274"/>
      <c r="C533" s="274"/>
      <c r="D533" s="274"/>
    </row>
    <row r="534" spans="1:4" ht="15">
      <c r="A534" s="275"/>
      <c r="B534" s="274"/>
      <c r="C534" s="274"/>
      <c r="D534" s="274"/>
    </row>
    <row r="535" spans="1:4" ht="15">
      <c r="A535" s="275"/>
      <c r="B535" s="274"/>
      <c r="C535" s="274"/>
      <c r="D535" s="274"/>
    </row>
    <row r="536" spans="1:4" ht="15">
      <c r="A536" s="275"/>
      <c r="B536" s="274"/>
      <c r="C536" s="274"/>
      <c r="D536" s="274"/>
    </row>
    <row r="537" spans="1:4" ht="15">
      <c r="A537" s="275"/>
      <c r="B537" s="274"/>
      <c r="C537" s="274"/>
      <c r="D537" s="274"/>
    </row>
    <row r="538" spans="1:4" ht="15">
      <c r="A538" s="275"/>
      <c r="B538" s="274"/>
      <c r="C538" s="274"/>
      <c r="D538" s="274"/>
    </row>
    <row r="539" spans="1:4" ht="15">
      <c r="A539" s="275"/>
      <c r="B539" s="274"/>
      <c r="C539" s="274"/>
      <c r="D539" s="274"/>
    </row>
    <row r="540" spans="1:4" ht="15">
      <c r="A540" s="275"/>
      <c r="B540" s="274"/>
      <c r="C540" s="274"/>
      <c r="D540" s="274"/>
    </row>
    <row r="541" spans="1:4" ht="15">
      <c r="A541" s="275"/>
      <c r="B541" s="274"/>
      <c r="C541" s="274"/>
      <c r="D541" s="274"/>
    </row>
    <row r="542" spans="1:4" ht="15">
      <c r="A542" s="275"/>
      <c r="B542" s="274"/>
      <c r="C542" s="274"/>
      <c r="D542" s="274"/>
    </row>
    <row r="543" spans="1:4" ht="15">
      <c r="A543" s="275"/>
      <c r="B543" s="274"/>
      <c r="C543" s="274"/>
      <c r="D543" s="274"/>
    </row>
    <row r="544" spans="1:4" ht="15">
      <c r="A544" s="275"/>
      <c r="B544" s="274"/>
      <c r="C544" s="274"/>
      <c r="D544" s="274"/>
    </row>
    <row r="545" spans="1:4" ht="15">
      <c r="A545" s="275"/>
      <c r="B545" s="274"/>
      <c r="C545" s="274"/>
      <c r="D545" s="274"/>
    </row>
    <row r="546" spans="1:4" ht="15">
      <c r="A546" s="275"/>
      <c r="B546" s="274"/>
      <c r="C546" s="274"/>
      <c r="D546" s="274"/>
    </row>
    <row r="547" spans="1:4" ht="15">
      <c r="A547" s="275"/>
      <c r="B547" s="274"/>
      <c r="C547" s="274"/>
      <c r="D547" s="274"/>
    </row>
    <row r="548" spans="1:4" ht="15">
      <c r="A548" s="275"/>
      <c r="B548" s="274"/>
      <c r="C548" s="274"/>
      <c r="D548" s="274"/>
    </row>
    <row r="549" spans="1:4" ht="15">
      <c r="A549" s="275"/>
      <c r="B549" s="274"/>
      <c r="C549" s="274"/>
      <c r="D549" s="274"/>
    </row>
    <row r="550" spans="1:4" ht="15">
      <c r="A550" s="275"/>
      <c r="B550" s="274"/>
      <c r="C550" s="274"/>
      <c r="D550" s="274"/>
    </row>
    <row r="551" spans="1:4" ht="15">
      <c r="A551" s="275"/>
      <c r="B551" s="274"/>
      <c r="C551" s="274"/>
      <c r="D551" s="274"/>
    </row>
    <row r="552" spans="1:4" ht="15">
      <c r="A552" s="275"/>
      <c r="B552" s="274"/>
      <c r="C552" s="274"/>
      <c r="D552" s="274"/>
    </row>
    <row r="553" spans="1:4" ht="15">
      <c r="A553" s="275"/>
      <c r="B553" s="274"/>
      <c r="C553" s="274"/>
      <c r="D553" s="274"/>
    </row>
    <row r="554" spans="1:4" ht="15">
      <c r="A554" s="275"/>
      <c r="B554" s="274"/>
      <c r="C554" s="274"/>
      <c r="D554" s="274"/>
    </row>
    <row r="555" spans="1:4" ht="15">
      <c r="A555" s="275"/>
      <c r="B555" s="274"/>
      <c r="C555" s="274"/>
      <c r="D555" s="274"/>
    </row>
    <row r="556" spans="1:4" ht="15">
      <c r="A556" s="275"/>
      <c r="B556" s="274"/>
      <c r="C556" s="274"/>
      <c r="D556" s="274"/>
    </row>
    <row r="557" spans="1:4" ht="15">
      <c r="A557" s="275"/>
      <c r="B557" s="274"/>
      <c r="C557" s="274"/>
      <c r="D557" s="274"/>
    </row>
    <row r="558" spans="1:4" ht="15">
      <c r="A558" s="275"/>
      <c r="B558" s="274"/>
      <c r="C558" s="274"/>
      <c r="D558" s="274"/>
    </row>
    <row r="559" spans="1:4" ht="15">
      <c r="A559" s="275"/>
      <c r="B559" s="274"/>
      <c r="C559" s="274"/>
      <c r="D559" s="274"/>
    </row>
    <row r="560" spans="1:4" ht="15">
      <c r="A560" s="275"/>
      <c r="B560" s="274"/>
      <c r="C560" s="274"/>
      <c r="D560" s="274"/>
    </row>
    <row r="561" spans="1:4" ht="15">
      <c r="A561" s="275"/>
      <c r="B561" s="274"/>
      <c r="C561" s="274"/>
      <c r="D561" s="274"/>
    </row>
    <row r="562" spans="1:4" ht="15">
      <c r="A562" s="275"/>
      <c r="B562" s="274"/>
      <c r="C562" s="274"/>
      <c r="D562" s="274"/>
    </row>
    <row r="563" spans="1:4" ht="15">
      <c r="A563" s="275"/>
      <c r="B563" s="274"/>
      <c r="C563" s="274"/>
      <c r="D563" s="274"/>
    </row>
    <row r="564" spans="1:4" ht="15">
      <c r="A564" s="275"/>
      <c r="B564" s="274"/>
      <c r="C564" s="274"/>
      <c r="D564" s="274"/>
    </row>
    <row r="565" spans="1:4" ht="15">
      <c r="A565" s="275"/>
      <c r="B565" s="274"/>
      <c r="C565" s="274"/>
      <c r="D565" s="274"/>
    </row>
    <row r="566" spans="1:4" ht="15">
      <c r="A566" s="275"/>
      <c r="B566" s="274"/>
      <c r="C566" s="274"/>
      <c r="D566" s="274"/>
    </row>
    <row r="567" spans="1:4" ht="15">
      <c r="A567" s="275"/>
      <c r="B567" s="274"/>
      <c r="C567" s="274"/>
      <c r="D567" s="274"/>
    </row>
    <row r="568" spans="1:4" ht="15">
      <c r="A568" s="275"/>
      <c r="B568" s="274"/>
      <c r="C568" s="274"/>
      <c r="D568" s="274"/>
    </row>
    <row r="569" spans="1:4" ht="15">
      <c r="A569" s="275"/>
      <c r="B569" s="274"/>
      <c r="C569" s="274"/>
      <c r="D569" s="274"/>
    </row>
    <row r="570" spans="1:4" ht="15">
      <c r="A570" s="275"/>
      <c r="B570" s="274"/>
      <c r="C570" s="274"/>
      <c r="D570" s="274"/>
    </row>
    <row r="571" spans="1:4" ht="15">
      <c r="A571" s="275"/>
      <c r="B571" s="274"/>
      <c r="C571" s="274"/>
      <c r="D571" s="274"/>
    </row>
    <row r="572" spans="1:4" ht="15">
      <c r="A572" s="275"/>
      <c r="B572" s="274"/>
      <c r="C572" s="274"/>
      <c r="D572" s="274"/>
    </row>
    <row r="573" spans="1:4" ht="15">
      <c r="A573" s="275"/>
      <c r="B573" s="274"/>
      <c r="C573" s="274"/>
      <c r="D573" s="274"/>
    </row>
    <row r="574" spans="1:4" ht="15">
      <c r="A574" s="275"/>
      <c r="B574" s="274"/>
      <c r="C574" s="274"/>
      <c r="D574" s="274"/>
    </row>
    <row r="575" spans="1:4" ht="15">
      <c r="A575" s="275"/>
      <c r="B575" s="274"/>
      <c r="C575" s="274"/>
      <c r="D575" s="274"/>
    </row>
    <row r="576" spans="1:4" ht="15">
      <c r="A576" s="275"/>
      <c r="B576" s="274"/>
      <c r="C576" s="274"/>
      <c r="D576" s="274"/>
    </row>
    <row r="577" spans="1:4" ht="15">
      <c r="A577" s="275"/>
      <c r="B577" s="274"/>
      <c r="C577" s="274"/>
      <c r="D577" s="274"/>
    </row>
    <row r="578" spans="1:4" ht="15">
      <c r="A578" s="275"/>
      <c r="B578" s="274"/>
      <c r="C578" s="274"/>
      <c r="D578" s="274"/>
    </row>
    <row r="579" spans="1:4" ht="15">
      <c r="A579" s="275"/>
      <c r="B579" s="274"/>
      <c r="C579" s="274"/>
      <c r="D579" s="274"/>
    </row>
    <row r="580" spans="1:4" ht="15">
      <c r="A580" s="275"/>
      <c r="B580" s="274"/>
      <c r="C580" s="274"/>
      <c r="D580" s="274"/>
    </row>
    <row r="581" spans="1:4" ht="15">
      <c r="A581" s="275"/>
      <c r="B581" s="274"/>
      <c r="C581" s="274"/>
      <c r="D581" s="274"/>
    </row>
    <row r="582" spans="1:4" ht="15">
      <c r="A582" s="275"/>
      <c r="B582" s="274"/>
      <c r="C582" s="274"/>
      <c r="D582" s="274"/>
    </row>
    <row r="583" spans="1:4" ht="15">
      <c r="A583" s="275"/>
      <c r="B583" s="274"/>
      <c r="C583" s="274"/>
      <c r="D583" s="274"/>
    </row>
    <row r="584" spans="1:4" ht="15">
      <c r="A584" s="275"/>
      <c r="B584" s="274"/>
      <c r="C584" s="274"/>
      <c r="D584" s="274"/>
    </row>
    <row r="585" spans="1:4" ht="15">
      <c r="A585" s="275"/>
      <c r="B585" s="274"/>
      <c r="C585" s="274"/>
      <c r="D585" s="274"/>
    </row>
    <row r="586" spans="1:4" ht="15">
      <c r="A586" s="275"/>
      <c r="B586" s="274"/>
      <c r="C586" s="274"/>
      <c r="D586" s="274"/>
    </row>
    <row r="587" spans="1:4" ht="15">
      <c r="A587" s="275"/>
      <c r="B587" s="274"/>
      <c r="C587" s="274"/>
      <c r="D587" s="274"/>
    </row>
    <row r="588" spans="1:4" ht="15">
      <c r="A588" s="275"/>
      <c r="B588" s="274"/>
      <c r="C588" s="274"/>
      <c r="D588" s="274"/>
    </row>
    <row r="589" spans="1:4" ht="15">
      <c r="A589" s="275"/>
      <c r="B589" s="274"/>
      <c r="C589" s="274"/>
      <c r="D589" s="274"/>
    </row>
    <row r="590" spans="1:4" ht="15">
      <c r="A590" s="275"/>
      <c r="B590" s="274"/>
      <c r="C590" s="274"/>
      <c r="D590" s="274"/>
    </row>
    <row r="591" spans="1:4" ht="15">
      <c r="A591" s="275"/>
      <c r="B591" s="274"/>
      <c r="C591" s="274"/>
      <c r="D591" s="274"/>
    </row>
    <row r="592" spans="1:4" ht="15">
      <c r="A592" s="275"/>
      <c r="B592" s="274"/>
      <c r="C592" s="274"/>
      <c r="D592" s="274"/>
    </row>
    <row r="593" spans="1:4" ht="15">
      <c r="A593" s="275"/>
      <c r="B593" s="274"/>
      <c r="C593" s="274"/>
      <c r="D593" s="274"/>
    </row>
    <row r="594" spans="1:4" ht="15">
      <c r="A594" s="275"/>
      <c r="B594" s="274"/>
      <c r="C594" s="274"/>
      <c r="D594" s="274"/>
    </row>
    <row r="595" spans="1:4" ht="15">
      <c r="A595" s="275"/>
      <c r="B595" s="274"/>
      <c r="C595" s="274"/>
      <c r="D595" s="274"/>
    </row>
    <row r="596" spans="1:4" ht="15">
      <c r="A596" s="275"/>
      <c r="B596" s="274"/>
      <c r="C596" s="274"/>
      <c r="D596" s="274"/>
    </row>
    <row r="597" spans="1:4" ht="15">
      <c r="A597" s="275"/>
      <c r="B597" s="274"/>
      <c r="C597" s="274"/>
      <c r="D597" s="274"/>
    </row>
    <row r="598" spans="1:4" ht="15">
      <c r="A598" s="275"/>
      <c r="B598" s="274"/>
      <c r="C598" s="274"/>
      <c r="D598" s="274"/>
    </row>
    <row r="599" spans="1:4" ht="15">
      <c r="A599" s="275"/>
      <c r="B599" s="274"/>
      <c r="C599" s="274"/>
      <c r="D599" s="274"/>
    </row>
    <row r="600" spans="1:4" ht="15">
      <c r="A600" s="275"/>
      <c r="B600" s="274"/>
      <c r="C600" s="274"/>
      <c r="D600" s="274"/>
    </row>
    <row r="601" spans="1:4" ht="15">
      <c r="A601" s="275"/>
      <c r="B601" s="274"/>
      <c r="C601" s="274"/>
      <c r="D601" s="274"/>
    </row>
    <row r="602" spans="1:4" ht="15">
      <c r="A602" s="275"/>
      <c r="B602" s="274"/>
      <c r="C602" s="274"/>
      <c r="D602" s="274"/>
    </row>
    <row r="603" spans="1:4" ht="15">
      <c r="A603" s="275"/>
      <c r="B603" s="274"/>
      <c r="C603" s="274"/>
      <c r="D603" s="274"/>
    </row>
    <row r="604" spans="1:4" ht="15">
      <c r="A604" s="275"/>
      <c r="B604" s="274"/>
      <c r="C604" s="274"/>
      <c r="D604" s="274"/>
    </row>
    <row r="605" spans="1:4" ht="15">
      <c r="A605" s="275"/>
      <c r="B605" s="274"/>
      <c r="C605" s="274"/>
      <c r="D605" s="274"/>
    </row>
    <row r="606" spans="1:4" ht="15">
      <c r="A606" s="275"/>
      <c r="B606" s="274"/>
      <c r="C606" s="274"/>
      <c r="D606" s="274"/>
    </row>
    <row r="607" spans="1:4" ht="15">
      <c r="A607" s="275"/>
      <c r="B607" s="274"/>
      <c r="C607" s="274"/>
      <c r="D607" s="274"/>
    </row>
    <row r="608" spans="1:4" ht="15">
      <c r="A608" s="275"/>
      <c r="B608" s="274"/>
      <c r="C608" s="274"/>
      <c r="D608" s="274"/>
    </row>
    <row r="609" spans="1:4" ht="15">
      <c r="A609" s="275"/>
      <c r="B609" s="274"/>
      <c r="C609" s="274"/>
      <c r="D609" s="274"/>
    </row>
    <row r="610" spans="1:4" ht="15">
      <c r="A610" s="275"/>
      <c r="B610" s="274"/>
      <c r="C610" s="274"/>
      <c r="D610" s="274"/>
    </row>
    <row r="611" spans="1:4" ht="15">
      <c r="A611" s="275"/>
      <c r="B611" s="274"/>
      <c r="C611" s="274"/>
      <c r="D611" s="274"/>
    </row>
    <row r="612" spans="1:4" ht="15">
      <c r="A612" s="275"/>
      <c r="B612" s="274"/>
      <c r="C612" s="274"/>
      <c r="D612" s="274"/>
    </row>
    <row r="613" spans="1:4" ht="15">
      <c r="A613" s="275"/>
      <c r="B613" s="274"/>
      <c r="C613" s="274"/>
      <c r="D613" s="274"/>
    </row>
    <row r="614" spans="1:4" ht="15">
      <c r="A614" s="275"/>
      <c r="B614" s="274"/>
      <c r="C614" s="274"/>
      <c r="D614" s="274"/>
    </row>
    <row r="615" spans="1:4" ht="15">
      <c r="A615" s="275"/>
      <c r="B615" s="274"/>
      <c r="C615" s="274"/>
      <c r="D615" s="274"/>
    </row>
    <row r="616" spans="1:4" ht="15">
      <c r="A616" s="275"/>
      <c r="B616" s="274"/>
      <c r="C616" s="274"/>
      <c r="D616" s="274"/>
    </row>
    <row r="617" spans="1:4" ht="15">
      <c r="A617" s="275"/>
      <c r="B617" s="274"/>
      <c r="C617" s="274"/>
      <c r="D617" s="274"/>
    </row>
    <row r="618" spans="1:4" ht="15">
      <c r="A618" s="275"/>
      <c r="B618" s="274"/>
      <c r="C618" s="274"/>
      <c r="D618" s="274"/>
    </row>
    <row r="619" spans="1:4" ht="15">
      <c r="A619" s="275"/>
      <c r="B619" s="274"/>
      <c r="C619" s="274"/>
      <c r="D619" s="274"/>
    </row>
    <row r="620" spans="1:4" ht="15">
      <c r="A620" s="275"/>
      <c r="B620" s="274"/>
      <c r="C620" s="274"/>
      <c r="D620" s="274"/>
    </row>
    <row r="621" spans="1:4" ht="15">
      <c r="A621" s="275"/>
      <c r="B621" s="274"/>
      <c r="C621" s="274"/>
      <c r="D621" s="274"/>
    </row>
    <row r="622" spans="1:4" ht="15">
      <c r="A622" s="275"/>
      <c r="B622" s="274"/>
      <c r="C622" s="274"/>
      <c r="D622" s="274"/>
    </row>
    <row r="623" spans="1:4" ht="15">
      <c r="A623" s="275"/>
      <c r="B623" s="274"/>
      <c r="C623" s="274"/>
      <c r="D623" s="274"/>
    </row>
    <row r="624" spans="1:4" ht="15">
      <c r="A624" s="275"/>
      <c r="B624" s="274"/>
      <c r="C624" s="274"/>
      <c r="D624" s="274"/>
    </row>
    <row r="625" spans="1:4" ht="15">
      <c r="A625" s="275"/>
      <c r="B625" s="274"/>
      <c r="C625" s="274"/>
      <c r="D625" s="274"/>
    </row>
    <row r="626" spans="1:4" ht="15">
      <c r="A626" s="275"/>
      <c r="B626" s="274"/>
      <c r="C626" s="274"/>
      <c r="D626" s="274"/>
    </row>
    <row r="627" spans="1:4" ht="15">
      <c r="A627" s="275"/>
      <c r="B627" s="274"/>
      <c r="C627" s="274"/>
      <c r="D627" s="274"/>
    </row>
    <row r="628" spans="1:4" ht="15">
      <c r="A628" s="275"/>
      <c r="B628" s="274"/>
      <c r="C628" s="274"/>
      <c r="D628" s="274"/>
    </row>
    <row r="629" spans="1:4" ht="15">
      <c r="A629" s="275"/>
      <c r="B629" s="274"/>
      <c r="C629" s="274"/>
      <c r="D629" s="274"/>
    </row>
    <row r="630" spans="1:4" ht="15">
      <c r="A630" s="275"/>
      <c r="B630" s="274"/>
      <c r="C630" s="274"/>
      <c r="D630" s="274"/>
    </row>
    <row r="631" spans="1:4" ht="15">
      <c r="A631" s="275"/>
      <c r="B631" s="274"/>
      <c r="C631" s="274"/>
      <c r="D631" s="274"/>
    </row>
    <row r="632" spans="1:4" ht="15">
      <c r="A632" s="275"/>
      <c r="B632" s="274"/>
      <c r="C632" s="274"/>
      <c r="D632" s="274"/>
    </row>
    <row r="633" spans="1:4" ht="15">
      <c r="A633" s="275"/>
      <c r="B633" s="274"/>
      <c r="C633" s="274"/>
      <c r="D633" s="274"/>
    </row>
    <row r="634" spans="1:4" ht="15">
      <c r="A634" s="275"/>
      <c r="B634" s="274"/>
      <c r="C634" s="274"/>
      <c r="D634" s="274"/>
    </row>
    <row r="635" spans="1:4" ht="15">
      <c r="A635" s="275"/>
      <c r="B635" s="274"/>
      <c r="C635" s="274"/>
      <c r="D635" s="274"/>
    </row>
    <row r="636" spans="1:4" ht="15">
      <c r="A636" s="275"/>
      <c r="B636" s="274"/>
      <c r="C636" s="274"/>
      <c r="D636" s="274"/>
    </row>
    <row r="637" spans="1:4" ht="15">
      <c r="A637" s="275"/>
      <c r="B637" s="274"/>
      <c r="C637" s="274"/>
      <c r="D637" s="274"/>
    </row>
    <row r="638" spans="1:4" ht="15">
      <c r="A638" s="275"/>
      <c r="B638" s="274"/>
      <c r="C638" s="274"/>
      <c r="D638" s="274"/>
    </row>
    <row r="639" spans="1:4" ht="15">
      <c r="A639" s="275"/>
      <c r="B639" s="274"/>
      <c r="C639" s="274"/>
      <c r="D639" s="274"/>
    </row>
    <row r="640" spans="1:4" ht="15">
      <c r="A640" s="275"/>
      <c r="B640" s="274"/>
      <c r="C640" s="274"/>
      <c r="D640" s="274"/>
    </row>
    <row r="641" spans="1:4" ht="15">
      <c r="A641" s="275"/>
      <c r="B641" s="274"/>
      <c r="C641" s="274"/>
      <c r="D641" s="274"/>
    </row>
    <row r="642" spans="1:4" ht="15">
      <c r="A642" s="275"/>
      <c r="B642" s="274"/>
      <c r="C642" s="274"/>
      <c r="D642" s="274"/>
    </row>
    <row r="643" spans="1:4" ht="15">
      <c r="A643" s="275"/>
      <c r="B643" s="274"/>
      <c r="C643" s="274"/>
      <c r="D643" s="274"/>
    </row>
    <row r="644" spans="1:4" ht="15">
      <c r="A644" s="275"/>
      <c r="B644" s="274"/>
      <c r="C644" s="274"/>
      <c r="D644" s="274"/>
    </row>
    <row r="645" spans="1:4" ht="15">
      <c r="A645" s="275"/>
      <c r="B645" s="274"/>
      <c r="C645" s="274"/>
      <c r="D645" s="274"/>
    </row>
    <row r="646" spans="1:4" ht="15">
      <c r="A646" s="275"/>
      <c r="B646" s="274"/>
      <c r="C646" s="274"/>
      <c r="D646" s="274"/>
    </row>
    <row r="647" spans="1:4" ht="15">
      <c r="A647" s="275"/>
      <c r="B647" s="274"/>
      <c r="C647" s="274"/>
      <c r="D647" s="274"/>
    </row>
    <row r="648" spans="1:4" ht="15">
      <c r="A648" s="275"/>
      <c r="B648" s="274"/>
      <c r="C648" s="274"/>
      <c r="D648" s="274"/>
    </row>
    <row r="649" spans="1:4" ht="15">
      <c r="A649" s="275"/>
      <c r="B649" s="274"/>
      <c r="C649" s="274"/>
      <c r="D649" s="274"/>
    </row>
    <row r="650" spans="1:4" ht="15">
      <c r="A650" s="275"/>
      <c r="B650" s="274"/>
      <c r="C650" s="274"/>
      <c r="D650" s="274"/>
    </row>
    <row r="651" spans="1:4" ht="15">
      <c r="A651" s="275"/>
      <c r="B651" s="274"/>
      <c r="C651" s="274"/>
      <c r="D651" s="274"/>
    </row>
    <row r="652" spans="1:4" ht="15">
      <c r="A652" s="275"/>
      <c r="B652" s="274"/>
      <c r="C652" s="274"/>
      <c r="D652" s="274"/>
    </row>
    <row r="653" spans="1:4" ht="15">
      <c r="A653" s="275"/>
      <c r="B653" s="274"/>
      <c r="C653" s="274"/>
      <c r="D653" s="274"/>
    </row>
    <row r="654" spans="1:4" ht="15">
      <c r="A654" s="275"/>
      <c r="B654" s="274"/>
      <c r="C654" s="274"/>
      <c r="D654" s="274"/>
    </row>
    <row r="655" spans="1:4" ht="15">
      <c r="A655" s="275"/>
      <c r="B655" s="274"/>
      <c r="C655" s="274"/>
      <c r="D655" s="274"/>
    </row>
    <row r="656" spans="1:4" ht="15">
      <c r="A656" s="275"/>
      <c r="B656" s="274"/>
      <c r="C656" s="274"/>
      <c r="D656" s="274"/>
    </row>
    <row r="657" spans="1:4" ht="15">
      <c r="A657" s="275"/>
      <c r="B657" s="274"/>
      <c r="C657" s="274"/>
      <c r="D657" s="274"/>
    </row>
    <row r="658" spans="1:4" ht="15">
      <c r="A658" s="275"/>
      <c r="B658" s="274"/>
      <c r="C658" s="274"/>
      <c r="D658" s="274"/>
    </row>
    <row r="659" spans="1:4" ht="15">
      <c r="A659" s="275"/>
      <c r="B659" s="274"/>
      <c r="C659" s="274"/>
      <c r="D659" s="274"/>
    </row>
    <row r="660" spans="1:4" ht="15">
      <c r="A660" s="275"/>
      <c r="B660" s="274"/>
      <c r="C660" s="274"/>
      <c r="D660" s="274"/>
    </row>
    <row r="661" spans="1:4" ht="15">
      <c r="A661" s="275"/>
      <c r="B661" s="274"/>
      <c r="C661" s="274"/>
      <c r="D661" s="274"/>
    </row>
    <row r="662" spans="1:4" ht="15">
      <c r="A662" s="275"/>
      <c r="B662" s="274"/>
      <c r="C662" s="274"/>
      <c r="D662" s="274"/>
    </row>
    <row r="663" spans="1:4" ht="15">
      <c r="A663" s="275"/>
      <c r="B663" s="274"/>
      <c r="C663" s="274"/>
      <c r="D663" s="274"/>
    </row>
    <row r="664" spans="1:4" ht="15">
      <c r="A664" s="275"/>
      <c r="B664" s="274"/>
      <c r="C664" s="274"/>
      <c r="D664" s="274"/>
    </row>
    <row r="665" spans="1:4" ht="15">
      <c r="A665" s="275"/>
      <c r="B665" s="274"/>
      <c r="C665" s="274"/>
      <c r="D665" s="274"/>
    </row>
    <row r="666" spans="1:4" ht="15">
      <c r="A666" s="275"/>
      <c r="B666" s="274"/>
      <c r="C666" s="274"/>
      <c r="D666" s="274"/>
    </row>
    <row r="667" spans="1:4" ht="15">
      <c r="A667" s="275"/>
      <c r="B667" s="274"/>
      <c r="C667" s="274"/>
      <c r="D667" s="274"/>
    </row>
    <row r="668" spans="1:4" ht="15">
      <c r="A668" s="275"/>
      <c r="B668" s="274"/>
      <c r="C668" s="274"/>
      <c r="D668" s="274"/>
    </row>
    <row r="669" spans="1:4" ht="15">
      <c r="A669" s="275"/>
      <c r="B669" s="274"/>
      <c r="C669" s="274"/>
      <c r="D669" s="274"/>
    </row>
    <row r="670" spans="1:4" ht="15">
      <c r="A670" s="275"/>
      <c r="B670" s="274"/>
      <c r="C670" s="274"/>
      <c r="D670" s="274"/>
    </row>
    <row r="671" spans="1:4" ht="15">
      <c r="A671" s="275"/>
      <c r="B671" s="274"/>
      <c r="C671" s="274"/>
      <c r="D671" s="274"/>
    </row>
    <row r="672" spans="1:4" ht="15">
      <c r="A672" s="275"/>
      <c r="B672" s="274"/>
      <c r="C672" s="274"/>
      <c r="D672" s="274"/>
    </row>
    <row r="673" spans="1:4" ht="15">
      <c r="A673" s="275"/>
      <c r="B673" s="274"/>
      <c r="C673" s="274"/>
      <c r="D673" s="274"/>
    </row>
    <row r="674" spans="1:4" ht="15">
      <c r="A674" s="275"/>
      <c r="B674" s="274"/>
      <c r="C674" s="274"/>
      <c r="D674" s="274"/>
    </row>
    <row r="675" spans="1:4" ht="15">
      <c r="A675" s="275"/>
      <c r="B675" s="274"/>
      <c r="C675" s="274"/>
      <c r="D675" s="274"/>
    </row>
    <row r="676" spans="1:4" ht="15">
      <c r="A676" s="275"/>
      <c r="B676" s="274"/>
      <c r="C676" s="274"/>
      <c r="D676" s="274"/>
    </row>
    <row r="677" spans="1:4" ht="15">
      <c r="A677" s="275"/>
      <c r="B677" s="274"/>
      <c r="C677" s="274"/>
      <c r="D677" s="274"/>
    </row>
    <row r="678" spans="1:4" ht="15">
      <c r="A678" s="275"/>
      <c r="B678" s="274"/>
      <c r="C678" s="274"/>
      <c r="D678" s="274"/>
    </row>
    <row r="679" spans="1:4" ht="15">
      <c r="A679" s="275"/>
      <c r="B679" s="274"/>
      <c r="C679" s="274"/>
      <c r="D679" s="274"/>
    </row>
    <row r="680" spans="1:4" ht="15">
      <c r="A680" s="275"/>
      <c r="B680" s="274"/>
      <c r="C680" s="274"/>
      <c r="D680" s="274"/>
    </row>
    <row r="681" spans="1:4" ht="15">
      <c r="A681" s="275"/>
      <c r="B681" s="274"/>
      <c r="C681" s="274"/>
      <c r="D681" s="274"/>
    </row>
    <row r="682" spans="1:4" ht="15">
      <c r="A682" s="275"/>
      <c r="B682" s="274"/>
      <c r="C682" s="274"/>
      <c r="D682" s="274"/>
    </row>
    <row r="683" spans="1:4" ht="15">
      <c r="A683" s="275"/>
      <c r="B683" s="274"/>
      <c r="C683" s="274"/>
      <c r="D683" s="274"/>
    </row>
    <row r="684" spans="1:4" ht="15">
      <c r="A684" s="275"/>
      <c r="B684" s="274"/>
      <c r="C684" s="274"/>
      <c r="D684" s="274"/>
    </row>
    <row r="685" spans="1:4" ht="15">
      <c r="A685" s="275"/>
      <c r="B685" s="274"/>
      <c r="C685" s="274"/>
      <c r="D685" s="274"/>
    </row>
    <row r="686" spans="1:4" ht="15">
      <c r="A686" s="275"/>
      <c r="B686" s="274"/>
      <c r="C686" s="274"/>
      <c r="D686" s="274"/>
    </row>
    <row r="687" spans="1:4" ht="15">
      <c r="A687" s="275"/>
      <c r="B687" s="274"/>
      <c r="C687" s="274"/>
      <c r="D687" s="274"/>
    </row>
    <row r="688" spans="1:4" ht="15">
      <c r="A688" s="275"/>
      <c r="B688" s="274"/>
      <c r="C688" s="274"/>
      <c r="D688" s="274"/>
    </row>
    <row r="689" spans="1:4" ht="15">
      <c r="A689" s="275"/>
      <c r="B689" s="274"/>
      <c r="C689" s="274"/>
      <c r="D689" s="274"/>
    </row>
    <row r="690" spans="1:4" ht="15">
      <c r="A690" s="275"/>
      <c r="B690" s="274"/>
      <c r="C690" s="274"/>
      <c r="D690" s="274"/>
    </row>
    <row r="691" spans="1:4" ht="15">
      <c r="A691" s="275"/>
      <c r="B691" s="274"/>
      <c r="C691" s="274"/>
      <c r="D691" s="274"/>
    </row>
    <row r="692" spans="1:4" ht="15">
      <c r="A692" s="275"/>
      <c r="B692" s="274"/>
      <c r="C692" s="274"/>
      <c r="D692" s="274"/>
    </row>
    <row r="693" spans="1:4" ht="15">
      <c r="A693" s="275"/>
      <c r="B693" s="274"/>
      <c r="C693" s="274"/>
      <c r="D693" s="274"/>
    </row>
    <row r="694" spans="1:4" ht="15">
      <c r="A694" s="275"/>
      <c r="B694" s="274"/>
      <c r="C694" s="274"/>
      <c r="D694" s="274"/>
    </row>
    <row r="695" spans="1:4" ht="15">
      <c r="A695" s="275"/>
      <c r="B695" s="274"/>
      <c r="C695" s="274"/>
      <c r="D695" s="274"/>
    </row>
    <row r="696" spans="1:4" ht="15">
      <c r="A696" s="275"/>
      <c r="B696" s="274"/>
      <c r="C696" s="274"/>
      <c r="D696" s="274"/>
    </row>
    <row r="697" spans="1:4" ht="15">
      <c r="A697" s="275"/>
      <c r="B697" s="274"/>
      <c r="C697" s="274"/>
      <c r="D697" s="274"/>
    </row>
    <row r="698" spans="1:4" ht="15">
      <c r="A698" s="275"/>
      <c r="B698" s="274"/>
      <c r="C698" s="274"/>
      <c r="D698" s="274"/>
    </row>
    <row r="699" spans="1:4" ht="15">
      <c r="A699" s="275"/>
      <c r="B699" s="274"/>
      <c r="C699" s="274"/>
      <c r="D699" s="274"/>
    </row>
    <row r="700" spans="1:4" ht="15">
      <c r="A700" s="275"/>
      <c r="B700" s="274"/>
      <c r="C700" s="274"/>
      <c r="D700" s="274"/>
    </row>
    <row r="701" spans="1:4" ht="15">
      <c r="A701" s="275"/>
      <c r="B701" s="274"/>
      <c r="C701" s="274"/>
      <c r="D701" s="274"/>
    </row>
    <row r="702" spans="1:4" ht="15">
      <c r="A702" s="275"/>
      <c r="B702" s="274"/>
      <c r="C702" s="274"/>
      <c r="D702" s="274"/>
    </row>
    <row r="703" spans="1:4" ht="15">
      <c r="A703" s="275"/>
      <c r="B703" s="274"/>
      <c r="C703" s="274"/>
      <c r="D703" s="274"/>
    </row>
    <row r="704" spans="1:4" ht="15">
      <c r="A704" s="275"/>
      <c r="B704" s="274"/>
      <c r="C704" s="274"/>
      <c r="D704" s="274"/>
    </row>
    <row r="705" spans="1:4" ht="15">
      <c r="A705" s="275"/>
      <c r="B705" s="274"/>
      <c r="C705" s="274"/>
      <c r="D705" s="274"/>
    </row>
    <row r="706" spans="1:4" ht="15">
      <c r="A706" s="275"/>
      <c r="B706" s="274"/>
      <c r="C706" s="274"/>
      <c r="D706" s="274"/>
    </row>
    <row r="707" spans="1:4" ht="15">
      <c r="A707" s="275"/>
      <c r="B707" s="274"/>
      <c r="C707" s="274"/>
      <c r="D707" s="274"/>
    </row>
    <row r="708" spans="1:4" ht="15">
      <c r="A708" s="275"/>
      <c r="B708" s="274"/>
      <c r="C708" s="274"/>
      <c r="D708" s="274"/>
    </row>
    <row r="709" spans="1:4" ht="15">
      <c r="A709" s="275"/>
      <c r="B709" s="274"/>
      <c r="C709" s="274"/>
      <c r="D709" s="274"/>
    </row>
    <row r="710" spans="1:4" ht="15">
      <c r="A710" s="275"/>
      <c r="B710" s="274"/>
      <c r="C710" s="274"/>
      <c r="D710" s="274"/>
    </row>
    <row r="711" spans="1:4" ht="15">
      <c r="A711" s="275"/>
      <c r="B711" s="274"/>
      <c r="C711" s="274"/>
      <c r="D711" s="274"/>
    </row>
    <row r="712" spans="1:4" ht="15">
      <c r="A712" s="275"/>
      <c r="B712" s="274"/>
      <c r="C712" s="274"/>
      <c r="D712" s="274"/>
    </row>
    <row r="713" spans="1:4" ht="15">
      <c r="A713" s="275"/>
      <c r="B713" s="274"/>
      <c r="C713" s="274"/>
      <c r="D713" s="274"/>
    </row>
    <row r="714" spans="1:4" ht="15">
      <c r="A714" s="275"/>
      <c r="B714" s="274"/>
      <c r="C714" s="274"/>
      <c r="D714" s="274"/>
    </row>
    <row r="715" spans="1:4" ht="15">
      <c r="A715" s="275"/>
      <c r="B715" s="274"/>
      <c r="C715" s="274"/>
      <c r="D715" s="274"/>
    </row>
    <row r="716" spans="1:4" ht="15">
      <c r="A716" s="275"/>
      <c r="B716" s="274"/>
      <c r="C716" s="274"/>
      <c r="D716" s="274"/>
    </row>
    <row r="717" spans="1:4" ht="15">
      <c r="A717" s="275"/>
      <c r="B717" s="274"/>
      <c r="C717" s="274"/>
      <c r="D717" s="274"/>
    </row>
    <row r="718" spans="1:4" ht="15">
      <c r="A718" s="275"/>
      <c r="B718" s="274"/>
      <c r="C718" s="274"/>
      <c r="D718" s="274"/>
    </row>
    <row r="719" spans="1:4" ht="15">
      <c r="A719" s="275"/>
      <c r="B719" s="274"/>
      <c r="C719" s="274"/>
      <c r="D719" s="274"/>
    </row>
    <row r="720" spans="1:4" ht="15">
      <c r="A720" s="275"/>
      <c r="B720" s="274"/>
      <c r="C720" s="274"/>
      <c r="D720" s="274"/>
    </row>
    <row r="721" spans="1:4" ht="15">
      <c r="A721" s="275"/>
      <c r="B721" s="274"/>
      <c r="C721" s="274"/>
      <c r="D721" s="274"/>
    </row>
    <row r="722" spans="1:4" ht="15">
      <c r="A722" s="275"/>
      <c r="B722" s="274"/>
      <c r="C722" s="274"/>
      <c r="D722" s="274"/>
    </row>
    <row r="723" spans="1:4" ht="15">
      <c r="A723" s="275"/>
      <c r="B723" s="274"/>
      <c r="C723" s="274"/>
      <c r="D723" s="274"/>
    </row>
    <row r="724" spans="1:4" ht="15">
      <c r="A724" s="275"/>
      <c r="B724" s="274"/>
      <c r="C724" s="274"/>
      <c r="D724" s="274"/>
    </row>
    <row r="725" spans="1:4" ht="15">
      <c r="A725" s="275"/>
      <c r="B725" s="274"/>
      <c r="C725" s="274"/>
      <c r="D725" s="274"/>
    </row>
    <row r="726" spans="1:4" ht="15">
      <c r="A726" s="275"/>
      <c r="B726" s="274"/>
      <c r="C726" s="274"/>
      <c r="D726" s="274"/>
    </row>
    <row r="727" spans="1:4" ht="15">
      <c r="A727" s="275"/>
      <c r="B727" s="274"/>
      <c r="C727" s="274"/>
      <c r="D727" s="274"/>
    </row>
    <row r="728" spans="1:4" ht="15">
      <c r="A728" s="275"/>
      <c r="B728" s="274"/>
      <c r="C728" s="274"/>
      <c r="D728" s="274"/>
    </row>
    <row r="729" spans="1:4" ht="15">
      <c r="A729" s="275"/>
      <c r="B729" s="274"/>
      <c r="C729" s="274"/>
      <c r="D729" s="274"/>
    </row>
    <row r="730" spans="1:4" ht="15">
      <c r="A730" s="275"/>
      <c r="B730" s="274"/>
      <c r="C730" s="274"/>
      <c r="D730" s="274"/>
    </row>
    <row r="731" spans="1:4" ht="15">
      <c r="A731" s="275"/>
      <c r="B731" s="274"/>
      <c r="C731" s="274"/>
      <c r="D731" s="274"/>
    </row>
    <row r="732" spans="1:4" ht="15">
      <c r="A732" s="275"/>
      <c r="B732" s="274"/>
      <c r="C732" s="274"/>
      <c r="D732" s="274"/>
    </row>
    <row r="733" spans="1:4" ht="15">
      <c r="A733" s="275"/>
      <c r="B733" s="274"/>
      <c r="C733" s="274"/>
      <c r="D733" s="274"/>
    </row>
    <row r="734" spans="1:4" ht="15">
      <c r="A734" s="275"/>
      <c r="B734" s="274"/>
      <c r="C734" s="274"/>
      <c r="D734" s="274"/>
    </row>
    <row r="735" spans="1:4" ht="15">
      <c r="A735" s="275"/>
      <c r="B735" s="274"/>
      <c r="C735" s="274"/>
      <c r="D735" s="274"/>
    </row>
    <row r="736" spans="1:4" ht="15">
      <c r="A736" s="275"/>
      <c r="B736" s="274"/>
      <c r="C736" s="274"/>
      <c r="D736" s="274"/>
    </row>
    <row r="737" spans="1:4" ht="15">
      <c r="A737" s="275"/>
      <c r="B737" s="274"/>
      <c r="C737" s="274"/>
      <c r="D737" s="274"/>
    </row>
    <row r="738" spans="1:4" ht="15">
      <c r="A738" s="275"/>
      <c r="B738" s="274"/>
      <c r="C738" s="274"/>
      <c r="D738" s="274"/>
    </row>
    <row r="739" spans="1:4" ht="15">
      <c r="A739" s="275"/>
      <c r="B739" s="274"/>
      <c r="C739" s="274"/>
      <c r="D739" s="274"/>
    </row>
    <row r="740" spans="1:4" ht="15">
      <c r="A740" s="275"/>
      <c r="B740" s="274"/>
      <c r="C740" s="274"/>
      <c r="D740" s="274"/>
    </row>
    <row r="741" spans="1:4" ht="15">
      <c r="A741" s="275"/>
      <c r="B741" s="274"/>
      <c r="C741" s="274"/>
      <c r="D741" s="274"/>
    </row>
    <row r="742" spans="1:4" ht="15">
      <c r="A742" s="275"/>
      <c r="B742" s="274"/>
      <c r="C742" s="274"/>
      <c r="D742" s="274"/>
    </row>
    <row r="743" spans="1:4" ht="15">
      <c r="A743" s="275"/>
      <c r="B743" s="274"/>
      <c r="C743" s="274"/>
      <c r="D743" s="274"/>
    </row>
    <row r="744" spans="1:4" ht="15">
      <c r="A744" s="275"/>
      <c r="B744" s="274"/>
      <c r="C744" s="274"/>
      <c r="D744" s="274"/>
    </row>
    <row r="745" spans="1:4" ht="15">
      <c r="A745" s="275"/>
      <c r="B745" s="274"/>
      <c r="C745" s="274"/>
      <c r="D745" s="274"/>
    </row>
    <row r="746" spans="1:4" ht="15">
      <c r="A746" s="275"/>
      <c r="B746" s="274"/>
      <c r="C746" s="274"/>
      <c r="D746" s="274"/>
    </row>
    <row r="747" spans="1:4" ht="15">
      <c r="A747" s="275"/>
      <c r="B747" s="274"/>
      <c r="C747" s="274"/>
      <c r="D747" s="274"/>
    </row>
    <row r="748" spans="1:4" ht="15">
      <c r="A748" s="275"/>
      <c r="B748" s="274"/>
      <c r="C748" s="274"/>
      <c r="D748" s="274"/>
    </row>
    <row r="749" spans="1:4" ht="15">
      <c r="A749" s="275"/>
      <c r="B749" s="274"/>
      <c r="C749" s="274"/>
      <c r="D749" s="274"/>
    </row>
    <row r="750" spans="1:4" ht="15">
      <c r="A750" s="275"/>
      <c r="B750" s="274"/>
      <c r="C750" s="274"/>
      <c r="D750" s="274"/>
    </row>
    <row r="751" spans="1:4" ht="15">
      <c r="A751" s="275"/>
      <c r="B751" s="274"/>
      <c r="C751" s="274"/>
      <c r="D751" s="274"/>
    </row>
    <row r="752" spans="1:4" ht="15">
      <c r="A752" s="275"/>
      <c r="B752" s="274"/>
      <c r="C752" s="274"/>
      <c r="D752" s="274"/>
    </row>
    <row r="753" spans="1:4" ht="15">
      <c r="A753" s="275"/>
      <c r="B753" s="274"/>
      <c r="C753" s="274"/>
      <c r="D753" s="274"/>
    </row>
    <row r="754" spans="1:4" ht="15">
      <c r="A754" s="275"/>
      <c r="B754" s="274"/>
      <c r="C754" s="274"/>
      <c r="D754" s="274"/>
    </row>
    <row r="755" spans="1:4" ht="15">
      <c r="A755" s="275"/>
      <c r="B755" s="274"/>
      <c r="C755" s="274"/>
      <c r="D755" s="274"/>
    </row>
    <row r="756" spans="1:4" ht="15">
      <c r="A756" s="275"/>
      <c r="B756" s="274"/>
      <c r="C756" s="274"/>
      <c r="D756" s="274"/>
    </row>
    <row r="757" spans="1:4" ht="15">
      <c r="A757" s="275"/>
      <c r="B757" s="274"/>
      <c r="C757" s="274"/>
      <c r="D757" s="274"/>
    </row>
    <row r="758" spans="1:4" ht="15">
      <c r="A758" s="275"/>
      <c r="B758" s="274"/>
      <c r="C758" s="274"/>
      <c r="D758" s="274"/>
    </row>
    <row r="759" spans="1:4" ht="15">
      <c r="A759" s="275"/>
      <c r="B759" s="274"/>
      <c r="C759" s="274"/>
      <c r="D759" s="274"/>
    </row>
    <row r="760" spans="1:4" ht="15">
      <c r="A760" s="275"/>
      <c r="B760" s="274"/>
      <c r="C760" s="274"/>
      <c r="D760" s="274"/>
    </row>
    <row r="761" spans="1:4" ht="15">
      <c r="A761" s="275"/>
      <c r="B761" s="274"/>
      <c r="C761" s="274"/>
      <c r="D761" s="274"/>
    </row>
    <row r="762" spans="1:4" ht="15">
      <c r="A762" s="275"/>
      <c r="B762" s="274"/>
      <c r="C762" s="274"/>
      <c r="D762" s="27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285" customWidth="1"/>
    <col min="2" max="2" width="18.4453125" style="272" customWidth="1"/>
    <col min="3" max="3" width="14.21484375" style="272" customWidth="1"/>
    <col min="4" max="5" width="8.77734375" style="272" customWidth="1"/>
    <col min="6" max="6" width="10.77734375" style="272" customWidth="1"/>
    <col min="7" max="7" width="18.77734375" style="272" customWidth="1"/>
    <col min="8" max="16384" width="8.77734375" style="272" customWidth="1"/>
  </cols>
  <sheetData>
    <row r="1" spans="1:6" ht="15">
      <c r="A1" s="285" t="s">
        <v>343</v>
      </c>
      <c r="F1" s="285"/>
    </row>
    <row r="2" spans="1:8" s="287" customFormat="1" ht="15">
      <c r="A2" s="285"/>
      <c r="B2" s="272"/>
      <c r="C2" s="272"/>
      <c r="D2" s="272"/>
      <c r="F2" s="285"/>
      <c r="G2" s="272"/>
      <c r="H2" s="272"/>
    </row>
    <row r="3" spans="1:8" ht="24.75">
      <c r="A3" s="288" t="s">
        <v>186</v>
      </c>
      <c r="B3" s="288" t="s">
        <v>183</v>
      </c>
      <c r="C3" s="288" t="s">
        <v>184</v>
      </c>
      <c r="D3" s="287"/>
      <c r="F3" s="288" t="s">
        <v>187</v>
      </c>
      <c r="G3" s="288" t="s">
        <v>183</v>
      </c>
      <c r="H3" s="288" t="s">
        <v>184</v>
      </c>
    </row>
    <row r="4" spans="1:8" ht="15">
      <c r="A4" s="275">
        <v>1980</v>
      </c>
      <c r="B4" s="289">
        <v>1700</v>
      </c>
      <c r="C4" s="289">
        <v>263</v>
      </c>
      <c r="F4" s="275">
        <v>1980</v>
      </c>
      <c r="G4" s="289">
        <v>1101</v>
      </c>
      <c r="H4" s="289">
        <v>382</v>
      </c>
    </row>
    <row r="5" spans="1:8" ht="15">
      <c r="A5" s="290"/>
      <c r="B5" s="289">
        <v>1625</v>
      </c>
      <c r="C5" s="289">
        <v>354</v>
      </c>
      <c r="F5" s="275"/>
      <c r="G5" s="289">
        <v>1007</v>
      </c>
      <c r="H5" s="289">
        <v>418</v>
      </c>
    </row>
    <row r="6" spans="1:8" ht="15">
      <c r="A6" s="290"/>
      <c r="B6" s="289">
        <v>1468</v>
      </c>
      <c r="C6" s="289">
        <v>457</v>
      </c>
      <c r="F6" s="275"/>
      <c r="G6" s="289">
        <v>941</v>
      </c>
      <c r="H6" s="289">
        <v>433</v>
      </c>
    </row>
    <row r="7" spans="1:8" ht="15">
      <c r="A7" s="290"/>
      <c r="B7" s="289">
        <v>1375</v>
      </c>
      <c r="C7" s="289">
        <v>572</v>
      </c>
      <c r="F7" s="275"/>
      <c r="G7" s="289">
        <v>1149</v>
      </c>
      <c r="H7" s="289">
        <v>466</v>
      </c>
    </row>
    <row r="8" spans="1:8" ht="15">
      <c r="A8" s="290"/>
      <c r="B8" s="289">
        <v>1300</v>
      </c>
      <c r="C8" s="289">
        <v>698</v>
      </c>
      <c r="F8" s="275"/>
      <c r="G8" s="289">
        <v>1325</v>
      </c>
      <c r="H8" s="289">
        <v>504</v>
      </c>
    </row>
    <row r="9" spans="1:8" ht="15">
      <c r="A9" s="290">
        <v>1985</v>
      </c>
      <c r="B9" s="289">
        <v>1230</v>
      </c>
      <c r="C9" s="289">
        <v>825</v>
      </c>
      <c r="F9" s="275">
        <v>1985</v>
      </c>
      <c r="G9" s="289">
        <v>1242</v>
      </c>
      <c r="H9" s="289">
        <v>536</v>
      </c>
    </row>
    <row r="10" spans="1:8" ht="15">
      <c r="A10" s="290"/>
      <c r="B10" s="289">
        <v>1330</v>
      </c>
      <c r="C10" s="289">
        <v>952</v>
      </c>
      <c r="F10" s="275"/>
      <c r="G10" s="289">
        <v>1325</v>
      </c>
      <c r="H10" s="289">
        <v>578</v>
      </c>
    </row>
    <row r="11" spans="1:8" ht="15">
      <c r="A11" s="290"/>
      <c r="B11" s="289">
        <v>1290</v>
      </c>
      <c r="C11" s="289">
        <v>1075</v>
      </c>
      <c r="F11" s="275"/>
      <c r="G11" s="289">
        <v>1298</v>
      </c>
      <c r="H11" s="289">
        <v>622</v>
      </c>
    </row>
    <row r="12" spans="1:8" ht="15">
      <c r="A12" s="290"/>
      <c r="B12" s="289">
        <v>1190</v>
      </c>
      <c r="C12" s="289">
        <v>1190</v>
      </c>
      <c r="F12" s="275"/>
      <c r="G12" s="289">
        <v>1195</v>
      </c>
      <c r="H12" s="289">
        <v>664</v>
      </c>
    </row>
    <row r="13" spans="1:8" ht="15">
      <c r="A13" s="290"/>
      <c r="B13" s="289">
        <v>1200</v>
      </c>
      <c r="C13" s="289">
        <v>1282</v>
      </c>
      <c r="F13" s="275"/>
      <c r="G13" s="289">
        <v>1185</v>
      </c>
      <c r="H13" s="289">
        <v>706</v>
      </c>
    </row>
    <row r="14" spans="1:8" ht="15">
      <c r="A14" s="290">
        <v>1990</v>
      </c>
      <c r="B14" s="289">
        <v>1195</v>
      </c>
      <c r="C14" s="289">
        <v>1374</v>
      </c>
      <c r="F14" s="275">
        <v>1990</v>
      </c>
      <c r="G14" s="289">
        <v>1200</v>
      </c>
      <c r="H14" s="289">
        <v>752</v>
      </c>
    </row>
    <row r="15" spans="1:8" ht="15">
      <c r="A15" s="290"/>
      <c r="B15" s="289">
        <v>1230</v>
      </c>
      <c r="C15" s="289">
        <v>1465</v>
      </c>
      <c r="F15" s="275"/>
      <c r="G15" s="289">
        <v>1235</v>
      </c>
      <c r="H15" s="289">
        <v>804</v>
      </c>
    </row>
    <row r="16" spans="1:8" ht="15">
      <c r="A16" s="290"/>
      <c r="B16" s="289">
        <v>1365</v>
      </c>
      <c r="C16" s="289">
        <v>1560</v>
      </c>
      <c r="F16" s="275"/>
      <c r="G16" s="289">
        <v>1350</v>
      </c>
      <c r="H16" s="289">
        <v>855</v>
      </c>
    </row>
    <row r="17" spans="1:8" ht="15">
      <c r="A17" s="290"/>
      <c r="B17" s="289">
        <v>1405</v>
      </c>
      <c r="C17" s="289">
        <v>1659</v>
      </c>
      <c r="F17" s="275"/>
      <c r="G17" s="289">
        <v>1435</v>
      </c>
      <c r="H17" s="289">
        <v>918</v>
      </c>
    </row>
    <row r="18" spans="1:8" ht="15">
      <c r="A18" s="290"/>
      <c r="B18" s="289">
        <v>1495</v>
      </c>
      <c r="C18" s="289">
        <v>1786</v>
      </c>
      <c r="F18" s="275"/>
      <c r="G18" s="289">
        <v>1515</v>
      </c>
      <c r="H18" s="289">
        <v>982</v>
      </c>
    </row>
    <row r="19" spans="1:8" ht="15">
      <c r="A19" s="290">
        <v>1995</v>
      </c>
      <c r="B19" s="289">
        <v>1370</v>
      </c>
      <c r="C19" s="289">
        <v>1916</v>
      </c>
      <c r="F19" s="275">
        <v>1995</v>
      </c>
      <c r="G19" s="289">
        <v>1480</v>
      </c>
      <c r="H19" s="289">
        <v>1052</v>
      </c>
    </row>
    <row r="20" spans="1:8" ht="15">
      <c r="A20" s="290"/>
      <c r="B20" s="289">
        <v>1355</v>
      </c>
      <c r="C20" s="289">
        <v>2045</v>
      </c>
      <c r="F20" s="275"/>
      <c r="G20" s="289">
        <v>1420</v>
      </c>
      <c r="H20" s="289">
        <v>1136</v>
      </c>
    </row>
    <row r="21" spans="1:8" ht="15">
      <c r="A21" s="290"/>
      <c r="B21" s="289">
        <v>1390</v>
      </c>
      <c r="C21" s="289">
        <v>2175</v>
      </c>
      <c r="F21" s="275"/>
      <c r="G21" s="289">
        <v>1385</v>
      </c>
      <c r="H21" s="289">
        <v>1223</v>
      </c>
    </row>
    <row r="22" spans="1:8" ht="15">
      <c r="A22" s="290"/>
      <c r="B22" s="289">
        <v>1260</v>
      </c>
      <c r="C22" s="289">
        <v>2306</v>
      </c>
      <c r="F22" s="275"/>
      <c r="G22" s="289">
        <v>1340</v>
      </c>
      <c r="H22" s="289">
        <v>1312</v>
      </c>
    </row>
    <row r="23" spans="1:8" ht="15">
      <c r="A23" s="290"/>
      <c r="B23" s="289">
        <v>1120</v>
      </c>
      <c r="C23" s="289">
        <v>2444</v>
      </c>
      <c r="F23" s="275"/>
      <c r="G23" s="289">
        <v>1265</v>
      </c>
      <c r="H23" s="289">
        <v>1410</v>
      </c>
    </row>
    <row r="24" spans="1:8" ht="15">
      <c r="A24" s="290">
        <v>2000</v>
      </c>
      <c r="B24" s="289">
        <v>1010</v>
      </c>
      <c r="C24" s="289">
        <v>2570</v>
      </c>
      <c r="F24" s="275">
        <v>2000</v>
      </c>
      <c r="G24" s="289">
        <v>1195</v>
      </c>
      <c r="H24" s="289">
        <v>1518</v>
      </c>
    </row>
    <row r="25" spans="1:8" ht="15">
      <c r="A25" s="290"/>
      <c r="B25" s="289">
        <v>955</v>
      </c>
      <c r="C25" s="289">
        <v>2682</v>
      </c>
      <c r="F25" s="275"/>
      <c r="G25" s="289">
        <v>1100</v>
      </c>
      <c r="H25" s="289">
        <v>1625</v>
      </c>
    </row>
    <row r="26" spans="1:8" ht="15">
      <c r="A26" s="290"/>
      <c r="B26" s="289">
        <v>920</v>
      </c>
      <c r="C26" s="289">
        <v>2799</v>
      </c>
      <c r="F26" s="275"/>
      <c r="G26" s="289">
        <v>1000</v>
      </c>
      <c r="H26" s="289">
        <v>1726</v>
      </c>
    </row>
    <row r="27" spans="1:8" ht="15">
      <c r="A27" s="290"/>
      <c r="B27" s="289">
        <v>857</v>
      </c>
      <c r="C27" s="289">
        <v>2910</v>
      </c>
      <c r="F27" s="275"/>
      <c r="G27" s="289">
        <v>905</v>
      </c>
      <c r="H27" s="289">
        <v>1827</v>
      </c>
    </row>
    <row r="28" spans="1:8" ht="15">
      <c r="A28" s="290"/>
      <c r="B28" s="289">
        <v>816</v>
      </c>
      <c r="C28" s="289">
        <v>3005</v>
      </c>
      <c r="F28" s="275"/>
      <c r="G28" s="289">
        <v>826</v>
      </c>
      <c r="H28" s="289">
        <v>1921</v>
      </c>
    </row>
    <row r="29" spans="1:8" ht="15">
      <c r="A29" s="290">
        <v>2005</v>
      </c>
      <c r="B29" s="289">
        <v>816</v>
      </c>
      <c r="C29" s="289">
        <v>3090</v>
      </c>
      <c r="F29" s="275">
        <v>2005</v>
      </c>
      <c r="G29" s="289">
        <v>728</v>
      </c>
      <c r="H29" s="289">
        <v>2008</v>
      </c>
    </row>
    <row r="30" spans="1:8" ht="15">
      <c r="A30" s="290"/>
      <c r="B30" s="289">
        <v>776</v>
      </c>
      <c r="C30" s="289">
        <v>3167</v>
      </c>
      <c r="F30" s="275"/>
      <c r="G30" s="289">
        <v>684</v>
      </c>
      <c r="H30" s="289">
        <v>2086</v>
      </c>
    </row>
    <row r="31" spans="1:8" ht="15">
      <c r="A31" s="291"/>
      <c r="B31" s="289">
        <v>780</v>
      </c>
      <c r="C31" s="289">
        <v>3243</v>
      </c>
      <c r="F31" s="275"/>
      <c r="G31" s="289">
        <v>647</v>
      </c>
      <c r="H31" s="289">
        <v>2157</v>
      </c>
    </row>
    <row r="32" spans="1:8" ht="15">
      <c r="A32" s="292"/>
      <c r="B32" s="289">
        <v>770</v>
      </c>
      <c r="C32" s="289">
        <v>3315</v>
      </c>
      <c r="F32" s="283"/>
      <c r="G32" s="289">
        <v>601</v>
      </c>
      <c r="H32" s="289">
        <v>2231.6497048080046</v>
      </c>
    </row>
    <row r="33" spans="1:8" ht="15">
      <c r="A33" s="292"/>
      <c r="B33" s="289">
        <v>769</v>
      </c>
      <c r="C33" s="289">
        <v>3383</v>
      </c>
      <c r="F33" s="283"/>
      <c r="G33" s="289">
        <v>564</v>
      </c>
      <c r="H33" s="289">
        <v>2293.4743260371997</v>
      </c>
    </row>
    <row r="34" spans="1:8" ht="15">
      <c r="A34" s="292">
        <v>2010</v>
      </c>
      <c r="B34" s="289">
        <v>751</v>
      </c>
      <c r="C34" s="289">
        <v>3446</v>
      </c>
      <c r="F34" s="275">
        <v>2010</v>
      </c>
      <c r="G34" s="289">
        <v>520</v>
      </c>
      <c r="H34" s="289">
        <v>2351.604770551101</v>
      </c>
    </row>
    <row r="35" spans="1:8" ht="15">
      <c r="A35" s="290"/>
      <c r="B35" s="289">
        <v>788</v>
      </c>
      <c r="C35" s="289">
        <v>3498</v>
      </c>
      <c r="F35" s="275"/>
      <c r="G35" s="289">
        <v>493</v>
      </c>
      <c r="H35" s="289">
        <v>2397.3674863737374</v>
      </c>
    </row>
    <row r="36" spans="1:8" ht="15">
      <c r="A36" s="290"/>
      <c r="B36" s="289">
        <v>811</v>
      </c>
      <c r="C36" s="289">
        <v>3542</v>
      </c>
      <c r="F36" s="275"/>
      <c r="G36" s="289">
        <v>461</v>
      </c>
      <c r="H36" s="289">
        <v>2436.015567725845</v>
      </c>
    </row>
    <row r="37" spans="1:8" ht="15">
      <c r="A37" s="290"/>
      <c r="B37" s="289">
        <v>746</v>
      </c>
      <c r="C37" s="289">
        <v>3583</v>
      </c>
      <c r="F37" s="275"/>
      <c r="G37" s="289">
        <v>452</v>
      </c>
      <c r="H37" s="289">
        <v>2472.4615852150487</v>
      </c>
    </row>
    <row r="38" spans="1:8" ht="15">
      <c r="A38" s="292"/>
      <c r="B38" s="289">
        <v>716</v>
      </c>
      <c r="C38" s="289">
        <v>3623</v>
      </c>
      <c r="F38" s="275"/>
      <c r="G38" s="289">
        <v>407</v>
      </c>
      <c r="H38" s="289">
        <v>2509.481823696764</v>
      </c>
    </row>
    <row r="39" spans="1:8" ht="15">
      <c r="A39" s="292">
        <v>2015</v>
      </c>
      <c r="B39" s="289">
        <v>566</v>
      </c>
      <c r="C39" s="289">
        <v>3668</v>
      </c>
      <c r="F39" s="292">
        <v>2015</v>
      </c>
      <c r="G39" s="289">
        <v>333</v>
      </c>
      <c r="H39" s="289">
        <v>2549.523122697077</v>
      </c>
    </row>
    <row r="40" spans="1:8" ht="15">
      <c r="A40" s="292"/>
      <c r="B40" s="289">
        <v>515</v>
      </c>
      <c r="C40" s="289">
        <v>3715.8721202660713</v>
      </c>
      <c r="F40" s="292"/>
      <c r="G40" s="289">
        <v>297</v>
      </c>
      <c r="H40" s="289">
        <v>2590.851512246623</v>
      </c>
    </row>
    <row r="41" spans="1:8" ht="15">
      <c r="A41" s="292"/>
      <c r="B41" s="289">
        <v>501</v>
      </c>
      <c r="C41" s="289">
        <v>3762.787924531199</v>
      </c>
      <c r="F41" s="292"/>
      <c r="G41" s="289">
        <v>275</v>
      </c>
      <c r="H41" s="289">
        <v>2632.408681988047</v>
      </c>
    </row>
    <row r="42" spans="1:8" ht="15">
      <c r="A42" s="292">
        <v>2018</v>
      </c>
      <c r="B42" s="289">
        <v>507</v>
      </c>
      <c r="C42" s="289">
        <v>3810.3384140736102</v>
      </c>
      <c r="F42" s="292">
        <v>2018</v>
      </c>
      <c r="G42" s="289">
        <v>279</v>
      </c>
      <c r="H42" s="289">
        <v>2672.279960673479</v>
      </c>
    </row>
    <row r="44" ht="15">
      <c r="A44" s="293" t="s">
        <v>185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77734375" style="303" customWidth="1"/>
    <col min="2" max="2" width="11.77734375" style="0" customWidth="1"/>
    <col min="3" max="3" width="8.99609375" style="0" customWidth="1"/>
    <col min="4" max="4" width="8.77734375" style="0" customWidth="1"/>
    <col min="5" max="5" width="16.10546875" style="0" bestFit="1" customWidth="1"/>
    <col min="6" max="6" width="19.10546875" style="0" bestFit="1" customWidth="1"/>
    <col min="7" max="7" width="21.10546875" style="0" hidden="1" customWidth="1"/>
  </cols>
  <sheetData>
    <row r="1" ht="15">
      <c r="A1" s="294" t="s">
        <v>373</v>
      </c>
    </row>
    <row r="2" ht="15">
      <c r="A2" s="295"/>
    </row>
    <row r="3" spans="1:7" ht="15">
      <c r="A3" s="296"/>
      <c r="B3" s="297" t="s">
        <v>188</v>
      </c>
      <c r="C3" s="297" t="s">
        <v>41</v>
      </c>
      <c r="D3" s="297" t="s">
        <v>189</v>
      </c>
      <c r="E3" s="297" t="s">
        <v>190</v>
      </c>
      <c r="F3" s="297" t="s">
        <v>191</v>
      </c>
      <c r="G3" s="297" t="s">
        <v>192</v>
      </c>
    </row>
    <row r="4" spans="1:9" ht="15">
      <c r="A4" s="296">
        <v>1990</v>
      </c>
      <c r="B4" s="298">
        <v>164595</v>
      </c>
      <c r="C4" s="298">
        <v>300410</v>
      </c>
      <c r="D4" s="298">
        <v>86369</v>
      </c>
      <c r="E4" s="298">
        <v>39159</v>
      </c>
      <c r="F4" s="298">
        <v>6513</v>
      </c>
      <c r="G4" s="298"/>
      <c r="I4" s="299"/>
    </row>
    <row r="5" spans="1:9" ht="15">
      <c r="A5" s="296"/>
      <c r="B5" s="298">
        <v>157932</v>
      </c>
      <c r="C5" s="298">
        <v>333963</v>
      </c>
      <c r="D5" s="298">
        <v>101746</v>
      </c>
      <c r="E5" s="298">
        <v>41472</v>
      </c>
      <c r="F5" s="298">
        <v>6650</v>
      </c>
      <c r="G5" s="298"/>
      <c r="I5" s="299"/>
    </row>
    <row r="6" spans="1:9" ht="15">
      <c r="A6" s="296"/>
      <c r="B6" s="298">
        <v>147218</v>
      </c>
      <c r="C6" s="298">
        <v>330100</v>
      </c>
      <c r="D6" s="298">
        <v>99871</v>
      </c>
      <c r="E6" s="298">
        <v>45660</v>
      </c>
      <c r="F6" s="298">
        <v>17969</v>
      </c>
      <c r="G6" s="298"/>
      <c r="I6" s="299"/>
    </row>
    <row r="7" spans="1:9" ht="15">
      <c r="A7" s="296"/>
      <c r="B7" s="298">
        <v>148522</v>
      </c>
      <c r="C7" s="298">
        <v>340162</v>
      </c>
      <c r="D7" s="298">
        <v>99819</v>
      </c>
      <c r="E7" s="298">
        <v>47006</v>
      </c>
      <c r="F7" s="298">
        <v>81848</v>
      </c>
      <c r="G7" s="298"/>
      <c r="I7" s="299"/>
    </row>
    <row r="8" spans="1:9" ht="15">
      <c r="A8" s="296"/>
      <c r="B8" s="298">
        <v>161815</v>
      </c>
      <c r="C8" s="298">
        <v>329710</v>
      </c>
      <c r="D8" s="298">
        <v>100836</v>
      </c>
      <c r="E8" s="298">
        <v>54700</v>
      </c>
      <c r="F8" s="298">
        <v>117606</v>
      </c>
      <c r="G8" s="298"/>
      <c r="I8" s="299"/>
    </row>
    <row r="9" spans="1:9" ht="15">
      <c r="A9" s="296">
        <v>1995</v>
      </c>
      <c r="B9" s="298">
        <v>162797</v>
      </c>
      <c r="C9" s="298">
        <v>326010</v>
      </c>
      <c r="D9" s="298">
        <v>109020</v>
      </c>
      <c r="E9" s="298">
        <v>56565</v>
      </c>
      <c r="F9" s="298">
        <v>154393</v>
      </c>
      <c r="G9" s="298"/>
      <c r="I9" s="299"/>
    </row>
    <row r="10" spans="1:9" ht="15">
      <c r="A10" s="296"/>
      <c r="B10" s="298">
        <v>177794</v>
      </c>
      <c r="C10" s="298">
        <v>375841</v>
      </c>
      <c r="D10" s="298">
        <v>117908</v>
      </c>
      <c r="E10" s="298">
        <v>65336</v>
      </c>
      <c r="F10" s="298">
        <v>201969</v>
      </c>
      <c r="G10" s="298"/>
      <c r="I10" s="299"/>
    </row>
    <row r="11" spans="1:9" ht="15">
      <c r="A11" s="296"/>
      <c r="B11" s="298">
        <v>182867</v>
      </c>
      <c r="C11" s="298">
        <v>345532</v>
      </c>
      <c r="D11" s="298">
        <v>112777</v>
      </c>
      <c r="E11" s="298">
        <v>67245</v>
      </c>
      <c r="F11" s="298">
        <v>251822</v>
      </c>
      <c r="G11" s="298"/>
      <c r="I11" s="299"/>
    </row>
    <row r="12" spans="1:9" ht="15">
      <c r="A12" s="296"/>
      <c r="B12" s="298">
        <v>188595</v>
      </c>
      <c r="C12" s="298">
        <v>355895</v>
      </c>
      <c r="D12" s="298">
        <v>117624</v>
      </c>
      <c r="E12" s="298">
        <v>75459</v>
      </c>
      <c r="F12" s="298">
        <v>267733</v>
      </c>
      <c r="G12" s="298"/>
      <c r="I12" s="299"/>
    </row>
    <row r="13" spans="1:9" ht="15">
      <c r="A13" s="296"/>
      <c r="B13" s="298">
        <v>190415</v>
      </c>
      <c r="C13" s="298">
        <v>358066</v>
      </c>
      <c r="D13" s="298">
        <v>106487</v>
      </c>
      <c r="E13" s="298">
        <v>102502</v>
      </c>
      <c r="F13" s="298">
        <v>315493</v>
      </c>
      <c r="G13" s="298"/>
      <c r="I13" s="299"/>
    </row>
    <row r="14" spans="1:9" ht="15">
      <c r="A14" s="296">
        <v>2000</v>
      </c>
      <c r="B14" s="298">
        <v>198506</v>
      </c>
      <c r="C14" s="298">
        <v>369909</v>
      </c>
      <c r="D14" s="298">
        <v>110456</v>
      </c>
      <c r="E14" s="298">
        <v>102103</v>
      </c>
      <c r="F14" s="298">
        <v>324563</v>
      </c>
      <c r="G14" s="298"/>
      <c r="I14" s="299"/>
    </row>
    <row r="15" spans="1:9" ht="15">
      <c r="A15" s="296"/>
      <c r="B15" s="298">
        <v>191600</v>
      </c>
      <c r="C15" s="298">
        <v>379426</v>
      </c>
      <c r="D15" s="298">
        <v>113111</v>
      </c>
      <c r="E15" s="298">
        <v>114653</v>
      </c>
      <c r="F15" s="298">
        <v>312939</v>
      </c>
      <c r="G15" s="298"/>
      <c r="I15" s="299"/>
    </row>
    <row r="16" spans="1:9" ht="15">
      <c r="A16" s="296"/>
      <c r="B16" s="298">
        <v>176168</v>
      </c>
      <c r="C16" s="298">
        <v>376372</v>
      </c>
      <c r="D16" s="298">
        <v>100833</v>
      </c>
      <c r="E16" s="298">
        <v>113047</v>
      </c>
      <c r="F16" s="298">
        <v>329847</v>
      </c>
      <c r="G16" s="298"/>
      <c r="I16" s="299"/>
    </row>
    <row r="17" spans="1:9" ht="15">
      <c r="A17" s="296"/>
      <c r="B17" s="298">
        <v>176778</v>
      </c>
      <c r="C17" s="298">
        <v>386486</v>
      </c>
      <c r="D17" s="298">
        <v>106733</v>
      </c>
      <c r="E17" s="298">
        <v>108197</v>
      </c>
      <c r="F17" s="298">
        <v>324580</v>
      </c>
      <c r="G17" s="298"/>
      <c r="I17" s="299"/>
    </row>
    <row r="18" spans="1:9" ht="15">
      <c r="A18" s="296"/>
      <c r="B18" s="298">
        <v>164702.20024840863</v>
      </c>
      <c r="C18" s="298">
        <v>396410.7062991688</v>
      </c>
      <c r="D18" s="298">
        <v>113474.92004223476</v>
      </c>
      <c r="E18" s="298">
        <v>109583.51510168279</v>
      </c>
      <c r="F18" s="298">
        <v>340824.3539961066</v>
      </c>
      <c r="G18" s="298"/>
      <c r="I18" s="299"/>
    </row>
    <row r="19" spans="1:9" ht="15">
      <c r="A19" s="296">
        <v>2005</v>
      </c>
      <c r="B19" s="298">
        <v>160294.64573901996</v>
      </c>
      <c r="C19" s="298">
        <v>381878.971760025</v>
      </c>
      <c r="D19" s="298">
        <v>110791.18174369824</v>
      </c>
      <c r="E19" s="298">
        <v>108708.74801056461</v>
      </c>
      <c r="F19" s="298">
        <v>331657.7180486812</v>
      </c>
      <c r="G19" s="298"/>
      <c r="I19" s="299"/>
    </row>
    <row r="20" spans="1:9" ht="15">
      <c r="A20" s="296"/>
      <c r="B20" s="298">
        <v>153064.99607350782</v>
      </c>
      <c r="C20" s="298">
        <v>366928.01925765234</v>
      </c>
      <c r="D20" s="298">
        <v>100653.54720868576</v>
      </c>
      <c r="E20" s="298">
        <v>103270.24797461004</v>
      </c>
      <c r="F20" s="298">
        <v>311407.73365403904</v>
      </c>
      <c r="G20" s="298"/>
      <c r="I20" s="299"/>
    </row>
    <row r="21" spans="1:9" ht="15">
      <c r="A21" s="296"/>
      <c r="B21" s="298">
        <v>144297.60855132563</v>
      </c>
      <c r="C21" s="298">
        <v>352867.91019224894</v>
      </c>
      <c r="D21" s="298">
        <v>94827.29629954988</v>
      </c>
      <c r="E21" s="298">
        <v>98945.79558941594</v>
      </c>
      <c r="F21" s="298">
        <v>355878.03307060146</v>
      </c>
      <c r="G21" s="298"/>
      <c r="I21" s="299"/>
    </row>
    <row r="22" spans="1:9" ht="15">
      <c r="A22" s="296"/>
      <c r="B22" s="298">
        <v>137199.64658030408</v>
      </c>
      <c r="C22" s="298">
        <v>359553.8177501672</v>
      </c>
      <c r="D22" s="298">
        <v>111142.90650973239</v>
      </c>
      <c r="E22" s="298">
        <v>95283.95495896075</v>
      </c>
      <c r="F22" s="298">
        <v>376810.49618231243</v>
      </c>
      <c r="G22" s="298"/>
      <c r="I22" s="299"/>
    </row>
    <row r="23" spans="1:9" ht="15">
      <c r="A23" s="296"/>
      <c r="B23" s="298">
        <v>113701.08471471981</v>
      </c>
      <c r="C23" s="298">
        <v>345199.287976776</v>
      </c>
      <c r="D23" s="298">
        <v>93042.10935242058</v>
      </c>
      <c r="E23" s="298">
        <v>91891.8450428776</v>
      </c>
      <c r="F23" s="298">
        <v>359302.92960215866</v>
      </c>
      <c r="G23" s="298"/>
      <c r="I23" s="299"/>
    </row>
    <row r="24" spans="1:14" ht="15">
      <c r="A24" s="296">
        <v>2010</v>
      </c>
      <c r="B24" s="298">
        <v>117998.7973117773</v>
      </c>
      <c r="C24" s="298">
        <v>389595.4987311503</v>
      </c>
      <c r="D24" s="298">
        <v>101597.77334984906</v>
      </c>
      <c r="E24" s="298">
        <v>95921.12758929044</v>
      </c>
      <c r="F24" s="301">
        <v>377116.2298395467</v>
      </c>
      <c r="G24" s="298"/>
      <c r="I24" s="299"/>
      <c r="J24" s="298"/>
      <c r="K24" s="298"/>
      <c r="L24" s="298"/>
      <c r="M24" s="298"/>
      <c r="N24" s="298"/>
    </row>
    <row r="25" spans="1:9" ht="15">
      <c r="A25" s="296"/>
      <c r="B25" s="298">
        <v>111157.42493723719</v>
      </c>
      <c r="C25" s="298">
        <v>308840.75123267877</v>
      </c>
      <c r="D25" s="298">
        <v>85415.87477826714</v>
      </c>
      <c r="E25" s="298">
        <v>86450.42558389774</v>
      </c>
      <c r="F25" s="298">
        <v>309076.4244438479</v>
      </c>
      <c r="G25" s="298"/>
      <c r="I25" s="299"/>
    </row>
    <row r="26" spans="1:9" ht="15">
      <c r="A26" s="296"/>
      <c r="B26" s="298">
        <v>108630.3568503169</v>
      </c>
      <c r="C26" s="298">
        <v>343180.1144136678</v>
      </c>
      <c r="D26" s="298">
        <v>99127.60130663433</v>
      </c>
      <c r="E26" s="298">
        <v>79058.73602220806</v>
      </c>
      <c r="F26" s="298">
        <v>216542.54275597868</v>
      </c>
      <c r="G26" s="298"/>
      <c r="I26" s="299"/>
    </row>
    <row r="27" spans="1:7" ht="15">
      <c r="A27" s="296"/>
      <c r="B27" s="298">
        <v>110975.49858717507</v>
      </c>
      <c r="C27" s="298">
        <v>344500.9616899404</v>
      </c>
      <c r="D27" s="298">
        <v>102087.60979821291</v>
      </c>
      <c r="E27" s="298">
        <v>77157.6783630732</v>
      </c>
      <c r="F27" s="298">
        <v>205868.85313140677</v>
      </c>
      <c r="G27" s="298"/>
    </row>
    <row r="28" spans="1:9" ht="15">
      <c r="A28" s="296"/>
      <c r="B28" s="298">
        <v>106403.48707107517</v>
      </c>
      <c r="C28" s="298">
        <v>283690.9906583624</v>
      </c>
      <c r="D28" s="298">
        <v>85843.77621388885</v>
      </c>
      <c r="E28" s="298">
        <v>77762.97614813148</v>
      </c>
      <c r="F28" s="298">
        <v>217836.95006090362</v>
      </c>
      <c r="G28" s="298"/>
      <c r="I28" s="302"/>
    </row>
    <row r="29" spans="1:7" ht="15">
      <c r="A29" s="296">
        <v>2015</v>
      </c>
      <c r="B29" s="298">
        <v>103491.22069826834</v>
      </c>
      <c r="C29" s="298">
        <v>297581.64172281866</v>
      </c>
      <c r="D29" s="298">
        <v>91763.50462480418</v>
      </c>
      <c r="E29" s="298">
        <v>86709.93803533063</v>
      </c>
      <c r="F29" s="298">
        <v>212632.04032194518</v>
      </c>
      <c r="G29" s="298"/>
    </row>
    <row r="30" spans="1:7" ht="15">
      <c r="A30" s="296"/>
      <c r="B30" s="298">
        <v>105960.85326614317</v>
      </c>
      <c r="C30" s="298">
        <v>305874.954584359</v>
      </c>
      <c r="D30" s="298">
        <v>94332.93631161186</v>
      </c>
      <c r="E30" s="298">
        <v>86721.20447454347</v>
      </c>
      <c r="F30" s="298">
        <v>298075.4751063915</v>
      </c>
      <c r="G30" s="298"/>
    </row>
    <row r="31" spans="1:7" ht="15">
      <c r="A31" s="296"/>
      <c r="B31" s="298">
        <v>108537.92306170525</v>
      </c>
      <c r="C31" s="298">
        <v>295076.52304104436</v>
      </c>
      <c r="D31" s="298">
        <v>91714.33939232072</v>
      </c>
      <c r="E31" s="298">
        <v>86477.25108988206</v>
      </c>
      <c r="F31" s="298">
        <v>286031.4532353015</v>
      </c>
      <c r="G31" s="298"/>
    </row>
    <row r="32" spans="1:7" ht="15">
      <c r="A32" s="296">
        <v>2018</v>
      </c>
      <c r="B32" s="298">
        <v>110535.20131163689</v>
      </c>
      <c r="C32" s="298">
        <v>309170.32795238006</v>
      </c>
      <c r="D32" s="298">
        <v>94661.6127781263</v>
      </c>
      <c r="E32" s="298">
        <v>86282.03077537572</v>
      </c>
      <c r="F32" s="298">
        <v>273397.5614248717</v>
      </c>
      <c r="G32" s="2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1.10546875" style="0" bestFit="1" customWidth="1"/>
    <col min="3" max="3" width="13.5546875" style="0" bestFit="1" customWidth="1"/>
    <col min="4" max="5" width="11.10546875" style="0" bestFit="1" customWidth="1"/>
  </cols>
  <sheetData>
    <row r="1" ht="15">
      <c r="A1" s="304" t="s">
        <v>344</v>
      </c>
    </row>
    <row r="2" ht="15">
      <c r="A2" s="305"/>
    </row>
    <row r="3" spans="2:5" ht="15">
      <c r="B3" s="306" t="s">
        <v>49</v>
      </c>
      <c r="C3" s="306" t="s">
        <v>193</v>
      </c>
      <c r="D3" s="306" t="s">
        <v>194</v>
      </c>
      <c r="E3" s="306" t="s">
        <v>195</v>
      </c>
    </row>
    <row r="4" spans="1:15" ht="15">
      <c r="A4">
        <v>1990</v>
      </c>
      <c r="B4" s="307">
        <v>0</v>
      </c>
      <c r="C4" s="307">
        <v>79.833</v>
      </c>
      <c r="D4" s="308">
        <v>0</v>
      </c>
      <c r="E4" s="307">
        <v>79.833</v>
      </c>
      <c r="I4" s="309"/>
      <c r="L4" s="302"/>
      <c r="M4" s="302"/>
      <c r="N4" s="302"/>
      <c r="O4" s="302"/>
    </row>
    <row r="5" spans="2:15" ht="15">
      <c r="B5" s="307">
        <v>0</v>
      </c>
      <c r="C5" s="307">
        <v>72.007</v>
      </c>
      <c r="D5" s="308">
        <v>0</v>
      </c>
      <c r="E5" s="307">
        <v>72.007</v>
      </c>
      <c r="I5" s="309"/>
      <c r="L5" s="302"/>
      <c r="M5" s="302"/>
      <c r="N5" s="302"/>
      <c r="O5" s="302"/>
    </row>
    <row r="6" spans="2:15" ht="15">
      <c r="B6" s="307">
        <v>-0.62</v>
      </c>
      <c r="C6" s="307">
        <v>61.255</v>
      </c>
      <c r="D6" s="308">
        <v>0</v>
      </c>
      <c r="E6" s="307">
        <v>60.635</v>
      </c>
      <c r="I6" s="309"/>
      <c r="L6" s="302"/>
      <c r="M6" s="302"/>
      <c r="N6" s="302"/>
      <c r="O6" s="302"/>
    </row>
    <row r="7" spans="2:15" ht="15">
      <c r="B7" s="307">
        <v>-6.824</v>
      </c>
      <c r="C7" s="307">
        <v>48.528</v>
      </c>
      <c r="D7" s="308">
        <v>0</v>
      </c>
      <c r="E7" s="307">
        <v>41.704</v>
      </c>
      <c r="I7" s="309"/>
      <c r="L7" s="302"/>
      <c r="M7" s="302"/>
      <c r="N7" s="302"/>
      <c r="O7" s="302"/>
    </row>
    <row r="8" spans="2:15" ht="15">
      <c r="B8" s="307">
        <v>-9.557</v>
      </c>
      <c r="C8" s="307">
        <v>33.053</v>
      </c>
      <c r="D8" s="308">
        <v>0</v>
      </c>
      <c r="E8" s="307">
        <v>23.496</v>
      </c>
      <c r="I8" s="309"/>
      <c r="L8" s="302"/>
      <c r="M8" s="302"/>
      <c r="N8" s="302"/>
      <c r="O8" s="302"/>
    </row>
    <row r="9" spans="1:15" ht="15">
      <c r="A9">
        <v>1995</v>
      </c>
      <c r="B9" s="307">
        <v>-11.232</v>
      </c>
      <c r="C9" s="307">
        <v>19.457</v>
      </c>
      <c r="D9" s="308">
        <v>0</v>
      </c>
      <c r="E9" s="307">
        <v>8.225</v>
      </c>
      <c r="I9" s="309"/>
      <c r="L9" s="302"/>
      <c r="M9" s="302"/>
      <c r="N9" s="302"/>
      <c r="O9" s="302"/>
    </row>
    <row r="10" spans="2:15" ht="15">
      <c r="B10" s="307">
        <v>-15.203</v>
      </c>
      <c r="C10" s="307">
        <v>19.804</v>
      </c>
      <c r="D10" s="308">
        <v>0</v>
      </c>
      <c r="E10" s="307">
        <v>4.601</v>
      </c>
      <c r="I10" s="309"/>
      <c r="L10" s="302"/>
      <c r="M10" s="302"/>
      <c r="N10" s="302"/>
      <c r="O10" s="302"/>
    </row>
    <row r="11" spans="2:15" ht="15">
      <c r="B11" s="307">
        <v>-21.666</v>
      </c>
      <c r="C11" s="307">
        <v>14.062</v>
      </c>
      <c r="D11" s="308">
        <v>0</v>
      </c>
      <c r="E11" s="307">
        <v>-7.604</v>
      </c>
      <c r="I11" s="309"/>
      <c r="L11" s="302"/>
      <c r="M11" s="302"/>
      <c r="N11" s="302"/>
      <c r="O11" s="302"/>
    </row>
    <row r="12" spans="2:15" ht="15">
      <c r="B12" s="307">
        <v>-31.604</v>
      </c>
      <c r="C12" s="307">
        <v>10.582</v>
      </c>
      <c r="D12" s="308">
        <v>0</v>
      </c>
      <c r="E12" s="307">
        <v>-21.022</v>
      </c>
      <c r="I12" s="309"/>
      <c r="L12" s="302"/>
      <c r="M12" s="302"/>
      <c r="N12" s="302"/>
      <c r="O12" s="302"/>
    </row>
    <row r="13" spans="2:15" ht="15">
      <c r="B13" s="307">
        <v>-84.433</v>
      </c>
      <c r="C13" s="307">
        <v>12.862</v>
      </c>
      <c r="D13" s="308">
        <v>0</v>
      </c>
      <c r="E13" s="307">
        <v>-71.571</v>
      </c>
      <c r="I13" s="309"/>
      <c r="L13" s="302"/>
      <c r="M13" s="302"/>
      <c r="N13" s="302"/>
      <c r="O13" s="302"/>
    </row>
    <row r="14" spans="1:15" ht="15">
      <c r="A14">
        <v>2000</v>
      </c>
      <c r="B14" s="307">
        <v>-146.342</v>
      </c>
      <c r="C14" s="307">
        <v>26.032</v>
      </c>
      <c r="D14" s="308">
        <v>0</v>
      </c>
      <c r="E14" s="307">
        <v>-120.31</v>
      </c>
      <c r="I14" s="309"/>
      <c r="L14" s="302"/>
      <c r="M14" s="302"/>
      <c r="N14" s="302"/>
      <c r="O14" s="302"/>
    </row>
    <row r="15" spans="2:15" ht="15">
      <c r="B15" s="307">
        <v>-138.33</v>
      </c>
      <c r="C15" s="307">
        <v>30.464</v>
      </c>
      <c r="D15" s="308">
        <v>0</v>
      </c>
      <c r="E15" s="307">
        <v>-107.866</v>
      </c>
      <c r="I15" s="309"/>
      <c r="L15" s="302"/>
      <c r="M15" s="302"/>
      <c r="N15" s="302"/>
      <c r="O15" s="302"/>
    </row>
    <row r="16" spans="2:15" ht="15">
      <c r="B16" s="307">
        <v>-150.731</v>
      </c>
      <c r="C16" s="307">
        <v>60.493</v>
      </c>
      <c r="D16" s="308">
        <v>0</v>
      </c>
      <c r="E16" s="307">
        <v>-90.238</v>
      </c>
      <c r="I16" s="309"/>
      <c r="L16" s="302"/>
      <c r="M16" s="302"/>
      <c r="N16" s="302"/>
      <c r="O16" s="302"/>
    </row>
    <row r="17" spans="2:15" ht="15">
      <c r="B17" s="307">
        <v>-177.039</v>
      </c>
      <c r="C17" s="307">
        <v>86.298</v>
      </c>
      <c r="D17" s="308">
        <v>0</v>
      </c>
      <c r="E17" s="307">
        <v>-90.741</v>
      </c>
      <c r="I17" s="309"/>
      <c r="L17" s="302"/>
      <c r="M17" s="302"/>
      <c r="N17" s="302"/>
      <c r="O17" s="302"/>
    </row>
    <row r="18" spans="2:15" ht="15">
      <c r="B18" s="307">
        <v>-114.11177759175878</v>
      </c>
      <c r="C18" s="307">
        <v>133.0327928234929</v>
      </c>
      <c r="D18" s="308">
        <v>0</v>
      </c>
      <c r="E18" s="307">
        <v>18.921015231734113</v>
      </c>
      <c r="I18" s="309"/>
      <c r="L18" s="302"/>
      <c r="M18" s="302"/>
      <c r="N18" s="302"/>
      <c r="O18" s="302"/>
    </row>
    <row r="19" spans="1:15" ht="15">
      <c r="A19">
        <v>2005</v>
      </c>
      <c r="B19" s="307">
        <v>-96.18128497278009</v>
      </c>
      <c r="C19" s="307">
        <v>167.8738258519153</v>
      </c>
      <c r="D19" s="308">
        <v>5.454365750355325</v>
      </c>
      <c r="E19" s="307">
        <v>77.14690662949054</v>
      </c>
      <c r="I19" s="309"/>
      <c r="L19" s="302"/>
      <c r="M19" s="302"/>
      <c r="N19" s="302"/>
      <c r="O19" s="302"/>
    </row>
    <row r="20" spans="2:15" ht="15">
      <c r="B20" s="307">
        <v>-120.59070070867372</v>
      </c>
      <c r="C20" s="307">
        <v>206.4534266449634</v>
      </c>
      <c r="D20" s="308">
        <v>37.575885992276405</v>
      </c>
      <c r="E20" s="307">
        <v>123.43861192856605</v>
      </c>
      <c r="I20" s="309"/>
      <c r="L20" s="302"/>
      <c r="M20" s="302"/>
      <c r="N20" s="302"/>
      <c r="O20" s="302"/>
    </row>
    <row r="21" spans="2:15" ht="15">
      <c r="B21" s="307">
        <v>-123.15799428298207</v>
      </c>
      <c r="C21" s="307">
        <v>323.12429370618423</v>
      </c>
      <c r="D21" s="308">
        <v>14.90315365955446</v>
      </c>
      <c r="E21" s="307">
        <v>214.8694530827566</v>
      </c>
      <c r="I21" s="309"/>
      <c r="L21" s="302"/>
      <c r="M21" s="302"/>
      <c r="N21" s="302"/>
      <c r="O21" s="302"/>
    </row>
    <row r="22" spans="2:15" ht="15">
      <c r="B22" s="307">
        <v>-122.67003877954599</v>
      </c>
      <c r="C22" s="307">
        <v>400.00317898710745</v>
      </c>
      <c r="D22" s="308">
        <v>9.045472685350896</v>
      </c>
      <c r="E22" s="307">
        <v>286.37861289291243</v>
      </c>
      <c r="I22" s="309"/>
      <c r="L22" s="302"/>
      <c r="M22" s="302"/>
      <c r="N22" s="302"/>
      <c r="O22" s="302"/>
    </row>
    <row r="23" spans="2:15" ht="15">
      <c r="B23" s="307">
        <v>-137.0997982862346</v>
      </c>
      <c r="C23" s="307">
        <v>359.60514953936615</v>
      </c>
      <c r="D23" s="308">
        <v>112.23753897041439</v>
      </c>
      <c r="E23" s="307">
        <v>334.7428902235459</v>
      </c>
      <c r="I23" s="309"/>
      <c r="L23" s="302"/>
      <c r="M23" s="302"/>
      <c r="N23" s="302"/>
      <c r="O23" s="302"/>
    </row>
    <row r="24" spans="1:15" ht="15">
      <c r="A24">
        <v>2010</v>
      </c>
      <c r="B24" s="307">
        <v>-176.39914184131567</v>
      </c>
      <c r="C24" s="307">
        <v>407.63266790847666</v>
      </c>
      <c r="D24" s="308">
        <v>206.84599112702833</v>
      </c>
      <c r="E24" s="307">
        <v>438.07951719418935</v>
      </c>
      <c r="I24" s="309"/>
      <c r="L24" s="302"/>
      <c r="M24" s="302"/>
      <c r="N24" s="302"/>
      <c r="O24" s="302"/>
    </row>
    <row r="25" spans="2:15" ht="15">
      <c r="B25" s="307">
        <v>-183.68449895716932</v>
      </c>
      <c r="C25" s="307">
        <v>329.1292773762975</v>
      </c>
      <c r="D25" s="308">
        <v>274.79423488375454</v>
      </c>
      <c r="E25" s="307">
        <v>420.23901330288265</v>
      </c>
      <c r="I25" s="309"/>
      <c r="L25" s="302"/>
      <c r="M25" s="302"/>
      <c r="N25" s="302"/>
      <c r="O25" s="302"/>
    </row>
    <row r="26" spans="2:15" ht="15">
      <c r="B26" s="307">
        <v>-144.02296204436175</v>
      </c>
      <c r="C26" s="307">
        <v>416.57120246181347</v>
      </c>
      <c r="D26" s="308">
        <v>150.0976752591251</v>
      </c>
      <c r="E26" s="307">
        <v>422.6459156765768</v>
      </c>
      <c r="I26" s="309"/>
      <c r="L26" s="302"/>
      <c r="M26" s="302"/>
      <c r="N26" s="302"/>
      <c r="O26" s="302"/>
    </row>
    <row r="27" spans="2:15" ht="15">
      <c r="B27" s="307">
        <v>-109.66392199776664</v>
      </c>
      <c r="C27" s="307">
        <v>445.60271040198023</v>
      </c>
      <c r="D27" s="308">
        <v>102.62033777884336</v>
      </c>
      <c r="E27" s="307">
        <v>438.5591261830569</v>
      </c>
      <c r="I27" s="309"/>
      <c r="L27" s="302"/>
      <c r="M27" s="302"/>
      <c r="N27" s="302"/>
      <c r="O27" s="302"/>
    </row>
    <row r="28" spans="2:5" ht="15">
      <c r="B28" s="307">
        <v>-127.90731385030823</v>
      </c>
      <c r="C28" s="307">
        <v>365.02702376427953</v>
      </c>
      <c r="D28" s="308">
        <v>123.90985951246287</v>
      </c>
      <c r="E28" s="307">
        <v>361.0295694264342</v>
      </c>
    </row>
    <row r="29" spans="1:5" ht="15">
      <c r="A29">
        <v>2015</v>
      </c>
      <c r="B29" s="307">
        <v>-159.51667155126722</v>
      </c>
      <c r="C29" s="307">
        <v>349.1566974592579</v>
      </c>
      <c r="D29" s="308">
        <v>152.4064688919535</v>
      </c>
      <c r="E29" s="307">
        <v>342.0464947999442</v>
      </c>
    </row>
    <row r="30" spans="2:5" ht="15">
      <c r="B30" s="307">
        <v>-117.04328907044086</v>
      </c>
      <c r="C30" s="307">
        <v>412.4302191436357</v>
      </c>
      <c r="D30" s="308">
        <v>117.00469213081126</v>
      </c>
      <c r="E30" s="307">
        <v>412.3916222040061</v>
      </c>
    </row>
    <row r="31" spans="2:5" ht="15">
      <c r="B31" s="307">
        <v>-125.56494837984722</v>
      </c>
      <c r="C31" s="307">
        <v>444.7455073761788</v>
      </c>
      <c r="D31" s="308">
        <v>73.40861430702587</v>
      </c>
      <c r="E31" s="307">
        <v>392.5891733033574</v>
      </c>
    </row>
    <row r="32" spans="1:5" ht="15">
      <c r="A32">
        <v>2018</v>
      </c>
      <c r="B32" s="307">
        <v>-83.6858991140924</v>
      </c>
      <c r="C32" s="307">
        <v>439.76650489556806</v>
      </c>
      <c r="D32" s="308">
        <v>78.11060594638657</v>
      </c>
      <c r="E32" s="307">
        <v>434.19121172786225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zoomScalePageLayoutView="0" workbookViewId="0" topLeftCell="A1">
      <pane xSplit="1" topLeftCell="B1" activePane="topRight" state="frozen"/>
      <selection pane="topLeft" activeCell="A21" sqref="A21"/>
      <selection pane="topRight" activeCell="A1" sqref="A1"/>
    </sheetView>
  </sheetViews>
  <sheetFormatPr defaultColWidth="9.21484375" defaultRowHeight="15"/>
  <cols>
    <col min="1" max="1" width="20.4453125" style="441" customWidth="1"/>
    <col min="2" max="22" width="8.5546875" style="441" bestFit="1" customWidth="1"/>
    <col min="23" max="16384" width="9.21484375" style="441" customWidth="1"/>
  </cols>
  <sheetData>
    <row r="1" spans="1:22" ht="15">
      <c r="A1" s="544" t="s">
        <v>345</v>
      </c>
      <c r="N1" s="520"/>
      <c r="O1" s="520"/>
      <c r="S1" s="520"/>
      <c r="T1" s="520"/>
      <c r="U1" s="520"/>
      <c r="V1" s="520"/>
    </row>
    <row r="2" spans="1:13" ht="15">
      <c r="A2" s="486"/>
      <c r="M2" s="524"/>
    </row>
    <row r="3" spans="1:22" ht="18">
      <c r="A3" s="542" t="s">
        <v>196</v>
      </c>
      <c r="B3" s="543" t="s">
        <v>322</v>
      </c>
      <c r="C3" s="543" t="s">
        <v>321</v>
      </c>
      <c r="D3" s="528">
        <v>2000</v>
      </c>
      <c r="E3" s="528">
        <v>2001</v>
      </c>
      <c r="F3" s="528">
        <v>2002</v>
      </c>
      <c r="G3" s="528">
        <v>2003</v>
      </c>
      <c r="H3" s="528">
        <v>2004</v>
      </c>
      <c r="I3" s="528">
        <v>2005</v>
      </c>
      <c r="J3" s="528">
        <v>2006</v>
      </c>
      <c r="K3" s="528">
        <v>2007</v>
      </c>
      <c r="L3" s="528">
        <v>2008</v>
      </c>
      <c r="M3" s="528">
        <v>2009</v>
      </c>
      <c r="N3" s="528">
        <v>2010</v>
      </c>
      <c r="O3" s="528">
        <v>2011</v>
      </c>
      <c r="P3" s="528">
        <v>2012</v>
      </c>
      <c r="Q3" s="528">
        <v>2013</v>
      </c>
      <c r="R3" s="543">
        <v>2014</v>
      </c>
      <c r="S3" s="543">
        <v>2015</v>
      </c>
      <c r="T3" s="542">
        <v>2016</v>
      </c>
      <c r="U3" s="542">
        <v>2017</v>
      </c>
      <c r="V3" s="542">
        <v>2018</v>
      </c>
    </row>
    <row r="4" spans="1:22" ht="15">
      <c r="A4" s="442"/>
      <c r="B4" s="541"/>
      <c r="C4" s="541"/>
      <c r="D4" s="541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06"/>
      <c r="Q4" s="506"/>
      <c r="R4" s="506"/>
      <c r="S4" s="506"/>
      <c r="T4" s="506"/>
      <c r="U4" s="506"/>
      <c r="V4" s="506"/>
    </row>
    <row r="5" spans="1:36" ht="15">
      <c r="A5" s="442" t="s">
        <v>33</v>
      </c>
      <c r="B5" s="537">
        <v>237475.3219974736</v>
      </c>
      <c r="C5" s="537">
        <v>229851.76322871685</v>
      </c>
      <c r="D5" s="537">
        <v>119950</v>
      </c>
      <c r="E5" s="537">
        <v>131461</v>
      </c>
      <c r="F5" s="537">
        <v>124279</v>
      </c>
      <c r="G5" s="537">
        <v>138305</v>
      </c>
      <c r="H5" s="537">
        <v>131787.64</v>
      </c>
      <c r="I5" s="537">
        <v>134636.99</v>
      </c>
      <c r="J5" s="537">
        <v>148849.61</v>
      </c>
      <c r="K5" s="537">
        <v>135943.92</v>
      </c>
      <c r="L5" s="537">
        <v>124381.36</v>
      </c>
      <c r="M5" s="537">
        <v>103038.03</v>
      </c>
      <c r="N5" s="537">
        <v>107594.24</v>
      </c>
      <c r="O5" s="537">
        <v>108442.27</v>
      </c>
      <c r="P5" s="537">
        <v>142792</v>
      </c>
      <c r="Q5" s="537">
        <v>130257.89</v>
      </c>
      <c r="R5" s="537">
        <v>100238.85</v>
      </c>
      <c r="S5" s="537">
        <v>75878.22</v>
      </c>
      <c r="T5" s="533">
        <v>30668.6</v>
      </c>
      <c r="U5" s="533">
        <v>22530.45</v>
      </c>
      <c r="V5" s="533">
        <v>16831.4</v>
      </c>
      <c r="AJ5" s="528"/>
    </row>
    <row r="6" spans="1:22" ht="15">
      <c r="A6" s="285" t="s">
        <v>213</v>
      </c>
      <c r="B6" s="537">
        <v>8465.584997088361</v>
      </c>
      <c r="C6" s="537">
        <v>20711.127667490677</v>
      </c>
      <c r="D6" s="537">
        <v>13619</v>
      </c>
      <c r="E6" s="537">
        <v>11252</v>
      </c>
      <c r="F6" s="537">
        <v>11170</v>
      </c>
      <c r="G6" s="537">
        <v>11128</v>
      </c>
      <c r="H6" s="537">
        <v>10354.57</v>
      </c>
      <c r="I6" s="537">
        <v>11943.789999999999</v>
      </c>
      <c r="J6" s="537">
        <v>13397.16</v>
      </c>
      <c r="K6" s="537">
        <v>12374.92</v>
      </c>
      <c r="L6" s="537">
        <v>13985.92</v>
      </c>
      <c r="M6" s="537">
        <v>12875.61</v>
      </c>
      <c r="N6" s="537">
        <v>10500.49</v>
      </c>
      <c r="O6" s="537">
        <v>8847.98</v>
      </c>
      <c r="P6" s="537">
        <v>9258.34</v>
      </c>
      <c r="Q6" s="537">
        <v>8362.56</v>
      </c>
      <c r="R6" s="537">
        <v>8694.61</v>
      </c>
      <c r="S6" s="537">
        <v>9412.95</v>
      </c>
      <c r="T6" s="537">
        <v>10423.039999999999</v>
      </c>
      <c r="U6" s="537">
        <v>9767.210000000001</v>
      </c>
      <c r="V6" s="537">
        <v>9488.95</v>
      </c>
    </row>
    <row r="7" spans="1:22" ht="15">
      <c r="A7" s="442" t="s">
        <v>27</v>
      </c>
      <c r="B7" s="537">
        <v>27.14361098948131</v>
      </c>
      <c r="C7" s="537">
        <v>425.4589191613036</v>
      </c>
      <c r="D7" s="537">
        <v>148077</v>
      </c>
      <c r="E7" s="537">
        <v>141905</v>
      </c>
      <c r="F7" s="537">
        <v>152277</v>
      </c>
      <c r="G7" s="537">
        <v>148881</v>
      </c>
      <c r="H7" s="537">
        <v>157064.31</v>
      </c>
      <c r="I7" s="537">
        <v>152641.99</v>
      </c>
      <c r="J7" s="537">
        <v>140827.86</v>
      </c>
      <c r="K7" s="537">
        <v>165793.08</v>
      </c>
      <c r="L7" s="537">
        <v>176219</v>
      </c>
      <c r="M7" s="537">
        <v>166498.86</v>
      </c>
      <c r="N7" s="537">
        <v>175653.41</v>
      </c>
      <c r="O7" s="537">
        <v>146499.03</v>
      </c>
      <c r="P7" s="537">
        <v>100169.57</v>
      </c>
      <c r="Q7" s="537">
        <v>95842.76</v>
      </c>
      <c r="R7" s="537">
        <v>100892.19</v>
      </c>
      <c r="S7" s="537">
        <v>99875.42</v>
      </c>
      <c r="T7" s="533">
        <v>143356.08</v>
      </c>
      <c r="U7" s="533">
        <v>136745.82</v>
      </c>
      <c r="V7" s="533">
        <v>131489.78</v>
      </c>
    </row>
    <row r="8" spans="1:22" ht="15">
      <c r="A8" s="442" t="s">
        <v>57</v>
      </c>
      <c r="B8" s="537">
        <v>34737.190175702555</v>
      </c>
      <c r="C8" s="537">
        <v>63196.30433141963</v>
      </c>
      <c r="D8" s="537">
        <v>85063</v>
      </c>
      <c r="E8" s="537">
        <v>90093</v>
      </c>
      <c r="F8" s="537">
        <v>87848</v>
      </c>
      <c r="G8" s="537">
        <v>88686</v>
      </c>
      <c r="H8" s="537">
        <v>79999.11</v>
      </c>
      <c r="I8" s="537">
        <v>81618.1</v>
      </c>
      <c r="J8" s="537">
        <v>75450.66</v>
      </c>
      <c r="K8" s="537">
        <v>63028.34</v>
      </c>
      <c r="L8" s="537">
        <v>52485.81</v>
      </c>
      <c r="M8" s="537">
        <v>69097.69</v>
      </c>
      <c r="N8" s="537">
        <v>62139.67</v>
      </c>
      <c r="O8" s="537">
        <v>68980.45</v>
      </c>
      <c r="P8" s="537">
        <v>70405.07</v>
      </c>
      <c r="Q8" s="537">
        <v>70606.88</v>
      </c>
      <c r="R8" s="537">
        <v>63747.95</v>
      </c>
      <c r="S8" s="537">
        <v>70344.9</v>
      </c>
      <c r="T8" s="533">
        <v>71726.08</v>
      </c>
      <c r="U8" s="533">
        <v>70336.43</v>
      </c>
      <c r="V8" s="533">
        <v>65063.85</v>
      </c>
    </row>
    <row r="9" spans="1:22" ht="15">
      <c r="A9" s="442" t="s">
        <v>197</v>
      </c>
      <c r="B9" s="537">
        <v>4216.957836200613</v>
      </c>
      <c r="C9" s="537">
        <v>5554.345853211504</v>
      </c>
      <c r="D9" s="537">
        <v>5085</v>
      </c>
      <c r="E9" s="537">
        <v>4055</v>
      </c>
      <c r="F9" s="537">
        <v>4788</v>
      </c>
      <c r="G9" s="537">
        <v>3228</v>
      </c>
      <c r="H9" s="537">
        <v>4844</v>
      </c>
      <c r="I9" s="537">
        <v>4921.53</v>
      </c>
      <c r="J9" s="537">
        <v>4593.15</v>
      </c>
      <c r="K9" s="537">
        <v>5077.3</v>
      </c>
      <c r="L9" s="537">
        <v>5144.85</v>
      </c>
      <c r="M9" s="537">
        <v>5230.57</v>
      </c>
      <c r="N9" s="537">
        <v>3591.38</v>
      </c>
      <c r="O9" s="537">
        <v>5691.75</v>
      </c>
      <c r="P9" s="537">
        <v>5309.65</v>
      </c>
      <c r="Q9" s="537">
        <v>4701.47</v>
      </c>
      <c r="R9" s="537">
        <v>5887.8</v>
      </c>
      <c r="S9" s="537">
        <v>6297.27</v>
      </c>
      <c r="T9" s="533">
        <v>5393.91</v>
      </c>
      <c r="U9" s="533">
        <v>5901.56</v>
      </c>
      <c r="V9" s="533">
        <v>5489.79</v>
      </c>
    </row>
    <row r="10" spans="1:22" ht="15">
      <c r="A10" s="442" t="s">
        <v>198</v>
      </c>
      <c r="B10" s="537">
        <v>0</v>
      </c>
      <c r="C10" s="537">
        <v>0</v>
      </c>
      <c r="D10" s="537">
        <v>947</v>
      </c>
      <c r="E10" s="537">
        <v>967</v>
      </c>
      <c r="F10" s="537">
        <v>1259</v>
      </c>
      <c r="G10" s="537">
        <v>1288</v>
      </c>
      <c r="H10" s="537">
        <v>1939.11</v>
      </c>
      <c r="I10" s="537">
        <v>2912.1</v>
      </c>
      <c r="J10" s="537">
        <v>4235.75</v>
      </c>
      <c r="K10" s="537">
        <v>5287.87</v>
      </c>
      <c r="L10" s="537">
        <v>7140.42</v>
      </c>
      <c r="M10" s="537">
        <v>9303.84</v>
      </c>
      <c r="N10" s="537">
        <v>10327.8</v>
      </c>
      <c r="O10" s="537">
        <v>16207.53</v>
      </c>
      <c r="P10" s="537">
        <v>21205.08</v>
      </c>
      <c r="Q10" s="537">
        <v>30411.93</v>
      </c>
      <c r="R10" s="537">
        <v>36015.63</v>
      </c>
      <c r="S10" s="537">
        <v>47809.58</v>
      </c>
      <c r="T10" s="533">
        <v>47673.66</v>
      </c>
      <c r="U10" s="533">
        <v>61112.7</v>
      </c>
      <c r="V10" s="533">
        <v>69770.61</v>
      </c>
    </row>
    <row r="11" spans="1:22" ht="15">
      <c r="A11" s="442" t="s">
        <v>199</v>
      </c>
      <c r="B11" s="537">
        <v>0</v>
      </c>
      <c r="C11" s="537">
        <v>0</v>
      </c>
      <c r="D11" s="537">
        <v>4328</v>
      </c>
      <c r="E11" s="537">
        <v>5054</v>
      </c>
      <c r="F11" s="537">
        <v>5625</v>
      </c>
      <c r="G11" s="537">
        <v>6692</v>
      </c>
      <c r="H11" s="537">
        <v>7940</v>
      </c>
      <c r="I11" s="537">
        <v>9685.18</v>
      </c>
      <c r="J11" s="537">
        <v>9927.75</v>
      </c>
      <c r="K11" s="537">
        <v>9324.51</v>
      </c>
      <c r="L11" s="537">
        <v>9534.64</v>
      </c>
      <c r="M11" s="537">
        <v>10673.64</v>
      </c>
      <c r="N11" s="537">
        <v>12261.26</v>
      </c>
      <c r="O11" s="537">
        <v>13313.03</v>
      </c>
      <c r="P11" s="537">
        <v>14733.84</v>
      </c>
      <c r="Q11" s="537">
        <v>18099.85</v>
      </c>
      <c r="R11" s="537">
        <v>22619.06</v>
      </c>
      <c r="S11" s="537">
        <v>29256.98</v>
      </c>
      <c r="T11" s="533">
        <v>29949.55</v>
      </c>
      <c r="U11" s="533">
        <v>31778.24</v>
      </c>
      <c r="V11" s="533">
        <v>34758.39</v>
      </c>
    </row>
    <row r="12" spans="2:22" ht="15">
      <c r="B12" s="540">
        <v>284922.1986174546</v>
      </c>
      <c r="C12" s="540">
        <v>319739</v>
      </c>
      <c r="D12" s="540">
        <v>377069</v>
      </c>
      <c r="E12" s="540">
        <v>384787</v>
      </c>
      <c r="F12" s="540">
        <v>387246</v>
      </c>
      <c r="G12" s="540">
        <v>398208</v>
      </c>
      <c r="H12" s="540">
        <v>393928.74</v>
      </c>
      <c r="I12" s="540">
        <v>398359.68</v>
      </c>
      <c r="J12" s="540">
        <v>397281.94000000006</v>
      </c>
      <c r="K12" s="540">
        <v>396829.94</v>
      </c>
      <c r="L12" s="540">
        <v>388892</v>
      </c>
      <c r="M12" s="540">
        <v>376718.24000000005</v>
      </c>
      <c r="N12" s="540">
        <v>382068.25</v>
      </c>
      <c r="O12" s="540">
        <v>367982.0400000001</v>
      </c>
      <c r="P12" s="540">
        <v>363873.55000000005</v>
      </c>
      <c r="Q12" s="540">
        <v>358283.33999999997</v>
      </c>
      <c r="R12" s="540">
        <v>338096.09</v>
      </c>
      <c r="S12" s="540">
        <v>338875.31999999995</v>
      </c>
      <c r="T12" s="540">
        <v>339190.92</v>
      </c>
      <c r="U12" s="540">
        <v>338172.41</v>
      </c>
      <c r="V12" s="540">
        <v>332892.77</v>
      </c>
    </row>
    <row r="13" spans="2:22" ht="15"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39"/>
      <c r="Q13" s="538"/>
      <c r="R13" s="538"/>
      <c r="S13" s="538"/>
      <c r="T13" s="536"/>
      <c r="U13" s="536"/>
      <c r="V13" s="536"/>
    </row>
    <row r="14" spans="1:22" ht="15">
      <c r="A14" s="442" t="s">
        <v>39</v>
      </c>
      <c r="B14" s="537">
        <v>7292.584997088361</v>
      </c>
      <c r="C14" s="537">
        <v>18819.127667490677</v>
      </c>
      <c r="D14" s="537">
        <v>6524</v>
      </c>
      <c r="E14" s="537">
        <v>5253</v>
      </c>
      <c r="F14" s="537">
        <v>4799</v>
      </c>
      <c r="G14" s="537">
        <v>4594</v>
      </c>
      <c r="H14" s="537">
        <v>4644.16</v>
      </c>
      <c r="I14" s="537">
        <v>5338.15</v>
      </c>
      <c r="J14" s="537">
        <v>6173.15</v>
      </c>
      <c r="K14" s="537">
        <v>5048.3</v>
      </c>
      <c r="L14" s="537">
        <v>6708.77</v>
      </c>
      <c r="M14" s="537">
        <v>5994.55</v>
      </c>
      <c r="N14" s="537">
        <v>4805.44</v>
      </c>
      <c r="O14" s="537">
        <v>3118.95</v>
      </c>
      <c r="P14" s="537">
        <v>2891.23</v>
      </c>
      <c r="Q14" s="537">
        <v>2066.25</v>
      </c>
      <c r="R14" s="537">
        <v>1920.05</v>
      </c>
      <c r="S14" s="537">
        <v>2037.11</v>
      </c>
      <c r="T14" s="533">
        <v>1890.35</v>
      </c>
      <c r="U14" s="533">
        <v>1614.5</v>
      </c>
      <c r="V14" s="533">
        <v>1063.37</v>
      </c>
    </row>
    <row r="15" spans="1:22" ht="15">
      <c r="A15" s="442" t="s">
        <v>320</v>
      </c>
      <c r="B15" s="537"/>
      <c r="C15" s="537"/>
      <c r="D15" s="537">
        <v>4401</v>
      </c>
      <c r="E15" s="537">
        <v>3577</v>
      </c>
      <c r="F15" s="537">
        <v>3719</v>
      </c>
      <c r="G15" s="537">
        <v>3800</v>
      </c>
      <c r="H15" s="537">
        <v>3061.86</v>
      </c>
      <c r="I15" s="537">
        <v>3675.88</v>
      </c>
      <c r="J15" s="537">
        <v>3371.41</v>
      </c>
      <c r="K15" s="537">
        <v>3467.39</v>
      </c>
      <c r="L15" s="537">
        <v>3188.21</v>
      </c>
      <c r="M15" s="537">
        <v>3195.78</v>
      </c>
      <c r="N15" s="537">
        <v>2544.62</v>
      </c>
      <c r="O15" s="537">
        <v>2823.47</v>
      </c>
      <c r="P15" s="537">
        <v>3400.65</v>
      </c>
      <c r="Q15" s="537">
        <v>3392.42</v>
      </c>
      <c r="R15" s="537">
        <v>3891.08</v>
      </c>
      <c r="S15" s="537">
        <v>4636.42</v>
      </c>
      <c r="T15" s="533">
        <v>5573.47</v>
      </c>
      <c r="U15" s="533">
        <v>5280.68</v>
      </c>
      <c r="V15" s="533">
        <v>5927.13</v>
      </c>
    </row>
    <row r="16" spans="1:22" ht="15">
      <c r="A16" s="442" t="s">
        <v>218</v>
      </c>
      <c r="B16" s="537">
        <v>1173</v>
      </c>
      <c r="C16" s="537">
        <v>1892</v>
      </c>
      <c r="D16" s="537">
        <v>2694</v>
      </c>
      <c r="E16" s="537">
        <v>2422</v>
      </c>
      <c r="F16" s="537">
        <v>2652</v>
      </c>
      <c r="G16" s="537">
        <v>2734</v>
      </c>
      <c r="H16" s="537">
        <v>2648.55</v>
      </c>
      <c r="I16" s="537">
        <v>2929.76</v>
      </c>
      <c r="J16" s="537">
        <v>3852.6</v>
      </c>
      <c r="K16" s="537">
        <v>3859.23</v>
      </c>
      <c r="L16" s="537">
        <v>4088.94</v>
      </c>
      <c r="M16" s="537">
        <v>3685.28</v>
      </c>
      <c r="N16" s="537">
        <v>3150.43</v>
      </c>
      <c r="O16" s="537">
        <v>2905.56</v>
      </c>
      <c r="P16" s="537">
        <v>2966.46</v>
      </c>
      <c r="Q16" s="537">
        <v>2903.89</v>
      </c>
      <c r="R16" s="537">
        <v>2883.48</v>
      </c>
      <c r="S16" s="537">
        <v>2739.42</v>
      </c>
      <c r="T16" s="533">
        <v>2959.22</v>
      </c>
      <c r="U16" s="533">
        <v>2872.03</v>
      </c>
      <c r="V16" s="533">
        <v>2498.45</v>
      </c>
    </row>
    <row r="17" spans="2:22" ht="15"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6"/>
      <c r="N17" s="535"/>
      <c r="O17" s="535"/>
      <c r="P17" s="534"/>
      <c r="Q17" s="534"/>
      <c r="R17" s="534"/>
      <c r="S17" s="534"/>
      <c r="T17" s="534"/>
      <c r="U17" s="534"/>
      <c r="V17" s="534"/>
    </row>
    <row r="18" spans="1:36" ht="15" customHeight="1">
      <c r="A18" s="442" t="s">
        <v>33</v>
      </c>
      <c r="B18" s="532">
        <v>0.8334742717478302</v>
      </c>
      <c r="C18" s="532">
        <v>0.71887309095455</v>
      </c>
      <c r="D18" s="532">
        <v>0.3181115392673489</v>
      </c>
      <c r="E18" s="532">
        <v>0.3416461574845304</v>
      </c>
      <c r="F18" s="532">
        <v>0.32093036467775005</v>
      </c>
      <c r="G18" s="532">
        <v>0.3473184868209579</v>
      </c>
      <c r="H18" s="532">
        <v>0.33454690307693724</v>
      </c>
      <c r="I18" s="532">
        <v>0.3379784570566981</v>
      </c>
      <c r="J18" s="532">
        <v>0.37466996360317806</v>
      </c>
      <c r="K18" s="532">
        <v>0.34257475633012974</v>
      </c>
      <c r="L18" s="532">
        <v>0.31983522417534943</v>
      </c>
      <c r="M18" s="532">
        <v>0.2735148422863729</v>
      </c>
      <c r="N18" s="532">
        <v>0.2816100003075367</v>
      </c>
      <c r="O18" s="532">
        <v>0.2946944638928573</v>
      </c>
      <c r="P18" s="532">
        <v>0.392422037820556</v>
      </c>
      <c r="Q18" s="532">
        <v>0.36356111339142927</v>
      </c>
      <c r="R18" s="532">
        <v>0.29648035858681476</v>
      </c>
      <c r="S18" s="532">
        <v>0.22391190954832596</v>
      </c>
      <c r="T18" s="532">
        <v>0.09041692507570663</v>
      </c>
      <c r="U18" s="532">
        <v>0.06662415186383774</v>
      </c>
      <c r="V18" s="532">
        <v>0.05056102600245719</v>
      </c>
      <c r="AJ18" s="528"/>
    </row>
    <row r="19" spans="1:36" ht="15">
      <c r="A19" s="442" t="s">
        <v>319</v>
      </c>
      <c r="B19" s="532">
        <v>0.02971191798380904</v>
      </c>
      <c r="C19" s="532">
        <v>0.06477510615686756</v>
      </c>
      <c r="D19" s="532">
        <v>0.03611805796817028</v>
      </c>
      <c r="E19" s="532">
        <v>0.029242152151709905</v>
      </c>
      <c r="F19" s="532">
        <v>0.028844713696203447</v>
      </c>
      <c r="G19" s="532">
        <v>0.027945194471231116</v>
      </c>
      <c r="H19" s="532">
        <v>0.026285388570531816</v>
      </c>
      <c r="I19" s="532">
        <v>0.02998242693638071</v>
      </c>
      <c r="J19" s="532">
        <v>0.03372204636334589</v>
      </c>
      <c r="K19" s="532">
        <v>0.03118444137556758</v>
      </c>
      <c r="L19" s="532">
        <v>0.03596350657766167</v>
      </c>
      <c r="M19" s="532">
        <v>0.03417835568567107</v>
      </c>
      <c r="N19" s="532">
        <v>0.027483283418603874</v>
      </c>
      <c r="O19" s="532">
        <v>0.024044597393938022</v>
      </c>
      <c r="P19" s="532">
        <v>0.025443838938004698</v>
      </c>
      <c r="Q19" s="532">
        <v>0.023340633142473217</v>
      </c>
      <c r="R19" s="532">
        <v>0.025716387314624077</v>
      </c>
      <c r="S19" s="532">
        <v>0.027777030206861928</v>
      </c>
      <c r="T19" s="532">
        <v>0.030729124470666842</v>
      </c>
      <c r="U19" s="532">
        <v>0.028882338449786608</v>
      </c>
      <c r="V19" s="532">
        <v>0.028504524144516565</v>
      </c>
      <c r="AJ19" s="528"/>
    </row>
    <row r="20" spans="1:36" ht="15">
      <c r="A20" s="442" t="s">
        <v>27</v>
      </c>
      <c r="B20" s="532">
        <v>9.526674692667651E-05</v>
      </c>
      <c r="C20" s="532">
        <v>0.0013306444292416739</v>
      </c>
      <c r="D20" s="532">
        <v>0.3927053138815442</v>
      </c>
      <c r="E20" s="532">
        <v>0.36878844659512927</v>
      </c>
      <c r="F20" s="532">
        <v>0.3932306595807316</v>
      </c>
      <c r="G20" s="532">
        <v>0.3738774710703954</v>
      </c>
      <c r="H20" s="532">
        <v>0.3987124930260229</v>
      </c>
      <c r="I20" s="532">
        <v>0.38317630438903855</v>
      </c>
      <c r="J20" s="532">
        <v>0.3544783837896079</v>
      </c>
      <c r="K20" s="532">
        <v>0.41779377836259024</v>
      </c>
      <c r="L20" s="532">
        <v>0.4531309463810004</v>
      </c>
      <c r="M20" s="532">
        <v>0.441971856738341</v>
      </c>
      <c r="N20" s="532">
        <v>0.4597435405846992</v>
      </c>
      <c r="O20" s="532">
        <v>0.3981146199417775</v>
      </c>
      <c r="P20" s="532">
        <v>0.2752867582708334</v>
      </c>
      <c r="Q20" s="532">
        <v>0.2675054888122903</v>
      </c>
      <c r="R20" s="532">
        <v>0.2984127678021949</v>
      </c>
      <c r="S20" s="532">
        <v>0.2947261547403334</v>
      </c>
      <c r="T20" s="532">
        <v>0.4226412664584299</v>
      </c>
      <c r="U20" s="532">
        <v>0.4043671688059946</v>
      </c>
      <c r="V20" s="532">
        <v>0.394991396178415</v>
      </c>
      <c r="AJ20" s="528"/>
    </row>
    <row r="21" spans="1:36" ht="15">
      <c r="A21" s="442" t="s">
        <v>57</v>
      </c>
      <c r="B21" s="532">
        <v>0.12191815991965506</v>
      </c>
      <c r="C21" s="532">
        <v>0.1976496590388399</v>
      </c>
      <c r="D21" s="532">
        <v>0.22559001137722803</v>
      </c>
      <c r="E21" s="532">
        <v>0.2341373279242802</v>
      </c>
      <c r="F21" s="532">
        <v>0.22685321475237963</v>
      </c>
      <c r="G21" s="532">
        <v>0.22271275313404051</v>
      </c>
      <c r="H21" s="532">
        <v>0.20308015607086705</v>
      </c>
      <c r="I21" s="532">
        <v>0.20488544422969715</v>
      </c>
      <c r="J21" s="532">
        <v>0.1899171656280172</v>
      </c>
      <c r="K21" s="532">
        <v>0.15882959839169392</v>
      </c>
      <c r="L21" s="532">
        <v>0.1349624317291176</v>
      </c>
      <c r="M21" s="532">
        <v>0.18342008074788202</v>
      </c>
      <c r="N21" s="532">
        <v>0.16264023508888792</v>
      </c>
      <c r="O21" s="532">
        <v>0.18745602366898118</v>
      </c>
      <c r="P21" s="532">
        <v>0.19348773770448552</v>
      </c>
      <c r="Q21" s="532">
        <v>0.19706995028013308</v>
      </c>
      <c r="R21" s="532">
        <v>0.18854979955550505</v>
      </c>
      <c r="S21" s="532">
        <v>0.20758342625836548</v>
      </c>
      <c r="T21" s="532">
        <v>0.2114622643790111</v>
      </c>
      <c r="U21" s="532">
        <v>0.2079898534596598</v>
      </c>
      <c r="V21" s="532">
        <v>0.19544987414415757</v>
      </c>
      <c r="AJ21" s="528"/>
    </row>
    <row r="22" spans="1:36" ht="15">
      <c r="A22" s="442" t="s">
        <v>59</v>
      </c>
      <c r="B22" s="532">
        <v>0.014800383601779066</v>
      </c>
      <c r="C22" s="532">
        <v>0.017371499420500796</v>
      </c>
      <c r="D22" s="532">
        <v>0.013485595474568315</v>
      </c>
      <c r="E22" s="532">
        <v>0.010538297811516502</v>
      </c>
      <c r="F22" s="532">
        <v>0.012364233587951844</v>
      </c>
      <c r="G22" s="532">
        <v>0.008106316297010608</v>
      </c>
      <c r="H22" s="532">
        <v>0.012296640250213783</v>
      </c>
      <c r="I22" s="532">
        <v>0.01235448828556143</v>
      </c>
      <c r="J22" s="532">
        <v>0.011561436696568686</v>
      </c>
      <c r="K22" s="532">
        <v>0.012794649516616614</v>
      </c>
      <c r="L22" s="532">
        <v>0.013229508449646689</v>
      </c>
      <c r="M22" s="532">
        <v>0.013884567946590532</v>
      </c>
      <c r="N22" s="532">
        <v>0.00939983890312791</v>
      </c>
      <c r="O22" s="532">
        <v>0.015467466836153194</v>
      </c>
      <c r="P22" s="532">
        <v>0.014592019672768188</v>
      </c>
      <c r="Q22" s="532">
        <v>0.013122212157562227</v>
      </c>
      <c r="R22" s="532">
        <v>0.01741457583848426</v>
      </c>
      <c r="S22" s="532">
        <v>0.018582852241939608</v>
      </c>
      <c r="T22" s="532">
        <v>0.01590228299743401</v>
      </c>
      <c r="U22" s="532">
        <v>0.0174513349566276</v>
      </c>
      <c r="V22" s="532">
        <v>0.01649116620946739</v>
      </c>
      <c r="AJ22" s="528"/>
    </row>
    <row r="23" spans="1:36" ht="15">
      <c r="A23" s="442" t="s">
        <v>318</v>
      </c>
      <c r="B23" s="532"/>
      <c r="C23" s="532"/>
      <c r="D23" s="532">
        <v>0.0025114766793345516</v>
      </c>
      <c r="E23" s="532">
        <v>0.0025130786642999893</v>
      </c>
      <c r="F23" s="532">
        <v>0.003251163343197864</v>
      </c>
      <c r="G23" s="532">
        <v>0.003234490517518483</v>
      </c>
      <c r="H23" s="532">
        <v>0.004922489280675484</v>
      </c>
      <c r="I23" s="532">
        <v>0.0073102277820887894</v>
      </c>
      <c r="J23" s="532">
        <v>0.010661823691255633</v>
      </c>
      <c r="K23" s="532">
        <v>0.01332527984153615</v>
      </c>
      <c r="L23" s="532">
        <v>0.0183609331125351</v>
      </c>
      <c r="M23" s="532">
        <v>0.02469707864424085</v>
      </c>
      <c r="N23" s="532">
        <v>0.027031296110053633</v>
      </c>
      <c r="O23" s="532">
        <v>0.04404435064276505</v>
      </c>
      <c r="P23" s="532">
        <v>0.05827595877743793</v>
      </c>
      <c r="Q23" s="532">
        <v>0.08488234479448585</v>
      </c>
      <c r="R23" s="532">
        <v>0.10652483440432568</v>
      </c>
      <c r="S23" s="532">
        <v>0.1410830980550605</v>
      </c>
      <c r="T23" s="532">
        <v>0.14055110909218915</v>
      </c>
      <c r="U23" s="532">
        <v>0.1807146242356081</v>
      </c>
      <c r="V23" s="532">
        <v>0.20958884147589027</v>
      </c>
      <c r="AJ23" s="528"/>
    </row>
    <row r="24" spans="1:22" ht="15">
      <c r="A24" s="442" t="s">
        <v>199</v>
      </c>
      <c r="B24" s="532"/>
      <c r="C24" s="532">
        <v>0</v>
      </c>
      <c r="D24" s="532">
        <v>0.011478005351805638</v>
      </c>
      <c r="E24" s="532">
        <v>0.01313453936853376</v>
      </c>
      <c r="F24" s="532">
        <v>0.014525650361785531</v>
      </c>
      <c r="G24" s="532">
        <v>0.01680528768884603</v>
      </c>
      <c r="H24" s="532">
        <v>0.02015592972475174</v>
      </c>
      <c r="I24" s="532">
        <v>0.024312651320535252</v>
      </c>
      <c r="J24" s="532">
        <v>0.02498918022802647</v>
      </c>
      <c r="K24" s="532">
        <v>0.023497496181865713</v>
      </c>
      <c r="L24" s="532">
        <v>0.024517449574689116</v>
      </c>
      <c r="M24" s="532">
        <v>0.028333217950901442</v>
      </c>
      <c r="N24" s="532">
        <v>0.03209180558709079</v>
      </c>
      <c r="O24" s="532">
        <v>0.03617847762352749</v>
      </c>
      <c r="P24" s="532">
        <v>0.0404916488159142</v>
      </c>
      <c r="Q24" s="532">
        <v>0.050518257421626134</v>
      </c>
      <c r="R24" s="532">
        <v>0.0669012764980512</v>
      </c>
      <c r="S24" s="532">
        <v>0.08633552894911321</v>
      </c>
      <c r="T24" s="532">
        <v>0.08829702752656234</v>
      </c>
      <c r="U24" s="532">
        <v>0.09397052822848559</v>
      </c>
      <c r="V24" s="532">
        <v>0.10441317184509594</v>
      </c>
    </row>
    <row r="25" spans="2:22" ht="15">
      <c r="B25" s="530">
        <v>1</v>
      </c>
      <c r="C25" s="530">
        <v>0.9999999999999999</v>
      </c>
      <c r="D25" s="530">
        <v>1</v>
      </c>
      <c r="E25" s="530">
        <v>1</v>
      </c>
      <c r="F25" s="530">
        <v>0.9999999999999999</v>
      </c>
      <c r="G25" s="530">
        <v>1</v>
      </c>
      <c r="H25" s="530">
        <v>1</v>
      </c>
      <c r="I25" s="530">
        <v>1</v>
      </c>
      <c r="J25" s="530">
        <v>0.9999999999999999</v>
      </c>
      <c r="K25" s="530">
        <v>0.9999999999999999</v>
      </c>
      <c r="L25" s="530">
        <v>1</v>
      </c>
      <c r="M25" s="530">
        <v>0.9999999999999999</v>
      </c>
      <c r="N25" s="530">
        <v>1</v>
      </c>
      <c r="O25" s="530">
        <v>0.9999999999999997</v>
      </c>
      <c r="P25" s="530">
        <v>1</v>
      </c>
      <c r="Q25" s="530">
        <v>1</v>
      </c>
      <c r="R25" s="530">
        <v>1</v>
      </c>
      <c r="S25" s="530">
        <v>1</v>
      </c>
      <c r="T25" s="531">
        <v>1.0000000000000002</v>
      </c>
      <c r="U25" s="531">
        <v>1</v>
      </c>
      <c r="V25" s="531">
        <v>1</v>
      </c>
    </row>
    <row r="27" spans="1:18" ht="15">
      <c r="A27" s="441" t="s">
        <v>317</v>
      </c>
      <c r="Q27" s="520"/>
      <c r="R27" s="520"/>
    </row>
    <row r="28" spans="14:18" ht="15">
      <c r="N28" s="520"/>
      <c r="O28" s="520"/>
      <c r="P28" s="520"/>
      <c r="Q28" s="520"/>
      <c r="R28" s="520"/>
    </row>
    <row r="29" spans="7:18" ht="15">
      <c r="G29" s="528"/>
      <c r="H29" s="528"/>
      <c r="I29" s="529"/>
      <c r="L29" s="520"/>
      <c r="M29" s="523"/>
      <c r="N29" s="524"/>
      <c r="O29" s="523"/>
      <c r="P29" s="520"/>
      <c r="Q29" s="520"/>
      <c r="R29" s="520"/>
    </row>
    <row r="30" spans="15:18" ht="15">
      <c r="O30" s="523"/>
      <c r="P30" s="520"/>
      <c r="Q30" s="520"/>
      <c r="R30" s="520"/>
    </row>
    <row r="31" spans="2:18" ht="15">
      <c r="B31" s="442"/>
      <c r="C31" s="442"/>
      <c r="D31" s="442"/>
      <c r="E31" s="442"/>
      <c r="F31" s="442"/>
      <c r="O31" s="523"/>
      <c r="Q31" s="520"/>
      <c r="R31" s="520"/>
    </row>
    <row r="32" spans="1:18" ht="15">
      <c r="A32" s="527"/>
      <c r="B32" s="526"/>
      <c r="C32" s="526"/>
      <c r="D32" s="526"/>
      <c r="E32" s="526"/>
      <c r="F32" s="526"/>
      <c r="G32" s="528"/>
      <c r="H32" s="528"/>
      <c r="I32" s="529"/>
      <c r="M32" s="523"/>
      <c r="O32" s="523"/>
      <c r="P32" s="523"/>
      <c r="Q32" s="336"/>
      <c r="R32" s="336"/>
    </row>
    <row r="33" spans="1:18" ht="15">
      <c r="A33" s="527"/>
      <c r="B33" s="526"/>
      <c r="C33" s="526"/>
      <c r="D33" s="526"/>
      <c r="E33" s="526"/>
      <c r="F33" s="526"/>
      <c r="G33" s="528"/>
      <c r="H33" s="528"/>
      <c r="O33" s="523"/>
      <c r="P33" s="523"/>
      <c r="Q33" s="336"/>
      <c r="R33" s="336"/>
    </row>
    <row r="34" spans="1:18" ht="15">
      <c r="A34" s="527"/>
      <c r="B34" s="526"/>
      <c r="C34" s="526"/>
      <c r="D34" s="526"/>
      <c r="E34" s="526"/>
      <c r="F34" s="526"/>
      <c r="O34" s="523"/>
      <c r="P34" s="523"/>
      <c r="Q34" s="336"/>
      <c r="R34" s="337"/>
    </row>
    <row r="35" spans="1:18" ht="15">
      <c r="A35" s="527"/>
      <c r="B35" s="526"/>
      <c r="C35" s="526"/>
      <c r="D35" s="526"/>
      <c r="E35" s="526"/>
      <c r="F35" s="526"/>
      <c r="O35" s="523"/>
      <c r="P35" s="523"/>
      <c r="Q35" s="337"/>
      <c r="R35" s="337"/>
    </row>
    <row r="36" spans="1:18" ht="15">
      <c r="A36" s="527"/>
      <c r="B36" s="526"/>
      <c r="C36" s="526"/>
      <c r="D36" s="526"/>
      <c r="E36" s="526"/>
      <c r="F36" s="526"/>
      <c r="O36" s="523"/>
      <c r="P36" s="523"/>
      <c r="Q36" s="338"/>
      <c r="R36" s="338"/>
    </row>
    <row r="37" spans="1:18" ht="15">
      <c r="A37" s="527"/>
      <c r="B37" s="526"/>
      <c r="C37" s="526"/>
      <c r="D37" s="526"/>
      <c r="E37" s="526"/>
      <c r="F37" s="526"/>
      <c r="O37" s="523"/>
      <c r="P37" s="523"/>
      <c r="Q37" s="339"/>
      <c r="R37" s="339"/>
    </row>
    <row r="38" spans="1:18" ht="15">
      <c r="A38" s="527"/>
      <c r="B38" s="526"/>
      <c r="C38" s="526"/>
      <c r="D38" s="526"/>
      <c r="E38" s="526"/>
      <c r="F38" s="526"/>
      <c r="O38" s="523"/>
      <c r="P38" s="523"/>
      <c r="Q38" s="339"/>
      <c r="R38" s="338"/>
    </row>
    <row r="39" spans="1:18" ht="15">
      <c r="A39" s="527"/>
      <c r="B39" s="525"/>
      <c r="C39" s="525"/>
      <c r="D39" s="525"/>
      <c r="E39" s="525"/>
      <c r="F39" s="525"/>
      <c r="O39" s="523"/>
      <c r="P39" s="523"/>
      <c r="Q39" s="340"/>
      <c r="R39" s="340"/>
    </row>
    <row r="40" spans="1:18" ht="15">
      <c r="A40" s="527"/>
      <c r="O40" s="523"/>
      <c r="P40" s="523"/>
      <c r="Q40" s="339"/>
      <c r="R40" s="339"/>
    </row>
    <row r="41" spans="1:18" ht="15">
      <c r="A41" s="335"/>
      <c r="O41" s="523"/>
      <c r="P41" s="523"/>
      <c r="Q41" s="188"/>
      <c r="R41" s="188"/>
    </row>
    <row r="42" ht="15">
      <c r="Q42" s="188"/>
    </row>
    <row r="50" ht="15.75" customHeight="1"/>
    <row r="55" spans="2:15" ht="15">
      <c r="B55" s="441" t="s">
        <v>28</v>
      </c>
      <c r="E55" s="441" t="s">
        <v>61</v>
      </c>
      <c r="F55" s="441" t="s">
        <v>200</v>
      </c>
      <c r="G55" s="441" t="s">
        <v>200</v>
      </c>
      <c r="I55" s="441" t="s">
        <v>28</v>
      </c>
      <c r="J55" s="441" t="s">
        <v>201</v>
      </c>
      <c r="K55" s="441" t="s">
        <v>202</v>
      </c>
      <c r="L55" s="441" t="s">
        <v>57</v>
      </c>
      <c r="M55" s="441" t="s">
        <v>27</v>
      </c>
      <c r="N55" s="441" t="s">
        <v>39</v>
      </c>
      <c r="O55" s="441" t="s">
        <v>33</v>
      </c>
    </row>
    <row r="56" spans="2:11" ht="15">
      <c r="B56" s="441" t="s">
        <v>203</v>
      </c>
      <c r="E56" s="441" t="s">
        <v>204</v>
      </c>
      <c r="F56" s="441" t="s">
        <v>205</v>
      </c>
      <c r="G56" s="441" t="s">
        <v>206</v>
      </c>
      <c r="J56" s="441" t="s">
        <v>207</v>
      </c>
      <c r="K56" s="441" t="s">
        <v>208</v>
      </c>
    </row>
    <row r="57" spans="2:11" ht="15">
      <c r="B57" s="441" t="s">
        <v>209</v>
      </c>
      <c r="F57" s="441" t="s">
        <v>210</v>
      </c>
      <c r="G57" s="441" t="s">
        <v>211</v>
      </c>
      <c r="K57" s="441" t="s">
        <v>212</v>
      </c>
    </row>
    <row r="58" spans="2:22" ht="15">
      <c r="B58" s="520">
        <v>378778.81302720483</v>
      </c>
      <c r="C58" s="520"/>
      <c r="D58" s="520"/>
      <c r="E58" s="520">
        <v>4235.752600399999</v>
      </c>
      <c r="F58" s="520">
        <v>3722.321</v>
      </c>
      <c r="G58" s="520">
        <v>4565.851126</v>
      </c>
      <c r="H58" s="520"/>
      <c r="I58" s="520">
        <v>366254.8883008048</v>
      </c>
      <c r="J58" s="520">
        <v>3252.2496807637153</v>
      </c>
      <c r="K58" s="520">
        <v>9109.372856445882</v>
      </c>
      <c r="L58" s="520">
        <v>69237.156</v>
      </c>
      <c r="M58" s="520">
        <v>137754.2595776025</v>
      </c>
      <c r="N58" s="520">
        <v>5406.806234679767</v>
      </c>
      <c r="O58" s="520">
        <v>141495.04395131292</v>
      </c>
      <c r="P58" s="441">
        <v>2006</v>
      </c>
      <c r="S58" s="520"/>
      <c r="T58" s="520"/>
      <c r="U58" s="520"/>
      <c r="V58" s="520"/>
    </row>
    <row r="59" spans="2:22" ht="15">
      <c r="B59" s="520">
        <v>379135.51381292485</v>
      </c>
      <c r="C59" s="520"/>
      <c r="D59" s="520"/>
      <c r="E59" s="520">
        <v>5287.871485</v>
      </c>
      <c r="F59" s="520">
        <v>3845.766</v>
      </c>
      <c r="G59" s="520">
        <v>5031.691236465001</v>
      </c>
      <c r="H59" s="520"/>
      <c r="I59" s="520">
        <v>364970.18509145983</v>
      </c>
      <c r="J59" s="520">
        <v>3302.591731079364</v>
      </c>
      <c r="K59" s="520">
        <v>8534.274298683713</v>
      </c>
      <c r="L59" s="520">
        <v>57248.895000000004</v>
      </c>
      <c r="M59" s="520">
        <v>162389.33945673177</v>
      </c>
      <c r="N59" s="520">
        <v>4464.9468331252465</v>
      </c>
      <c r="O59" s="520">
        <v>129030.13777183977</v>
      </c>
      <c r="P59" s="441">
        <v>2007</v>
      </c>
      <c r="S59" s="520"/>
      <c r="T59" s="520"/>
      <c r="U59" s="520"/>
      <c r="V59" s="520"/>
    </row>
    <row r="60" spans="2:22" ht="15">
      <c r="B60" s="520">
        <v>372532.1284336741</v>
      </c>
      <c r="C60" s="520"/>
      <c r="D60" s="520"/>
      <c r="E60" s="520">
        <v>7110.202667660011</v>
      </c>
      <c r="F60" s="520">
        <v>4074.68</v>
      </c>
      <c r="G60" s="520">
        <v>5123.710853617339</v>
      </c>
      <c r="H60" s="520"/>
      <c r="I60" s="520">
        <v>356223.53491239675</v>
      </c>
      <c r="J60" s="520">
        <v>3030.511215707261</v>
      </c>
      <c r="K60" s="520">
        <v>8593.533477696696</v>
      </c>
      <c r="L60" s="520">
        <v>47673.069</v>
      </c>
      <c r="M60" s="520">
        <v>172988.03489521067</v>
      </c>
      <c r="N60" s="520">
        <v>5885.245716251234</v>
      </c>
      <c r="O60" s="520">
        <v>118053.14060753083</v>
      </c>
      <c r="P60" s="441">
        <v>2008</v>
      </c>
      <c r="S60" s="520"/>
      <c r="T60" s="520"/>
      <c r="U60" s="520"/>
      <c r="V60" s="520"/>
    </row>
    <row r="61" spans="2:22" ht="15">
      <c r="B61" s="520">
        <v>360181.7783119486</v>
      </c>
      <c r="C61" s="520"/>
      <c r="D61" s="520"/>
      <c r="E61" s="520">
        <v>9327.769685119658</v>
      </c>
      <c r="F61" s="520">
        <v>3672.423</v>
      </c>
      <c r="G61" s="520">
        <v>5209.2513914526035</v>
      </c>
      <c r="H61" s="520"/>
      <c r="I61" s="520">
        <v>341972.3342353763</v>
      </c>
      <c r="J61" s="520">
        <v>3031.005019922819</v>
      </c>
      <c r="K61" s="520">
        <v>9561.333469912941</v>
      </c>
      <c r="L61" s="520">
        <v>62761.71000000001</v>
      </c>
      <c r="M61" s="520">
        <v>163455.22865889085</v>
      </c>
      <c r="N61" s="520">
        <v>5365.135568877498</v>
      </c>
      <c r="O61" s="520">
        <v>97797.92151777218</v>
      </c>
      <c r="P61" s="441">
        <v>2009</v>
      </c>
      <c r="S61" s="520"/>
      <c r="T61" s="520"/>
      <c r="U61" s="520"/>
      <c r="V61" s="520"/>
    </row>
    <row r="62" spans="2:22" ht="15">
      <c r="B62" s="520">
        <v>365650.69612745056</v>
      </c>
      <c r="C62" s="520"/>
      <c r="D62" s="520"/>
      <c r="E62" s="520">
        <v>10225.620086008828</v>
      </c>
      <c r="F62" s="520">
        <v>3139.4399999999996</v>
      </c>
      <c r="G62" s="520">
        <v>3550.3074684769063</v>
      </c>
      <c r="H62" s="520"/>
      <c r="I62" s="520">
        <v>348735.32857296476</v>
      </c>
      <c r="J62" s="520">
        <v>2342.2306635902733</v>
      </c>
      <c r="K62" s="520">
        <v>10923.810059703846</v>
      </c>
      <c r="L62" s="520">
        <v>56441.712999999996</v>
      </c>
      <c r="M62" s="520">
        <v>172454.8704182227</v>
      </c>
      <c r="N62" s="520">
        <v>4306.303382844673</v>
      </c>
      <c r="O62" s="520">
        <v>102266.40104860328</v>
      </c>
      <c r="P62" s="441">
        <v>2010</v>
      </c>
      <c r="S62" s="520"/>
      <c r="T62" s="520"/>
      <c r="U62" s="520"/>
      <c r="V62" s="520"/>
    </row>
    <row r="63" spans="2:22" ht="15">
      <c r="B63" s="520">
        <v>351026.42535802163</v>
      </c>
      <c r="C63" s="520"/>
      <c r="D63" s="520"/>
      <c r="E63" s="520">
        <v>15754.8211421</v>
      </c>
      <c r="F63" s="520">
        <v>2895.4269050000003</v>
      </c>
      <c r="G63" s="520">
        <v>5653.097512606442</v>
      </c>
      <c r="H63" s="520"/>
      <c r="I63" s="520">
        <v>326723.0797983151</v>
      </c>
      <c r="J63" s="520">
        <v>2561.6459166598083</v>
      </c>
      <c r="K63" s="520">
        <v>11752.621527453086</v>
      </c>
      <c r="L63" s="520">
        <v>62655.21699999999</v>
      </c>
      <c r="M63" s="520">
        <v>143826.1460937296</v>
      </c>
      <c r="N63" s="520">
        <v>2805.2016052370473</v>
      </c>
      <c r="O63" s="520">
        <v>103122.24765523562</v>
      </c>
      <c r="P63" s="441">
        <v>2011</v>
      </c>
      <c r="S63" s="520"/>
      <c r="T63" s="520"/>
      <c r="U63" s="520"/>
      <c r="V63" s="520"/>
    </row>
    <row r="64" spans="2:22" ht="15">
      <c r="B64" s="520">
        <v>345862.65008252475</v>
      </c>
      <c r="C64" s="520"/>
      <c r="D64" s="520"/>
      <c r="E64" s="520">
        <v>20805.769686284053</v>
      </c>
      <c r="F64" s="520">
        <v>2956.1152049999996</v>
      </c>
      <c r="G64" s="520">
        <v>5249.67052780384</v>
      </c>
      <c r="H64" s="520"/>
      <c r="I64" s="520">
        <v>316851.0946634369</v>
      </c>
      <c r="J64" s="520">
        <v>2709.6498300782796</v>
      </c>
      <c r="K64" s="520">
        <v>13398.002975826432</v>
      </c>
      <c r="L64" s="520">
        <v>63949.204999999994</v>
      </c>
      <c r="M64" s="520">
        <v>98170.5432304209</v>
      </c>
      <c r="N64" s="520">
        <v>2735.2140626778682</v>
      </c>
      <c r="O64" s="520">
        <v>135888.47956443336</v>
      </c>
      <c r="P64" s="441">
        <v>2012</v>
      </c>
      <c r="S64" s="520"/>
      <c r="T64" s="520"/>
      <c r="U64" s="520"/>
      <c r="V64" s="520"/>
    </row>
    <row r="65" ht="15">
      <c r="N65" s="520"/>
    </row>
    <row r="66" spans="2:22" ht="15"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3"/>
      <c r="O66" s="524"/>
      <c r="S66" s="524"/>
      <c r="T66" s="524"/>
      <c r="U66" s="524"/>
      <c r="V66" s="524"/>
    </row>
    <row r="67" spans="2:22" ht="15">
      <c r="B67" s="523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S67" s="523"/>
      <c r="T67" s="523"/>
      <c r="U67" s="523"/>
      <c r="V67" s="523"/>
    </row>
    <row r="68" spans="2:22" ht="15">
      <c r="B68" s="523"/>
      <c r="C68" s="523"/>
      <c r="D68" s="523"/>
      <c r="E68" s="523"/>
      <c r="F68" s="523"/>
      <c r="G68" s="523"/>
      <c r="H68" s="523"/>
      <c r="I68" s="523"/>
      <c r="J68" s="523"/>
      <c r="K68" s="523"/>
      <c r="L68" s="523"/>
      <c r="M68" s="523"/>
      <c r="N68" s="523"/>
      <c r="O68" s="523"/>
      <c r="S68" s="523"/>
      <c r="T68" s="523"/>
      <c r="U68" s="523"/>
      <c r="V68" s="523"/>
    </row>
    <row r="69" spans="2:22" ht="15"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523"/>
      <c r="M69" s="523"/>
      <c r="N69" s="523"/>
      <c r="O69" s="523"/>
      <c r="S69" s="523"/>
      <c r="T69" s="523"/>
      <c r="U69" s="523"/>
      <c r="V69" s="523"/>
    </row>
    <row r="70" spans="2:22" ht="15">
      <c r="B70" s="523"/>
      <c r="C70" s="523"/>
      <c r="D70" s="523"/>
      <c r="E70" s="523"/>
      <c r="F70" s="523"/>
      <c r="G70" s="523"/>
      <c r="H70" s="523"/>
      <c r="I70" s="523"/>
      <c r="J70" s="523"/>
      <c r="K70" s="523"/>
      <c r="L70" s="523"/>
      <c r="M70" s="523"/>
      <c r="N70" s="523"/>
      <c r="O70" s="523"/>
      <c r="S70" s="523"/>
      <c r="T70" s="523"/>
      <c r="U70" s="523"/>
      <c r="V70" s="523"/>
    </row>
    <row r="71" spans="2:22" ht="15">
      <c r="B71" s="523"/>
      <c r="C71" s="523"/>
      <c r="D71" s="523"/>
      <c r="E71" s="523"/>
      <c r="F71" s="523"/>
      <c r="G71" s="523"/>
      <c r="H71" s="523"/>
      <c r="I71" s="523"/>
      <c r="J71" s="523"/>
      <c r="K71" s="523"/>
      <c r="L71" s="523"/>
      <c r="M71" s="523"/>
      <c r="N71" s="523"/>
      <c r="O71" s="523"/>
      <c r="S71" s="523"/>
      <c r="T71" s="523"/>
      <c r="U71" s="523"/>
      <c r="V71" s="523"/>
    </row>
    <row r="72" spans="2:22" ht="15"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2"/>
      <c r="Q72" s="522"/>
      <c r="S72" s="521"/>
      <c r="T72" s="521"/>
      <c r="U72" s="521"/>
      <c r="V72" s="521"/>
    </row>
    <row r="73" spans="2:22" ht="15"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S73" s="521"/>
      <c r="T73" s="521"/>
      <c r="U73" s="521"/>
      <c r="V73" s="521"/>
    </row>
    <row r="74" spans="2:22" ht="15"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S74" s="521"/>
      <c r="T74" s="521"/>
      <c r="U74" s="521"/>
      <c r="V74" s="521"/>
    </row>
    <row r="75" spans="2:22" ht="15"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S75" s="521"/>
      <c r="T75" s="521"/>
      <c r="U75" s="521"/>
      <c r="V75" s="521"/>
    </row>
    <row r="76" spans="2:22" ht="15"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S76" s="521"/>
      <c r="T76" s="521"/>
      <c r="U76" s="521"/>
      <c r="V76" s="521"/>
    </row>
    <row r="77" spans="2:22" ht="15"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S77" s="520"/>
      <c r="T77" s="520"/>
      <c r="U77" s="520"/>
      <c r="V77" s="520"/>
    </row>
    <row r="78" spans="2:22" ht="15">
      <c r="B78" s="520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S78" s="520"/>
      <c r="T78" s="520"/>
      <c r="U78" s="520"/>
      <c r="V78" s="520"/>
    </row>
    <row r="79" spans="2:22" ht="15"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S79" s="520"/>
      <c r="T79" s="520"/>
      <c r="U79" s="520"/>
      <c r="V79" s="520"/>
    </row>
    <row r="80" spans="2:22" ht="15"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S80" s="520"/>
      <c r="T80" s="520"/>
      <c r="U80" s="520"/>
      <c r="V80" s="52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0.99609375" style="0" customWidth="1"/>
    <col min="2" max="17" width="8.5546875" style="0" bestFit="1" customWidth="1"/>
    <col min="18" max="18" width="8.5546875" style="0" customWidth="1"/>
  </cols>
  <sheetData>
    <row r="1" spans="1:18" ht="15">
      <c r="A1" s="303" t="s">
        <v>346</v>
      </c>
      <c r="H1" s="310"/>
      <c r="I1" s="310"/>
      <c r="J1" s="310"/>
      <c r="K1" s="310"/>
      <c r="L1" s="310"/>
      <c r="M1" s="310"/>
      <c r="N1" s="310"/>
      <c r="R1" s="310"/>
    </row>
    <row r="2" spans="1:12" ht="15">
      <c r="A2" s="295"/>
      <c r="L2" s="311"/>
    </row>
    <row r="3" spans="1:21" ht="15">
      <c r="A3" s="306" t="s">
        <v>196</v>
      </c>
      <c r="B3">
        <v>1990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 s="311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 s="306">
        <v>2014</v>
      </c>
      <c r="R3" s="306">
        <v>2015</v>
      </c>
      <c r="S3" s="306">
        <v>2016</v>
      </c>
      <c r="T3" s="306">
        <v>2017</v>
      </c>
      <c r="U3" s="306">
        <v>2018</v>
      </c>
    </row>
    <row r="4" spans="1:19" ht="15">
      <c r="A4" s="312"/>
      <c r="O4" s="313"/>
      <c r="P4" s="313"/>
      <c r="Q4" s="313"/>
      <c r="R4" s="313"/>
      <c r="S4" s="313"/>
    </row>
    <row r="5" spans="1:37" ht="15">
      <c r="A5" s="312" t="s">
        <v>33</v>
      </c>
      <c r="B5" s="315">
        <v>213367.28438003807</v>
      </c>
      <c r="C5" s="314">
        <v>114736.11058299999</v>
      </c>
      <c r="D5" s="314">
        <v>125401.50543799998</v>
      </c>
      <c r="E5" s="316">
        <v>118475.2822048075</v>
      </c>
      <c r="F5" s="317">
        <v>131760.35335812863</v>
      </c>
      <c r="G5" s="317">
        <v>125689.33848975475</v>
      </c>
      <c r="H5" s="315">
        <v>128513.19999999998</v>
      </c>
      <c r="I5" s="315">
        <v>141495.04</v>
      </c>
      <c r="J5" s="315">
        <v>129030.13999999998</v>
      </c>
      <c r="K5" s="315">
        <v>118053.14</v>
      </c>
      <c r="L5" s="315">
        <v>97797.92</v>
      </c>
      <c r="M5" s="315">
        <v>102176.35</v>
      </c>
      <c r="N5" s="315">
        <v>103006.31</v>
      </c>
      <c r="O5" s="318">
        <v>135521.55</v>
      </c>
      <c r="P5" s="318">
        <v>123575.81</v>
      </c>
      <c r="Q5" s="318">
        <v>95081.63</v>
      </c>
      <c r="R5" s="318">
        <v>71985.18</v>
      </c>
      <c r="S5" s="318">
        <v>29097.31</v>
      </c>
      <c r="T5" s="318">
        <v>21374.56</v>
      </c>
      <c r="U5" s="318">
        <v>15966.03</v>
      </c>
      <c r="V5" s="319"/>
      <c r="AK5" s="320"/>
    </row>
    <row r="6" spans="1:22" ht="15">
      <c r="A6" s="285" t="s">
        <v>213</v>
      </c>
      <c r="B6" s="318">
        <v>19225.769708207547</v>
      </c>
      <c r="C6" s="318">
        <v>9231.102237709836</v>
      </c>
      <c r="D6" s="318">
        <v>7318.852959665813</v>
      </c>
      <c r="E6" s="318">
        <v>6893.671602748899</v>
      </c>
      <c r="F6" s="318">
        <v>6931.657552446331</v>
      </c>
      <c r="G6" s="318">
        <v>6106.568410750293</v>
      </c>
      <c r="H6" s="318">
        <v>7263.12</v>
      </c>
      <c r="I6" s="318">
        <v>7463.540000000001</v>
      </c>
      <c r="J6" s="318">
        <v>6542.04</v>
      </c>
      <c r="K6" s="318">
        <v>7619.13</v>
      </c>
      <c r="L6" s="318">
        <v>7225.4800000000005</v>
      </c>
      <c r="M6" s="318">
        <v>5638.200000000001</v>
      </c>
      <c r="N6" s="318">
        <v>4521.28</v>
      </c>
      <c r="O6" s="318">
        <v>4749.889999999999</v>
      </c>
      <c r="P6" s="318">
        <v>4010.2700000000004</v>
      </c>
      <c r="Q6" s="318">
        <v>4369.12</v>
      </c>
      <c r="R6" s="318">
        <v>5169.16</v>
      </c>
      <c r="S6" s="318">
        <v>5820.56</v>
      </c>
      <c r="T6" s="318">
        <v>5318.55</v>
      </c>
      <c r="U6" s="318">
        <v>5497.44</v>
      </c>
      <c r="V6" s="319"/>
    </row>
    <row r="7" spans="1:22" ht="15">
      <c r="A7" s="312" t="s">
        <v>27</v>
      </c>
      <c r="B7" s="315">
        <v>394.9459117543628</v>
      </c>
      <c r="C7" s="317">
        <v>144892.44617327998</v>
      </c>
      <c r="D7" s="314">
        <v>138715.74363399998</v>
      </c>
      <c r="E7" s="316">
        <v>148869.540133</v>
      </c>
      <c r="F7" s="317">
        <v>145133.90657879508</v>
      </c>
      <c r="G7" s="317">
        <v>153734.06308149683</v>
      </c>
      <c r="H7" s="315">
        <v>149213.66</v>
      </c>
      <c r="I7" s="315">
        <v>137754.26</v>
      </c>
      <c r="J7" s="315">
        <v>162389.34</v>
      </c>
      <c r="K7" s="317">
        <v>172988.03</v>
      </c>
      <c r="L7" s="315">
        <v>163455.23</v>
      </c>
      <c r="M7" s="315">
        <v>172452.38</v>
      </c>
      <c r="N7" s="315">
        <v>143805.55</v>
      </c>
      <c r="O7" s="318">
        <v>98263.55</v>
      </c>
      <c r="P7" s="318">
        <v>94032.5</v>
      </c>
      <c r="Q7" s="318">
        <v>99000.26</v>
      </c>
      <c r="R7" s="318">
        <v>98004.53</v>
      </c>
      <c r="S7" s="318">
        <v>140756.78</v>
      </c>
      <c r="T7" s="318">
        <v>134243.03</v>
      </c>
      <c r="U7" s="318">
        <v>129080.73999999999</v>
      </c>
      <c r="V7" s="319"/>
    </row>
    <row r="8" spans="1:22" ht="15">
      <c r="A8" s="312" t="s">
        <v>57</v>
      </c>
      <c r="B8" s="318">
        <v>58664</v>
      </c>
      <c r="C8" s="314">
        <v>78333.88500000001</v>
      </c>
      <c r="D8" s="314">
        <v>82985.014</v>
      </c>
      <c r="E8" s="316">
        <v>81090.31261290322</v>
      </c>
      <c r="F8" s="317">
        <v>81911.376</v>
      </c>
      <c r="G8" s="317">
        <v>73681.64168421052</v>
      </c>
      <c r="H8" s="315">
        <v>75172.79</v>
      </c>
      <c r="I8" s="315">
        <v>69237.16</v>
      </c>
      <c r="J8" s="315">
        <v>57248.9</v>
      </c>
      <c r="K8" s="315">
        <v>47673.07</v>
      </c>
      <c r="L8" s="315">
        <v>62761.71</v>
      </c>
      <c r="M8" s="315">
        <v>56441.71</v>
      </c>
      <c r="N8" s="315">
        <v>62655.22</v>
      </c>
      <c r="O8" s="318">
        <v>63949.21</v>
      </c>
      <c r="P8" s="318">
        <v>64132.509999999995</v>
      </c>
      <c r="Q8" s="318">
        <v>57902.52</v>
      </c>
      <c r="R8" s="318">
        <v>63894.56</v>
      </c>
      <c r="S8" s="318">
        <v>65149.079999999994</v>
      </c>
      <c r="T8" s="318">
        <v>63886.86</v>
      </c>
      <c r="U8" s="318">
        <v>59097.75</v>
      </c>
      <c r="V8" s="319"/>
    </row>
    <row r="9" spans="1:22" ht="15">
      <c r="A9" s="312" t="s">
        <v>197</v>
      </c>
      <c r="B9" s="314">
        <v>5156</v>
      </c>
      <c r="C9" s="314">
        <v>5058.305404</v>
      </c>
      <c r="D9" s="314">
        <v>4031.9786310000004</v>
      </c>
      <c r="E9" s="316">
        <v>4762.871240860215</v>
      </c>
      <c r="F9" s="317">
        <v>3211.9478459999996</v>
      </c>
      <c r="G9" s="317">
        <v>4820.9415887185705</v>
      </c>
      <c r="H9" s="315">
        <v>4750.04</v>
      </c>
      <c r="I9" s="315">
        <v>4565.85</v>
      </c>
      <c r="J9" s="315">
        <v>5031.69</v>
      </c>
      <c r="K9" s="315">
        <v>5114.39</v>
      </c>
      <c r="L9" s="315">
        <v>5199.37</v>
      </c>
      <c r="M9" s="315">
        <v>3565.76</v>
      </c>
      <c r="N9" s="315">
        <v>5654.61</v>
      </c>
      <c r="O9" s="315">
        <v>5286.25</v>
      </c>
      <c r="P9" s="315">
        <v>4666.97</v>
      </c>
      <c r="Q9" s="315">
        <v>5831.27</v>
      </c>
      <c r="R9" s="315">
        <v>6246.27</v>
      </c>
      <c r="S9" s="315">
        <v>5341.68</v>
      </c>
      <c r="T9" s="315">
        <v>5836.19</v>
      </c>
      <c r="U9" s="315">
        <v>5188.92</v>
      </c>
      <c r="V9" s="319"/>
    </row>
    <row r="10" spans="1:22" ht="15">
      <c r="A10" s="312" t="s">
        <v>198</v>
      </c>
      <c r="B10" s="314">
        <v>0</v>
      </c>
      <c r="C10" s="314">
        <v>946.9130000000001</v>
      </c>
      <c r="D10" s="314">
        <v>965.0861575555557</v>
      </c>
      <c r="E10" s="316">
        <v>1258.72182758928</v>
      </c>
      <c r="F10" s="317">
        <v>1288.29424288</v>
      </c>
      <c r="G10" s="317">
        <v>1939.1148680000001</v>
      </c>
      <c r="H10" s="315">
        <v>2912.1</v>
      </c>
      <c r="I10" s="315">
        <v>4235.75</v>
      </c>
      <c r="J10" s="315">
        <v>5287.87</v>
      </c>
      <c r="K10" s="315">
        <v>7140.42</v>
      </c>
      <c r="L10" s="315">
        <v>9303.84</v>
      </c>
      <c r="M10" s="315">
        <v>10327.8</v>
      </c>
      <c r="N10" s="315">
        <v>16207.530000000002</v>
      </c>
      <c r="O10" s="318">
        <v>21205.08</v>
      </c>
      <c r="P10" s="318">
        <v>30411.93</v>
      </c>
      <c r="Q10" s="318">
        <v>36015.63</v>
      </c>
      <c r="R10" s="318">
        <v>47809.58</v>
      </c>
      <c r="S10" s="318">
        <v>47673.66</v>
      </c>
      <c r="T10" s="318">
        <v>61112.7</v>
      </c>
      <c r="U10" s="318">
        <v>69770.61</v>
      </c>
      <c r="V10" s="300"/>
    </row>
    <row r="11" spans="1:22" ht="15">
      <c r="A11" s="312" t="s">
        <v>199</v>
      </c>
      <c r="B11" s="314">
        <v>653</v>
      </c>
      <c r="C11" s="314">
        <v>4066.7807499999994</v>
      </c>
      <c r="D11" s="314">
        <v>4755.410642444445</v>
      </c>
      <c r="E11" s="317">
        <v>5306.898066190833</v>
      </c>
      <c r="F11" s="317">
        <v>6290.415827910854</v>
      </c>
      <c r="G11" s="317">
        <v>7427.5107308077995</v>
      </c>
      <c r="H11" s="315">
        <v>8954.63</v>
      </c>
      <c r="I11" s="315">
        <v>9109.37</v>
      </c>
      <c r="J11" s="315">
        <v>8534.27</v>
      </c>
      <c r="K11" s="315">
        <v>8591.8</v>
      </c>
      <c r="L11" s="315">
        <v>9562.3</v>
      </c>
      <c r="M11" s="315">
        <v>11131.81</v>
      </c>
      <c r="N11" s="315">
        <v>11837</v>
      </c>
      <c r="O11" s="318">
        <v>12936.89</v>
      </c>
      <c r="P11" s="318">
        <v>15674.26</v>
      </c>
      <c r="Q11" s="318">
        <v>19531.62</v>
      </c>
      <c r="R11" s="318">
        <v>25403.65</v>
      </c>
      <c r="S11" s="318">
        <v>26068.39</v>
      </c>
      <c r="T11" s="318">
        <v>27069.25</v>
      </c>
      <c r="U11" s="318">
        <v>29474.67</v>
      </c>
      <c r="V11" s="319"/>
    </row>
    <row r="12" spans="1:38" ht="15">
      <c r="A12" s="312" t="s">
        <v>195</v>
      </c>
      <c r="B12" s="314">
        <v>11910</v>
      </c>
      <c r="C12" s="314">
        <v>14174</v>
      </c>
      <c r="D12" s="314">
        <v>10399</v>
      </c>
      <c r="E12" s="316">
        <v>8414</v>
      </c>
      <c r="F12" s="317">
        <v>2160</v>
      </c>
      <c r="G12" s="317">
        <v>7490</v>
      </c>
      <c r="H12" s="315">
        <v>8321</v>
      </c>
      <c r="I12" s="315">
        <v>7517</v>
      </c>
      <c r="J12" s="315">
        <v>5215</v>
      </c>
      <c r="K12" s="315">
        <v>11022.101659016826</v>
      </c>
      <c r="L12" s="315">
        <v>2860.8092699318036</v>
      </c>
      <c r="M12" s="315">
        <v>2663.4084573440778</v>
      </c>
      <c r="N12" s="315">
        <v>6221.896798045813</v>
      </c>
      <c r="O12" s="318">
        <v>11863.935920999988</v>
      </c>
      <c r="P12" s="318">
        <v>14430.889886500005</v>
      </c>
      <c r="Q12" s="318">
        <v>20519.788353500026</v>
      </c>
      <c r="R12" s="318">
        <v>21105.558818000005</v>
      </c>
      <c r="S12" s="318">
        <v>17745.057307999992</v>
      </c>
      <c r="T12" s="318">
        <v>14759.930941826864</v>
      </c>
      <c r="U12" s="318">
        <v>19107.65094</v>
      </c>
      <c r="V12" s="319"/>
      <c r="AL12" s="310"/>
    </row>
    <row r="13" spans="1:38" ht="15">
      <c r="A13" s="312"/>
      <c r="B13" s="314"/>
      <c r="C13" s="314"/>
      <c r="D13" s="314"/>
      <c r="E13" s="316"/>
      <c r="F13" s="317"/>
      <c r="G13" s="317"/>
      <c r="H13" s="315"/>
      <c r="I13" s="315"/>
      <c r="J13" s="315"/>
      <c r="K13" s="315"/>
      <c r="L13" s="315"/>
      <c r="M13" s="315"/>
      <c r="N13" s="315"/>
      <c r="O13" s="318"/>
      <c r="P13" s="318"/>
      <c r="Q13" s="318"/>
      <c r="R13" s="318"/>
      <c r="S13" s="318"/>
      <c r="T13" s="318"/>
      <c r="U13" s="318"/>
      <c r="V13" s="319"/>
      <c r="AL13" s="310"/>
    </row>
    <row r="14" spans="2:22" ht="15">
      <c r="B14" s="321">
        <v>309371.00000000006</v>
      </c>
      <c r="C14" s="321">
        <v>371439.54314798984</v>
      </c>
      <c r="D14" s="321">
        <v>374572.59146266576</v>
      </c>
      <c r="E14" s="321">
        <v>375071.29768809996</v>
      </c>
      <c r="F14" s="321">
        <v>378687.95140616095</v>
      </c>
      <c r="G14" s="321">
        <v>380889.1788537387</v>
      </c>
      <c r="H14" s="321">
        <v>385100.5491974911</v>
      </c>
      <c r="I14" s="321">
        <v>381377.9730272049</v>
      </c>
      <c r="J14" s="321">
        <v>379279.24781292485</v>
      </c>
      <c r="K14" s="321">
        <v>378202.08880239713</v>
      </c>
      <c r="L14" s="321">
        <v>358166.648523978</v>
      </c>
      <c r="M14" s="321">
        <v>364397.41845734406</v>
      </c>
      <c r="N14" s="321">
        <v>353909.39679804584</v>
      </c>
      <c r="O14" s="321">
        <v>353776.355921</v>
      </c>
      <c r="P14" s="321">
        <v>350935.13988649996</v>
      </c>
      <c r="Q14" s="321">
        <v>338251.8383535</v>
      </c>
      <c r="R14" s="321">
        <v>339618.488818</v>
      </c>
      <c r="S14" s="321">
        <v>337652.51730799995</v>
      </c>
      <c r="T14" s="321">
        <v>333601.07094182685</v>
      </c>
      <c r="U14" s="321">
        <v>333183.81094</v>
      </c>
      <c r="V14" s="319"/>
    </row>
    <row r="15" spans="2:18" ht="15">
      <c r="B15" s="322"/>
      <c r="C15" s="322"/>
      <c r="D15" s="322"/>
      <c r="E15" s="322"/>
      <c r="F15" s="322"/>
      <c r="G15" s="322"/>
      <c r="H15" s="321"/>
      <c r="I15" s="321"/>
      <c r="J15" s="321"/>
      <c r="K15" s="321"/>
      <c r="L15" s="321"/>
      <c r="M15" s="321"/>
      <c r="N15" s="321"/>
      <c r="O15" s="323"/>
      <c r="P15" s="324"/>
      <c r="Q15" s="324"/>
      <c r="R15" s="324"/>
    </row>
    <row r="16" spans="1:18" ht="15">
      <c r="A16" s="274" t="s">
        <v>214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</row>
    <row r="17" spans="1:18" ht="15">
      <c r="A17" s="312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</row>
    <row r="18" spans="1:19" ht="15">
      <c r="A18" s="312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10"/>
    </row>
    <row r="19" spans="2:19" ht="15"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324"/>
      <c r="M19" s="247"/>
      <c r="N19" s="247"/>
      <c r="O19" s="326"/>
      <c r="P19" s="326"/>
      <c r="Q19" s="326"/>
      <c r="R19" s="326"/>
      <c r="S19" s="310"/>
    </row>
    <row r="20" spans="1:37" ht="15">
      <c r="A20" s="312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8"/>
      <c r="N20" s="328"/>
      <c r="O20" s="328"/>
      <c r="P20" s="328"/>
      <c r="Q20" s="328"/>
      <c r="R20" s="328"/>
      <c r="S20" s="329"/>
      <c r="AK20" s="320"/>
    </row>
    <row r="21" spans="1:37" ht="15">
      <c r="A21" s="312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8"/>
      <c r="N21" s="328"/>
      <c r="O21" s="328"/>
      <c r="P21" s="328"/>
      <c r="Q21" s="328"/>
      <c r="R21" s="328"/>
      <c r="S21" s="329"/>
      <c r="AK21" s="320"/>
    </row>
    <row r="22" spans="1:37" ht="15">
      <c r="A22" s="312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8"/>
      <c r="N22" s="328"/>
      <c r="O22" s="328"/>
      <c r="P22" s="328"/>
      <c r="Q22" s="328"/>
      <c r="R22" s="328"/>
      <c r="S22" s="329"/>
      <c r="AK22" s="320"/>
    </row>
    <row r="23" spans="1:37" ht="15">
      <c r="A23" s="312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  <c r="N23" s="328"/>
      <c r="O23" s="328"/>
      <c r="P23" s="328"/>
      <c r="Q23" s="328"/>
      <c r="R23" s="328"/>
      <c r="S23" s="329"/>
      <c r="AK23" s="320"/>
    </row>
    <row r="24" spans="1:37" ht="15">
      <c r="A24" s="312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8"/>
      <c r="N24" s="328"/>
      <c r="O24" s="328"/>
      <c r="P24" s="328"/>
      <c r="Q24" s="328"/>
      <c r="R24" s="328"/>
      <c r="S24" s="329"/>
      <c r="AK24" s="320"/>
    </row>
    <row r="25" spans="1:37" ht="15">
      <c r="A25" s="312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8"/>
      <c r="N25" s="328"/>
      <c r="O25" s="328"/>
      <c r="P25" s="328"/>
      <c r="Q25" s="328"/>
      <c r="R25" s="328"/>
      <c r="S25" s="329"/>
      <c r="AK25" s="320"/>
    </row>
    <row r="26" spans="1:19" ht="15">
      <c r="A26" s="312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8"/>
      <c r="N26" s="328"/>
      <c r="O26" s="328"/>
      <c r="P26" s="328"/>
      <c r="Q26" s="328"/>
      <c r="R26" s="328"/>
      <c r="S26" s="329"/>
    </row>
    <row r="27" spans="1:19" ht="15">
      <c r="A27" s="312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8"/>
      <c r="N27" s="328"/>
      <c r="O27" s="328"/>
      <c r="P27" s="328"/>
      <c r="Q27" s="328"/>
      <c r="R27" s="328"/>
      <c r="S27" s="329"/>
    </row>
    <row r="28" spans="2:19" ht="15"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1"/>
      <c r="N28" s="331"/>
      <c r="O28" s="331"/>
      <c r="P28" s="331"/>
      <c r="Q28" s="331"/>
      <c r="R28" s="331"/>
      <c r="S28" s="332"/>
    </row>
    <row r="30" spans="16:19" ht="15">
      <c r="P30" s="310"/>
      <c r="Q30" s="310"/>
      <c r="S30" s="310"/>
    </row>
    <row r="31" spans="15:19" ht="15">
      <c r="O31" s="310"/>
      <c r="P31" s="310"/>
      <c r="Q31" s="310"/>
      <c r="S31" s="310"/>
    </row>
    <row r="32" spans="6:19" ht="15">
      <c r="F32" s="320"/>
      <c r="G32" s="320"/>
      <c r="H32" s="333"/>
      <c r="K32" s="310"/>
      <c r="L32" s="334"/>
      <c r="M32" s="311"/>
      <c r="N32" s="334"/>
      <c r="O32" s="310"/>
      <c r="P32" s="310"/>
      <c r="Q32" s="310"/>
      <c r="S32" s="310"/>
    </row>
    <row r="33" spans="14:19" ht="15">
      <c r="N33" s="334"/>
      <c r="O33" s="310"/>
      <c r="P33" s="310"/>
      <c r="Q33" s="310"/>
      <c r="S33" s="310"/>
    </row>
    <row r="34" spans="14:19" ht="15">
      <c r="N34" s="334"/>
      <c r="P34" s="310"/>
      <c r="Q34" s="310"/>
      <c r="S34" s="310"/>
    </row>
    <row r="35" spans="1:19" ht="15">
      <c r="A35" s="335"/>
      <c r="F35" s="320"/>
      <c r="G35" s="320"/>
      <c r="H35" s="333"/>
      <c r="L35" s="334"/>
      <c r="N35" s="334"/>
      <c r="O35" s="334"/>
      <c r="P35" s="336"/>
      <c r="Q35" s="336"/>
      <c r="S35" s="336"/>
    </row>
    <row r="36" spans="1:19" ht="15">
      <c r="A36" s="335"/>
      <c r="F36" s="320"/>
      <c r="G36" s="320"/>
      <c r="N36" s="334"/>
      <c r="O36" s="334"/>
      <c r="P36" s="336"/>
      <c r="Q36" s="336"/>
      <c r="S36" s="336"/>
    </row>
    <row r="37" spans="1:19" ht="15">
      <c r="A37" s="335"/>
      <c r="N37" s="334"/>
      <c r="O37" s="334"/>
      <c r="P37" s="336"/>
      <c r="Q37" s="337"/>
      <c r="S37" s="337"/>
    </row>
    <row r="38" spans="1:19" ht="15">
      <c r="A38" s="335"/>
      <c r="N38" s="334"/>
      <c r="O38" s="334"/>
      <c r="P38" s="337"/>
      <c r="Q38" s="337"/>
      <c r="S38" s="337"/>
    </row>
    <row r="39" spans="1:19" ht="15">
      <c r="A39" s="335"/>
      <c r="N39" s="334"/>
      <c r="O39" s="334"/>
      <c r="P39" s="338"/>
      <c r="Q39" s="338"/>
      <c r="S39" s="338"/>
    </row>
    <row r="40" spans="1:19" ht="15">
      <c r="A40" s="335"/>
      <c r="N40" s="334"/>
      <c r="O40" s="334"/>
      <c r="P40" s="339"/>
      <c r="Q40" s="339"/>
      <c r="S40" s="339"/>
    </row>
    <row r="41" spans="1:19" ht="15">
      <c r="A41" s="335"/>
      <c r="N41" s="334"/>
      <c r="O41" s="334"/>
      <c r="P41" s="339"/>
      <c r="Q41" s="338"/>
      <c r="S41" s="338"/>
    </row>
    <row r="42" spans="1:19" ht="15">
      <c r="A42" s="335"/>
      <c r="N42" s="334"/>
      <c r="O42" s="334"/>
      <c r="P42" s="340"/>
      <c r="Q42" s="340"/>
      <c r="S42" s="340"/>
    </row>
    <row r="43" spans="1:19" ht="15">
      <c r="A43" s="335"/>
      <c r="N43" s="334"/>
      <c r="O43" s="334"/>
      <c r="P43" s="339"/>
      <c r="Q43" s="339"/>
      <c r="S43" s="339"/>
    </row>
    <row r="44" spans="1:19" ht="15">
      <c r="A44" s="335"/>
      <c r="N44" s="334"/>
      <c r="O44" s="334"/>
      <c r="P44" s="188"/>
      <c r="Q44" s="188"/>
      <c r="S44" s="188"/>
    </row>
    <row r="45" ht="15">
      <c r="P45" s="188"/>
    </row>
    <row r="53" ht="15.75" customHeight="1"/>
    <row r="58" spans="4:14" ht="15">
      <c r="D58" t="s">
        <v>61</v>
      </c>
      <c r="E58" t="s">
        <v>200</v>
      </c>
      <c r="F58" t="s">
        <v>200</v>
      </c>
      <c r="H58" t="s">
        <v>28</v>
      </c>
      <c r="I58" t="s">
        <v>201</v>
      </c>
      <c r="J58" t="s">
        <v>202</v>
      </c>
      <c r="K58" t="s">
        <v>57</v>
      </c>
      <c r="L58" t="s">
        <v>27</v>
      </c>
      <c r="M58" t="s">
        <v>39</v>
      </c>
      <c r="N58" t="s">
        <v>33</v>
      </c>
    </row>
    <row r="59" spans="4:10" ht="15">
      <c r="D59" t="s">
        <v>204</v>
      </c>
      <c r="E59" t="s">
        <v>205</v>
      </c>
      <c r="F59" t="s">
        <v>206</v>
      </c>
      <c r="I59" t="s">
        <v>207</v>
      </c>
      <c r="J59" t="s">
        <v>208</v>
      </c>
    </row>
    <row r="60" spans="5:10" ht="15">
      <c r="E60" t="s">
        <v>210</v>
      </c>
      <c r="F60" t="s">
        <v>211</v>
      </c>
      <c r="J60" t="s">
        <v>212</v>
      </c>
    </row>
    <row r="61" spans="2:18" ht="15">
      <c r="B61" s="310"/>
      <c r="C61" s="310"/>
      <c r="D61" s="310">
        <v>4235.752600399999</v>
      </c>
      <c r="E61" s="310">
        <v>3722.321</v>
      </c>
      <c r="F61" s="310">
        <v>4565.851126</v>
      </c>
      <c r="G61" s="310"/>
      <c r="H61" s="310">
        <v>366254.8883008048</v>
      </c>
      <c r="I61" s="310">
        <v>3252.2496807637153</v>
      </c>
      <c r="J61" s="310">
        <v>9109.372856445882</v>
      </c>
      <c r="K61" s="310">
        <v>69237.156</v>
      </c>
      <c r="L61" s="310">
        <v>137754.2595776025</v>
      </c>
      <c r="M61" s="310">
        <v>5406.806234679767</v>
      </c>
      <c r="N61" s="310">
        <v>141495.04395131292</v>
      </c>
      <c r="O61">
        <v>2006</v>
      </c>
      <c r="R61" s="310"/>
    </row>
    <row r="62" spans="2:18" ht="15">
      <c r="B62" s="310"/>
      <c r="C62" s="310"/>
      <c r="D62" s="310">
        <v>5287.871485</v>
      </c>
      <c r="E62" s="310">
        <v>3845.766</v>
      </c>
      <c r="F62" s="310">
        <v>5031.691236465001</v>
      </c>
      <c r="G62" s="310"/>
      <c r="H62" s="310">
        <v>364970.18509145983</v>
      </c>
      <c r="I62" s="310">
        <v>3302.591731079364</v>
      </c>
      <c r="J62" s="310">
        <v>8534.274298683713</v>
      </c>
      <c r="K62" s="310">
        <v>57248.895000000004</v>
      </c>
      <c r="L62" s="310">
        <v>162389.33945673177</v>
      </c>
      <c r="M62" s="310">
        <v>4464.9468331252465</v>
      </c>
      <c r="N62" s="310">
        <v>129030.13777183977</v>
      </c>
      <c r="O62">
        <v>2007</v>
      </c>
      <c r="R62" s="310"/>
    </row>
    <row r="63" spans="2:18" ht="15">
      <c r="B63" s="310"/>
      <c r="C63" s="310"/>
      <c r="D63" s="310">
        <v>7110.202667660011</v>
      </c>
      <c r="E63" s="310">
        <v>4074.68</v>
      </c>
      <c r="F63" s="310">
        <v>5123.710853617339</v>
      </c>
      <c r="G63" s="310"/>
      <c r="H63" s="310">
        <v>356223.53491239675</v>
      </c>
      <c r="I63" s="310">
        <v>3030.511215707261</v>
      </c>
      <c r="J63" s="310">
        <v>8593.533477696696</v>
      </c>
      <c r="K63" s="310">
        <v>47673.069</v>
      </c>
      <c r="L63" s="310">
        <v>172988.03489521067</v>
      </c>
      <c r="M63" s="310">
        <v>5885.245716251234</v>
      </c>
      <c r="N63" s="310">
        <v>118053.14060753083</v>
      </c>
      <c r="O63">
        <v>2008</v>
      </c>
      <c r="R63" s="310"/>
    </row>
    <row r="64" spans="2:18" ht="15">
      <c r="B64" s="310"/>
      <c r="C64" s="310"/>
      <c r="D64" s="310">
        <v>9327.769685119658</v>
      </c>
      <c r="E64" s="310">
        <v>3672.423</v>
      </c>
      <c r="F64" s="310">
        <v>5209.2513914526035</v>
      </c>
      <c r="G64" s="310"/>
      <c r="H64" s="310">
        <v>341972.3342353763</v>
      </c>
      <c r="I64" s="310">
        <v>3031.005019922819</v>
      </c>
      <c r="J64" s="310">
        <v>9561.333469912941</v>
      </c>
      <c r="K64" s="310">
        <v>62761.71000000001</v>
      </c>
      <c r="L64" s="310">
        <v>163455.22865889085</v>
      </c>
      <c r="M64" s="310">
        <v>5365.135568877498</v>
      </c>
      <c r="N64" s="310">
        <v>97797.92151777218</v>
      </c>
      <c r="O64">
        <v>2009</v>
      </c>
      <c r="R64" s="310"/>
    </row>
    <row r="65" spans="2:18" ht="15">
      <c r="B65" s="310"/>
      <c r="C65" s="310"/>
      <c r="D65" s="310">
        <v>10225.620086008828</v>
      </c>
      <c r="E65" s="310">
        <v>3139.4399999999996</v>
      </c>
      <c r="F65" s="310">
        <v>3550.3074684769063</v>
      </c>
      <c r="G65" s="310"/>
      <c r="H65" s="310">
        <v>348735.32857296476</v>
      </c>
      <c r="I65" s="310">
        <v>2342.2306635902733</v>
      </c>
      <c r="J65" s="310">
        <v>10923.810059703846</v>
      </c>
      <c r="K65" s="310">
        <v>56441.712999999996</v>
      </c>
      <c r="L65" s="310">
        <v>172454.8704182227</v>
      </c>
      <c r="M65" s="310">
        <v>4306.303382844673</v>
      </c>
      <c r="N65" s="310">
        <v>102266.40104860328</v>
      </c>
      <c r="O65">
        <v>2010</v>
      </c>
      <c r="R65" s="310"/>
    </row>
    <row r="66" spans="2:18" ht="15">
      <c r="B66" s="310"/>
      <c r="C66" s="310"/>
      <c r="D66" s="310">
        <v>15754.8211421</v>
      </c>
      <c r="E66" s="310">
        <v>2895.4269050000003</v>
      </c>
      <c r="F66" s="310">
        <v>5653.097512606442</v>
      </c>
      <c r="G66" s="310"/>
      <c r="H66" s="310">
        <v>326723.0797983151</v>
      </c>
      <c r="I66" s="310">
        <v>2561.6459166598083</v>
      </c>
      <c r="J66" s="310">
        <v>11752.621527453086</v>
      </c>
      <c r="K66" s="310">
        <v>62655.21699999999</v>
      </c>
      <c r="L66" s="310">
        <v>143826.1460937296</v>
      </c>
      <c r="M66" s="310">
        <v>2805.2016052370473</v>
      </c>
      <c r="N66" s="310">
        <v>103122.24765523562</v>
      </c>
      <c r="O66">
        <v>2011</v>
      </c>
      <c r="R66" s="310"/>
    </row>
    <row r="67" spans="2:18" ht="15">
      <c r="B67" s="310"/>
      <c r="C67" s="310"/>
      <c r="D67" s="310">
        <v>20805.769686284053</v>
      </c>
      <c r="E67" s="310">
        <v>2956.1152049999996</v>
      </c>
      <c r="F67" s="310">
        <v>5249.67052780384</v>
      </c>
      <c r="G67" s="310"/>
      <c r="H67" s="310">
        <v>316851.0946634369</v>
      </c>
      <c r="I67" s="310">
        <v>2709.6498300782796</v>
      </c>
      <c r="J67" s="310">
        <v>13398.002975826432</v>
      </c>
      <c r="K67" s="310">
        <v>63949.204999999994</v>
      </c>
      <c r="L67" s="310">
        <v>98170.5432304209</v>
      </c>
      <c r="M67" s="310">
        <v>2735.2140626778682</v>
      </c>
      <c r="N67" s="310">
        <v>135888.47956443336</v>
      </c>
      <c r="O67">
        <v>2012</v>
      </c>
      <c r="R67" s="310"/>
    </row>
    <row r="68" ht="15">
      <c r="M68" s="310"/>
    </row>
    <row r="69" spans="2:18" ht="15"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34"/>
      <c r="N69" s="311"/>
      <c r="R69" s="311"/>
    </row>
    <row r="70" spans="2:18" ht="15"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R70" s="334"/>
    </row>
    <row r="71" spans="2:18" ht="15"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R71" s="334"/>
    </row>
    <row r="72" spans="2:18" ht="15"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R72" s="334"/>
    </row>
    <row r="73" spans="2:18" ht="15"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R73" s="334"/>
    </row>
    <row r="74" spans="2:18" ht="15"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R74" s="334"/>
    </row>
    <row r="75" spans="2:18" ht="15"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2"/>
      <c r="P75" s="342"/>
      <c r="R75" s="341"/>
    </row>
    <row r="76" spans="2:18" ht="15"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R76" s="341"/>
    </row>
    <row r="77" spans="2:18" ht="15"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R77" s="341"/>
    </row>
    <row r="78" spans="2:18" ht="15"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R78" s="341"/>
    </row>
    <row r="79" spans="2:18" ht="15"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R79" s="341"/>
    </row>
    <row r="80" spans="2:18" ht="15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R80" s="310"/>
    </row>
    <row r="81" spans="2:18" ht="15"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R81" s="310"/>
    </row>
    <row r="82" spans="2:18" ht="15"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R82" s="310"/>
    </row>
    <row r="83" spans="2:18" ht="15"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R83" s="31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16.77734375" style="152" bestFit="1" customWidth="1"/>
    <col min="2" max="16384" width="8.77734375" style="152" customWidth="1"/>
  </cols>
  <sheetData>
    <row r="1" ht="15">
      <c r="A1" s="13" t="s">
        <v>347</v>
      </c>
    </row>
    <row r="2" ht="12">
      <c r="A2" s="186"/>
    </row>
    <row r="3" spans="1:24" ht="1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346"/>
      <c r="V3" s="346"/>
      <c r="W3" s="346"/>
      <c r="X3" s="346" t="s">
        <v>215</v>
      </c>
    </row>
    <row r="4" spans="1:24" ht="12">
      <c r="A4" s="347"/>
      <c r="B4" s="348">
        <v>1996</v>
      </c>
      <c r="C4" s="348"/>
      <c r="D4" s="348"/>
      <c r="E4" s="348"/>
      <c r="F4" s="348">
        <v>2000</v>
      </c>
      <c r="G4" s="348"/>
      <c r="H4" s="348"/>
      <c r="I4" s="348"/>
      <c r="J4" s="348"/>
      <c r="K4" s="348">
        <v>2005</v>
      </c>
      <c r="L4" s="348"/>
      <c r="M4" s="349"/>
      <c r="N4" s="349"/>
      <c r="O4" s="349"/>
      <c r="P4" s="349">
        <v>2010</v>
      </c>
      <c r="Q4" s="349"/>
      <c r="R4" s="349"/>
      <c r="S4" s="349"/>
      <c r="T4" s="349"/>
      <c r="U4" s="349">
        <v>2015</v>
      </c>
      <c r="V4" s="349"/>
      <c r="W4" s="349"/>
      <c r="X4" s="349">
        <v>2018</v>
      </c>
    </row>
    <row r="5" spans="1:24" ht="12">
      <c r="A5" s="350" t="s">
        <v>216</v>
      </c>
      <c r="B5" s="351">
        <v>42.95</v>
      </c>
      <c r="C5" s="351">
        <v>42.013</v>
      </c>
      <c r="D5" s="351">
        <v>39.763</v>
      </c>
      <c r="E5" s="351">
        <v>40.263</v>
      </c>
      <c r="F5" s="351">
        <v>39.67</v>
      </c>
      <c r="G5" s="351">
        <v>39.59</v>
      </c>
      <c r="H5" s="351">
        <v>36.98435</v>
      </c>
      <c r="I5" s="351">
        <v>36.92885</v>
      </c>
      <c r="J5" s="351">
        <v>36.79685</v>
      </c>
      <c r="K5" s="351">
        <v>37.1019</v>
      </c>
      <c r="L5" s="351">
        <v>38.296</v>
      </c>
      <c r="M5" s="351">
        <v>38.6885</v>
      </c>
      <c r="N5" s="351">
        <v>37.21339</v>
      </c>
      <c r="O5" s="351">
        <v>37.01821999999999</v>
      </c>
      <c r="P5" s="351">
        <v>37.093754041372556</v>
      </c>
      <c r="Q5" s="351">
        <v>35.870118543802775</v>
      </c>
      <c r="R5" s="351">
        <v>32.547809362276425</v>
      </c>
      <c r="S5" s="351">
        <v>26.824640722741073</v>
      </c>
      <c r="T5" s="351">
        <v>25.03353443118433</v>
      </c>
      <c r="U5" s="351">
        <v>22.171899999999997</v>
      </c>
      <c r="V5" s="351">
        <v>18.47035</v>
      </c>
      <c r="W5" s="351">
        <v>18.01412</v>
      </c>
      <c r="X5" s="351">
        <v>18.0069</v>
      </c>
    </row>
    <row r="6" spans="1:24" ht="12">
      <c r="A6" s="350" t="s">
        <v>217</v>
      </c>
      <c r="B6" s="351">
        <v>12.66</v>
      </c>
      <c r="C6" s="351">
        <v>13.009</v>
      </c>
      <c r="D6" s="351">
        <v>15.623</v>
      </c>
      <c r="E6" s="351">
        <v>17.353</v>
      </c>
      <c r="F6" s="351">
        <v>21.058</v>
      </c>
      <c r="G6" s="351">
        <v>22.294</v>
      </c>
      <c r="H6" s="351">
        <v>22.1143</v>
      </c>
      <c r="I6" s="351">
        <v>23.379</v>
      </c>
      <c r="J6" s="351">
        <v>25.146</v>
      </c>
      <c r="K6" s="351">
        <v>25.8603</v>
      </c>
      <c r="L6" s="351">
        <v>26.3795</v>
      </c>
      <c r="M6" s="351">
        <v>26.3445</v>
      </c>
      <c r="N6" s="351">
        <v>28.1914</v>
      </c>
      <c r="O6" s="351">
        <v>29.051080000000002</v>
      </c>
      <c r="P6" s="351">
        <v>34.026202749672</v>
      </c>
      <c r="Q6" s="351">
        <v>32.395337429797</v>
      </c>
      <c r="R6" s="351">
        <v>35.149971</v>
      </c>
      <c r="S6" s="351">
        <v>34.8716</v>
      </c>
      <c r="T6" s="351">
        <v>33.807066</v>
      </c>
      <c r="U6" s="351">
        <v>31.05008</v>
      </c>
      <c r="V6" s="351">
        <v>31.26566</v>
      </c>
      <c r="W6" s="351">
        <v>32.88651</v>
      </c>
      <c r="X6" s="351">
        <v>31.660349999999998</v>
      </c>
    </row>
    <row r="7" spans="1:24" ht="12">
      <c r="A7" s="350" t="s">
        <v>57</v>
      </c>
      <c r="B7" s="351">
        <v>12.916</v>
      </c>
      <c r="C7" s="351">
        <v>12.946</v>
      </c>
      <c r="D7" s="351">
        <v>12.956</v>
      </c>
      <c r="E7" s="351">
        <v>12.956</v>
      </c>
      <c r="F7" s="351">
        <v>12.486</v>
      </c>
      <c r="G7" s="351">
        <v>12.486</v>
      </c>
      <c r="H7" s="351">
        <v>12.24</v>
      </c>
      <c r="I7" s="351">
        <v>11.852</v>
      </c>
      <c r="J7" s="351">
        <v>11.852</v>
      </c>
      <c r="K7" s="351">
        <v>11.852</v>
      </c>
      <c r="L7" s="351">
        <v>10.969</v>
      </c>
      <c r="M7" s="351">
        <v>10.979</v>
      </c>
      <c r="N7" s="351">
        <v>10.979</v>
      </c>
      <c r="O7" s="351">
        <v>10.858</v>
      </c>
      <c r="P7" s="351">
        <v>10.865</v>
      </c>
      <c r="Q7" s="351">
        <v>10.663</v>
      </c>
      <c r="R7" s="351">
        <v>9.946</v>
      </c>
      <c r="S7" s="351">
        <v>9.906</v>
      </c>
      <c r="T7" s="351">
        <v>9.937</v>
      </c>
      <c r="U7" s="351">
        <v>9.487</v>
      </c>
      <c r="V7" s="351">
        <v>9.497</v>
      </c>
      <c r="W7" s="351">
        <v>9.361</v>
      </c>
      <c r="X7" s="351">
        <v>9.314</v>
      </c>
    </row>
    <row r="8" spans="1:24" ht="12">
      <c r="A8" s="350" t="s">
        <v>218</v>
      </c>
      <c r="B8" s="351">
        <v>2.788</v>
      </c>
      <c r="C8" s="351">
        <v>2.788</v>
      </c>
      <c r="D8" s="351">
        <v>2.788</v>
      </c>
      <c r="E8" s="351">
        <v>2.788</v>
      </c>
      <c r="F8" s="351">
        <v>2.788</v>
      </c>
      <c r="G8" s="351">
        <v>2.788</v>
      </c>
      <c r="H8" s="351">
        <v>2.788</v>
      </c>
      <c r="I8" s="351">
        <v>2.788</v>
      </c>
      <c r="J8" s="351">
        <v>2.788</v>
      </c>
      <c r="K8" s="351">
        <v>2.788</v>
      </c>
      <c r="L8" s="351">
        <v>2.726</v>
      </c>
      <c r="M8" s="351">
        <v>2.744</v>
      </c>
      <c r="N8" s="351">
        <v>2.744</v>
      </c>
      <c r="O8" s="351">
        <v>2.744</v>
      </c>
      <c r="P8" s="351">
        <v>2.744</v>
      </c>
      <c r="Q8" s="351">
        <v>2.744</v>
      </c>
      <c r="R8" s="351">
        <v>2.744</v>
      </c>
      <c r="S8" s="351">
        <v>2.744</v>
      </c>
      <c r="T8" s="351">
        <v>2.744</v>
      </c>
      <c r="U8" s="351">
        <v>2.744</v>
      </c>
      <c r="V8" s="351">
        <v>2.744</v>
      </c>
      <c r="W8" s="351">
        <v>2.744</v>
      </c>
      <c r="X8" s="351">
        <v>2.744</v>
      </c>
    </row>
    <row r="9" spans="1:24" ht="12">
      <c r="A9" s="350" t="s">
        <v>219</v>
      </c>
      <c r="B9" s="351">
        <v>2.2708384861926505</v>
      </c>
      <c r="C9" s="351">
        <v>2.3913807777777776</v>
      </c>
      <c r="D9" s="351">
        <v>2.563087888888889</v>
      </c>
      <c r="E9" s="351">
        <v>2.720045444444445</v>
      </c>
      <c r="F9" s="351">
        <v>2.953961888888889</v>
      </c>
      <c r="G9" s="351">
        <v>3.085240944444444</v>
      </c>
      <c r="H9" s="351">
        <v>3.1396432497941844</v>
      </c>
      <c r="I9" s="351">
        <v>3.458661000709309</v>
      </c>
      <c r="J9" s="351">
        <v>3.7716389999999995</v>
      </c>
      <c r="K9" s="351">
        <v>4.533845000000001</v>
      </c>
      <c r="L9" s="351">
        <v>5.0317496</v>
      </c>
      <c r="M9" s="351">
        <v>5.745479</v>
      </c>
      <c r="N9" s="351">
        <v>6.834695</v>
      </c>
      <c r="O9" s="351">
        <v>7.998996000000001</v>
      </c>
      <c r="P9" s="351">
        <v>9.255875526300002</v>
      </c>
      <c r="Q9" s="351">
        <v>12.381250943448503</v>
      </c>
      <c r="R9" s="351">
        <v>15.648592972569924</v>
      </c>
      <c r="S9" s="351">
        <v>19.960876957979366</v>
      </c>
      <c r="T9" s="351">
        <v>24.919540517920005</v>
      </c>
      <c r="U9" s="351">
        <v>30.96566420057997</v>
      </c>
      <c r="V9" s="351">
        <v>35.66467535843846</v>
      </c>
      <c r="W9" s="351">
        <v>40.30029957316837</v>
      </c>
      <c r="X9" s="351">
        <v>44.340427614938406</v>
      </c>
    </row>
    <row r="10" spans="1:21" ht="12">
      <c r="A10" s="347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186"/>
    </row>
    <row r="11" spans="1:21" ht="1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</row>
    <row r="12" spans="1:21" ht="12">
      <c r="A12" s="343" t="s">
        <v>220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</row>
    <row r="13" spans="1:21" ht="12">
      <c r="A13" s="345" t="s">
        <v>221</v>
      </c>
      <c r="B13" s="347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186"/>
      <c r="U13" s="1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25.5546875" style="352" customWidth="1"/>
    <col min="2" max="27" width="7.10546875" style="352" customWidth="1"/>
    <col min="28" max="16384" width="9.3359375" style="352" customWidth="1"/>
  </cols>
  <sheetData>
    <row r="1" ht="15">
      <c r="A1" s="13" t="s">
        <v>348</v>
      </c>
    </row>
    <row r="3" spans="1:18" ht="12">
      <c r="A3" s="352" t="s">
        <v>222</v>
      </c>
      <c r="J3" s="353"/>
      <c r="K3" s="353"/>
      <c r="L3" s="353"/>
      <c r="M3" s="353"/>
      <c r="N3" s="353"/>
      <c r="O3" s="353"/>
      <c r="P3" s="353"/>
      <c r="Q3" s="353"/>
      <c r="R3" s="353"/>
    </row>
    <row r="4" spans="10:18" ht="12">
      <c r="J4" s="353"/>
      <c r="K4" s="353"/>
      <c r="L4" s="353"/>
      <c r="M4" s="353"/>
      <c r="N4" s="353"/>
      <c r="O4" s="353"/>
      <c r="P4" s="353"/>
      <c r="Q4" s="353"/>
      <c r="R4" s="353"/>
    </row>
    <row r="5" spans="2:37" ht="12">
      <c r="B5" s="558">
        <v>2010</v>
      </c>
      <c r="C5" s="558"/>
      <c r="D5" s="558"/>
      <c r="E5" s="558">
        <v>2011</v>
      </c>
      <c r="F5" s="558"/>
      <c r="G5" s="558"/>
      <c r="H5" s="558"/>
      <c r="I5" s="558">
        <v>2012</v>
      </c>
      <c r="J5" s="559"/>
      <c r="K5" s="559"/>
      <c r="L5" s="559"/>
      <c r="M5" s="558">
        <v>2013</v>
      </c>
      <c r="N5" s="559"/>
      <c r="O5" s="559"/>
      <c r="P5" s="559"/>
      <c r="Q5" s="558">
        <v>2014</v>
      </c>
      <c r="R5" s="559"/>
      <c r="S5" s="559"/>
      <c r="T5" s="559"/>
      <c r="U5" s="558">
        <v>2015</v>
      </c>
      <c r="V5" s="559"/>
      <c r="W5" s="559"/>
      <c r="X5" s="559"/>
      <c r="Y5" s="558">
        <v>2016</v>
      </c>
      <c r="Z5" s="559"/>
      <c r="AA5" s="559"/>
      <c r="AB5" s="559"/>
      <c r="AC5" s="558">
        <v>2017</v>
      </c>
      <c r="AD5" s="559"/>
      <c r="AE5" s="559"/>
      <c r="AF5" s="559"/>
      <c r="AG5" s="558">
        <v>2018</v>
      </c>
      <c r="AH5" s="559"/>
      <c r="AI5" s="559"/>
      <c r="AJ5" s="559"/>
      <c r="AK5" s="352">
        <v>2019</v>
      </c>
    </row>
    <row r="6" spans="2:37" ht="12">
      <c r="B6" s="354" t="s">
        <v>223</v>
      </c>
      <c r="C6" s="354"/>
      <c r="D6" s="354"/>
      <c r="E6" s="354" t="s">
        <v>224</v>
      </c>
      <c r="F6" s="354"/>
      <c r="G6" s="354"/>
      <c r="H6" s="354"/>
      <c r="I6" s="354" t="s">
        <v>224</v>
      </c>
      <c r="J6" s="354"/>
      <c r="K6" s="354"/>
      <c r="L6" s="354"/>
      <c r="M6" s="354" t="s">
        <v>224</v>
      </c>
      <c r="N6" s="354"/>
      <c r="O6" s="354"/>
      <c r="P6" s="354"/>
      <c r="Q6" s="354" t="s">
        <v>224</v>
      </c>
      <c r="R6" s="354"/>
      <c r="S6" s="354"/>
      <c r="T6" s="354"/>
      <c r="U6" s="354" t="s">
        <v>224</v>
      </c>
      <c r="V6" s="354"/>
      <c r="W6" s="354"/>
      <c r="X6" s="354"/>
      <c r="Y6" s="354" t="s">
        <v>224</v>
      </c>
      <c r="Z6" s="354"/>
      <c r="AA6" s="354"/>
      <c r="AB6" s="354"/>
      <c r="AC6" s="354" t="s">
        <v>224</v>
      </c>
      <c r="AG6" s="354" t="s">
        <v>224</v>
      </c>
      <c r="AK6" s="354" t="s">
        <v>224</v>
      </c>
    </row>
    <row r="7" spans="1:37" ht="12">
      <c r="A7" s="355" t="s">
        <v>225</v>
      </c>
      <c r="B7" s="356">
        <v>0</v>
      </c>
      <c r="C7" s="356">
        <v>0.004900000000000001</v>
      </c>
      <c r="D7" s="356">
        <v>0.01877</v>
      </c>
      <c r="E7" s="356">
        <v>0.08693</v>
      </c>
      <c r="F7" s="356">
        <v>0.14049</v>
      </c>
      <c r="G7" s="356">
        <v>0.22963999999999998</v>
      </c>
      <c r="H7" s="356">
        <v>0.29442999999999997</v>
      </c>
      <c r="I7" s="356">
        <v>0.33075999999999994</v>
      </c>
      <c r="J7" s="356">
        <v>0.34165999999999996</v>
      </c>
      <c r="K7" s="356">
        <v>0.37257999999999997</v>
      </c>
      <c r="L7" s="356">
        <v>0.39194000000000007</v>
      </c>
      <c r="M7" s="356">
        <v>0.41289000000000003</v>
      </c>
      <c r="N7" s="356">
        <v>0.42586000000000007</v>
      </c>
      <c r="O7" s="356">
        <v>0.4338600000000001</v>
      </c>
      <c r="P7" s="356">
        <v>0.44134000000000007</v>
      </c>
      <c r="Q7" s="356">
        <v>0.4448300000000001</v>
      </c>
      <c r="R7" s="357">
        <v>0.4513300000000001</v>
      </c>
      <c r="S7" s="357">
        <v>0.4538300000000001</v>
      </c>
      <c r="T7" s="357">
        <v>0.4558300000000001</v>
      </c>
      <c r="U7" s="357">
        <v>0.4618100000000001</v>
      </c>
      <c r="V7" s="358">
        <v>0.4778000000000001</v>
      </c>
      <c r="W7" s="358">
        <v>0.4818000000000001</v>
      </c>
      <c r="X7" s="358">
        <v>0.4848000000000001</v>
      </c>
      <c r="Y7" s="357">
        <v>0.4867900000000001</v>
      </c>
      <c r="Z7" s="358">
        <v>0.4902900000000001</v>
      </c>
      <c r="AA7" s="358">
        <v>0.5082900000000001</v>
      </c>
      <c r="AB7" s="358">
        <v>0.5127300000000001</v>
      </c>
      <c r="AC7" s="358">
        <v>0.5223400000000001</v>
      </c>
      <c r="AD7" s="358">
        <v>0.5229500000000001</v>
      </c>
      <c r="AE7" s="358">
        <v>0.5244500000000002</v>
      </c>
      <c r="AF7" s="358">
        <v>0.5269500000000001</v>
      </c>
      <c r="AG7" s="358">
        <v>0.5269500000000001</v>
      </c>
      <c r="AH7" s="358">
        <v>0.5269500000000001</v>
      </c>
      <c r="AI7" s="358">
        <v>0.5289500000000001</v>
      </c>
      <c r="AJ7" s="358">
        <v>0.5289500000000001</v>
      </c>
      <c r="AK7" s="358">
        <v>0.5592000000000001</v>
      </c>
    </row>
    <row r="8" spans="1:37" ht="12">
      <c r="A8" s="359" t="s">
        <v>59</v>
      </c>
      <c r="B8" s="356">
        <v>3.27</v>
      </c>
      <c r="C8" s="356">
        <v>6.883940000000001</v>
      </c>
      <c r="D8" s="356">
        <v>8.517740000000002</v>
      </c>
      <c r="E8" s="356">
        <v>9.599740000000002</v>
      </c>
      <c r="F8" s="356">
        <v>12.50894</v>
      </c>
      <c r="G8" s="356">
        <v>15.079940000000002</v>
      </c>
      <c r="H8" s="356">
        <v>17.793940000000003</v>
      </c>
      <c r="I8" s="356">
        <v>21.569860000000002</v>
      </c>
      <c r="J8" s="356">
        <v>25.27116</v>
      </c>
      <c r="K8" s="356">
        <v>30.405559999999998</v>
      </c>
      <c r="L8" s="356">
        <v>33.95611</v>
      </c>
      <c r="M8" s="356">
        <v>34.92011</v>
      </c>
      <c r="N8" s="356">
        <v>37.16021</v>
      </c>
      <c r="O8" s="356">
        <v>38.90765</v>
      </c>
      <c r="P8" s="356">
        <v>42.47944999999999</v>
      </c>
      <c r="Q8" s="356">
        <v>46.01714999999999</v>
      </c>
      <c r="R8" s="357">
        <v>47.436849999999986</v>
      </c>
      <c r="S8" s="357">
        <v>55.74792999999998</v>
      </c>
      <c r="T8" s="357">
        <v>65.41472999999999</v>
      </c>
      <c r="U8" s="357">
        <v>71.53941999999998</v>
      </c>
      <c r="V8" s="358">
        <v>76.94331999999997</v>
      </c>
      <c r="W8" s="358">
        <v>83.15111999999999</v>
      </c>
      <c r="X8" s="358">
        <v>90.32222</v>
      </c>
      <c r="Y8" s="357">
        <v>104.41520999999999</v>
      </c>
      <c r="Z8" s="358">
        <v>115.01420999999999</v>
      </c>
      <c r="AA8" s="358">
        <v>130.75128999999998</v>
      </c>
      <c r="AB8" s="358">
        <v>152.96859</v>
      </c>
      <c r="AC8" s="358">
        <v>175.75788999999997</v>
      </c>
      <c r="AD8" s="358">
        <v>181.22278999999997</v>
      </c>
      <c r="AE8" s="358">
        <v>190.85748999999998</v>
      </c>
      <c r="AF8" s="358">
        <v>207.60359</v>
      </c>
      <c r="AG8" s="358">
        <v>217.75412999999998</v>
      </c>
      <c r="AH8" s="358">
        <v>219.32060999999996</v>
      </c>
      <c r="AI8" s="358">
        <v>220.57250999999994</v>
      </c>
      <c r="AJ8" s="358">
        <v>220.93830999999994</v>
      </c>
      <c r="AK8" s="358">
        <v>222.44470999999993</v>
      </c>
    </row>
    <row r="9" spans="1:37" ht="12">
      <c r="A9" s="359" t="s">
        <v>226</v>
      </c>
      <c r="B9" s="356">
        <v>0</v>
      </c>
      <c r="C9" s="356">
        <v>0</v>
      </c>
      <c r="D9" s="356">
        <v>0.67</v>
      </c>
      <c r="E9" s="356">
        <v>1.77</v>
      </c>
      <c r="F9" s="356">
        <v>4.963</v>
      </c>
      <c r="G9" s="356">
        <v>8.813</v>
      </c>
      <c r="H9" s="356">
        <v>11.128</v>
      </c>
      <c r="I9" s="356">
        <v>13.197</v>
      </c>
      <c r="J9" s="356">
        <v>17.205</v>
      </c>
      <c r="K9" s="356">
        <v>26.324</v>
      </c>
      <c r="L9" s="356">
        <v>30.888</v>
      </c>
      <c r="M9" s="356">
        <v>37.68368</v>
      </c>
      <c r="N9" s="356">
        <v>45.37968</v>
      </c>
      <c r="O9" s="356">
        <v>51.73868</v>
      </c>
      <c r="P9" s="356">
        <v>54.02968</v>
      </c>
      <c r="Q9" s="356">
        <v>67.50268</v>
      </c>
      <c r="R9" s="357">
        <v>85.29867999999999</v>
      </c>
      <c r="S9" s="357">
        <v>93.34768</v>
      </c>
      <c r="T9" s="357">
        <v>106.23867999999999</v>
      </c>
      <c r="U9" s="357">
        <v>123.96467999999999</v>
      </c>
      <c r="V9" s="358">
        <v>132.32868</v>
      </c>
      <c r="W9" s="358">
        <v>144.17867999999999</v>
      </c>
      <c r="X9" s="358">
        <v>158.22567999999998</v>
      </c>
      <c r="Y9" s="357">
        <v>176.09868</v>
      </c>
      <c r="Z9" s="358">
        <v>198.62967999999998</v>
      </c>
      <c r="AA9" s="358">
        <v>217.16067999999999</v>
      </c>
      <c r="AB9" s="358">
        <v>238.28467999999998</v>
      </c>
      <c r="AC9" s="358">
        <v>249.28668</v>
      </c>
      <c r="AD9" s="358">
        <v>259.92168</v>
      </c>
      <c r="AE9" s="358">
        <v>276.62368</v>
      </c>
      <c r="AF9" s="358">
        <v>277.89668</v>
      </c>
      <c r="AG9" s="358">
        <v>286.49618</v>
      </c>
      <c r="AH9" s="358">
        <v>287.12118</v>
      </c>
      <c r="AI9" s="358">
        <v>288.30018</v>
      </c>
      <c r="AJ9" s="358">
        <v>289.83518</v>
      </c>
      <c r="AK9" s="358">
        <v>292.16718</v>
      </c>
    </row>
    <row r="10" spans="1:37" ht="12">
      <c r="A10" s="355" t="s">
        <v>58</v>
      </c>
      <c r="B10" s="356">
        <v>5.237</v>
      </c>
      <c r="C10" s="356">
        <v>10.17161</v>
      </c>
      <c r="D10" s="356">
        <v>12.895159999999999</v>
      </c>
      <c r="E10" s="356">
        <v>18.190939999999998</v>
      </c>
      <c r="F10" s="356">
        <v>23.388019999999997</v>
      </c>
      <c r="G10" s="356">
        <v>27.24308</v>
      </c>
      <c r="H10" s="356">
        <v>33.92818</v>
      </c>
      <c r="I10" s="356">
        <v>53.95676</v>
      </c>
      <c r="J10" s="356">
        <v>70.02896000000001</v>
      </c>
      <c r="K10" s="356">
        <v>87.00387</v>
      </c>
      <c r="L10" s="356">
        <v>101.18443000000002</v>
      </c>
      <c r="M10" s="356">
        <v>132.11603000000002</v>
      </c>
      <c r="N10" s="356">
        <v>149.73038000000003</v>
      </c>
      <c r="O10" s="356">
        <v>172.86680000000004</v>
      </c>
      <c r="P10" s="356">
        <v>193.33762000000004</v>
      </c>
      <c r="Q10" s="356">
        <v>214.03872000000007</v>
      </c>
      <c r="R10" s="357">
        <v>241.68962000000005</v>
      </c>
      <c r="S10" s="357">
        <v>259.7495200000001</v>
      </c>
      <c r="T10" s="357">
        <v>297.77882000000005</v>
      </c>
      <c r="U10" s="357">
        <v>370.8018200000001</v>
      </c>
      <c r="V10" s="358">
        <v>412.6745200000001</v>
      </c>
      <c r="W10" s="358">
        <v>438.45252000000005</v>
      </c>
      <c r="X10" s="358">
        <v>465.24962000000005</v>
      </c>
      <c r="Y10" s="357">
        <v>511.37782000000004</v>
      </c>
      <c r="Z10" s="358">
        <v>556.5983200000001</v>
      </c>
      <c r="AA10" s="358">
        <v>604.2158000000002</v>
      </c>
      <c r="AB10" s="358">
        <v>659.6070000000002</v>
      </c>
      <c r="AC10" s="358">
        <v>681.8989000000003</v>
      </c>
      <c r="AD10" s="358">
        <v>689.8497000000003</v>
      </c>
      <c r="AE10" s="358">
        <v>710.0273000000004</v>
      </c>
      <c r="AF10" s="358">
        <v>712.3383000000003</v>
      </c>
      <c r="AG10" s="358">
        <v>716.7513000000004</v>
      </c>
      <c r="AH10" s="358">
        <v>719.9233000000004</v>
      </c>
      <c r="AI10" s="358">
        <v>723.4383000000004</v>
      </c>
      <c r="AJ10" s="358">
        <v>725.4381700000004</v>
      </c>
      <c r="AK10" s="358">
        <v>733.8191700000004</v>
      </c>
    </row>
    <row r="11" spans="1:37" ht="12">
      <c r="A11" s="364" t="s">
        <v>227</v>
      </c>
      <c r="B11" s="356">
        <v>6.641950000000002</v>
      </c>
      <c r="C11" s="356">
        <v>26.016159999999996</v>
      </c>
      <c r="D11" s="356">
        <v>44.48491999999999</v>
      </c>
      <c r="E11" s="356">
        <v>77.25037000000002</v>
      </c>
      <c r="F11" s="356">
        <v>120.88253999999998</v>
      </c>
      <c r="G11" s="356">
        <v>263.2800599999999</v>
      </c>
      <c r="H11" s="356">
        <v>592.8597999999998</v>
      </c>
      <c r="I11" s="356">
        <v>997.6426200000013</v>
      </c>
      <c r="J11" s="356">
        <v>1151.2342100000012</v>
      </c>
      <c r="K11" s="356">
        <v>1336.7323200000014</v>
      </c>
      <c r="L11" s="356">
        <v>1483.3643000000013</v>
      </c>
      <c r="M11" s="356">
        <v>1581.6619300000013</v>
      </c>
      <c r="N11" s="356">
        <v>1681.0432900000012</v>
      </c>
      <c r="O11" s="356">
        <v>1819.4924600000008</v>
      </c>
      <c r="P11" s="356">
        <v>1946.7488300000007</v>
      </c>
      <c r="Q11" s="356">
        <v>2053.8491700000004</v>
      </c>
      <c r="R11" s="358">
        <v>2203.18804</v>
      </c>
      <c r="S11" s="358">
        <v>2352.93467</v>
      </c>
      <c r="T11" s="358">
        <v>2521.67171</v>
      </c>
      <c r="U11" s="358">
        <v>2733.15234</v>
      </c>
      <c r="V11" s="358">
        <v>2906.46297</v>
      </c>
      <c r="W11" s="358">
        <v>3096.7722800000006</v>
      </c>
      <c r="X11" s="358">
        <v>3329.345420000001</v>
      </c>
      <c r="Y11" s="358">
        <v>3606.797520000001</v>
      </c>
      <c r="Z11" s="358">
        <v>3810.0552600000005</v>
      </c>
      <c r="AA11" s="358">
        <v>4147.0769500000015</v>
      </c>
      <c r="AB11" s="358">
        <v>4363.319810000002</v>
      </c>
      <c r="AC11" s="358">
        <v>4536.9186100000015</v>
      </c>
      <c r="AD11" s="358">
        <v>4614.917330000001</v>
      </c>
      <c r="AE11" s="358">
        <v>4720.682950000001</v>
      </c>
      <c r="AF11" s="358">
        <v>4755.833440000001</v>
      </c>
      <c r="AG11" s="358">
        <v>4793.446030000001</v>
      </c>
      <c r="AH11" s="358">
        <v>4825.33826</v>
      </c>
      <c r="AI11" s="358">
        <v>4860.5277700000015</v>
      </c>
      <c r="AJ11" s="358">
        <v>4903.975690000001</v>
      </c>
      <c r="AK11" s="358">
        <v>4964.236140000001</v>
      </c>
    </row>
    <row r="12" spans="1:20" ht="12">
      <c r="A12" s="364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8"/>
      <c r="S12" s="358"/>
      <c r="T12" s="358"/>
    </row>
    <row r="13" spans="1:37" s="362" customFormat="1" ht="12">
      <c r="A13" s="360" t="s">
        <v>28</v>
      </c>
      <c r="B13" s="361">
        <v>15.148950000000003</v>
      </c>
      <c r="C13" s="361">
        <v>43.07661</v>
      </c>
      <c r="D13" s="361">
        <v>66.58659</v>
      </c>
      <c r="E13" s="361">
        <v>106.89798000000002</v>
      </c>
      <c r="F13" s="361">
        <v>161.88298999999995</v>
      </c>
      <c r="G13" s="361">
        <v>314.6457199999999</v>
      </c>
      <c r="H13" s="361">
        <v>656.0043499999998</v>
      </c>
      <c r="I13" s="361">
        <v>1086.6970000000013</v>
      </c>
      <c r="J13" s="361">
        <v>1264.080990000001</v>
      </c>
      <c r="K13" s="361">
        <v>1480.8383300000014</v>
      </c>
      <c r="L13" s="361">
        <v>1649.784780000001</v>
      </c>
      <c r="M13" s="361">
        <v>1786.7946400000012</v>
      </c>
      <c r="N13" s="361">
        <v>1913.7394200000012</v>
      </c>
      <c r="O13" s="361">
        <v>2083.4394500000008</v>
      </c>
      <c r="P13" s="361">
        <v>2237.036920000001</v>
      </c>
      <c r="Q13" s="361">
        <v>2381.8525500000005</v>
      </c>
      <c r="R13" s="361">
        <v>2578.06452</v>
      </c>
      <c r="S13" s="361">
        <v>2762.2336299999997</v>
      </c>
      <c r="T13" s="361">
        <v>2991.5597699999994</v>
      </c>
      <c r="U13" s="519">
        <v>3299.92007</v>
      </c>
      <c r="V13" s="519">
        <v>3528.88729</v>
      </c>
      <c r="W13" s="519">
        <v>3763.036400000001</v>
      </c>
      <c r="X13" s="519">
        <v>4043.6277400000013</v>
      </c>
      <c r="Y13" s="519">
        <v>4399.176020000002</v>
      </c>
      <c r="Z13" s="519">
        <v>4680.787760000001</v>
      </c>
      <c r="AA13" s="519">
        <v>5099.71301</v>
      </c>
      <c r="AB13" s="519">
        <v>5414.692810000001</v>
      </c>
      <c r="AC13" s="519">
        <v>5644.384420000002</v>
      </c>
      <c r="AD13" s="519">
        <v>5746.434450000002</v>
      </c>
      <c r="AE13" s="519">
        <v>5898.715870000002</v>
      </c>
      <c r="AF13" s="519">
        <v>5954.1989600000015</v>
      </c>
      <c r="AG13" s="519">
        <v>6014.974590000002</v>
      </c>
      <c r="AH13" s="519">
        <v>6052.230300000002</v>
      </c>
      <c r="AI13" s="519">
        <v>6093.367710000002</v>
      </c>
      <c r="AJ13" s="519">
        <v>6140.716300000001</v>
      </c>
      <c r="AK13" s="519">
        <v>6213.2264000000005</v>
      </c>
    </row>
    <row r="14" spans="1:15" ht="12">
      <c r="A14" s="360"/>
      <c r="N14" s="363"/>
      <c r="O14" s="353"/>
    </row>
    <row r="15" ht="12">
      <c r="N15" s="363"/>
    </row>
    <row r="16" spans="14:21" ht="12">
      <c r="N16" s="363"/>
      <c r="U16" s="358"/>
    </row>
    <row r="17" ht="12">
      <c r="N17" s="363"/>
    </row>
    <row r="18" spans="14:21" ht="12">
      <c r="N18" s="363"/>
      <c r="U18" s="358"/>
    </row>
  </sheetData>
  <sheetProtection/>
  <mergeCells count="9">
    <mergeCell ref="AG5:AJ5"/>
    <mergeCell ref="AC5:AF5"/>
    <mergeCell ref="Y5:AB5"/>
    <mergeCell ref="B5:D5"/>
    <mergeCell ref="E5:H5"/>
    <mergeCell ref="I5:L5"/>
    <mergeCell ref="M5:P5"/>
    <mergeCell ref="Q5:T5"/>
    <mergeCell ref="U5:X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39"/>
  <sheetViews>
    <sheetView zoomScale="80" zoomScaleNormal="80" zoomScalePageLayoutView="0" workbookViewId="0" topLeftCell="A1">
      <selection activeCell="A1" sqref="A1"/>
    </sheetView>
  </sheetViews>
  <sheetFormatPr defaultColWidth="8.77734375" defaultRowHeight="15"/>
  <cols>
    <col min="1" max="1" width="32.99609375" style="272" bestFit="1" customWidth="1"/>
    <col min="2" max="2" width="7.77734375" style="272" bestFit="1" customWidth="1"/>
    <col min="3" max="11" width="5.4453125" style="272" customWidth="1"/>
    <col min="12" max="23" width="5.4453125" style="272" bestFit="1" customWidth="1"/>
    <col min="24" max="24" width="6.3359375" style="272" bestFit="1" customWidth="1"/>
    <col min="25" max="27" width="6.4453125" style="272" bestFit="1" customWidth="1"/>
    <col min="28" max="28" width="6.3359375" style="272" bestFit="1" customWidth="1"/>
    <col min="29" max="30" width="6.4453125" style="272" bestFit="1" customWidth="1"/>
    <col min="31" max="16384" width="8.77734375" style="272" customWidth="1"/>
  </cols>
  <sheetData>
    <row r="1" ht="15">
      <c r="A1" s="374" t="s">
        <v>355</v>
      </c>
    </row>
    <row r="2" spans="1:30" ht="15">
      <c r="A2" s="374"/>
      <c r="AA2" s="375"/>
      <c r="AC2" s="375"/>
      <c r="AD2" s="375" t="s">
        <v>37</v>
      </c>
    </row>
    <row r="3" spans="2:30" ht="15">
      <c r="B3" s="285">
        <v>1990</v>
      </c>
      <c r="C3" s="285">
        <v>1991</v>
      </c>
      <c r="D3" s="285">
        <v>1992</v>
      </c>
      <c r="E3" s="285">
        <v>1993</v>
      </c>
      <c r="F3" s="285">
        <v>1994</v>
      </c>
      <c r="G3" s="285">
        <v>1995</v>
      </c>
      <c r="H3" s="285">
        <v>1996</v>
      </c>
      <c r="I3" s="285">
        <v>1997</v>
      </c>
      <c r="J3" s="285">
        <v>1998</v>
      </c>
      <c r="K3" s="285">
        <v>1999</v>
      </c>
      <c r="L3" s="285">
        <v>2000</v>
      </c>
      <c r="M3" s="285">
        <v>2001</v>
      </c>
      <c r="N3" s="285">
        <v>2002</v>
      </c>
      <c r="O3" s="285">
        <v>2003</v>
      </c>
      <c r="P3" s="285">
        <v>2004</v>
      </c>
      <c r="Q3" s="285">
        <v>2005</v>
      </c>
      <c r="R3" s="285">
        <v>2006</v>
      </c>
      <c r="S3" s="285">
        <v>2007</v>
      </c>
      <c r="T3" s="285">
        <v>2008</v>
      </c>
      <c r="U3" s="285">
        <v>2009</v>
      </c>
      <c r="V3" s="285">
        <v>2010</v>
      </c>
      <c r="W3" s="285">
        <v>2011</v>
      </c>
      <c r="X3" s="285">
        <v>2012</v>
      </c>
      <c r="Y3" s="285">
        <v>2013</v>
      </c>
      <c r="Z3" s="285">
        <v>2014</v>
      </c>
      <c r="AA3" s="285">
        <v>2015</v>
      </c>
      <c r="AB3" s="285">
        <v>2016</v>
      </c>
      <c r="AC3" s="285">
        <v>2017</v>
      </c>
      <c r="AD3" s="285">
        <v>2018</v>
      </c>
    </row>
    <row r="4" spans="1:30" ht="15">
      <c r="A4" s="365" t="s">
        <v>228</v>
      </c>
      <c r="B4" s="366">
        <v>447.6607905828</v>
      </c>
      <c r="C4" s="366">
        <v>397.56429768</v>
      </c>
      <c r="D4" s="366">
        <v>466.99005239999997</v>
      </c>
      <c r="E4" s="366">
        <v>369.86463696000004</v>
      </c>
      <c r="F4" s="366">
        <v>437.96079696</v>
      </c>
      <c r="G4" s="366">
        <v>415.93530036</v>
      </c>
      <c r="H4" s="366">
        <v>291.67917685000003</v>
      </c>
      <c r="I4" s="366">
        <v>358.442831995</v>
      </c>
      <c r="J4" s="366">
        <v>440.00691322000006</v>
      </c>
      <c r="K4" s="366">
        <v>458.79647168461776</v>
      </c>
      <c r="L4" s="366">
        <v>437.25546358152553</v>
      </c>
      <c r="M4" s="366">
        <v>348.73529295170005</v>
      </c>
      <c r="N4" s="366">
        <v>411.6937851913765</v>
      </c>
      <c r="O4" s="366">
        <v>269.780912666985</v>
      </c>
      <c r="P4" s="366">
        <v>416.51042606457526</v>
      </c>
      <c r="Q4" s="366">
        <v>423.1762571310994</v>
      </c>
      <c r="R4" s="366">
        <v>394.9353595489</v>
      </c>
      <c r="S4" s="366">
        <v>436.573411791</v>
      </c>
      <c r="T4" s="366">
        <v>442.0679781343412</v>
      </c>
      <c r="U4" s="366">
        <v>449.57605481081066</v>
      </c>
      <c r="V4" s="366">
        <v>308.96641133356485</v>
      </c>
      <c r="W4" s="366">
        <v>489.4857885526109</v>
      </c>
      <c r="X4" s="366">
        <v>456.9117824919248</v>
      </c>
      <c r="Y4" s="366">
        <v>404.66519171718295</v>
      </c>
      <c r="Z4" s="366">
        <v>506.4536440432134</v>
      </c>
      <c r="AA4" s="366">
        <v>541.6424880462403</v>
      </c>
      <c r="AB4" s="366">
        <v>463.79605699007294</v>
      </c>
      <c r="AC4" s="366">
        <v>507.8062476670607</v>
      </c>
      <c r="AD4" s="366">
        <v>472.8387236145216</v>
      </c>
    </row>
    <row r="5" spans="1:30" ht="15">
      <c r="A5" s="365" t="s">
        <v>58</v>
      </c>
      <c r="B5" s="366">
        <v>0.7931620608000001</v>
      </c>
      <c r="C5" s="366">
        <v>0.7375527762</v>
      </c>
      <c r="D5" s="366">
        <v>2.7952576908600006</v>
      </c>
      <c r="E5" s="366">
        <v>18.694666393860008</v>
      </c>
      <c r="F5" s="366">
        <v>29.5342219986</v>
      </c>
      <c r="G5" s="366">
        <v>33.7301404012008</v>
      </c>
      <c r="H5" s="366">
        <v>41.93633300331</v>
      </c>
      <c r="I5" s="366">
        <v>57.35065019460001</v>
      </c>
      <c r="J5" s="366">
        <v>75.39694553585</v>
      </c>
      <c r="K5" s="366">
        <v>73.1017969423</v>
      </c>
      <c r="L5" s="366">
        <v>81.34117905999999</v>
      </c>
      <c r="M5" s="366">
        <v>82.97227064442669</v>
      </c>
      <c r="N5" s="366">
        <v>107.99925180776428</v>
      </c>
      <c r="O5" s="366">
        <v>110.5207967816868</v>
      </c>
      <c r="P5" s="366">
        <v>166.38744107200003</v>
      </c>
      <c r="Q5" s="366">
        <v>249.69113986240004</v>
      </c>
      <c r="R5" s="366">
        <v>363.29114784539405</v>
      </c>
      <c r="S5" s="366">
        <v>453.46919773750005</v>
      </c>
      <c r="T5" s="366">
        <v>612.3443594542144</v>
      </c>
      <c r="U5" s="366">
        <v>798.0243359402871</v>
      </c>
      <c r="V5" s="366">
        <v>884.4107171696855</v>
      </c>
      <c r="W5" s="366">
        <v>1372.5756230836237</v>
      </c>
      <c r="X5" s="366">
        <v>1706.5547805309739</v>
      </c>
      <c r="Y5" s="366">
        <v>2441.7176207433886</v>
      </c>
      <c r="Z5" s="366">
        <v>2748.0220662899164</v>
      </c>
      <c r="AA5" s="366">
        <v>3463.021753016815</v>
      </c>
      <c r="AB5" s="366">
        <v>3194.7678097127055</v>
      </c>
      <c r="AC5" s="366">
        <v>4267.698208340489</v>
      </c>
      <c r="AD5" s="366">
        <v>4892.887052246272</v>
      </c>
    </row>
    <row r="6" spans="1:30" ht="15">
      <c r="A6" s="365" t="s">
        <v>240</v>
      </c>
      <c r="B6" s="366">
        <v>7.24450328</v>
      </c>
      <c r="C6" s="366">
        <v>7.585503279999999</v>
      </c>
      <c r="D6" s="366">
        <v>7.941503280000001</v>
      </c>
      <c r="E6" s="366">
        <v>8.24050328</v>
      </c>
      <c r="F6" s="366">
        <v>8.56450328</v>
      </c>
      <c r="G6" s="366">
        <v>8.9428658</v>
      </c>
      <c r="H6" s="366">
        <v>9.486459031573162</v>
      </c>
      <c r="I6" s="366">
        <v>9.712992676451162</v>
      </c>
      <c r="J6" s="366">
        <v>9.951608907359509</v>
      </c>
      <c r="K6" s="366">
        <v>10.260521803599723</v>
      </c>
      <c r="L6" s="366">
        <v>11.990350279505686</v>
      </c>
      <c r="M6" s="366">
        <v>14.219845161933439</v>
      </c>
      <c r="N6" s="366">
        <v>17.131881620339524</v>
      </c>
      <c r="O6" s="366">
        <v>20.84068078236743</v>
      </c>
      <c r="P6" s="366">
        <v>25.72593428275</v>
      </c>
      <c r="Q6" s="366">
        <v>30.891478835</v>
      </c>
      <c r="R6" s="366">
        <v>38.017161035</v>
      </c>
      <c r="S6" s="366">
        <v>46.92134146</v>
      </c>
      <c r="T6" s="366">
        <v>35.77278565368043</v>
      </c>
      <c r="U6" s="366">
        <v>51.40434225530038</v>
      </c>
      <c r="V6" s="366">
        <v>64.83176426561268</v>
      </c>
      <c r="W6" s="366">
        <v>102.39071294377803</v>
      </c>
      <c r="X6" s="366">
        <v>217.95773362314753</v>
      </c>
      <c r="Y6" s="366">
        <v>318.0290649595477</v>
      </c>
      <c r="Z6" s="366">
        <v>505.6383080628225</v>
      </c>
      <c r="AA6" s="366">
        <v>1706.3552371203195</v>
      </c>
      <c r="AB6" s="366">
        <v>1928.5245368398257</v>
      </c>
      <c r="AC6" s="366">
        <v>2002.967812079999</v>
      </c>
      <c r="AD6" s="366">
        <v>2138.093713519069</v>
      </c>
    </row>
    <row r="7" spans="1:30" ht="15">
      <c r="A7" s="365" t="s">
        <v>229</v>
      </c>
      <c r="B7" s="366">
        <v>79.75313912757028</v>
      </c>
      <c r="C7" s="366">
        <v>104.52547974184151</v>
      </c>
      <c r="D7" s="366">
        <v>155.13405642303067</v>
      </c>
      <c r="E7" s="366">
        <v>161.62101651716904</v>
      </c>
      <c r="F7" s="366">
        <v>188.47236044604787</v>
      </c>
      <c r="G7" s="366">
        <v>199.35681206953103</v>
      </c>
      <c r="H7" s="366">
        <v>248.66641193834045</v>
      </c>
      <c r="I7" s="366">
        <v>316.50280419809775</v>
      </c>
      <c r="J7" s="366">
        <v>402.3533683174811</v>
      </c>
      <c r="K7" s="366">
        <v>571.9925942932109</v>
      </c>
      <c r="L7" s="366">
        <v>731.1332961626763</v>
      </c>
      <c r="M7" s="366">
        <v>835.8238564657264</v>
      </c>
      <c r="N7" s="366">
        <v>892.1070962794325</v>
      </c>
      <c r="O7" s="366">
        <v>1088.0994119141385</v>
      </c>
      <c r="P7" s="366">
        <v>1326.7140863771729</v>
      </c>
      <c r="Q7" s="366">
        <v>1420.7581598438835</v>
      </c>
      <c r="R7" s="366">
        <v>1464.702295527714</v>
      </c>
      <c r="S7" s="366">
        <v>1547.4640371807147</v>
      </c>
      <c r="T7" s="366">
        <v>1553.7290891977696</v>
      </c>
      <c r="U7" s="366">
        <v>1626.4091363431664</v>
      </c>
      <c r="V7" s="366">
        <v>1724.5856933558546</v>
      </c>
      <c r="W7" s="366">
        <v>1757.7638164134578</v>
      </c>
      <c r="X7" s="366">
        <v>1721.8449623201257</v>
      </c>
      <c r="Y7" s="366">
        <v>1710.7446382667754</v>
      </c>
      <c r="Z7" s="366">
        <v>1664.3571289300091</v>
      </c>
      <c r="AA7" s="366">
        <v>1611.5426890254723</v>
      </c>
      <c r="AB7" s="366">
        <v>1556.0109092683997</v>
      </c>
      <c r="AC7" s="366">
        <v>1418.560350113959</v>
      </c>
      <c r="AD7" s="366">
        <v>1297.8646460931877</v>
      </c>
    </row>
    <row r="8" spans="1:30" ht="15">
      <c r="A8" s="365" t="s">
        <v>230</v>
      </c>
      <c r="B8" s="366">
        <v>138.24053788127256</v>
      </c>
      <c r="C8" s="366">
        <v>151.0582455290696</v>
      </c>
      <c r="D8" s="366">
        <v>151.05824552906958</v>
      </c>
      <c r="E8" s="366">
        <v>157.81263561823548</v>
      </c>
      <c r="F8" s="366">
        <v>170.38704476352902</v>
      </c>
      <c r="G8" s="366">
        <v>193.1366926913742</v>
      </c>
      <c r="H8" s="366">
        <v>193.14009669137425</v>
      </c>
      <c r="I8" s="366">
        <v>191.89342344998363</v>
      </c>
      <c r="J8" s="366">
        <v>180.53245491374224</v>
      </c>
      <c r="K8" s="366">
        <v>188.8150511913742</v>
      </c>
      <c r="L8" s="366">
        <v>168.6807086905543</v>
      </c>
      <c r="M8" s="366">
        <v>168.38661887061332</v>
      </c>
      <c r="N8" s="366">
        <v>173.98298778163195</v>
      </c>
      <c r="O8" s="366">
        <v>181.67530081599378</v>
      </c>
      <c r="P8" s="366">
        <v>199.1023258339095</v>
      </c>
      <c r="Q8" s="366">
        <v>205.71945126785832</v>
      </c>
      <c r="R8" s="366">
        <v>190.05498454133158</v>
      </c>
      <c r="S8" s="366">
        <v>211.34956811289112</v>
      </c>
      <c r="T8" s="366">
        <v>229.55964577675508</v>
      </c>
      <c r="U8" s="366">
        <v>248.72901748303397</v>
      </c>
      <c r="V8" s="366">
        <v>295.0239227068101</v>
      </c>
      <c r="W8" s="366">
        <v>318.5004141164462</v>
      </c>
      <c r="X8" s="366">
        <v>305.9563309616315</v>
      </c>
      <c r="Y8" s="366">
        <v>319.5378462039566</v>
      </c>
      <c r="Z8" s="366">
        <v>343.2930638957422</v>
      </c>
      <c r="AA8" s="366">
        <v>366.44135069677964</v>
      </c>
      <c r="AB8" s="366">
        <v>383.7304970464042</v>
      </c>
      <c r="AC8" s="366">
        <v>401.4572646126335</v>
      </c>
      <c r="AD8" s="366">
        <v>408.6341313267216</v>
      </c>
    </row>
    <row r="9" spans="1:30" ht="15">
      <c r="A9" s="365" t="s">
        <v>231</v>
      </c>
      <c r="B9" s="366">
        <v>174.11865864144454</v>
      </c>
      <c r="C9" s="366">
        <v>174.11865864144454</v>
      </c>
      <c r="D9" s="366">
        <v>204.21324161650904</v>
      </c>
      <c r="E9" s="366">
        <v>204.21324161650904</v>
      </c>
      <c r="F9" s="366">
        <v>204.21324161650904</v>
      </c>
      <c r="G9" s="366">
        <v>204.21324161650904</v>
      </c>
      <c r="H9" s="366">
        <v>204.21324161650904</v>
      </c>
      <c r="I9" s="366">
        <v>204.21324161650904</v>
      </c>
      <c r="J9" s="366">
        <v>204.21324161650904</v>
      </c>
      <c r="K9" s="366">
        <v>204.21324161650904</v>
      </c>
      <c r="L9" s="366">
        <v>204.21324161650904</v>
      </c>
      <c r="M9" s="366">
        <v>204.21324161650904</v>
      </c>
      <c r="N9" s="366">
        <v>204.21324161650904</v>
      </c>
      <c r="O9" s="366">
        <v>205.837393713576</v>
      </c>
      <c r="P9" s="366">
        <v>232.39705741855354</v>
      </c>
      <c r="Q9" s="366">
        <v>265.5966370497755</v>
      </c>
      <c r="R9" s="366">
        <v>298.7962166809974</v>
      </c>
      <c r="S9" s="366">
        <v>331.99579631221934</v>
      </c>
      <c r="T9" s="366">
        <v>895.6934284472972</v>
      </c>
      <c r="U9" s="366">
        <v>975.7839366464647</v>
      </c>
      <c r="V9" s="366">
        <v>1374.3896161553112</v>
      </c>
      <c r="W9" s="366">
        <v>1194.0337665218724</v>
      </c>
      <c r="X9" s="366">
        <v>1518.5229232685356</v>
      </c>
      <c r="Y9" s="366">
        <v>1787.6796538387202</v>
      </c>
      <c r="Z9" s="366">
        <v>1698.0861205694084</v>
      </c>
      <c r="AA9" s="366">
        <v>1918.3172425862836</v>
      </c>
      <c r="AB9" s="366">
        <v>2061.363408243172</v>
      </c>
      <c r="AC9" s="366">
        <v>2049.034441958578</v>
      </c>
      <c r="AD9" s="366">
        <v>2238.850721232385</v>
      </c>
    </row>
    <row r="10" spans="1:30" ht="15">
      <c r="A10" s="365" t="s">
        <v>232</v>
      </c>
      <c r="B10" s="366">
        <v>0</v>
      </c>
      <c r="C10" s="366">
        <v>0</v>
      </c>
      <c r="D10" s="366">
        <v>0</v>
      </c>
      <c r="E10" s="366">
        <v>236.75</v>
      </c>
      <c r="F10" s="366">
        <v>455.14</v>
      </c>
      <c r="G10" s="366">
        <v>498.05</v>
      </c>
      <c r="H10" s="366">
        <v>505.47</v>
      </c>
      <c r="I10" s="366">
        <v>506.08</v>
      </c>
      <c r="J10" s="366">
        <v>436.91</v>
      </c>
      <c r="K10" s="366">
        <v>367.74</v>
      </c>
      <c r="L10" s="366">
        <v>254.18643880768124</v>
      </c>
      <c r="M10" s="366">
        <v>225.24078771376705</v>
      </c>
      <c r="N10" s="366">
        <v>225.24078771376705</v>
      </c>
      <c r="O10" s="366">
        <v>225.24078771376705</v>
      </c>
      <c r="P10" s="366">
        <v>225.24078771376705</v>
      </c>
      <c r="Q10" s="366">
        <v>93.13238272666474</v>
      </c>
      <c r="R10" s="366">
        <v>96.95672230203076</v>
      </c>
      <c r="S10" s="366">
        <v>101.1875650619121</v>
      </c>
      <c r="T10" s="366">
        <v>220.2933523932359</v>
      </c>
      <c r="U10" s="366">
        <v>223.4461166618898</v>
      </c>
      <c r="V10" s="366">
        <v>279.0659132642738</v>
      </c>
      <c r="W10" s="366">
        <v>307.62718329034107</v>
      </c>
      <c r="X10" s="366">
        <v>309.1473074902073</v>
      </c>
      <c r="Y10" s="366">
        <v>315.38393314703353</v>
      </c>
      <c r="Z10" s="366">
        <v>319.0939923330467</v>
      </c>
      <c r="AA10" s="366">
        <v>318.651468042419</v>
      </c>
      <c r="AB10" s="366">
        <v>319.05880624820867</v>
      </c>
      <c r="AC10" s="366">
        <v>320.9691434986147</v>
      </c>
      <c r="AD10" s="366">
        <v>320.9691434986147</v>
      </c>
    </row>
    <row r="11" spans="1:30" ht="15">
      <c r="A11" s="365" t="s">
        <v>233</v>
      </c>
      <c r="B11" s="366">
        <v>0</v>
      </c>
      <c r="C11" s="366">
        <v>0</v>
      </c>
      <c r="D11" s="366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66">
        <v>0</v>
      </c>
      <c r="M11" s="366">
        <v>0</v>
      </c>
      <c r="N11" s="366">
        <v>93.96195473925877</v>
      </c>
      <c r="O11" s="366">
        <v>197.34306329944243</v>
      </c>
      <c r="P11" s="366">
        <v>335.0501803870121</v>
      </c>
      <c r="Q11" s="366">
        <v>830.6630698589703</v>
      </c>
      <c r="R11" s="366">
        <v>828.9621958019022</v>
      </c>
      <c r="S11" s="366">
        <v>576.3719367005576</v>
      </c>
      <c r="T11" s="366">
        <v>487.6246432853866</v>
      </c>
      <c r="U11" s="366">
        <v>439.7978936040069</v>
      </c>
      <c r="V11" s="366">
        <v>625.1625395534943</v>
      </c>
      <c r="W11" s="366">
        <v>763.5085549203627</v>
      </c>
      <c r="X11" s="366">
        <v>400.512093130252</v>
      </c>
      <c r="Y11" s="366">
        <v>53.656</v>
      </c>
      <c r="Z11" s="366">
        <v>25.103</v>
      </c>
      <c r="AA11" s="366">
        <v>37.78283471698113</v>
      </c>
      <c r="AB11" s="366">
        <v>24.615606608605326</v>
      </c>
      <c r="AC11" s="366">
        <v>18.341049858620963</v>
      </c>
      <c r="AD11" s="366">
        <v>0.18780775500000002</v>
      </c>
    </row>
    <row r="12" spans="1:30" ht="15">
      <c r="A12" s="365" t="s">
        <v>234</v>
      </c>
      <c r="B12" s="366">
        <v>100.82772</v>
      </c>
      <c r="C12" s="366">
        <v>104.00417999999999</v>
      </c>
      <c r="D12" s="366">
        <v>116.70813</v>
      </c>
      <c r="E12" s="366">
        <v>147.30912</v>
      </c>
      <c r="F12" s="366">
        <v>221.508</v>
      </c>
      <c r="G12" s="366">
        <v>229.15305</v>
      </c>
      <c r="H12" s="366">
        <v>237.19688999999997</v>
      </c>
      <c r="I12" s="366">
        <v>267.23214</v>
      </c>
      <c r="J12" s="366">
        <v>361.66095</v>
      </c>
      <c r="K12" s="366">
        <v>365.161419</v>
      </c>
      <c r="L12" s="366">
        <v>374.75624240992914</v>
      </c>
      <c r="M12" s="366">
        <v>413.24220269731325</v>
      </c>
      <c r="N12" s="366">
        <v>453.9184684800315</v>
      </c>
      <c r="O12" s="366">
        <v>479.5643159614666</v>
      </c>
      <c r="P12" s="366">
        <v>463.1955659614666</v>
      </c>
      <c r="Q12" s="366">
        <v>459.9910521036869</v>
      </c>
      <c r="R12" s="366">
        <v>512.7335735929204</v>
      </c>
      <c r="S12" s="366">
        <v>520.4877287318988</v>
      </c>
      <c r="T12" s="366">
        <v>538.5745493983143</v>
      </c>
      <c r="U12" s="366">
        <v>656.085164196768</v>
      </c>
      <c r="V12" s="366">
        <v>631.6500615849767</v>
      </c>
      <c r="W12" s="366">
        <v>600.2106784570356</v>
      </c>
      <c r="X12" s="366">
        <v>668.3000294882189</v>
      </c>
      <c r="Y12" s="366">
        <v>594.4054611371201</v>
      </c>
      <c r="Z12" s="366">
        <v>704.5199057760246</v>
      </c>
      <c r="AA12" s="366">
        <v>971.9166121192644</v>
      </c>
      <c r="AB12" s="366">
        <v>1186.7042063894953</v>
      </c>
      <c r="AC12" s="366">
        <v>1278.1164580555867</v>
      </c>
      <c r="AD12" s="366">
        <v>1495.6712046999733</v>
      </c>
    </row>
    <row r="13" spans="1:30" ht="15">
      <c r="A13" s="365" t="s">
        <v>235</v>
      </c>
      <c r="B13" s="366">
        <v>0</v>
      </c>
      <c r="C13" s="366">
        <v>0.484</v>
      </c>
      <c r="D13" s="366">
        <v>17.368</v>
      </c>
      <c r="E13" s="366">
        <v>52.28</v>
      </c>
      <c r="F13" s="366">
        <v>70.77</v>
      </c>
      <c r="G13" s="366">
        <v>71.163</v>
      </c>
      <c r="H13" s="366">
        <v>66.989</v>
      </c>
      <c r="I13" s="366">
        <v>67.81312697047859</v>
      </c>
      <c r="J13" s="366">
        <v>76.216852966466</v>
      </c>
      <c r="K13" s="366">
        <v>156.769308302283</v>
      </c>
      <c r="L13" s="366">
        <v>182.53017340212094</v>
      </c>
      <c r="M13" s="366">
        <v>205.33157112830798</v>
      </c>
      <c r="N13" s="366">
        <v>184.41123817712813</v>
      </c>
      <c r="O13" s="366">
        <v>169.3863174739658</v>
      </c>
      <c r="P13" s="366">
        <v>179.39067402312025</v>
      </c>
      <c r="Q13" s="366">
        <v>171.3138038597497</v>
      </c>
      <c r="R13" s="366">
        <v>167.67742637123436</v>
      </c>
      <c r="S13" s="366">
        <v>263.4102048593453</v>
      </c>
      <c r="T13" s="366">
        <v>300.8108523039105</v>
      </c>
      <c r="U13" s="366">
        <v>270.30083419381026</v>
      </c>
      <c r="V13" s="366">
        <v>279.23477854541176</v>
      </c>
      <c r="W13" s="366">
        <v>259.7609499847687</v>
      </c>
      <c r="X13" s="366">
        <v>256.50748667935926</v>
      </c>
      <c r="Y13" s="366">
        <v>255.4688155350148</v>
      </c>
      <c r="Z13" s="366">
        <v>259.3550681151294</v>
      </c>
      <c r="AA13" s="366">
        <v>266.02915355980235</v>
      </c>
      <c r="AB13" s="366">
        <v>253.13553322913438</v>
      </c>
      <c r="AC13" s="366">
        <v>251.6322023719074</v>
      </c>
      <c r="AD13" s="366">
        <v>244.7693619752015</v>
      </c>
    </row>
    <row r="14" spans="1:30" ht="15">
      <c r="A14" s="365" t="s">
        <v>236</v>
      </c>
      <c r="B14" s="366">
        <v>0.24870415869137422</v>
      </c>
      <c r="C14" s="366">
        <v>0.34286617902591016</v>
      </c>
      <c r="D14" s="366">
        <v>0.43732303708527387</v>
      </c>
      <c r="E14" s="366">
        <v>0.4324764998086258</v>
      </c>
      <c r="F14" s="366">
        <v>0.41799122340177114</v>
      </c>
      <c r="G14" s="366">
        <v>0.3700150991375861</v>
      </c>
      <c r="H14" s="366">
        <v>0.37332377655706794</v>
      </c>
      <c r="I14" s="366">
        <v>0.33738831938753694</v>
      </c>
      <c r="J14" s="366">
        <v>0.28780831677732405</v>
      </c>
      <c r="K14" s="366">
        <v>0.28780831677732405</v>
      </c>
      <c r="L14" s="366">
        <v>0.28780831677732405</v>
      </c>
      <c r="M14" s="366">
        <v>0.28780831677732405</v>
      </c>
      <c r="N14" s="366">
        <v>0.28780831677732405</v>
      </c>
      <c r="O14" s="366">
        <v>3.326312744458531</v>
      </c>
      <c r="P14" s="366">
        <v>4.879643910628698</v>
      </c>
      <c r="Q14" s="366">
        <v>4.6257725728107575</v>
      </c>
      <c r="R14" s="366">
        <v>5.775834888324041</v>
      </c>
      <c r="S14" s="366">
        <v>6.920833248442113</v>
      </c>
      <c r="T14" s="366">
        <v>8.610588446867826</v>
      </c>
      <c r="U14" s="366">
        <v>16.267383885682523</v>
      </c>
      <c r="V14" s="366">
        <v>43.27103443957046</v>
      </c>
      <c r="W14" s="366">
        <v>87.51224073949643</v>
      </c>
      <c r="X14" s="366">
        <v>176.77213226754128</v>
      </c>
      <c r="Y14" s="366">
        <v>252.38761822011833</v>
      </c>
      <c r="Z14" s="366">
        <v>378.3186276523248</v>
      </c>
      <c r="AA14" s="366">
        <v>605.81452235949</v>
      </c>
      <c r="AB14" s="366">
        <v>964.4907894267576</v>
      </c>
      <c r="AC14" s="366">
        <v>1135.3912170245248</v>
      </c>
      <c r="AD14" s="366">
        <v>1273.3897974472727</v>
      </c>
    </row>
    <row r="15" spans="1:30" ht="15">
      <c r="A15" s="365" t="s">
        <v>237</v>
      </c>
      <c r="B15" s="366">
        <v>71.65376898824879</v>
      </c>
      <c r="C15" s="366">
        <v>71.65376898824879</v>
      </c>
      <c r="D15" s="366">
        <v>71.65376898824879</v>
      </c>
      <c r="E15" s="366">
        <v>71.65376898824879</v>
      </c>
      <c r="F15" s="366">
        <v>71.65376898824879</v>
      </c>
      <c r="G15" s="366">
        <v>71.65376898824879</v>
      </c>
      <c r="H15" s="366">
        <v>71.65376898824879</v>
      </c>
      <c r="I15" s="366">
        <v>71.65376898824879</v>
      </c>
      <c r="J15" s="366">
        <v>71.80045136278143</v>
      </c>
      <c r="K15" s="366">
        <v>72.11587058872435</v>
      </c>
      <c r="L15" s="366">
        <v>82.63973550741713</v>
      </c>
      <c r="M15" s="366">
        <v>152.60512599425286</v>
      </c>
      <c r="N15" s="366">
        <v>164.2355022769422</v>
      </c>
      <c r="O15" s="366">
        <v>208.5762688654313</v>
      </c>
      <c r="P15" s="366">
        <v>195.01222255325501</v>
      </c>
      <c r="Q15" s="366">
        <v>221.81453479513806</v>
      </c>
      <c r="R15" s="366">
        <v>225.90689524713937</v>
      </c>
      <c r="S15" s="366">
        <v>250.67208398070076</v>
      </c>
      <c r="T15" s="366">
        <v>435.98414010512715</v>
      </c>
      <c r="U15" s="366">
        <v>614.4562083388696</v>
      </c>
      <c r="V15" s="366">
        <v>731.9407905137117</v>
      </c>
      <c r="W15" s="366">
        <v>843.3149156537376</v>
      </c>
      <c r="X15" s="366">
        <v>1347.720367845958</v>
      </c>
      <c r="Y15" s="366">
        <v>2427.0888550120876</v>
      </c>
      <c r="Z15" s="366">
        <v>3474.0819231752025</v>
      </c>
      <c r="AA15" s="366">
        <v>4687.7477564153305</v>
      </c>
      <c r="AB15" s="366">
        <v>4788.371903967515</v>
      </c>
      <c r="AC15" s="366">
        <v>5193.732524022853</v>
      </c>
      <c r="AD15" s="366">
        <v>6088.289271154726</v>
      </c>
    </row>
    <row r="16" spans="1:30" ht="15">
      <c r="A16" s="365" t="s">
        <v>238</v>
      </c>
      <c r="B16" s="366"/>
      <c r="C16" s="366"/>
      <c r="D16" s="366"/>
      <c r="E16" s="366"/>
      <c r="F16" s="366"/>
      <c r="G16" s="366"/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366">
        <v>2.3861114999999997</v>
      </c>
      <c r="O16" s="366">
        <v>15.112039499999998</v>
      </c>
      <c r="P16" s="366">
        <v>16.7027805</v>
      </c>
      <c r="Q16" s="366">
        <v>74.05121561869448</v>
      </c>
      <c r="R16" s="366">
        <v>187.79203607410454</v>
      </c>
      <c r="S16" s="366">
        <v>361.6905064744022</v>
      </c>
      <c r="T16" s="366">
        <v>844.5071793417685</v>
      </c>
      <c r="U16" s="366">
        <v>1038.4891526573133</v>
      </c>
      <c r="V16" s="366">
        <v>1217.5843114218019</v>
      </c>
      <c r="W16" s="366">
        <v>1127.543972</v>
      </c>
      <c r="X16" s="366">
        <v>957.7789459999999</v>
      </c>
      <c r="Y16" s="366">
        <v>1091.6018239999999</v>
      </c>
      <c r="Z16" s="366">
        <v>1242.68878</v>
      </c>
      <c r="AA16" s="366">
        <v>997.7930639151618</v>
      </c>
      <c r="AB16" s="366">
        <v>1009.5442820292346</v>
      </c>
      <c r="AC16" s="366">
        <v>997.1242954046048</v>
      </c>
      <c r="AD16" s="366">
        <v>1363.9724849527083</v>
      </c>
    </row>
    <row r="17" spans="1:30" ht="15">
      <c r="A17" s="365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</row>
    <row r="18" spans="1:30" s="285" customFormat="1" ht="15">
      <c r="A18" s="367" t="s">
        <v>28</v>
      </c>
      <c r="B18" s="368">
        <v>1020.5409847208275</v>
      </c>
      <c r="C18" s="368">
        <v>1012.0745528158304</v>
      </c>
      <c r="D18" s="368">
        <v>1194.2995789648032</v>
      </c>
      <c r="E18" s="368">
        <v>1428.872065873831</v>
      </c>
      <c r="F18" s="368">
        <v>1858.6219292763365</v>
      </c>
      <c r="G18" s="368">
        <v>1925.7048870260014</v>
      </c>
      <c r="H18" s="368">
        <v>1870.804701895913</v>
      </c>
      <c r="I18" s="368">
        <v>2051.2323684087564</v>
      </c>
      <c r="J18" s="368">
        <v>2259.3305951569673</v>
      </c>
      <c r="K18" s="368">
        <v>2469.2540837393963</v>
      </c>
      <c r="L18" s="368">
        <v>2529.0146378346967</v>
      </c>
      <c r="M18" s="368">
        <v>2651.0586215613275</v>
      </c>
      <c r="N18" s="368">
        <v>2931.5701155009588</v>
      </c>
      <c r="O18" s="368">
        <v>3175.3036022332785</v>
      </c>
      <c r="P18" s="368">
        <v>3786.3091260982114</v>
      </c>
      <c r="Q18" s="368">
        <v>4451.424955525731</v>
      </c>
      <c r="R18" s="368">
        <v>4775.6018494569935</v>
      </c>
      <c r="S18" s="368">
        <v>5108.5142116515835</v>
      </c>
      <c r="T18" s="368">
        <v>6605.572591938669</v>
      </c>
      <c r="U18" s="368">
        <v>7408.769577017405</v>
      </c>
      <c r="V18" s="368">
        <v>8460.117554310078</v>
      </c>
      <c r="W18" s="368">
        <v>9224.22861667753</v>
      </c>
      <c r="X18" s="368">
        <v>10044.486876097875</v>
      </c>
      <c r="Y18" s="368">
        <v>11972.366522780943</v>
      </c>
      <c r="Z18" s="368">
        <v>13869.011628842842</v>
      </c>
      <c r="AA18" s="368">
        <v>17493.05617162036</v>
      </c>
      <c r="AB18" s="368">
        <v>18134.114345999533</v>
      </c>
      <c r="AC18" s="368">
        <v>19842.831215009435</v>
      </c>
      <c r="AD18" s="368">
        <v>22236.418059515654</v>
      </c>
    </row>
    <row r="19" spans="1:30" ht="15">
      <c r="A19" s="365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</row>
    <row r="20" spans="1:30" ht="15">
      <c r="A20" s="365" t="s">
        <v>241</v>
      </c>
      <c r="B20" s="366">
        <v>6.416</v>
      </c>
      <c r="C20" s="366">
        <v>6.757</v>
      </c>
      <c r="D20" s="366">
        <v>7.113</v>
      </c>
      <c r="E20" s="366">
        <v>7.412</v>
      </c>
      <c r="F20" s="366">
        <v>7.736</v>
      </c>
      <c r="G20" s="366">
        <v>8.11436252</v>
      </c>
      <c r="H20" s="366">
        <v>8.657907571573162</v>
      </c>
      <c r="I20" s="366">
        <v>8.884441216451162</v>
      </c>
      <c r="J20" s="366">
        <v>9.123057447359509</v>
      </c>
      <c r="K20" s="366">
        <v>9.431970343599723</v>
      </c>
      <c r="L20" s="366">
        <v>11.161798819505686</v>
      </c>
      <c r="M20" s="366">
        <v>13.391293701933439</v>
      </c>
      <c r="N20" s="366">
        <v>16.303330160339524</v>
      </c>
      <c r="O20" s="366">
        <v>20.01212932236743</v>
      </c>
      <c r="P20" s="366">
        <v>24.89738282275</v>
      </c>
      <c r="Q20" s="366">
        <v>30.062927375</v>
      </c>
      <c r="R20" s="366">
        <v>37.188609575</v>
      </c>
      <c r="S20" s="366">
        <v>46.09279</v>
      </c>
      <c r="T20" s="366">
        <v>31.01763532853093</v>
      </c>
      <c r="U20" s="366">
        <v>34.90640220301913</v>
      </c>
      <c r="V20" s="366">
        <v>41.46149167447828</v>
      </c>
      <c r="W20" s="366">
        <v>63.916257172768816</v>
      </c>
      <c r="X20" s="366">
        <v>162.28268065738771</v>
      </c>
      <c r="Y20" s="366">
        <v>220.73514645261992</v>
      </c>
      <c r="Z20" s="366">
        <v>398.14190480677473</v>
      </c>
      <c r="AA20" s="366">
        <v>698.3974920731215</v>
      </c>
      <c r="AB20" s="366">
        <v>946.1641159840492</v>
      </c>
      <c r="AC20" s="366">
        <v>1038.7768526453342</v>
      </c>
      <c r="AD20" s="366">
        <v>1158.2737230812972</v>
      </c>
    </row>
    <row r="21" spans="1:30" ht="15">
      <c r="A21" s="370" t="s">
        <v>242</v>
      </c>
      <c r="B21" s="366">
        <v>0.8285032800000001</v>
      </c>
      <c r="C21" s="366">
        <v>0.8285032800000001</v>
      </c>
      <c r="D21" s="366">
        <v>0.8285032800000001</v>
      </c>
      <c r="E21" s="366">
        <v>0.8285032800000001</v>
      </c>
      <c r="F21" s="366">
        <v>0.8285032800000001</v>
      </c>
      <c r="G21" s="366">
        <v>0.8285032800000001</v>
      </c>
      <c r="H21" s="366">
        <v>0.82855146</v>
      </c>
      <c r="I21" s="366">
        <v>0.82855146</v>
      </c>
      <c r="J21" s="366">
        <v>0.82855146</v>
      </c>
      <c r="K21" s="366">
        <v>0.82855146</v>
      </c>
      <c r="L21" s="366">
        <v>0.82855146</v>
      </c>
      <c r="M21" s="366">
        <v>0.82855146</v>
      </c>
      <c r="N21" s="366">
        <v>0.82855146</v>
      </c>
      <c r="O21" s="366">
        <v>0.82855146</v>
      </c>
      <c r="P21" s="366">
        <v>0.82855146</v>
      </c>
      <c r="Q21" s="366">
        <v>0.82855146</v>
      </c>
      <c r="R21" s="366">
        <v>0.82855146</v>
      </c>
      <c r="S21" s="366">
        <v>0.82855146</v>
      </c>
      <c r="T21" s="366">
        <v>4.7551503251495015</v>
      </c>
      <c r="U21" s="366">
        <v>16.497940052281248</v>
      </c>
      <c r="V21" s="366">
        <v>23.370272591134395</v>
      </c>
      <c r="W21" s="366">
        <v>38.474455771009204</v>
      </c>
      <c r="X21" s="366">
        <v>55.67505296575983</v>
      </c>
      <c r="Y21" s="366">
        <v>97.2939185069278</v>
      </c>
      <c r="Z21" s="366">
        <v>107.49640325604776</v>
      </c>
      <c r="AA21" s="366">
        <v>1007.9577450471979</v>
      </c>
      <c r="AB21" s="366">
        <v>982.3604208557765</v>
      </c>
      <c r="AC21" s="366">
        <v>964.1909594346649</v>
      </c>
      <c r="AD21" s="366">
        <v>979.8199904377717</v>
      </c>
    </row>
    <row r="22" spans="1:28" ht="15">
      <c r="A22" s="365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7" ht="15">
      <c r="A23" s="365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1"/>
      <c r="Y23" s="371"/>
      <c r="Z23" s="370"/>
      <c r="AA23" s="370"/>
    </row>
    <row r="24" spans="1:27" ht="15">
      <c r="A24" s="365"/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1"/>
      <c r="Y24" s="371"/>
      <c r="Z24" s="371"/>
      <c r="AA24" s="371"/>
    </row>
    <row r="25" spans="1:27" ht="15">
      <c r="A25" s="365"/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</row>
    <row r="26" spans="2:27" ht="15"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</row>
    <row r="27" spans="2:27" ht="15"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</row>
    <row r="28" spans="2:27" ht="15"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</row>
    <row r="29" spans="2:27" ht="15"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</row>
    <row r="30" spans="2:27" ht="15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</row>
    <row r="31" spans="2:27" ht="15"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</row>
    <row r="32" spans="2:27" ht="15">
      <c r="B32" s="372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</row>
    <row r="33" spans="2:27" ht="15"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</row>
    <row r="34" spans="2:27" ht="15"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</row>
    <row r="35" spans="2:27" ht="15"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</row>
    <row r="36" spans="2:30" s="285" customFormat="1" ht="15"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272"/>
      <c r="AC36" s="272"/>
      <c r="AD36" s="272"/>
    </row>
    <row r="37" spans="2:30" ht="15"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285"/>
      <c r="AC37" s="285"/>
      <c r="AD37" s="285"/>
    </row>
    <row r="38" spans="2:27" ht="15"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</row>
    <row r="39" spans="2:27" ht="15"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16.4453125" style="197" customWidth="1"/>
    <col min="2" max="20" width="7.5546875" style="197" customWidth="1"/>
    <col min="21" max="16384" width="8.77734375" style="197" customWidth="1"/>
  </cols>
  <sheetData>
    <row r="1" ht="15">
      <c r="A1" s="195" t="s">
        <v>374</v>
      </c>
    </row>
    <row r="2" spans="1:20" ht="12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6"/>
      <c r="N2" s="376"/>
      <c r="O2" s="376"/>
      <c r="P2" s="376"/>
      <c r="Q2" s="376"/>
      <c r="S2" s="376"/>
      <c r="T2" s="376" t="s">
        <v>243</v>
      </c>
    </row>
    <row r="3" spans="1:20" ht="12">
      <c r="A3" s="378"/>
      <c r="B3" s="379">
        <v>2000</v>
      </c>
      <c r="C3" s="379">
        <v>2001</v>
      </c>
      <c r="D3" s="379">
        <v>2002</v>
      </c>
      <c r="E3" s="379">
        <v>2003</v>
      </c>
      <c r="F3" s="379">
        <v>2004</v>
      </c>
      <c r="G3" s="379">
        <v>2005</v>
      </c>
      <c r="H3" s="379">
        <v>2006</v>
      </c>
      <c r="I3" s="379">
        <v>2007</v>
      </c>
      <c r="J3" s="379">
        <v>2008</v>
      </c>
      <c r="K3" s="379">
        <v>2009</v>
      </c>
      <c r="L3" s="379">
        <v>2010</v>
      </c>
      <c r="M3" s="379">
        <v>2011</v>
      </c>
      <c r="N3" s="379">
        <v>2012</v>
      </c>
      <c r="O3" s="379">
        <v>2013</v>
      </c>
      <c r="P3" s="379">
        <v>2014</v>
      </c>
      <c r="Q3" s="379">
        <v>2015</v>
      </c>
      <c r="R3" s="379">
        <v>2016</v>
      </c>
      <c r="S3" s="379">
        <v>2017</v>
      </c>
      <c r="T3" s="379">
        <v>2018</v>
      </c>
    </row>
    <row r="4" spans="1:20" ht="12">
      <c r="A4" s="378" t="s">
        <v>244</v>
      </c>
      <c r="B4" s="380">
        <v>0.9449279600000001</v>
      </c>
      <c r="C4" s="380">
        <v>0.9601442660000001</v>
      </c>
      <c r="D4" s="380">
        <v>1.25124336858928</v>
      </c>
      <c r="E4" s="380">
        <v>1.2755057328800001</v>
      </c>
      <c r="F4" s="380">
        <v>1.7363943000000002</v>
      </c>
      <c r="G4" s="380">
        <v>2.50118614</v>
      </c>
      <c r="H4" s="380">
        <v>3.5736511004</v>
      </c>
      <c r="I4" s="380">
        <v>4.4912823</v>
      </c>
      <c r="J4" s="380">
        <v>5.78612589332001</v>
      </c>
      <c r="K4" s="380">
        <v>7.527076780893616</v>
      </c>
      <c r="L4" s="380">
        <v>7.22597123138391</v>
      </c>
      <c r="M4" s="380">
        <v>10.813941004901785</v>
      </c>
      <c r="N4" s="380">
        <v>12.243977138043844</v>
      </c>
      <c r="O4" s="380">
        <v>16.925377116165702</v>
      </c>
      <c r="P4" s="380">
        <v>18.55472182126138</v>
      </c>
      <c r="Q4" s="380">
        <v>22.851980415181472</v>
      </c>
      <c r="R4" s="380">
        <v>20.74920704385836</v>
      </c>
      <c r="S4" s="380">
        <v>28.717146987912777</v>
      </c>
      <c r="T4" s="380">
        <v>30.21689885126801</v>
      </c>
    </row>
    <row r="5" spans="1:20" ht="12">
      <c r="A5" s="378" t="s">
        <v>245</v>
      </c>
      <c r="B5" s="380">
        <v>0.0009</v>
      </c>
      <c r="C5" s="380">
        <v>0.004941891555555556</v>
      </c>
      <c r="D5" s="380">
        <v>0.004780959</v>
      </c>
      <c r="E5" s="380">
        <v>0.009843999999999999</v>
      </c>
      <c r="F5" s="380">
        <v>0.19868090000000002</v>
      </c>
      <c r="G5" s="380">
        <v>0.40270570000000006</v>
      </c>
      <c r="H5" s="380">
        <v>0.6514015000000001</v>
      </c>
      <c r="I5" s="380">
        <v>0.7825351999999999</v>
      </c>
      <c r="J5" s="380">
        <v>1.3353994826666666</v>
      </c>
      <c r="K5" s="380">
        <v>1.7538947366999997</v>
      </c>
      <c r="L5" s="380">
        <v>3.059668324000001</v>
      </c>
      <c r="M5" s="380">
        <v>5.1490248971</v>
      </c>
      <c r="N5" s="380">
        <v>7.603144808004581</v>
      </c>
      <c r="O5" s="380">
        <v>11.471641209628201</v>
      </c>
      <c r="P5" s="380">
        <v>13.404597435468473</v>
      </c>
      <c r="Q5" s="380">
        <v>17.42273904771107</v>
      </c>
      <c r="R5" s="380">
        <v>16.405736373164444</v>
      </c>
      <c r="S5" s="380">
        <v>20.915907711633533</v>
      </c>
      <c r="T5" s="380">
        <v>26.687061749374795</v>
      </c>
    </row>
    <row r="6" spans="1:20" ht="12">
      <c r="A6" s="378" t="s">
        <v>246</v>
      </c>
      <c r="B6" s="380">
        <v>0.0012675</v>
      </c>
      <c r="C6" s="380">
        <v>0.00182</v>
      </c>
      <c r="D6" s="380">
        <v>0.0026975</v>
      </c>
      <c r="E6" s="380">
        <v>0.00294451</v>
      </c>
      <c r="F6" s="380">
        <v>0.004005150000000001</v>
      </c>
      <c r="G6" s="380">
        <v>0.008175</v>
      </c>
      <c r="H6" s="380">
        <v>0.010695</v>
      </c>
      <c r="I6" s="380">
        <v>0.014</v>
      </c>
      <c r="J6" s="380">
        <v>0.017</v>
      </c>
      <c r="K6" s="380">
        <v>0.020000206391421436</v>
      </c>
      <c r="L6" s="380">
        <v>0.04027709987908074</v>
      </c>
      <c r="M6" s="380">
        <v>0.24362288097941537</v>
      </c>
      <c r="N6" s="380">
        <v>1.3537504466500854</v>
      </c>
      <c r="O6" s="380">
        <v>2.0101551562757782</v>
      </c>
      <c r="P6" s="380">
        <v>4.054090114827268</v>
      </c>
      <c r="Q6" s="380">
        <v>7.53286411700781</v>
      </c>
      <c r="R6" s="380">
        <v>10.407919556291626</v>
      </c>
      <c r="S6" s="380">
        <v>11.475454044697399</v>
      </c>
      <c r="T6" s="380">
        <v>12.857350852924322</v>
      </c>
    </row>
    <row r="7" spans="1:20" ht="12">
      <c r="A7" s="378" t="s">
        <v>247</v>
      </c>
      <c r="B7" s="380">
        <v>5.0852528183</v>
      </c>
      <c r="C7" s="380">
        <v>4.0557093732</v>
      </c>
      <c r="D7" s="380">
        <v>4.787920290530284</v>
      </c>
      <c r="E7" s="380">
        <v>3.1375086</v>
      </c>
      <c r="F7" s="380">
        <v>4.8439548529900005</v>
      </c>
      <c r="G7" s="380">
        <v>4.92148278604</v>
      </c>
      <c r="H7" s="380">
        <v>4.5930677399999995</v>
      </c>
      <c r="I7" s="380">
        <v>5.0773034</v>
      </c>
      <c r="J7" s="380">
        <v>5.1411858409199995</v>
      </c>
      <c r="K7" s="380">
        <v>5.227915340049959</v>
      </c>
      <c r="L7" s="380">
        <v>3.5913752560195715</v>
      </c>
      <c r="M7" s="380">
        <v>5.6917481913114</v>
      </c>
      <c r="N7" s="380">
        <v>5.309651855596322</v>
      </c>
      <c r="O7" s="380">
        <v>4.701474182821277</v>
      </c>
      <c r="P7" s="380">
        <v>5.887801742892197</v>
      </c>
      <c r="Q7" s="380">
        <v>6.2972685417116185</v>
      </c>
      <c r="R7" s="380">
        <v>5.393909606548503</v>
      </c>
      <c r="S7" s="380">
        <v>5.901560283433861</v>
      </c>
      <c r="T7" s="380">
        <v>5.489785435721599</v>
      </c>
    </row>
    <row r="8" spans="1:20" ht="12">
      <c r="A8" s="378" t="s">
        <v>248</v>
      </c>
      <c r="B8" s="380">
        <v>1.69400213115</v>
      </c>
      <c r="C8" s="380">
        <v>2.0190179525000005</v>
      </c>
      <c r="D8" s="380">
        <v>2.401497807749999</v>
      </c>
      <c r="E8" s="380">
        <v>2.897505525</v>
      </c>
      <c r="F8" s="380">
        <v>3.360133355</v>
      </c>
      <c r="G8" s="380">
        <v>4.811814020950002</v>
      </c>
      <c r="H8" s="380">
        <v>4.852403606875001</v>
      </c>
      <c r="I8" s="380">
        <v>4.64769006541498</v>
      </c>
      <c r="J8" s="380">
        <v>4.870323913693632</v>
      </c>
      <c r="K8" s="380">
        <v>5.796807798690993</v>
      </c>
      <c r="L8" s="380">
        <v>7.044404843952878</v>
      </c>
      <c r="M8" s="380">
        <v>7.9950109254291695</v>
      </c>
      <c r="N8" s="380">
        <v>9.525339041893837</v>
      </c>
      <c r="O8" s="380">
        <v>12.925195848764968</v>
      </c>
      <c r="P8" s="380">
        <v>17.585845143065374</v>
      </c>
      <c r="Q8" s="380">
        <v>24.38479092404386</v>
      </c>
      <c r="R8" s="380">
        <v>25.35746783117781</v>
      </c>
      <c r="S8" s="380">
        <v>27.49444841932848</v>
      </c>
      <c r="T8" s="380">
        <v>30.842609528619846</v>
      </c>
    </row>
    <row r="9" spans="1:20" ht="12">
      <c r="A9" s="378" t="s">
        <v>239</v>
      </c>
      <c r="B9" s="380">
        <v>2.1878200000000003</v>
      </c>
      <c r="C9" s="380">
        <v>2.507020189</v>
      </c>
      <c r="D9" s="380">
        <v>2.6786277871919904</v>
      </c>
      <c r="E9" s="380">
        <v>3.2762083575622087</v>
      </c>
      <c r="F9" s="380">
        <v>4.0037445</v>
      </c>
      <c r="G9" s="380">
        <v>4.29048488</v>
      </c>
      <c r="H9" s="380">
        <v>4.4244705497</v>
      </c>
      <c r="I9" s="380">
        <v>4.6768111</v>
      </c>
      <c r="J9" s="380">
        <v>4.6959132436</v>
      </c>
      <c r="K9" s="380">
        <v>4.917514707346315</v>
      </c>
      <c r="L9" s="380">
        <v>5.216855029678</v>
      </c>
      <c r="M9" s="380">
        <v>5.318015126880633</v>
      </c>
      <c r="N9" s="380">
        <v>5.208498540750064</v>
      </c>
      <c r="O9" s="380">
        <v>5.174653652711398</v>
      </c>
      <c r="P9" s="380">
        <v>5.033218136743598</v>
      </c>
      <c r="Q9" s="380">
        <v>4.872186909474665</v>
      </c>
      <c r="R9" s="380">
        <v>4.70287051299535</v>
      </c>
      <c r="S9" s="380">
        <v>4.2837837581334615</v>
      </c>
      <c r="T9" s="380">
        <v>3.9157825565741295</v>
      </c>
    </row>
    <row r="11" spans="2:20" ht="12">
      <c r="B11" s="377">
        <v>9.91417040945</v>
      </c>
      <c r="C11" s="377">
        <v>9.548653672255558</v>
      </c>
      <c r="D11" s="377">
        <v>11.126767713061549</v>
      </c>
      <c r="E11" s="377">
        <v>10.599516725442209</v>
      </c>
      <c r="F11" s="377">
        <v>14.146913057990002</v>
      </c>
      <c r="G11" s="377">
        <v>16.93584852699</v>
      </c>
      <c r="H11" s="377">
        <v>18.105689496975</v>
      </c>
      <c r="I11" s="377">
        <v>19.689622065414973</v>
      </c>
      <c r="J11" s="377">
        <v>21.845948374200308</v>
      </c>
      <c r="K11" s="377">
        <v>25.243209570072306</v>
      </c>
      <c r="L11" s="377">
        <v>26.17855178491344</v>
      </c>
      <c r="M11" s="377">
        <v>35.2113630266024</v>
      </c>
      <c r="N11" s="377">
        <v>41.244361830938736</v>
      </c>
      <c r="O11" s="377">
        <v>53.20849716636734</v>
      </c>
      <c r="P11" s="377">
        <v>64.52027439425828</v>
      </c>
      <c r="Q11" s="377">
        <v>83.36182995513049</v>
      </c>
      <c r="R11" s="377">
        <v>83.0171109240361</v>
      </c>
      <c r="S11" s="377">
        <v>98.78830120513952</v>
      </c>
      <c r="T11" s="377">
        <v>110.0094889744827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8.5546875" style="9" customWidth="1"/>
    <col min="2" max="2" width="20.77734375" style="10" bestFit="1" customWidth="1"/>
    <col min="3" max="3" width="20.21484375" style="10" bestFit="1" customWidth="1"/>
    <col min="4" max="4" width="8.21484375" style="10" bestFit="1" customWidth="1"/>
    <col min="5" max="5" width="22.10546875" style="10" bestFit="1" customWidth="1"/>
    <col min="6" max="6" width="9.77734375" style="10" bestFit="1" customWidth="1"/>
    <col min="7" max="7" width="5.4453125" style="10" bestFit="1" customWidth="1"/>
    <col min="8" max="8" width="19.99609375" style="10" bestFit="1" customWidth="1"/>
    <col min="9" max="16384" width="9.3359375" style="10" customWidth="1"/>
  </cols>
  <sheetData>
    <row r="1" ht="15">
      <c r="A1" s="9" t="s">
        <v>326</v>
      </c>
    </row>
    <row r="3" spans="1:8" ht="15">
      <c r="A3" s="25"/>
      <c r="B3" s="25"/>
      <c r="C3" s="25"/>
      <c r="D3" s="25"/>
      <c r="E3" s="25"/>
      <c r="F3" s="25"/>
      <c r="G3" s="25"/>
      <c r="H3" s="139" t="s">
        <v>29</v>
      </c>
    </row>
    <row r="4" spans="1:8" s="9" customFormat="1" ht="15">
      <c r="A4" s="140"/>
      <c r="B4" s="141" t="s">
        <v>30</v>
      </c>
      <c r="C4" s="141" t="s">
        <v>23</v>
      </c>
      <c r="D4" s="141" t="s">
        <v>24</v>
      </c>
      <c r="E4" s="141" t="s">
        <v>25</v>
      </c>
      <c r="F4" s="141" t="s">
        <v>26</v>
      </c>
      <c r="G4" s="141" t="s">
        <v>27</v>
      </c>
      <c r="H4" s="25" t="s">
        <v>28</v>
      </c>
    </row>
    <row r="5" spans="1:8" ht="15">
      <c r="A5" s="25">
        <v>1980</v>
      </c>
      <c r="B5" s="26">
        <v>299.56879999062295</v>
      </c>
      <c r="C5" s="26">
        <v>30.724</v>
      </c>
      <c r="D5" s="26">
        <v>26.17871554286789</v>
      </c>
      <c r="E5" s="27">
        <v>9.939484466509175</v>
      </c>
      <c r="F5" s="27">
        <v>149.68122080097527</v>
      </c>
      <c r="G5" s="27">
        <v>94.02677919902473</v>
      </c>
      <c r="H5" s="28">
        <v>610.119</v>
      </c>
    </row>
    <row r="6" spans="1:8" ht="15">
      <c r="A6" s="25"/>
      <c r="B6" s="26">
        <v>283.93244428478124</v>
      </c>
      <c r="C6" s="26">
        <v>32.415</v>
      </c>
      <c r="D6" s="26">
        <v>25.21860440324158</v>
      </c>
      <c r="E6" s="27">
        <v>9.574951311977152</v>
      </c>
      <c r="F6" s="27">
        <v>145.14056860498002</v>
      </c>
      <c r="G6" s="27">
        <v>91.17443139501998</v>
      </c>
      <c r="H6" s="28">
        <v>587.4559999999999</v>
      </c>
    </row>
    <row r="7" spans="1:8" ht="15">
      <c r="A7" s="25"/>
      <c r="B7" s="26">
        <v>271.78603276769746</v>
      </c>
      <c r="C7" s="26">
        <v>30.094</v>
      </c>
      <c r="D7" s="26">
        <v>23.549710931939916</v>
      </c>
      <c r="E7" s="27">
        <v>9.935256300362607</v>
      </c>
      <c r="F7" s="27">
        <v>139.2218845561202</v>
      </c>
      <c r="G7" s="27">
        <v>87.90811544387982</v>
      </c>
      <c r="H7" s="28">
        <v>562.495</v>
      </c>
    </row>
    <row r="8" spans="1:8" ht="15">
      <c r="A8" s="25"/>
      <c r="B8" s="26">
        <v>253.18446035410997</v>
      </c>
      <c r="C8" s="26">
        <v>29.39</v>
      </c>
      <c r="D8" s="26">
        <v>21.507338113938292</v>
      </c>
      <c r="E8" s="27">
        <v>10.262201531951726</v>
      </c>
      <c r="F8" s="27">
        <v>133.9549079958609</v>
      </c>
      <c r="G8" s="27">
        <v>85.05109200413914</v>
      </c>
      <c r="H8" s="28">
        <v>533.3500000000001</v>
      </c>
    </row>
    <row r="9" spans="1:8" ht="15">
      <c r="A9" s="25"/>
      <c r="B9" s="26">
        <v>234.9519795870171</v>
      </c>
      <c r="C9" s="26">
        <v>29.482</v>
      </c>
      <c r="D9" s="26">
        <v>20.291899023600788</v>
      </c>
      <c r="E9" s="27">
        <v>11.214121389382113</v>
      </c>
      <c r="F9" s="27">
        <v>129.32264450701237</v>
      </c>
      <c r="G9" s="27">
        <v>82.59935549298761</v>
      </c>
      <c r="H9" s="28">
        <v>507.862</v>
      </c>
    </row>
    <row r="10" spans="1:8" ht="15">
      <c r="A10" s="25">
        <v>1985</v>
      </c>
      <c r="B10" s="26">
        <v>209.1152961123455</v>
      </c>
      <c r="C10" s="26">
        <v>31.118</v>
      </c>
      <c r="D10" s="26">
        <v>21.442622784308234</v>
      </c>
      <c r="E10" s="27">
        <v>11.637081103346258</v>
      </c>
      <c r="F10" s="27">
        <v>126.64503206368762</v>
      </c>
      <c r="G10" s="27">
        <v>78.76896793631238</v>
      </c>
      <c r="H10" s="28">
        <v>478.727</v>
      </c>
    </row>
    <row r="11" spans="1:8" ht="15">
      <c r="A11" s="25"/>
      <c r="B11" s="26">
        <v>170.52593021514852</v>
      </c>
      <c r="C11" s="26">
        <v>30.87</v>
      </c>
      <c r="D11" s="26">
        <v>21.946442356152158</v>
      </c>
      <c r="E11" s="27">
        <v>11.70962742869932</v>
      </c>
      <c r="F11" s="27">
        <v>125.0188698609893</v>
      </c>
      <c r="G11" s="27">
        <v>75.60413013901068</v>
      </c>
      <c r="H11" s="28">
        <v>435.675</v>
      </c>
    </row>
    <row r="12" spans="1:8" ht="15">
      <c r="A12" s="25"/>
      <c r="B12" s="26">
        <v>144.73404594525582</v>
      </c>
      <c r="C12" s="26">
        <v>32.659</v>
      </c>
      <c r="D12" s="26">
        <v>22.776949967483255</v>
      </c>
      <c r="E12" s="27">
        <v>11.960004087260938</v>
      </c>
      <c r="F12" s="27">
        <v>123.69282143347496</v>
      </c>
      <c r="G12" s="27">
        <v>72.60917856652503</v>
      </c>
      <c r="H12" s="28">
        <v>408.43199999999996</v>
      </c>
    </row>
    <row r="13" spans="1:8" ht="15">
      <c r="A13" s="25"/>
      <c r="B13" s="26">
        <v>120.16972068338166</v>
      </c>
      <c r="C13" s="26">
        <v>34.953</v>
      </c>
      <c r="D13" s="26">
        <v>22.74956991548771</v>
      </c>
      <c r="E13" s="27">
        <v>12.587709401130642</v>
      </c>
      <c r="F13" s="27">
        <v>125.15154590945777</v>
      </c>
      <c r="G13" s="27">
        <v>71.10245409054224</v>
      </c>
      <c r="H13" s="28">
        <v>386.71400000000006</v>
      </c>
    </row>
    <row r="14" spans="1:8" ht="15">
      <c r="A14" s="25"/>
      <c r="B14" s="26">
        <v>97.88663910729726</v>
      </c>
      <c r="C14" s="26">
        <v>35.718</v>
      </c>
      <c r="D14" s="26">
        <v>22.416195370356125</v>
      </c>
      <c r="E14" s="27">
        <v>13.146165522346624</v>
      </c>
      <c r="F14" s="27">
        <v>121.89230133473356</v>
      </c>
      <c r="G14" s="27">
        <v>66.91569866526645</v>
      </c>
      <c r="H14" s="28">
        <v>357.975</v>
      </c>
    </row>
    <row r="15" spans="1:8" ht="15">
      <c r="A15" s="25">
        <v>1990</v>
      </c>
      <c r="B15" s="26">
        <v>89.02858474554917</v>
      </c>
      <c r="C15" s="26">
        <v>36.856</v>
      </c>
      <c r="D15" s="26">
        <v>20.832624288828043</v>
      </c>
      <c r="E15" s="27">
        <v>14.53879096562279</v>
      </c>
      <c r="F15" s="27">
        <v>116.5092418150955</v>
      </c>
      <c r="G15" s="27">
        <v>66.8507581849045</v>
      </c>
      <c r="H15" s="28">
        <v>344.61600000000004</v>
      </c>
    </row>
    <row r="16" spans="1:8" ht="15">
      <c r="A16" s="25"/>
      <c r="B16" s="26">
        <v>78.51546701966717</v>
      </c>
      <c r="C16" s="26">
        <v>36.974</v>
      </c>
      <c r="D16" s="26">
        <v>19.081472405446295</v>
      </c>
      <c r="E16" s="27">
        <v>16.135060574886534</v>
      </c>
      <c r="F16" s="27">
        <v>108.52859073597469</v>
      </c>
      <c r="G16" s="27">
        <v>65.14240926402529</v>
      </c>
      <c r="H16" s="28">
        <v>324.37699999999995</v>
      </c>
    </row>
    <row r="17" spans="1:8" ht="15">
      <c r="A17" s="25"/>
      <c r="B17" s="26">
        <v>61.71507057285994</v>
      </c>
      <c r="C17" s="26">
        <v>33.2971394865926</v>
      </c>
      <c r="D17" s="26">
        <v>20.995180788499237</v>
      </c>
      <c r="E17" s="27">
        <v>17.89374863864082</v>
      </c>
      <c r="F17" s="27">
        <v>101.11606349577767</v>
      </c>
      <c r="G17" s="27">
        <v>61.59234378781633</v>
      </c>
      <c r="H17" s="28">
        <v>296.6095467701866</v>
      </c>
    </row>
    <row r="18" spans="1:8" ht="15">
      <c r="A18" s="25"/>
      <c r="B18" s="26">
        <v>33.901802864363944</v>
      </c>
      <c r="C18" s="26">
        <v>26.939</v>
      </c>
      <c r="D18" s="26">
        <v>21.414</v>
      </c>
      <c r="E18" s="27">
        <v>18.362197135636055</v>
      </c>
      <c r="F18" s="27">
        <v>92.53149106085841</v>
      </c>
      <c r="G18" s="27">
        <v>57.328508939141614</v>
      </c>
      <c r="H18" s="28">
        <v>250.47700000000003</v>
      </c>
    </row>
    <row r="19" spans="1:8" ht="15">
      <c r="A19" s="25"/>
      <c r="B19" s="26">
        <v>15.44779674476603</v>
      </c>
      <c r="C19" s="26">
        <v>25.011</v>
      </c>
      <c r="D19" s="26">
        <v>18.644</v>
      </c>
      <c r="E19" s="27">
        <v>15.195203255233972</v>
      </c>
      <c r="F19" s="27">
        <v>86.84730990051177</v>
      </c>
      <c r="G19" s="27">
        <v>48.86669009948821</v>
      </c>
      <c r="H19" s="28">
        <v>210.012</v>
      </c>
    </row>
    <row r="20" spans="1:8" ht="15">
      <c r="A20" s="25">
        <v>1995</v>
      </c>
      <c r="B20" s="26">
        <v>10.620794635080996</v>
      </c>
      <c r="C20" s="26">
        <v>26.7</v>
      </c>
      <c r="D20" s="26">
        <v>15.666</v>
      </c>
      <c r="E20" s="27">
        <v>10.413205364919001</v>
      </c>
      <c r="F20" s="27">
        <v>77.5414119277578</v>
      </c>
      <c r="G20" s="27">
        <v>38.3585880722422</v>
      </c>
      <c r="H20" s="28">
        <v>179.3</v>
      </c>
    </row>
    <row r="21" spans="1:8" ht="15">
      <c r="A21" s="25"/>
      <c r="B21" s="26">
        <v>13.021519816573864</v>
      </c>
      <c r="C21" s="26">
        <v>30.099999999999998</v>
      </c>
      <c r="D21" s="26">
        <v>5.879135276776941</v>
      </c>
      <c r="E21" s="27">
        <v>3.9993449066491977</v>
      </c>
      <c r="F21" s="27">
        <v>64.20683069546314</v>
      </c>
      <c r="G21" s="27">
        <v>39.79316930453687</v>
      </c>
      <c r="H21" s="28">
        <v>157</v>
      </c>
    </row>
    <row r="22" spans="1:8" ht="15">
      <c r="A22" s="25"/>
      <c r="B22" s="26">
        <v>13.687568403970264</v>
      </c>
      <c r="C22" s="26">
        <v>31.499999999999996</v>
      </c>
      <c r="D22" s="26">
        <v>5.464392195342869</v>
      </c>
      <c r="E22" s="27">
        <v>4.34803940068687</v>
      </c>
      <c r="F22" s="27">
        <v>69.61009518661983</v>
      </c>
      <c r="G22" s="27">
        <v>35.38990481338018</v>
      </c>
      <c r="H22" s="28">
        <v>160</v>
      </c>
    </row>
    <row r="23" spans="1:8" ht="15">
      <c r="A23" s="25"/>
      <c r="B23" s="26">
        <v>8.32009646734664</v>
      </c>
      <c r="C23" s="26">
        <v>35.83673469387755</v>
      </c>
      <c r="D23" s="26">
        <v>4.0578415580612095</v>
      </c>
      <c r="E23" s="27">
        <v>4.785327280714599</v>
      </c>
      <c r="F23" s="27">
        <v>72.20314259864472</v>
      </c>
      <c r="G23" s="27">
        <v>27.79685740135527</v>
      </c>
      <c r="H23" s="28">
        <v>153</v>
      </c>
    </row>
    <row r="24" spans="1:8" ht="15">
      <c r="A24" s="25"/>
      <c r="B24" s="26">
        <v>8.315761147396797</v>
      </c>
      <c r="C24" s="26">
        <v>34.84782608695652</v>
      </c>
      <c r="D24" s="26">
        <v>4.245234791499306</v>
      </c>
      <c r="E24" s="27">
        <v>5.591177974147374</v>
      </c>
      <c r="F24" s="27">
        <v>75.9112202571352</v>
      </c>
      <c r="G24" s="27">
        <v>22.088779742864812</v>
      </c>
      <c r="H24" s="28">
        <v>151</v>
      </c>
    </row>
    <row r="25" spans="1:8" ht="15">
      <c r="A25" s="25">
        <v>2000</v>
      </c>
      <c r="B25" s="26">
        <v>7.616791308652452</v>
      </c>
      <c r="C25" s="26">
        <v>32.525</v>
      </c>
      <c r="D25" s="26">
        <v>4.318800608182173</v>
      </c>
      <c r="E25" s="27">
        <v>5.539408083165377</v>
      </c>
      <c r="F25" s="27">
        <v>71.42436901315406</v>
      </c>
      <c r="G25" s="27">
        <v>20.57563098684594</v>
      </c>
      <c r="H25" s="28">
        <v>142</v>
      </c>
    </row>
    <row r="26" spans="1:8" ht="15">
      <c r="A26" s="25"/>
      <c r="B26" s="26">
        <v>7.404949203389295</v>
      </c>
      <c r="C26" s="26">
        <v>32.73684210526316</v>
      </c>
      <c r="D26" s="26">
        <v>4.318800608182173</v>
      </c>
      <c r="E26" s="27">
        <v>5.539408083165377</v>
      </c>
      <c r="F26" s="27">
        <v>76.08248003575106</v>
      </c>
      <c r="G26" s="27">
        <v>21.917519964248935</v>
      </c>
      <c r="H26" s="28">
        <v>148</v>
      </c>
    </row>
    <row r="27" spans="1:8" ht="15">
      <c r="A27" s="142"/>
      <c r="B27" s="26">
        <v>6.682331849192993</v>
      </c>
      <c r="C27" s="26">
        <v>31.45945945945946</v>
      </c>
      <c r="D27" s="26">
        <v>4.318800608182173</v>
      </c>
      <c r="E27" s="27">
        <v>5.539408083165377</v>
      </c>
      <c r="F27" s="27">
        <v>73.75342452445256</v>
      </c>
      <c r="G27" s="27">
        <v>21.246575475547438</v>
      </c>
      <c r="H27" s="28">
        <v>143</v>
      </c>
    </row>
    <row r="28" spans="1:8" ht="15">
      <c r="A28" s="143"/>
      <c r="B28" s="26">
        <v>5.486586536761566</v>
      </c>
      <c r="C28" s="26">
        <v>28.641025641025642</v>
      </c>
      <c r="D28" s="26">
        <v>3.886920547363955</v>
      </c>
      <c r="E28" s="27">
        <v>4.98546727484884</v>
      </c>
      <c r="F28" s="27">
        <v>69.09531350185556</v>
      </c>
      <c r="G28" s="27">
        <v>19.904686498144443</v>
      </c>
      <c r="H28" s="28">
        <v>132</v>
      </c>
    </row>
    <row r="29" spans="1:8" ht="15">
      <c r="A29" s="144"/>
      <c r="B29" s="26">
        <v>4.262747312922342</v>
      </c>
      <c r="C29" s="26">
        <v>26.864864864864863</v>
      </c>
      <c r="D29" s="26">
        <v>3.886920547363955</v>
      </c>
      <c r="E29" s="27">
        <v>4.98546727484884</v>
      </c>
      <c r="F29" s="27">
        <v>62.88449880505955</v>
      </c>
      <c r="G29" s="27">
        <v>18.115501194940446</v>
      </c>
      <c r="H29" s="28">
        <v>121</v>
      </c>
    </row>
    <row r="30" spans="1:8" ht="15">
      <c r="A30" s="145">
        <v>2005</v>
      </c>
      <c r="B30" s="26">
        <v>3.4818540995535403</v>
      </c>
      <c r="C30" s="26">
        <v>26.63157894736842</v>
      </c>
      <c r="D30" s="26">
        <v>3.455040486545738</v>
      </c>
      <c r="E30" s="27">
        <v>4.4315264665323015</v>
      </c>
      <c r="F30" s="27">
        <v>55.12098043406454</v>
      </c>
      <c r="G30" s="27">
        <v>15.879019565935454</v>
      </c>
      <c r="H30" s="28">
        <v>109</v>
      </c>
    </row>
    <row r="31" spans="1:8" ht="15">
      <c r="A31" s="146"/>
      <c r="B31" s="26">
        <v>2.946766380255295</v>
      </c>
      <c r="C31" s="26">
        <v>31.166666666666664</v>
      </c>
      <c r="D31" s="26">
        <v>3.455040486545738</v>
      </c>
      <c r="E31" s="27">
        <v>4.4315264665323015</v>
      </c>
      <c r="F31" s="27">
        <v>58.226387782462545</v>
      </c>
      <c r="G31" s="27">
        <v>16.77361221753745</v>
      </c>
      <c r="H31" s="28">
        <v>117</v>
      </c>
    </row>
    <row r="32" spans="1:8" ht="15">
      <c r="A32" s="146"/>
      <c r="B32" s="26">
        <v>3.2942788444538733</v>
      </c>
      <c r="C32" s="26">
        <v>32.833333333333336</v>
      </c>
      <c r="D32" s="26">
        <v>3.886920547363955</v>
      </c>
      <c r="E32" s="27">
        <v>4.98546727484884</v>
      </c>
      <c r="F32" s="27">
        <v>64.43720247925854</v>
      </c>
      <c r="G32" s="27">
        <v>18.562797520741448</v>
      </c>
      <c r="H32" s="28">
        <v>128</v>
      </c>
    </row>
    <row r="33" spans="1:8" ht="15">
      <c r="A33" s="147"/>
      <c r="B33" s="26">
        <v>5.811822704102997</v>
      </c>
      <c r="C33" s="26">
        <v>30.315789473684212</v>
      </c>
      <c r="D33" s="26">
        <v>3.886920547363955</v>
      </c>
      <c r="E33" s="27">
        <v>4.98546727484884</v>
      </c>
      <c r="F33" s="27">
        <v>49.91087344028521</v>
      </c>
      <c r="G33" s="27">
        <v>30.089126559714792</v>
      </c>
      <c r="H33" s="28">
        <v>125</v>
      </c>
    </row>
    <row r="34" spans="1:8" ht="15">
      <c r="A34" s="148"/>
      <c r="B34" s="26">
        <v>5.811822704102997</v>
      </c>
      <c r="C34" s="26">
        <v>31.315789473684212</v>
      </c>
      <c r="D34" s="26">
        <v>3.886920547363955</v>
      </c>
      <c r="E34" s="27">
        <v>4.98546727484884</v>
      </c>
      <c r="F34" s="27">
        <v>64.88413547237077</v>
      </c>
      <c r="G34" s="27">
        <v>39.115864527629235</v>
      </c>
      <c r="H34" s="28">
        <v>150</v>
      </c>
    </row>
    <row r="35" spans="1:8" ht="15">
      <c r="A35" s="145">
        <v>2010</v>
      </c>
      <c r="B35" s="26">
        <v>5.584259576631138</v>
      </c>
      <c r="C35" s="26">
        <v>30.54335260115607</v>
      </c>
      <c r="D35" s="26">
        <v>3.886920547363955</v>
      </c>
      <c r="E35" s="27">
        <v>4.98546727484884</v>
      </c>
      <c r="F35" s="27">
        <v>75.32142857142857</v>
      </c>
      <c r="G35" s="27">
        <v>47.67857142857142</v>
      </c>
      <c r="H35" s="28">
        <v>168</v>
      </c>
    </row>
    <row r="36" spans="1:8" ht="15">
      <c r="A36" s="145"/>
      <c r="B36" s="26">
        <v>6.331693810440268</v>
      </c>
      <c r="C36" s="26">
        <v>33.79591836734694</v>
      </c>
      <c r="D36" s="26">
        <v>3.886920547363955</v>
      </c>
      <c r="E36" s="27">
        <v>4.98546727484884</v>
      </c>
      <c r="F36" s="27">
        <v>68.59515570934256</v>
      </c>
      <c r="G36" s="27">
        <v>43.40484429065744</v>
      </c>
      <c r="H36" s="28">
        <v>161</v>
      </c>
    </row>
    <row r="37" spans="1:8" ht="15">
      <c r="A37" s="146"/>
      <c r="B37" s="26">
        <v>6.874278844453874</v>
      </c>
      <c r="C37" s="26">
        <v>37.25333333333333</v>
      </c>
      <c r="D37" s="26">
        <v>3.886920547363955</v>
      </c>
      <c r="E37" s="27">
        <v>4.98546727484884</v>
      </c>
      <c r="F37" s="27">
        <v>74.75818639798489</v>
      </c>
      <c r="G37" s="27">
        <v>42.241813602015114</v>
      </c>
      <c r="H37" s="28">
        <v>170</v>
      </c>
    </row>
    <row r="38" spans="1:8" ht="15">
      <c r="A38" s="146"/>
      <c r="B38" s="26">
        <v>5.1766171792992175</v>
      </c>
      <c r="C38" s="26">
        <v>39.96517412935324</v>
      </c>
      <c r="D38" s="26">
        <v>4.318800608182173</v>
      </c>
      <c r="E38" s="27">
        <v>5.539408083165377</v>
      </c>
      <c r="F38" s="27">
        <v>77.59749552772809</v>
      </c>
      <c r="G38" s="27">
        <v>36.40250447227192</v>
      </c>
      <c r="H38" s="28">
        <v>169</v>
      </c>
    </row>
    <row r="39" spans="1:8" ht="15">
      <c r="A39" s="146"/>
      <c r="B39" s="26">
        <v>3.059433759550446</v>
      </c>
      <c r="C39" s="26">
        <v>43.02564102564102</v>
      </c>
      <c r="D39" s="26">
        <v>2.5912803649093035</v>
      </c>
      <c r="E39" s="27">
        <v>3.3236448498992264</v>
      </c>
      <c r="F39" s="27">
        <v>66.59678858162354</v>
      </c>
      <c r="G39" s="27">
        <v>38.40321141837645</v>
      </c>
      <c r="H39" s="28">
        <v>157</v>
      </c>
    </row>
    <row r="40" spans="1:8" ht="15">
      <c r="A40" s="146">
        <v>2015</v>
      </c>
      <c r="B40" s="26">
        <v>2.2461465714239486</v>
      </c>
      <c r="C40" s="26">
        <v>41.85310734463277</v>
      </c>
      <c r="D40" s="26">
        <v>3.0231604257275206</v>
      </c>
      <c r="E40" s="27">
        <v>3.877585658215764</v>
      </c>
      <c r="F40" s="27">
        <v>79.51910828025478</v>
      </c>
      <c r="G40" s="27">
        <v>43.480891719745216</v>
      </c>
      <c r="H40" s="28">
        <v>174</v>
      </c>
    </row>
    <row r="41" spans="1:8" ht="15">
      <c r="A41" s="10"/>
      <c r="B41" s="26">
        <v>1.2606723107256428</v>
      </c>
      <c r="C41" s="26">
        <v>35.852760736196316</v>
      </c>
      <c r="D41" s="26">
        <v>3.455040486545738</v>
      </c>
      <c r="E41" s="27">
        <v>4.4315264665323015</v>
      </c>
      <c r="F41" s="27">
        <v>83.70869224745496</v>
      </c>
      <c r="G41" s="27">
        <v>47.29130775254504</v>
      </c>
      <c r="H41" s="28">
        <v>176</v>
      </c>
    </row>
    <row r="42" spans="1:8" ht="15">
      <c r="A42" s="146"/>
      <c r="B42" s="26">
        <v>1.5720566222316514</v>
      </c>
      <c r="C42" s="26">
        <v>33.55555555555556</v>
      </c>
      <c r="D42" s="26">
        <v>3.886920547363955</v>
      </c>
      <c r="E42" s="27">
        <v>4.98546727484884</v>
      </c>
      <c r="F42" s="27">
        <v>91.06529713866469</v>
      </c>
      <c r="G42" s="27">
        <v>45.9347028613353</v>
      </c>
      <c r="H42" s="28">
        <v>180.99999999999997</v>
      </c>
    </row>
    <row r="43" spans="1:8" ht="15">
      <c r="A43" s="146" t="s">
        <v>359</v>
      </c>
      <c r="B43" s="26">
        <v>1.2689886024775174</v>
      </c>
      <c r="C43" s="26">
        <v>30.844444444444445</v>
      </c>
      <c r="D43" s="26">
        <v>3.455040486545738</v>
      </c>
      <c r="E43" s="27">
        <v>4.4315264665323015</v>
      </c>
      <c r="F43" s="27">
        <v>92.39471753484958</v>
      </c>
      <c r="G43" s="27">
        <v>46.60528246515042</v>
      </c>
      <c r="H43" s="28">
        <v>179</v>
      </c>
    </row>
    <row r="44" spans="1:8" ht="15">
      <c r="A44" s="144"/>
      <c r="B44" s="25"/>
      <c r="C44" s="25"/>
      <c r="D44" s="25"/>
      <c r="E44" s="25"/>
      <c r="F44" s="25"/>
      <c r="G44" s="25"/>
      <c r="H44" s="25"/>
    </row>
    <row r="45" spans="1:8" ht="15">
      <c r="A45" s="99" t="s">
        <v>94</v>
      </c>
      <c r="B45" s="25"/>
      <c r="C45" s="25"/>
      <c r="D45" s="25"/>
      <c r="E45" s="25"/>
      <c r="F45" s="29"/>
      <c r="G45" s="25"/>
      <c r="H45" s="25"/>
    </row>
    <row r="46" ht="15">
      <c r="H46" s="12"/>
    </row>
    <row r="47" ht="15">
      <c r="H47" s="12"/>
    </row>
    <row r="48" ht="15">
      <c r="H48" s="11"/>
    </row>
    <row r="49" ht="15">
      <c r="H49" s="11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152" customWidth="1"/>
    <col min="2" max="2" width="16.77734375" style="381" customWidth="1"/>
    <col min="3" max="3" width="10.3359375" style="152" customWidth="1"/>
    <col min="4" max="4" width="15.77734375" style="381" customWidth="1"/>
    <col min="5" max="5" width="21.3359375" style="381" bestFit="1" customWidth="1"/>
    <col min="6" max="6" width="15.21484375" style="381" bestFit="1" customWidth="1"/>
    <col min="7" max="16384" width="8.77734375" style="152" customWidth="1"/>
  </cols>
  <sheetData>
    <row r="1" ht="15">
      <c r="A1" s="13" t="s">
        <v>356</v>
      </c>
    </row>
    <row r="4" spans="2:6" ht="12">
      <c r="B4" s="381" t="s">
        <v>249</v>
      </c>
      <c r="C4" s="186" t="s">
        <v>250</v>
      </c>
      <c r="D4" s="381" t="s">
        <v>251</v>
      </c>
      <c r="E4" s="381" t="s">
        <v>252</v>
      </c>
      <c r="F4" s="381" t="s">
        <v>253</v>
      </c>
    </row>
    <row r="5" spans="1:9" ht="12">
      <c r="A5" s="152">
        <v>2004</v>
      </c>
      <c r="B5" s="382">
        <v>0.011282386644077455</v>
      </c>
      <c r="C5" s="384">
        <v>0.15</v>
      </c>
      <c r="D5" s="385">
        <v>0.03527291018739281</v>
      </c>
      <c r="E5" s="385">
        <v>0.0071125161013745174</v>
      </c>
      <c r="F5" s="385">
        <v>0.00163289027012386</v>
      </c>
      <c r="G5" s="186"/>
      <c r="H5" s="186"/>
      <c r="I5" s="186"/>
    </row>
    <row r="6" spans="2:6" ht="12">
      <c r="B6" s="382">
        <v>0.013581958874593956</v>
      </c>
      <c r="C6" s="384">
        <v>0.15</v>
      </c>
      <c r="D6" s="386">
        <v>0.04114428542093826</v>
      </c>
      <c r="E6" s="386">
        <v>0.008465762961432727</v>
      </c>
      <c r="F6" s="386">
        <v>0.0029004013835574865</v>
      </c>
    </row>
    <row r="7" spans="1:6" ht="12">
      <c r="A7" s="152">
        <v>2006</v>
      </c>
      <c r="B7" s="382">
        <v>0.01564306057055642</v>
      </c>
      <c r="C7" s="384">
        <v>0.15</v>
      </c>
      <c r="D7" s="386">
        <v>0.04508979144113728</v>
      </c>
      <c r="E7" s="386">
        <v>0.009394871105996227</v>
      </c>
      <c r="F7" s="386">
        <v>0.005547323451862993</v>
      </c>
    </row>
    <row r="8" spans="2:6" ht="12">
      <c r="B8" s="382">
        <v>0.018296389628227328</v>
      </c>
      <c r="C8" s="384">
        <v>0.15</v>
      </c>
      <c r="D8" s="386">
        <v>0.048175887440449185</v>
      </c>
      <c r="E8" s="386">
        <v>0.011170504615005062</v>
      </c>
      <c r="F8" s="386">
        <v>0.009520873532909382</v>
      </c>
    </row>
    <row r="9" spans="1:6" ht="12">
      <c r="A9" s="152">
        <v>2008</v>
      </c>
      <c r="B9" s="382">
        <v>0.026980386001281165</v>
      </c>
      <c r="C9" s="384">
        <v>0.15</v>
      </c>
      <c r="D9" s="386">
        <v>0.054641791443912825</v>
      </c>
      <c r="E9" s="386">
        <v>0.0203892656108723</v>
      </c>
      <c r="F9" s="387">
        <v>0.02108047612647932</v>
      </c>
    </row>
    <row r="10" spans="2:6" ht="12">
      <c r="B10" s="382">
        <v>0.03321736006379578</v>
      </c>
      <c r="C10" s="384">
        <v>0.15</v>
      </c>
      <c r="D10" s="386">
        <v>0.06622721759273578</v>
      </c>
      <c r="E10" s="386">
        <v>0.024486763573637865</v>
      </c>
      <c r="F10" s="387">
        <v>0.026467141137550124</v>
      </c>
    </row>
    <row r="11" spans="1:6" ht="12">
      <c r="A11" s="152">
        <v>2010</v>
      </c>
      <c r="B11" s="382">
        <v>0.03752387788078563</v>
      </c>
      <c r="C11" s="384">
        <v>0.15</v>
      </c>
      <c r="D11" s="386">
        <v>0.0743443048715671</v>
      </c>
      <c r="E11" s="386">
        <v>0.02832571979424409</v>
      </c>
      <c r="F11" s="387">
        <v>0.03304116325186125</v>
      </c>
    </row>
    <row r="12" spans="2:6" ht="12">
      <c r="B12" s="382">
        <v>0.042514824128051666</v>
      </c>
      <c r="C12" s="384">
        <v>0.15</v>
      </c>
      <c r="D12" s="386">
        <v>0.08859538524245192</v>
      </c>
      <c r="E12" s="386">
        <v>0.03176433706805901</v>
      </c>
      <c r="F12" s="387">
        <v>0.031890746600569175</v>
      </c>
    </row>
    <row r="13" spans="1:6" ht="12">
      <c r="A13" s="186">
        <v>2012</v>
      </c>
      <c r="B13" s="382">
        <v>0.04680911952563541</v>
      </c>
      <c r="C13" s="384">
        <v>0.15</v>
      </c>
      <c r="D13" s="386">
        <v>0.1082176812064128</v>
      </c>
      <c r="E13" s="386">
        <v>0.0345196606884755</v>
      </c>
      <c r="F13" s="387">
        <v>0.039558313624796296</v>
      </c>
    </row>
    <row r="14" spans="1:6" ht="12">
      <c r="A14" s="186"/>
      <c r="B14" s="382">
        <v>0.05729570469922291</v>
      </c>
      <c r="C14" s="384">
        <v>0.15</v>
      </c>
      <c r="D14" s="386">
        <v>0.1384514299209322</v>
      </c>
      <c r="E14" s="386">
        <v>0.04033930462751222</v>
      </c>
      <c r="F14" s="387">
        <v>0.046902410307556916</v>
      </c>
    </row>
    <row r="15" spans="1:6" ht="12">
      <c r="A15" s="186">
        <v>2014</v>
      </c>
      <c r="B15" s="382">
        <v>0.07242894758621374</v>
      </c>
      <c r="C15" s="384">
        <v>0.15</v>
      </c>
      <c r="D15" s="386">
        <v>0.17480028248947393</v>
      </c>
      <c r="E15" s="386">
        <v>0.05416348653508875</v>
      </c>
      <c r="F15" s="387">
        <v>0.05270184291265128</v>
      </c>
    </row>
    <row r="16" spans="1:6" ht="12">
      <c r="A16" s="186"/>
      <c r="B16" s="383">
        <v>0.08379362632056725</v>
      </c>
      <c r="C16" s="384">
        <v>0.15</v>
      </c>
      <c r="D16" s="383">
        <v>0.22070347623188846</v>
      </c>
      <c r="E16" s="383">
        <v>0.06168673558926175</v>
      </c>
      <c r="F16" s="383">
        <v>0.044196473135497516</v>
      </c>
    </row>
    <row r="17" spans="1:6" ht="12">
      <c r="A17" s="186">
        <v>2016</v>
      </c>
      <c r="B17" s="383">
        <v>0.09041750585692042</v>
      </c>
      <c r="C17" s="384">
        <v>0.15</v>
      </c>
      <c r="D17" s="383">
        <v>0.24396099415357198</v>
      </c>
      <c r="E17" s="383">
        <v>0.06641413961093996</v>
      </c>
      <c r="F17" s="383">
        <v>0.04840384130234938</v>
      </c>
    </row>
    <row r="18" spans="1:12" ht="12">
      <c r="A18" s="186"/>
      <c r="B18" s="383">
        <v>0.09875006190834562</v>
      </c>
      <c r="C18" s="384">
        <v>0.15</v>
      </c>
      <c r="D18" s="383">
        <v>0.27762734225285546</v>
      </c>
      <c r="E18" s="383">
        <v>0.06876664000663198</v>
      </c>
      <c r="F18" s="383">
        <v>0.049118845788082975</v>
      </c>
      <c r="I18" s="388"/>
      <c r="J18" s="388"/>
      <c r="K18" s="388"/>
      <c r="L18" s="388"/>
    </row>
    <row r="19" spans="1:12" ht="12">
      <c r="A19" s="186">
        <v>2018</v>
      </c>
      <c r="B19" s="383">
        <v>0.10979808736541975</v>
      </c>
      <c r="C19" s="384">
        <v>0.15</v>
      </c>
      <c r="D19" s="383">
        <v>0.3107264405005711</v>
      </c>
      <c r="E19" s="383">
        <v>0.0726723437396434</v>
      </c>
      <c r="F19" s="383">
        <v>0.06179739526000339</v>
      </c>
      <c r="I19" s="388"/>
      <c r="J19" s="388"/>
      <c r="K19" s="388"/>
      <c r="L19" s="388"/>
    </row>
    <row r="20" spans="1:12" ht="15">
      <c r="A20" s="186"/>
      <c r="B20" s="344"/>
      <c r="C20" s="384"/>
      <c r="D20" s="344"/>
      <c r="E20" s="344"/>
      <c r="F20" s="344"/>
      <c r="I20" s="388"/>
      <c r="J20" s="388"/>
      <c r="K20" s="388"/>
      <c r="L20" s="388"/>
    </row>
    <row r="21" spans="1:12" ht="15">
      <c r="A21" s="186"/>
      <c r="B21" s="344"/>
      <c r="C21" s="384"/>
      <c r="D21" s="344"/>
      <c r="E21" s="344"/>
      <c r="F21" s="344"/>
      <c r="I21" s="388"/>
      <c r="J21" s="388"/>
      <c r="K21" s="388"/>
      <c r="L21" s="388"/>
    </row>
    <row r="22" spans="1:12" ht="15">
      <c r="A22" s="186"/>
      <c r="B22" s="344"/>
      <c r="C22" s="162"/>
      <c r="D22" s="344"/>
      <c r="E22" s="344"/>
      <c r="F22" s="344"/>
      <c r="I22" s="388"/>
      <c r="J22" s="388"/>
      <c r="K22" s="388"/>
      <c r="L22" s="388"/>
    </row>
    <row r="23" spans="2:12" ht="15">
      <c r="B23" s="344"/>
      <c r="C23" s="162"/>
      <c r="D23" s="344"/>
      <c r="E23" s="344"/>
      <c r="F23" s="344"/>
      <c r="I23" s="388"/>
      <c r="J23" s="388"/>
      <c r="K23" s="388"/>
      <c r="L23" s="388"/>
    </row>
    <row r="24" spans="2:12" ht="15">
      <c r="B24" s="344"/>
      <c r="C24" s="162"/>
      <c r="D24" s="344"/>
      <c r="E24" s="344"/>
      <c r="F24" s="344"/>
      <c r="I24" s="388"/>
      <c r="J24" s="388"/>
      <c r="K24" s="388"/>
      <c r="L24" s="388"/>
    </row>
    <row r="25" spans="2:12" ht="15">
      <c r="B25" s="344"/>
      <c r="C25" s="344"/>
      <c r="D25" s="344"/>
      <c r="E25" s="344"/>
      <c r="F25" s="344"/>
      <c r="I25" s="388"/>
      <c r="J25" s="388"/>
      <c r="K25" s="388"/>
      <c r="L25" s="388"/>
    </row>
    <row r="26" spans="1:12" ht="12">
      <c r="A26" s="186"/>
      <c r="C26" s="388"/>
      <c r="I26" s="388"/>
      <c r="J26" s="388"/>
      <c r="K26" s="388"/>
      <c r="L26" s="388"/>
    </row>
    <row r="27" spans="1:12" ht="12">
      <c r="A27" s="186"/>
      <c r="C27" s="388"/>
      <c r="I27" s="388"/>
      <c r="J27" s="388"/>
      <c r="K27" s="388"/>
      <c r="L27" s="388"/>
    </row>
    <row r="28" spans="1:12" ht="12">
      <c r="A28" s="186"/>
      <c r="C28" s="388"/>
      <c r="I28" s="388"/>
      <c r="J28" s="388"/>
      <c r="K28" s="388"/>
      <c r="L28" s="388"/>
    </row>
    <row r="29" spans="1:3" ht="12">
      <c r="A29" s="186"/>
      <c r="C29" s="388"/>
    </row>
    <row r="30" ht="12">
      <c r="C30" s="388"/>
    </row>
    <row r="31" ht="12">
      <c r="C31" s="388"/>
    </row>
    <row r="32" spans="1:12" s="381" customFormat="1" ht="12">
      <c r="A32" s="152"/>
      <c r="C32" s="388"/>
      <c r="G32" s="152"/>
      <c r="H32" s="152"/>
      <c r="I32" s="152"/>
      <c r="J32" s="152"/>
      <c r="K32" s="152"/>
      <c r="L32" s="152"/>
    </row>
    <row r="33" spans="1:12" s="381" customFormat="1" ht="12">
      <c r="A33" s="152"/>
      <c r="C33" s="388"/>
      <c r="G33" s="152"/>
      <c r="H33" s="152"/>
      <c r="I33" s="152"/>
      <c r="J33" s="152"/>
      <c r="K33" s="152"/>
      <c r="L33" s="152"/>
    </row>
    <row r="34" spans="1:12" s="381" customFormat="1" ht="12">
      <c r="A34" s="152"/>
      <c r="C34" s="388"/>
      <c r="G34" s="152"/>
      <c r="H34" s="152"/>
      <c r="I34" s="152"/>
      <c r="J34" s="152"/>
      <c r="K34" s="152"/>
      <c r="L34" s="152"/>
    </row>
    <row r="35" spans="1:12" s="381" customFormat="1" ht="12">
      <c r="A35" s="152"/>
      <c r="C35" s="388"/>
      <c r="G35" s="152"/>
      <c r="H35" s="152"/>
      <c r="I35" s="152"/>
      <c r="J35" s="152"/>
      <c r="K35" s="152"/>
      <c r="L35" s="152"/>
    </row>
    <row r="36" spans="1:12" s="381" customFormat="1" ht="12">
      <c r="A36" s="152"/>
      <c r="C36" s="388"/>
      <c r="G36" s="152"/>
      <c r="H36" s="152"/>
      <c r="I36" s="152"/>
      <c r="J36" s="152"/>
      <c r="K36" s="152"/>
      <c r="L36" s="152"/>
    </row>
    <row r="37" spans="1:12" s="381" customFormat="1" ht="12">
      <c r="A37" s="152"/>
      <c r="C37" s="388"/>
      <c r="G37" s="152"/>
      <c r="H37" s="152"/>
      <c r="I37" s="152"/>
      <c r="J37" s="152"/>
      <c r="K37" s="152"/>
      <c r="L37" s="152"/>
    </row>
    <row r="38" spans="1:12" s="381" customFormat="1" ht="12">
      <c r="A38" s="152"/>
      <c r="C38" s="388"/>
      <c r="G38" s="152"/>
      <c r="H38" s="152"/>
      <c r="I38" s="152"/>
      <c r="J38" s="152"/>
      <c r="K38" s="152"/>
      <c r="L38" s="152"/>
    </row>
  </sheetData>
  <sheetProtection/>
  <printOptions/>
  <pageMargins left="0.7" right="0.7" top="0.75" bottom="0.75" header="0.3" footer="0.3"/>
  <pageSetup horizontalDpi="600" verticalDpi="600" orientation="portrait" paperSize="9" scale="8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280" customWidth="1"/>
    <col min="2" max="2" width="12.10546875" style="389" bestFit="1" customWidth="1"/>
    <col min="3" max="3" width="13.5546875" style="268" bestFit="1" customWidth="1"/>
    <col min="4" max="4" width="8.77734375" style="389" customWidth="1"/>
    <col min="5" max="16384" width="8.77734375" style="268" customWidth="1"/>
  </cols>
  <sheetData>
    <row r="1" ht="15">
      <c r="A1" s="271" t="s">
        <v>349</v>
      </c>
    </row>
    <row r="3" spans="1:3" s="280" customFormat="1" ht="13.5">
      <c r="A3" s="280" t="s">
        <v>254</v>
      </c>
      <c r="B3" s="280" t="s">
        <v>255</v>
      </c>
      <c r="C3" s="280" t="s">
        <v>256</v>
      </c>
    </row>
    <row r="4" spans="1:4" ht="13.5" hidden="1">
      <c r="A4" s="280">
        <v>1977</v>
      </c>
      <c r="B4" s="389">
        <v>2793</v>
      </c>
      <c r="C4" s="389"/>
      <c r="D4" s="268"/>
    </row>
    <row r="5" spans="3:4" ht="13.5" hidden="1">
      <c r="C5" s="389"/>
      <c r="D5" s="268"/>
    </row>
    <row r="6" spans="3:4" ht="13.5" hidden="1">
      <c r="C6" s="389"/>
      <c r="D6" s="268"/>
    </row>
    <row r="7" spans="3:4" ht="13.5" hidden="1">
      <c r="C7" s="389"/>
      <c r="D7" s="268"/>
    </row>
    <row r="8" spans="3:4" ht="13.5" hidden="1">
      <c r="C8" s="389"/>
      <c r="D8" s="268"/>
    </row>
    <row r="9" spans="3:4" ht="13.5" hidden="1">
      <c r="C9" s="389"/>
      <c r="D9" s="268"/>
    </row>
    <row r="10" spans="1:4" ht="13.5" hidden="1">
      <c r="A10" s="280">
        <v>1983</v>
      </c>
      <c r="B10" s="389">
        <v>2254</v>
      </c>
      <c r="C10" s="389"/>
      <c r="D10" s="268"/>
    </row>
    <row r="11" spans="3:4" ht="13.5" hidden="1">
      <c r="C11" s="389"/>
      <c r="D11" s="268"/>
    </row>
    <row r="12" spans="3:4" ht="13.5" hidden="1">
      <c r="C12" s="389"/>
      <c r="D12" s="268"/>
    </row>
    <row r="13" spans="3:4" ht="13.5" hidden="1">
      <c r="C13" s="389"/>
      <c r="D13" s="268"/>
    </row>
    <row r="14" spans="3:4" ht="13.5" hidden="1">
      <c r="C14" s="389"/>
      <c r="D14" s="268"/>
    </row>
    <row r="15" spans="1:4" ht="13.5" hidden="1">
      <c r="A15" s="280">
        <v>1988</v>
      </c>
      <c r="B15" s="389">
        <v>1793</v>
      </c>
      <c r="C15" s="389"/>
      <c r="D15" s="268"/>
    </row>
    <row r="16" spans="3:4" ht="13.5" hidden="1">
      <c r="C16" s="389"/>
      <c r="D16" s="268"/>
    </row>
    <row r="17" spans="3:4" ht="13.5" hidden="1">
      <c r="C17" s="389"/>
      <c r="D17" s="268"/>
    </row>
    <row r="18" spans="1:4" ht="13.5">
      <c r="A18" s="280">
        <v>1991</v>
      </c>
      <c r="B18" s="389">
        <v>2312</v>
      </c>
      <c r="C18" s="389"/>
      <c r="D18" s="268"/>
    </row>
    <row r="19" spans="3:4" ht="13.5">
      <c r="C19" s="389"/>
      <c r="D19" s="268"/>
    </row>
    <row r="20" spans="2:4" ht="13.5">
      <c r="B20" s="389">
        <v>2556</v>
      </c>
      <c r="C20" s="389">
        <v>996</v>
      </c>
      <c r="D20" s="268"/>
    </row>
    <row r="21" spans="1:4" ht="13.5">
      <c r="A21" s="280">
        <v>1994</v>
      </c>
      <c r="B21" s="389">
        <v>3116.775</v>
      </c>
      <c r="C21" s="389">
        <v>1139</v>
      </c>
      <c r="D21" s="268"/>
    </row>
    <row r="22" spans="2:4" ht="13.5">
      <c r="B22" s="389">
        <v>3354.184455687805</v>
      </c>
      <c r="C22" s="389">
        <v>1219</v>
      </c>
      <c r="D22" s="268"/>
    </row>
    <row r="23" spans="1:4" ht="13.5">
      <c r="A23" s="280">
        <v>1996</v>
      </c>
      <c r="B23" s="389">
        <v>3041.3862562621994</v>
      </c>
      <c r="C23" s="389">
        <v>1298</v>
      </c>
      <c r="D23" s="268"/>
    </row>
    <row r="24" spans="2:4" ht="13.5">
      <c r="B24" s="389">
        <v>3204.320256262199</v>
      </c>
      <c r="C24" s="389">
        <v>1318</v>
      </c>
      <c r="D24" s="268"/>
    </row>
    <row r="25" spans="1:4" ht="13.5">
      <c r="A25" s="280">
        <v>1998</v>
      </c>
      <c r="B25" s="389">
        <v>3438.7802562621996</v>
      </c>
      <c r="C25" s="389">
        <v>1328</v>
      </c>
      <c r="D25" s="268"/>
    </row>
    <row r="26" spans="2:4" ht="13.5">
      <c r="B26" s="389">
        <v>3668.6182562621993</v>
      </c>
      <c r="C26" s="389">
        <v>1352</v>
      </c>
      <c r="D26" s="268"/>
    </row>
    <row r="27" spans="1:4" ht="13.5">
      <c r="A27" s="280">
        <v>2000</v>
      </c>
      <c r="B27" s="389">
        <v>4451.0363862622</v>
      </c>
      <c r="C27" s="389">
        <v>1339</v>
      </c>
      <c r="D27" s="268"/>
    </row>
    <row r="28" spans="2:4" ht="13.5">
      <c r="B28" s="389">
        <v>4452.9293802582</v>
      </c>
      <c r="C28" s="389">
        <v>1366</v>
      </c>
      <c r="D28" s="268"/>
    </row>
    <row r="29" spans="1:4" ht="13.5">
      <c r="A29" s="280">
        <v>2002</v>
      </c>
      <c r="B29" s="389">
        <v>4548.430051444805</v>
      </c>
      <c r="C29" s="389">
        <v>1328</v>
      </c>
      <c r="D29" s="268"/>
    </row>
    <row r="30" spans="2:4" ht="13.5">
      <c r="B30" s="389">
        <v>4471.778841444806</v>
      </c>
      <c r="C30" s="389">
        <v>1292</v>
      </c>
      <c r="D30" s="268"/>
    </row>
    <row r="31" spans="1:4" ht="13.5">
      <c r="A31" s="280">
        <v>2004</v>
      </c>
      <c r="B31" s="389">
        <v>5339.835000000001</v>
      </c>
      <c r="C31" s="389">
        <v>1263</v>
      </c>
      <c r="D31" s="268"/>
    </row>
    <row r="32" spans="2:4" ht="13.5">
      <c r="B32" s="389">
        <v>5463.829000000001</v>
      </c>
      <c r="C32" s="389">
        <v>1284</v>
      </c>
      <c r="D32" s="268"/>
    </row>
    <row r="33" spans="1:5" ht="13.5">
      <c r="A33" s="280">
        <v>2006</v>
      </c>
      <c r="B33" s="389">
        <v>5360.94682009</v>
      </c>
      <c r="C33" s="389">
        <v>1271</v>
      </c>
      <c r="D33" s="268"/>
      <c r="E33" s="390"/>
    </row>
    <row r="34" spans="2:5" ht="13.5">
      <c r="B34" s="389">
        <v>5318.09574676</v>
      </c>
      <c r="C34" s="389">
        <v>1314</v>
      </c>
      <c r="D34" s="268"/>
      <c r="E34" s="390"/>
    </row>
    <row r="35" spans="1:5" ht="13.5">
      <c r="A35" s="280">
        <v>2008</v>
      </c>
      <c r="B35" s="389">
        <v>5323.023</v>
      </c>
      <c r="C35" s="389">
        <v>1326</v>
      </c>
      <c r="D35" s="268"/>
      <c r="E35" s="390"/>
    </row>
    <row r="36" spans="2:5" ht="13.5">
      <c r="B36" s="389">
        <v>5492.187814547288</v>
      </c>
      <c r="C36" s="389">
        <v>1379</v>
      </c>
      <c r="D36" s="268"/>
      <c r="E36" s="391"/>
    </row>
    <row r="37" spans="1:5" ht="13.5">
      <c r="A37" s="280">
        <v>2010</v>
      </c>
      <c r="B37" s="389">
        <v>5949.3304</v>
      </c>
      <c r="C37" s="389">
        <v>1454</v>
      </c>
      <c r="D37" s="268"/>
      <c r="E37" s="391"/>
    </row>
    <row r="38" spans="2:4" ht="13.5">
      <c r="B38" s="389">
        <v>5760.556512811175</v>
      </c>
      <c r="C38" s="389">
        <v>1784</v>
      </c>
      <c r="D38" s="268"/>
    </row>
    <row r="39" spans="1:5" ht="13.5">
      <c r="A39" s="280">
        <v>2012</v>
      </c>
      <c r="B39" s="389">
        <v>5964.665837811174</v>
      </c>
      <c r="C39" s="389">
        <v>1940</v>
      </c>
      <c r="D39" s="392"/>
      <c r="E39" s="392"/>
    </row>
    <row r="40" spans="2:4" ht="13.5">
      <c r="B40" s="389">
        <v>5919.304337811175</v>
      </c>
      <c r="C40" s="389">
        <v>2024</v>
      </c>
      <c r="D40" s="268"/>
    </row>
    <row r="41" spans="1:4" ht="13.5">
      <c r="A41" s="280">
        <v>2014</v>
      </c>
      <c r="B41" s="389">
        <v>5887.763037811175</v>
      </c>
      <c r="C41" s="389">
        <v>2071</v>
      </c>
      <c r="D41" s="268"/>
    </row>
    <row r="42" spans="2:4" ht="13.5">
      <c r="B42" s="389">
        <v>5708.404037811175</v>
      </c>
      <c r="C42" s="389">
        <v>2130</v>
      </c>
      <c r="D42" s="268"/>
    </row>
    <row r="43" spans="1:3" ht="13.5">
      <c r="A43" s="280">
        <v>2016</v>
      </c>
      <c r="B43" s="389">
        <v>5625.4097579558975</v>
      </c>
      <c r="C43" s="389">
        <v>2224</v>
      </c>
    </row>
    <row r="44" spans="2:3" ht="13.5">
      <c r="B44" s="389">
        <v>5918.5982869558975</v>
      </c>
      <c r="C44" s="389">
        <v>2409</v>
      </c>
    </row>
    <row r="45" spans="1:3" ht="13.5">
      <c r="A45" s="280">
        <v>2018</v>
      </c>
      <c r="B45" s="389">
        <v>5985.059061225409</v>
      </c>
      <c r="C45" s="389">
        <v>2473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96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394" customWidth="1"/>
    <col min="2" max="6" width="10.5546875" style="394" customWidth="1"/>
    <col min="7" max="7" width="9.4453125" style="394" bestFit="1" customWidth="1"/>
    <col min="8" max="16384" width="8.77734375" style="394" customWidth="1"/>
  </cols>
  <sheetData>
    <row r="1" spans="1:6" ht="15">
      <c r="A1" s="393" t="s">
        <v>350</v>
      </c>
      <c r="F1" s="395"/>
    </row>
    <row r="3" spans="1:6" s="395" customFormat="1" ht="61.5">
      <c r="A3" s="275"/>
      <c r="B3" s="403" t="s">
        <v>257</v>
      </c>
      <c r="C3" s="404" t="s">
        <v>258</v>
      </c>
      <c r="D3" s="403" t="s">
        <v>259</v>
      </c>
      <c r="E3" s="404" t="s">
        <v>260</v>
      </c>
      <c r="F3" s="404" t="s">
        <v>261</v>
      </c>
    </row>
    <row r="4" spans="1:15" ht="12">
      <c r="A4" s="275">
        <v>1990</v>
      </c>
      <c r="B4" s="281">
        <v>100</v>
      </c>
      <c r="C4" s="405">
        <v>100</v>
      </c>
      <c r="D4" s="281">
        <v>100</v>
      </c>
      <c r="E4" s="405">
        <v>99.99999999999999</v>
      </c>
      <c r="F4" s="405">
        <v>100</v>
      </c>
      <c r="H4" s="396"/>
      <c r="J4" s="395"/>
      <c r="K4" s="395"/>
      <c r="L4" s="395"/>
      <c r="M4" s="395"/>
      <c r="N4" s="395"/>
      <c r="O4" s="395"/>
    </row>
    <row r="5" spans="1:15" ht="12">
      <c r="A5" s="275"/>
      <c r="B5" s="281">
        <v>102.3701656295568</v>
      </c>
      <c r="C5" s="405">
        <v>108.81832640818739</v>
      </c>
      <c r="D5" s="281">
        <v>107.62360334984457</v>
      </c>
      <c r="E5" s="405">
        <v>101.02840307582592</v>
      </c>
      <c r="F5" s="405">
        <v>102.58675963947897</v>
      </c>
      <c r="H5" s="396"/>
      <c r="J5" s="395"/>
      <c r="K5" s="395"/>
      <c r="L5" s="395"/>
      <c r="M5" s="395"/>
      <c r="N5" s="395"/>
      <c r="O5" s="395"/>
    </row>
    <row r="6" spans="1:15" ht="12">
      <c r="A6" s="275"/>
      <c r="B6" s="281">
        <v>97.9260164357624</v>
      </c>
      <c r="C6" s="405">
        <v>106.32560649485217</v>
      </c>
      <c r="D6" s="281">
        <v>107.40186540089452</v>
      </c>
      <c r="E6" s="405">
        <v>103.96975507560629</v>
      </c>
      <c r="F6" s="405">
        <v>106.05497907581253</v>
      </c>
      <c r="H6" s="396"/>
      <c r="J6" s="395"/>
      <c r="K6" s="395"/>
      <c r="L6" s="395"/>
      <c r="M6" s="395"/>
      <c r="N6" s="395"/>
      <c r="O6" s="395"/>
    </row>
    <row r="7" spans="1:15" ht="12">
      <c r="A7" s="275"/>
      <c r="B7" s="281">
        <v>95.12284165315505</v>
      </c>
      <c r="C7" s="405">
        <v>109.09976878080789</v>
      </c>
      <c r="D7" s="281">
        <v>102.84005833887183</v>
      </c>
      <c r="E7" s="405">
        <v>100.38347041690845</v>
      </c>
      <c r="F7" s="405">
        <v>100.57064522512785</v>
      </c>
      <c r="H7" s="396"/>
      <c r="J7" s="395"/>
      <c r="K7" s="395"/>
      <c r="L7" s="395"/>
      <c r="M7" s="395"/>
      <c r="N7" s="395"/>
      <c r="O7" s="395"/>
    </row>
    <row r="8" spans="1:15" ht="12">
      <c r="A8" s="275"/>
      <c r="B8" s="281">
        <v>93.39611333223117</v>
      </c>
      <c r="C8" s="405">
        <v>104.49962814555123</v>
      </c>
      <c r="D8" s="281">
        <v>98.67249207318426</v>
      </c>
      <c r="E8" s="405">
        <v>98.57215438164339</v>
      </c>
      <c r="F8" s="405">
        <v>97.71858032009591</v>
      </c>
      <c r="H8" s="396"/>
      <c r="J8" s="395"/>
      <c r="K8" s="395"/>
      <c r="L8" s="395"/>
      <c r="M8" s="395"/>
      <c r="N8" s="395"/>
      <c r="O8" s="395"/>
    </row>
    <row r="9" spans="1:15" ht="12">
      <c r="A9" s="275">
        <v>1995</v>
      </c>
      <c r="B9" s="281">
        <v>88.30533933865392</v>
      </c>
      <c r="C9" s="405">
        <v>100.78275457915993</v>
      </c>
      <c r="D9" s="281">
        <v>99.02700460184224</v>
      </c>
      <c r="E9" s="405">
        <v>96.9584444204099</v>
      </c>
      <c r="F9" s="405">
        <v>92.90646280788408</v>
      </c>
      <c r="H9" s="396"/>
      <c r="J9" s="395"/>
      <c r="K9" s="395"/>
      <c r="L9" s="395"/>
      <c r="M9" s="395"/>
      <c r="N9" s="395"/>
      <c r="O9" s="395"/>
    </row>
    <row r="10" spans="1:15" ht="12">
      <c r="A10" s="275"/>
      <c r="B10" s="281">
        <v>82.80650872437147</v>
      </c>
      <c r="C10" s="405">
        <v>112.65511877832358</v>
      </c>
      <c r="D10" s="281">
        <v>100.67699269485635</v>
      </c>
      <c r="E10" s="405">
        <v>100.08684061818842</v>
      </c>
      <c r="F10" s="405">
        <v>93.8183107146438</v>
      </c>
      <c r="H10" s="396"/>
      <c r="J10" s="395"/>
      <c r="K10" s="395"/>
      <c r="L10" s="395"/>
      <c r="M10" s="395"/>
      <c r="N10" s="395"/>
      <c r="O10" s="395"/>
    </row>
    <row r="11" spans="1:15" ht="12">
      <c r="A11" s="275"/>
      <c r="B11" s="281">
        <v>81.91161436795826</v>
      </c>
      <c r="C11" s="405">
        <v>104.26736700973338</v>
      </c>
      <c r="D11" s="281">
        <v>93.4104020310751</v>
      </c>
      <c r="E11" s="405">
        <v>99.38087388987677</v>
      </c>
      <c r="F11" s="405">
        <v>93.70566755629389</v>
      </c>
      <c r="H11" s="396"/>
      <c r="J11" s="395"/>
      <c r="K11" s="395"/>
      <c r="L11" s="395"/>
      <c r="M11" s="395"/>
      <c r="N11" s="395"/>
      <c r="O11" s="395"/>
    </row>
    <row r="12" spans="1:15" ht="12">
      <c r="A12" s="275"/>
      <c r="B12" s="281">
        <v>80.85925816937491</v>
      </c>
      <c r="C12" s="405">
        <v>106.64808725813229</v>
      </c>
      <c r="D12" s="281">
        <v>89.80326628519659</v>
      </c>
      <c r="E12" s="405">
        <v>97.87568878883891</v>
      </c>
      <c r="F12" s="405">
        <v>92.11623286480544</v>
      </c>
      <c r="H12" s="396"/>
      <c r="J12" s="395"/>
      <c r="K12" s="395"/>
      <c r="L12" s="395"/>
      <c r="M12" s="395"/>
      <c r="N12" s="395"/>
      <c r="O12" s="395"/>
    </row>
    <row r="13" spans="1:15" ht="12">
      <c r="A13" s="275"/>
      <c r="B13" s="281">
        <v>79.38024760458534</v>
      </c>
      <c r="C13" s="405">
        <v>105.87434466301153</v>
      </c>
      <c r="D13" s="281">
        <v>86.41360985801195</v>
      </c>
      <c r="E13" s="405">
        <v>98.43034893588666</v>
      </c>
      <c r="F13" s="405">
        <v>92.29194258936154</v>
      </c>
      <c r="H13" s="396"/>
      <c r="J13" s="395"/>
      <c r="K13" s="395"/>
      <c r="L13" s="395"/>
      <c r="M13" s="395"/>
      <c r="N13" s="395"/>
      <c r="O13" s="395"/>
    </row>
    <row r="14" spans="1:15" ht="12">
      <c r="A14" s="275">
        <v>2000</v>
      </c>
      <c r="B14" s="281">
        <v>80.8938042179695</v>
      </c>
      <c r="C14" s="405">
        <v>106.72652052072165</v>
      </c>
      <c r="D14" s="281">
        <v>84.79751527747474</v>
      </c>
      <c r="E14" s="405">
        <v>98.17627467994511</v>
      </c>
      <c r="F14" s="405">
        <v>90.79607980967855</v>
      </c>
      <c r="H14" s="396"/>
      <c r="I14" s="395"/>
      <c r="J14" s="398"/>
      <c r="K14" s="398"/>
      <c r="L14" s="398"/>
      <c r="M14" s="398"/>
      <c r="N14" s="398"/>
      <c r="O14" s="395"/>
    </row>
    <row r="15" spans="1:15" ht="12">
      <c r="A15" s="275"/>
      <c r="B15" s="281">
        <v>81.98912890079437</v>
      </c>
      <c r="C15" s="405">
        <v>109.1279873635066</v>
      </c>
      <c r="D15" s="281">
        <v>84.22000404639485</v>
      </c>
      <c r="E15" s="405">
        <v>96.36128109001255</v>
      </c>
      <c r="F15" s="405">
        <v>90.9426757989685</v>
      </c>
      <c r="H15" s="396"/>
      <c r="I15" s="395"/>
      <c r="J15" s="398"/>
      <c r="K15" s="398"/>
      <c r="L15" s="398"/>
      <c r="M15" s="398"/>
      <c r="N15" s="398"/>
      <c r="O15" s="395"/>
    </row>
    <row r="16" spans="1:15" ht="12">
      <c r="A16" s="275"/>
      <c r="B16" s="281">
        <v>79.17857963624324</v>
      </c>
      <c r="C16" s="405">
        <v>106.41031683610377</v>
      </c>
      <c r="D16" s="281">
        <v>72.38231605666937</v>
      </c>
      <c r="E16" s="405">
        <v>95.32020444014834</v>
      </c>
      <c r="F16" s="405">
        <v>92.85089290704894</v>
      </c>
      <c r="H16" s="396"/>
      <c r="I16" s="395"/>
      <c r="J16" s="398"/>
      <c r="K16" s="398"/>
      <c r="L16" s="398"/>
      <c r="M16" s="398"/>
      <c r="N16" s="398"/>
      <c r="O16" s="395"/>
    </row>
    <row r="17" spans="1:15" ht="12">
      <c r="A17" s="275"/>
      <c r="B17" s="281">
        <v>80.42178076899084</v>
      </c>
      <c r="C17" s="405">
        <v>107.71077326491552</v>
      </c>
      <c r="D17" s="281">
        <v>68.98898598744587</v>
      </c>
      <c r="E17" s="405">
        <v>94.74042066232981</v>
      </c>
      <c r="F17" s="405">
        <v>92.85589599482293</v>
      </c>
      <c r="H17" s="396"/>
      <c r="I17" s="395"/>
      <c r="J17" s="398"/>
      <c r="K17" s="398"/>
      <c r="L17" s="398"/>
      <c r="M17" s="398"/>
      <c r="N17" s="398"/>
      <c r="O17" s="395"/>
    </row>
    <row r="18" spans="1:15" ht="12">
      <c r="A18" s="275"/>
      <c r="B18" s="281">
        <v>77.18186151254324</v>
      </c>
      <c r="C18" s="405">
        <v>109.69527705237648</v>
      </c>
      <c r="D18" s="281">
        <v>70.72521087001721</v>
      </c>
      <c r="E18" s="405">
        <v>95.25228653133227</v>
      </c>
      <c r="F18" s="405">
        <v>94.50010008850187</v>
      </c>
      <c r="H18" s="396"/>
      <c r="I18" s="395"/>
      <c r="J18" s="398"/>
      <c r="K18" s="398"/>
      <c r="L18" s="398"/>
      <c r="M18" s="398"/>
      <c r="N18" s="398"/>
      <c r="O18" s="395"/>
    </row>
    <row r="19" spans="1:15" ht="12">
      <c r="A19" s="275">
        <v>2005</v>
      </c>
      <c r="B19" s="281">
        <v>76.24186487710305</v>
      </c>
      <c r="C19" s="405">
        <v>105.35477238595207</v>
      </c>
      <c r="D19" s="281">
        <v>69.25118473308383</v>
      </c>
      <c r="E19" s="405">
        <v>95.98612828174089</v>
      </c>
      <c r="F19" s="405">
        <v>96.3014929356833</v>
      </c>
      <c r="H19" s="396"/>
      <c r="I19" s="395"/>
      <c r="J19" s="398"/>
      <c r="K19" s="398"/>
      <c r="L19" s="398"/>
      <c r="M19" s="398"/>
      <c r="N19" s="398"/>
      <c r="O19" s="395"/>
    </row>
    <row r="20" spans="1:15" ht="12">
      <c r="A20" s="275"/>
      <c r="B20" s="281">
        <v>73.73406056949393</v>
      </c>
      <c r="C20" s="405">
        <v>101.98826490019353</v>
      </c>
      <c r="D20" s="281">
        <v>62.980056619762976</v>
      </c>
      <c r="E20" s="405">
        <v>94.98397456974632</v>
      </c>
      <c r="F20" s="405">
        <v>97.48883481174812</v>
      </c>
      <c r="H20" s="396"/>
      <c r="I20" s="395"/>
      <c r="J20" s="398"/>
      <c r="K20" s="398"/>
      <c r="L20" s="398"/>
      <c r="M20" s="398"/>
      <c r="N20" s="398"/>
      <c r="O20" s="395"/>
    </row>
    <row r="21" spans="1:15" ht="12">
      <c r="A21" s="275"/>
      <c r="B21" s="281">
        <v>71.42278353071927</v>
      </c>
      <c r="C21" s="405">
        <v>97.50742902127412</v>
      </c>
      <c r="D21" s="281">
        <v>59.654845466415956</v>
      </c>
      <c r="E21" s="405">
        <v>95.22234324904991</v>
      </c>
      <c r="F21" s="405">
        <v>95.87092761194585</v>
      </c>
      <c r="H21" s="396"/>
      <c r="I21" s="395"/>
      <c r="J21" s="398"/>
      <c r="K21" s="398"/>
      <c r="L21" s="398"/>
      <c r="M21" s="398"/>
      <c r="N21" s="398"/>
      <c r="O21" s="395"/>
    </row>
    <row r="22" spans="1:15" ht="12">
      <c r="A22" s="275"/>
      <c r="B22" s="281">
        <v>72.45949372310486</v>
      </c>
      <c r="C22" s="405">
        <v>98.79349857165543</v>
      </c>
      <c r="D22" s="281">
        <v>64.15156391586102</v>
      </c>
      <c r="E22" s="405">
        <v>92.67866585237422</v>
      </c>
      <c r="F22" s="405">
        <v>96.88107290830078</v>
      </c>
      <c r="H22" s="396"/>
      <c r="I22" s="395"/>
      <c r="J22" s="398"/>
      <c r="K22" s="398"/>
      <c r="L22" s="398"/>
      <c r="M22" s="398"/>
      <c r="N22" s="398"/>
      <c r="O22" s="395"/>
    </row>
    <row r="23" spans="1:15" ht="12">
      <c r="A23" s="275"/>
      <c r="B23" s="281">
        <v>67.60568173359228</v>
      </c>
      <c r="C23" s="405">
        <v>95.35764643938543</v>
      </c>
      <c r="D23" s="281">
        <v>59.01395323255561</v>
      </c>
      <c r="E23" s="405">
        <v>90.53335209873872</v>
      </c>
      <c r="F23" s="405">
        <v>105.36612869892097</v>
      </c>
      <c r="H23" s="396"/>
      <c r="I23" s="395"/>
      <c r="J23" s="398"/>
      <c r="K23" s="398"/>
      <c r="L23" s="398"/>
      <c r="M23" s="398"/>
      <c r="N23" s="398"/>
      <c r="O23" s="395"/>
    </row>
    <row r="24" spans="1:15" ht="12">
      <c r="A24" s="275">
        <v>2010</v>
      </c>
      <c r="B24" s="281">
        <v>68.89404280658631</v>
      </c>
      <c r="C24" s="405">
        <v>104.64646855883785</v>
      </c>
      <c r="D24" s="281">
        <v>61.58802613121392</v>
      </c>
      <c r="E24" s="405">
        <v>90.03786753753981</v>
      </c>
      <c r="F24" s="405">
        <v>98.07387247012274</v>
      </c>
      <c r="H24" s="396"/>
      <c r="I24" s="395"/>
      <c r="J24" s="398"/>
      <c r="K24" s="398"/>
      <c r="L24" s="398"/>
      <c r="M24" s="398"/>
      <c r="N24" s="398"/>
      <c r="O24" s="395"/>
    </row>
    <row r="25" spans="1:15" ht="12">
      <c r="A25" s="275"/>
      <c r="B25" s="281">
        <v>64.80107820951677</v>
      </c>
      <c r="C25" s="405">
        <v>86.03155415112278</v>
      </c>
      <c r="D25" s="281">
        <v>55.992012502061215</v>
      </c>
      <c r="E25" s="405">
        <v>89.05790305561601</v>
      </c>
      <c r="F25" s="405">
        <v>93.32269521210752</v>
      </c>
      <c r="H25" s="396"/>
      <c r="I25" s="395"/>
      <c r="J25" s="398"/>
      <c r="K25" s="398"/>
      <c r="L25" s="398"/>
      <c r="M25" s="398"/>
      <c r="N25" s="398"/>
      <c r="O25" s="395"/>
    </row>
    <row r="26" spans="1:15" ht="12">
      <c r="A26" s="275"/>
      <c r="B26" s="281">
        <v>65.60443199021942</v>
      </c>
      <c r="C26" s="405">
        <v>92.79918779055416</v>
      </c>
      <c r="D26" s="281">
        <v>58.39886789666323</v>
      </c>
      <c r="E26" s="405">
        <v>88.0461968487091</v>
      </c>
      <c r="F26" s="405">
        <v>90.89209584989125</v>
      </c>
      <c r="H26" s="396"/>
      <c r="I26" s="395"/>
      <c r="J26" s="398"/>
      <c r="K26" s="398"/>
      <c r="L26" s="398"/>
      <c r="M26" s="398"/>
      <c r="N26" s="398"/>
      <c r="O26" s="395"/>
    </row>
    <row r="27" spans="1:15" ht="12">
      <c r="A27" s="275"/>
      <c r="B27" s="281">
        <v>66.11708021361525</v>
      </c>
      <c r="C27" s="405">
        <v>93.56571655040926</v>
      </c>
      <c r="D27" s="281">
        <v>58.75910612856847</v>
      </c>
      <c r="E27" s="405">
        <v>87.55594221717914</v>
      </c>
      <c r="F27" s="405">
        <v>98.24978729924872</v>
      </c>
      <c r="H27" s="396"/>
      <c r="I27" s="395"/>
      <c r="J27" s="398"/>
      <c r="K27" s="398"/>
      <c r="L27" s="398"/>
      <c r="M27" s="398"/>
      <c r="N27" s="398"/>
      <c r="O27" s="395"/>
    </row>
    <row r="28" spans="1:15" ht="12">
      <c r="A28" s="275"/>
      <c r="B28" s="281">
        <v>63.56766190512542</v>
      </c>
      <c r="C28" s="405">
        <v>80.4069295507383</v>
      </c>
      <c r="D28" s="281">
        <v>53.369154476486</v>
      </c>
      <c r="E28" s="405">
        <v>86.34265223832134</v>
      </c>
      <c r="F28" s="405">
        <v>112.96484766181453</v>
      </c>
      <c r="H28" s="396"/>
      <c r="I28" s="395"/>
      <c r="J28" s="398"/>
      <c r="K28" s="398"/>
      <c r="L28" s="398"/>
      <c r="M28" s="398"/>
      <c r="N28" s="398"/>
      <c r="O28" s="395"/>
    </row>
    <row r="29" spans="1:15" ht="12">
      <c r="A29" s="275">
        <v>2015</v>
      </c>
      <c r="B29" s="281">
        <v>62.87031797506646</v>
      </c>
      <c r="C29" s="405">
        <v>82.79754089495741</v>
      </c>
      <c r="D29" s="281">
        <v>55.696647411961855</v>
      </c>
      <c r="E29" s="405">
        <v>87.12828014865066</v>
      </c>
      <c r="F29" s="405">
        <v>105.44107771389162</v>
      </c>
      <c r="H29" s="396"/>
      <c r="I29" s="395"/>
      <c r="J29" s="398"/>
      <c r="K29" s="398"/>
      <c r="L29" s="398"/>
      <c r="M29" s="398"/>
      <c r="N29" s="398"/>
      <c r="O29" s="395"/>
    </row>
    <row r="30" spans="1:15" ht="12">
      <c r="A30" s="275"/>
      <c r="B30" s="281">
        <v>57.40653549882418</v>
      </c>
      <c r="C30" s="405">
        <v>84.34183251005948</v>
      </c>
      <c r="D30" s="281">
        <v>60.31446781745251</v>
      </c>
      <c r="E30" s="405">
        <v>88.49435899717</v>
      </c>
      <c r="F30" s="405">
        <v>95.52994438711987</v>
      </c>
      <c r="H30" s="396"/>
      <c r="I30" s="395"/>
      <c r="J30" s="398"/>
      <c r="K30" s="398"/>
      <c r="L30" s="398"/>
      <c r="M30" s="398"/>
      <c r="N30" s="398"/>
      <c r="O30" s="395"/>
    </row>
    <row r="31" spans="1:15" ht="12">
      <c r="A31" s="275"/>
      <c r="B31" s="281">
        <v>56.880619261103945</v>
      </c>
      <c r="C31" s="405">
        <v>81.38554506506264</v>
      </c>
      <c r="D31" s="281">
        <v>58.670783757941955</v>
      </c>
      <c r="E31" s="405">
        <v>87.62416574910586</v>
      </c>
      <c r="F31" s="405">
        <v>96.0100631226734</v>
      </c>
      <c r="H31" s="396"/>
      <c r="I31" s="395"/>
      <c r="J31" s="398"/>
      <c r="K31" s="398"/>
      <c r="L31" s="398"/>
      <c r="M31" s="398"/>
      <c r="N31" s="398"/>
      <c r="O31" s="395"/>
    </row>
    <row r="32" spans="1:15" ht="12">
      <c r="A32" s="275">
        <v>2018</v>
      </c>
      <c r="B32" s="281">
        <v>56.696118647864864</v>
      </c>
      <c r="C32" s="405">
        <v>81.0172275469935</v>
      </c>
      <c r="D32" s="281">
        <v>58.55277888787718</v>
      </c>
      <c r="E32" s="405">
        <v>86.40198797633515</v>
      </c>
      <c r="F32" s="405">
        <v>91.7357617239038</v>
      </c>
      <c r="H32" s="398"/>
      <c r="I32" s="395"/>
      <c r="J32" s="398"/>
      <c r="K32" s="398"/>
      <c r="L32" s="398"/>
      <c r="M32" s="398"/>
      <c r="N32" s="398"/>
      <c r="O32" s="395"/>
    </row>
    <row r="33" spans="1:15" ht="10.5">
      <c r="A33" s="399"/>
      <c r="B33" s="396"/>
      <c r="C33" s="397"/>
      <c r="D33" s="396"/>
      <c r="E33" s="397"/>
      <c r="F33" s="397"/>
      <c r="H33" s="396"/>
      <c r="I33" s="395"/>
      <c r="J33" s="398"/>
      <c r="K33" s="398"/>
      <c r="L33" s="398"/>
      <c r="M33" s="398"/>
      <c r="N33" s="398"/>
      <c r="O33" s="395"/>
    </row>
    <row r="34" spans="1:15" ht="10.5">
      <c r="A34" s="399"/>
      <c r="B34" s="396"/>
      <c r="C34" s="397"/>
      <c r="D34" s="396"/>
      <c r="E34" s="397"/>
      <c r="F34" s="397"/>
      <c r="G34" s="396"/>
      <c r="I34" s="395"/>
      <c r="J34" s="398"/>
      <c r="K34" s="398"/>
      <c r="L34" s="398"/>
      <c r="M34" s="398"/>
      <c r="N34" s="398"/>
      <c r="O34" s="395"/>
    </row>
    <row r="35" spans="1:14" ht="10.5">
      <c r="A35" s="399"/>
      <c r="B35" s="396"/>
      <c r="C35" s="397"/>
      <c r="D35" s="396"/>
      <c r="E35" s="397"/>
      <c r="F35" s="397"/>
      <c r="G35" s="396"/>
      <c r="I35" s="395"/>
      <c r="J35" s="398"/>
      <c r="K35" s="398"/>
      <c r="L35" s="398"/>
      <c r="M35" s="398"/>
      <c r="N35" s="398"/>
    </row>
    <row r="36" spans="1:14" ht="10.5">
      <c r="A36" s="399"/>
      <c r="B36" s="396"/>
      <c r="C36" s="397"/>
      <c r="D36" s="396"/>
      <c r="E36" s="397"/>
      <c r="F36" s="397"/>
      <c r="G36" s="396"/>
      <c r="I36" s="395"/>
      <c r="J36" s="398"/>
      <c r="K36" s="398"/>
      <c r="L36" s="398"/>
      <c r="M36" s="398"/>
      <c r="N36" s="398"/>
    </row>
    <row r="37" spans="1:14" ht="10.5">
      <c r="A37" s="399"/>
      <c r="B37" s="396"/>
      <c r="C37" s="397"/>
      <c r="D37" s="396"/>
      <c r="E37" s="397"/>
      <c r="F37" s="397"/>
      <c r="G37" s="396"/>
      <c r="I37" s="395"/>
      <c r="J37" s="398"/>
      <c r="K37" s="398"/>
      <c r="L37" s="398"/>
      <c r="M37" s="398"/>
      <c r="N37" s="398"/>
    </row>
    <row r="38" spans="1:14" ht="10.5">
      <c r="A38" s="399"/>
      <c r="B38" s="396"/>
      <c r="C38" s="397"/>
      <c r="D38" s="396"/>
      <c r="E38" s="397"/>
      <c r="F38" s="397"/>
      <c r="G38" s="396"/>
      <c r="I38" s="395"/>
      <c r="J38" s="398"/>
      <c r="K38" s="398"/>
      <c r="L38" s="398"/>
      <c r="M38" s="398"/>
      <c r="N38" s="398"/>
    </row>
    <row r="39" spans="1:14" ht="10.5">
      <c r="A39" s="399"/>
      <c r="B39" s="396"/>
      <c r="C39" s="397"/>
      <c r="D39" s="396"/>
      <c r="E39" s="397"/>
      <c r="F39" s="397"/>
      <c r="G39" s="396"/>
      <c r="I39" s="395"/>
      <c r="J39" s="398"/>
      <c r="K39" s="398"/>
      <c r="L39" s="398"/>
      <c r="M39" s="398"/>
      <c r="N39" s="398"/>
    </row>
    <row r="40" spans="1:7" ht="10.5">
      <c r="A40" s="395"/>
      <c r="B40" s="396"/>
      <c r="C40" s="396"/>
      <c r="D40" s="400"/>
      <c r="G40" s="396"/>
    </row>
    <row r="41" spans="1:7" ht="10.5">
      <c r="A41" s="395"/>
      <c r="B41" s="396"/>
      <c r="C41" s="396"/>
      <c r="G41" s="396"/>
    </row>
    <row r="42" spans="1:7" ht="10.5">
      <c r="A42" s="395"/>
      <c r="B42" s="401"/>
      <c r="C42" s="396"/>
      <c r="D42" s="401"/>
      <c r="E42" s="396"/>
      <c r="F42" s="396"/>
      <c r="G42" s="396"/>
    </row>
    <row r="43" spans="1:7" ht="10.5">
      <c r="A43" s="395"/>
      <c r="B43" s="401"/>
      <c r="C43" s="396"/>
      <c r="D43" s="401"/>
      <c r="E43" s="396"/>
      <c r="F43" s="396"/>
      <c r="G43" s="396"/>
    </row>
    <row r="44" spans="1:7" ht="10.5">
      <c r="A44" s="395"/>
      <c r="B44" s="401"/>
      <c r="C44" s="396"/>
      <c r="D44" s="401"/>
      <c r="E44" s="396"/>
      <c r="F44" s="396"/>
      <c r="G44" s="396"/>
    </row>
    <row r="45" spans="1:7" ht="10.5">
      <c r="A45" s="395"/>
      <c r="B45" s="401"/>
      <c r="C45" s="396"/>
      <c r="D45" s="401"/>
      <c r="E45" s="396"/>
      <c r="F45" s="396"/>
      <c r="G45" s="396"/>
    </row>
    <row r="46" spans="1:7" ht="10.5">
      <c r="A46" s="395"/>
      <c r="B46" s="396"/>
      <c r="C46" s="396"/>
      <c r="D46" s="401"/>
      <c r="E46" s="396"/>
      <c r="F46" s="396"/>
      <c r="G46" s="396"/>
    </row>
    <row r="47" spans="1:7" ht="10.5">
      <c r="A47" s="395"/>
      <c r="B47" s="396"/>
      <c r="C47" s="396"/>
      <c r="D47" s="401"/>
      <c r="E47" s="396"/>
      <c r="F47" s="396"/>
      <c r="G47" s="396"/>
    </row>
    <row r="48" spans="1:7" ht="10.5">
      <c r="A48" s="395"/>
      <c r="B48" s="396"/>
      <c r="C48" s="396"/>
      <c r="D48" s="401"/>
      <c r="E48" s="396"/>
      <c r="F48" s="396"/>
      <c r="G48" s="396"/>
    </row>
    <row r="49" spans="1:7" ht="10.5">
      <c r="A49" s="395"/>
      <c r="B49" s="396"/>
      <c r="C49" s="396"/>
      <c r="D49" s="401"/>
      <c r="E49" s="396"/>
      <c r="F49" s="396"/>
      <c r="G49" s="396"/>
    </row>
    <row r="50" spans="1:4" ht="10.5">
      <c r="A50" s="395"/>
      <c r="B50" s="396"/>
      <c r="C50" s="402"/>
      <c r="D50" s="402"/>
    </row>
    <row r="51" spans="1:4" ht="10.5">
      <c r="A51" s="395"/>
      <c r="C51" s="402"/>
      <c r="D51" s="402"/>
    </row>
    <row r="52" spans="1:4" ht="10.5">
      <c r="A52" s="395"/>
      <c r="C52" s="402"/>
      <c r="D52" s="402"/>
    </row>
    <row r="53" spans="1:4" ht="10.5">
      <c r="A53" s="395"/>
      <c r="C53" s="402"/>
      <c r="D53" s="402"/>
    </row>
    <row r="54" spans="1:4" ht="10.5">
      <c r="A54" s="395"/>
      <c r="C54" s="402"/>
      <c r="D54" s="402"/>
    </row>
    <row r="55" spans="1:4" ht="10.5">
      <c r="A55" s="395"/>
      <c r="C55" s="402"/>
      <c r="D55" s="402"/>
    </row>
    <row r="56" spans="1:4" ht="10.5">
      <c r="A56" s="395"/>
      <c r="C56" s="402"/>
      <c r="D56" s="402"/>
    </row>
    <row r="57" spans="1:4" ht="10.5">
      <c r="A57" s="395"/>
      <c r="C57" s="402"/>
      <c r="D57" s="402"/>
    </row>
    <row r="58" spans="1:4" ht="10.5">
      <c r="A58" s="395"/>
      <c r="C58" s="402"/>
      <c r="D58" s="402"/>
    </row>
    <row r="59" spans="1:4" ht="10.5">
      <c r="A59" s="395"/>
      <c r="C59" s="402"/>
      <c r="D59" s="402"/>
    </row>
    <row r="60" spans="1:4" ht="10.5">
      <c r="A60" s="395"/>
      <c r="C60" s="402"/>
      <c r="D60" s="402"/>
    </row>
    <row r="61" spans="1:4" ht="10.5">
      <c r="A61" s="395"/>
      <c r="C61" s="402"/>
      <c r="D61" s="402"/>
    </row>
    <row r="62" spans="1:4" ht="10.5">
      <c r="A62" s="395"/>
      <c r="C62" s="402"/>
      <c r="D62" s="402"/>
    </row>
    <row r="63" spans="1:4" ht="10.5">
      <c r="A63" s="395"/>
      <c r="C63" s="402"/>
      <c r="D63" s="402"/>
    </row>
    <row r="64" spans="1:4" ht="10.5">
      <c r="A64" s="395"/>
      <c r="C64" s="402"/>
      <c r="D64" s="402"/>
    </row>
    <row r="65" spans="1:4" ht="10.5">
      <c r="A65" s="395"/>
      <c r="C65" s="402"/>
      <c r="D65" s="402"/>
    </row>
    <row r="66" spans="1:4" ht="10.5">
      <c r="A66" s="395"/>
      <c r="C66" s="402"/>
      <c r="D66" s="402"/>
    </row>
    <row r="67" spans="1:4" ht="10.5">
      <c r="A67" s="395"/>
      <c r="C67" s="402"/>
      <c r="D67" s="402"/>
    </row>
    <row r="68" spans="1:4" ht="10.5">
      <c r="A68" s="395"/>
      <c r="C68" s="402"/>
      <c r="D68" s="402"/>
    </row>
    <row r="69" spans="1:4" ht="10.5">
      <c r="A69" s="395"/>
      <c r="C69" s="402"/>
      <c r="D69" s="402"/>
    </row>
    <row r="70" spans="1:4" ht="10.5">
      <c r="A70" s="395"/>
      <c r="C70" s="402"/>
      <c r="D70" s="402"/>
    </row>
    <row r="71" spans="1:4" ht="10.5">
      <c r="A71" s="395"/>
      <c r="C71" s="402"/>
      <c r="D71" s="402"/>
    </row>
    <row r="72" spans="1:4" ht="10.5">
      <c r="A72" s="395"/>
      <c r="C72" s="402"/>
      <c r="D72" s="402"/>
    </row>
    <row r="73" spans="1:4" ht="10.5">
      <c r="A73" s="395"/>
      <c r="C73" s="402"/>
      <c r="D73" s="402"/>
    </row>
    <row r="74" spans="1:4" ht="10.5">
      <c r="A74" s="395"/>
      <c r="C74" s="402"/>
      <c r="D74" s="402"/>
    </row>
    <row r="75" spans="1:4" ht="10.5">
      <c r="A75" s="395"/>
      <c r="C75" s="402"/>
      <c r="D75" s="402"/>
    </row>
    <row r="76" spans="1:4" ht="10.5">
      <c r="A76" s="395"/>
      <c r="C76" s="402"/>
      <c r="D76" s="402"/>
    </row>
    <row r="77" spans="1:4" ht="10.5">
      <c r="A77" s="395"/>
      <c r="C77" s="402"/>
      <c r="D77" s="402"/>
    </row>
    <row r="78" spans="1:4" ht="10.5">
      <c r="A78" s="395"/>
      <c r="C78" s="402"/>
      <c r="D78" s="402"/>
    </row>
    <row r="79" spans="1:4" ht="10.5">
      <c r="A79" s="395"/>
      <c r="C79" s="402"/>
      <c r="D79" s="402"/>
    </row>
    <row r="80" spans="1:4" ht="10.5">
      <c r="A80" s="395"/>
      <c r="C80" s="402"/>
      <c r="D80" s="402"/>
    </row>
    <row r="81" spans="1:4" ht="10.5">
      <c r="A81" s="395"/>
      <c r="C81" s="402"/>
      <c r="D81" s="402"/>
    </row>
    <row r="82" spans="1:4" ht="10.5">
      <c r="A82" s="395"/>
      <c r="C82" s="402"/>
      <c r="D82" s="402"/>
    </row>
    <row r="83" spans="1:4" ht="10.5">
      <c r="A83" s="395"/>
      <c r="C83" s="402"/>
      <c r="D83" s="402"/>
    </row>
    <row r="84" spans="1:4" ht="10.5">
      <c r="A84" s="395"/>
      <c r="C84" s="402"/>
      <c r="D84" s="402"/>
    </row>
    <row r="85" spans="1:4" ht="10.5">
      <c r="A85" s="395"/>
      <c r="C85" s="402"/>
      <c r="D85" s="402"/>
    </row>
    <row r="86" spans="1:4" ht="10.5">
      <c r="A86" s="395"/>
      <c r="C86" s="402"/>
      <c r="D86" s="402"/>
    </row>
    <row r="87" spans="1:4" ht="10.5">
      <c r="A87" s="395"/>
      <c r="C87" s="402"/>
      <c r="D87" s="402"/>
    </row>
    <row r="88" spans="1:4" ht="10.5">
      <c r="A88" s="395"/>
      <c r="C88" s="402"/>
      <c r="D88" s="402"/>
    </row>
    <row r="89" spans="1:4" ht="10.5">
      <c r="A89" s="395"/>
      <c r="C89" s="402"/>
      <c r="D89" s="402"/>
    </row>
    <row r="90" spans="1:4" ht="10.5">
      <c r="A90" s="395"/>
      <c r="C90" s="402"/>
      <c r="D90" s="402"/>
    </row>
    <row r="91" spans="1:4" ht="10.5">
      <c r="A91" s="395"/>
      <c r="C91" s="402"/>
      <c r="D91" s="402"/>
    </row>
    <row r="92" spans="1:4" ht="10.5">
      <c r="A92" s="395"/>
      <c r="C92" s="402"/>
      <c r="D92" s="402"/>
    </row>
    <row r="93" spans="1:4" ht="10.5">
      <c r="A93" s="395"/>
      <c r="C93" s="402"/>
      <c r="D93" s="402"/>
    </row>
    <row r="94" spans="1:4" ht="10.5">
      <c r="A94" s="395"/>
      <c r="C94" s="402"/>
      <c r="D94" s="402"/>
    </row>
    <row r="95" spans="1:4" ht="10.5">
      <c r="A95" s="395"/>
      <c r="C95" s="402"/>
      <c r="D95" s="402"/>
    </row>
    <row r="96" spans="1:4" ht="10.5">
      <c r="A96" s="395"/>
      <c r="C96" s="402"/>
      <c r="D96" s="402"/>
    </row>
    <row r="97" spans="1:4" ht="10.5">
      <c r="A97" s="395"/>
      <c r="C97" s="402"/>
      <c r="D97" s="402"/>
    </row>
    <row r="98" spans="1:4" ht="10.5">
      <c r="A98" s="395"/>
      <c r="C98" s="402"/>
      <c r="D98" s="402"/>
    </row>
    <row r="99" spans="1:4" ht="10.5">
      <c r="A99" s="395"/>
      <c r="C99" s="402"/>
      <c r="D99" s="402"/>
    </row>
    <row r="100" spans="1:4" ht="10.5">
      <c r="A100" s="395"/>
      <c r="C100" s="402"/>
      <c r="D100" s="402"/>
    </row>
    <row r="101" spans="1:4" ht="10.5">
      <c r="A101" s="395"/>
      <c r="C101" s="402"/>
      <c r="D101" s="402"/>
    </row>
    <row r="102" spans="1:4" ht="10.5">
      <c r="A102" s="395"/>
      <c r="C102" s="402"/>
      <c r="D102" s="402"/>
    </row>
    <row r="103" spans="1:4" ht="10.5">
      <c r="A103" s="395"/>
      <c r="C103" s="402"/>
      <c r="D103" s="402"/>
    </row>
    <row r="104" spans="1:4" ht="10.5">
      <c r="A104" s="395"/>
      <c r="C104" s="402"/>
      <c r="D104" s="402"/>
    </row>
    <row r="105" spans="1:4" ht="10.5">
      <c r="A105" s="395"/>
      <c r="C105" s="402"/>
      <c r="D105" s="402"/>
    </row>
    <row r="106" spans="1:4" ht="10.5">
      <c r="A106" s="395"/>
      <c r="C106" s="402"/>
      <c r="D106" s="402"/>
    </row>
    <row r="107" spans="1:4" ht="10.5">
      <c r="A107" s="395"/>
      <c r="C107" s="402"/>
      <c r="D107" s="402"/>
    </row>
    <row r="108" spans="1:4" ht="10.5">
      <c r="A108" s="395"/>
      <c r="C108" s="402"/>
      <c r="D108" s="402"/>
    </row>
    <row r="109" spans="1:4" ht="10.5">
      <c r="A109" s="395"/>
      <c r="C109" s="402"/>
      <c r="D109" s="402"/>
    </row>
    <row r="110" spans="1:4" ht="10.5">
      <c r="A110" s="395"/>
      <c r="C110" s="402"/>
      <c r="D110" s="402"/>
    </row>
    <row r="111" ht="10.5">
      <c r="A111" s="395"/>
    </row>
    <row r="112" ht="10.5">
      <c r="A112" s="395"/>
    </row>
    <row r="113" ht="10.5">
      <c r="A113" s="395"/>
    </row>
    <row r="114" ht="10.5">
      <c r="A114" s="395"/>
    </row>
    <row r="115" ht="10.5">
      <c r="A115" s="395"/>
    </row>
    <row r="116" ht="10.5">
      <c r="A116" s="395"/>
    </row>
    <row r="117" ht="10.5">
      <c r="A117" s="395"/>
    </row>
    <row r="118" ht="10.5">
      <c r="A118" s="395"/>
    </row>
    <row r="119" ht="10.5">
      <c r="A119" s="395"/>
    </row>
    <row r="120" ht="10.5">
      <c r="A120" s="395"/>
    </row>
    <row r="121" ht="10.5">
      <c r="A121" s="395"/>
    </row>
    <row r="122" ht="10.5">
      <c r="A122" s="395"/>
    </row>
    <row r="123" ht="10.5">
      <c r="A123" s="395"/>
    </row>
    <row r="124" ht="10.5">
      <c r="A124" s="395"/>
    </row>
    <row r="125" ht="10.5">
      <c r="A125" s="395"/>
    </row>
    <row r="126" ht="10.5">
      <c r="A126" s="395"/>
    </row>
    <row r="127" ht="10.5">
      <c r="A127" s="395"/>
    </row>
    <row r="128" ht="10.5">
      <c r="A128" s="395"/>
    </row>
    <row r="129" ht="10.5">
      <c r="A129" s="395"/>
    </row>
    <row r="130" ht="10.5">
      <c r="A130" s="395"/>
    </row>
    <row r="131" ht="10.5">
      <c r="A131" s="395"/>
    </row>
    <row r="132" ht="10.5">
      <c r="A132" s="395"/>
    </row>
    <row r="133" ht="10.5">
      <c r="A133" s="395"/>
    </row>
    <row r="134" ht="10.5">
      <c r="A134" s="395"/>
    </row>
    <row r="135" ht="10.5">
      <c r="A135" s="395"/>
    </row>
    <row r="136" ht="10.5">
      <c r="A136" s="395"/>
    </row>
    <row r="137" ht="10.5">
      <c r="A137" s="395"/>
    </row>
    <row r="138" ht="10.5">
      <c r="A138" s="395"/>
    </row>
    <row r="139" ht="10.5">
      <c r="A139" s="395"/>
    </row>
    <row r="140" ht="10.5">
      <c r="A140" s="395"/>
    </row>
    <row r="141" ht="10.5">
      <c r="A141" s="395"/>
    </row>
    <row r="142" ht="10.5">
      <c r="A142" s="395"/>
    </row>
    <row r="143" ht="10.5">
      <c r="A143" s="395"/>
    </row>
    <row r="144" ht="10.5">
      <c r="A144" s="395"/>
    </row>
    <row r="145" ht="10.5">
      <c r="A145" s="395"/>
    </row>
    <row r="146" ht="10.5">
      <c r="A146" s="395"/>
    </row>
    <row r="147" ht="10.5">
      <c r="A147" s="395"/>
    </row>
    <row r="148" ht="10.5">
      <c r="A148" s="395"/>
    </row>
    <row r="149" ht="10.5">
      <c r="A149" s="395"/>
    </row>
    <row r="150" ht="10.5">
      <c r="A150" s="395"/>
    </row>
    <row r="151" ht="10.5">
      <c r="A151" s="395"/>
    </row>
    <row r="152" ht="10.5">
      <c r="A152" s="395"/>
    </row>
    <row r="153" ht="10.5">
      <c r="A153" s="395"/>
    </row>
    <row r="154" ht="10.5">
      <c r="A154" s="395"/>
    </row>
    <row r="155" ht="10.5">
      <c r="A155" s="395"/>
    </row>
    <row r="156" ht="10.5">
      <c r="A156" s="395"/>
    </row>
    <row r="157" ht="10.5">
      <c r="A157" s="395"/>
    </row>
    <row r="158" ht="10.5">
      <c r="A158" s="395"/>
    </row>
    <row r="159" ht="10.5">
      <c r="A159" s="395"/>
    </row>
    <row r="160" ht="10.5">
      <c r="A160" s="395"/>
    </row>
    <row r="161" ht="10.5">
      <c r="A161" s="395"/>
    </row>
    <row r="162" ht="10.5">
      <c r="A162" s="395"/>
    </row>
    <row r="163" ht="10.5">
      <c r="A163" s="395"/>
    </row>
    <row r="164" ht="10.5">
      <c r="A164" s="395"/>
    </row>
    <row r="165" ht="10.5">
      <c r="A165" s="395"/>
    </row>
    <row r="166" ht="10.5">
      <c r="A166" s="395"/>
    </row>
    <row r="167" ht="10.5">
      <c r="A167" s="395"/>
    </row>
    <row r="168" ht="10.5">
      <c r="A168" s="395"/>
    </row>
    <row r="169" ht="10.5">
      <c r="A169" s="395"/>
    </row>
    <row r="170" ht="10.5">
      <c r="A170" s="395"/>
    </row>
    <row r="171" ht="10.5">
      <c r="A171" s="395"/>
    </row>
    <row r="172" ht="10.5">
      <c r="A172" s="395"/>
    </row>
    <row r="173" ht="10.5">
      <c r="A173" s="395"/>
    </row>
    <row r="174" ht="10.5">
      <c r="A174" s="395"/>
    </row>
    <row r="175" ht="10.5">
      <c r="A175" s="395"/>
    </row>
    <row r="176" ht="10.5">
      <c r="A176" s="395"/>
    </row>
    <row r="177" ht="10.5">
      <c r="A177" s="395"/>
    </row>
    <row r="178" ht="10.5">
      <c r="A178" s="395"/>
    </row>
    <row r="179" ht="10.5">
      <c r="A179" s="395"/>
    </row>
    <row r="180" ht="10.5">
      <c r="A180" s="395"/>
    </row>
    <row r="181" ht="10.5">
      <c r="A181" s="395"/>
    </row>
    <row r="182" ht="10.5">
      <c r="A182" s="395"/>
    </row>
    <row r="183" ht="10.5">
      <c r="A183" s="395"/>
    </row>
    <row r="184" ht="10.5">
      <c r="A184" s="395"/>
    </row>
    <row r="185" ht="10.5">
      <c r="A185" s="395"/>
    </row>
    <row r="186" ht="10.5">
      <c r="A186" s="395"/>
    </row>
    <row r="187" ht="10.5">
      <c r="A187" s="395"/>
    </row>
    <row r="188" ht="10.5">
      <c r="A188" s="395"/>
    </row>
    <row r="189" ht="10.5">
      <c r="A189" s="395"/>
    </row>
    <row r="190" ht="10.5">
      <c r="A190" s="395"/>
    </row>
    <row r="191" ht="10.5">
      <c r="A191" s="395"/>
    </row>
    <row r="192" ht="10.5">
      <c r="A192" s="395"/>
    </row>
    <row r="193" ht="10.5">
      <c r="A193" s="395"/>
    </row>
    <row r="194" ht="10.5">
      <c r="A194" s="395"/>
    </row>
    <row r="195" ht="10.5">
      <c r="A195" s="395"/>
    </row>
    <row r="196" ht="10.5">
      <c r="A196" s="395"/>
    </row>
    <row r="197" ht="10.5">
      <c r="A197" s="395"/>
    </row>
    <row r="198" ht="10.5">
      <c r="A198" s="395"/>
    </row>
    <row r="199" ht="10.5">
      <c r="A199" s="395"/>
    </row>
    <row r="200" ht="10.5">
      <c r="A200" s="395"/>
    </row>
    <row r="201" ht="10.5">
      <c r="A201" s="395"/>
    </row>
    <row r="202" ht="10.5">
      <c r="A202" s="395"/>
    </row>
    <row r="203" ht="10.5">
      <c r="A203" s="395"/>
    </row>
    <row r="204" ht="10.5">
      <c r="A204" s="395"/>
    </row>
    <row r="205" ht="10.5">
      <c r="A205" s="395"/>
    </row>
    <row r="206" ht="10.5">
      <c r="A206" s="395"/>
    </row>
    <row r="207" ht="10.5">
      <c r="A207" s="395"/>
    </row>
    <row r="208" ht="10.5">
      <c r="A208" s="395"/>
    </row>
    <row r="209" ht="10.5">
      <c r="A209" s="395"/>
    </row>
    <row r="210" ht="10.5">
      <c r="A210" s="395"/>
    </row>
    <row r="211" ht="10.5">
      <c r="A211" s="395"/>
    </row>
    <row r="212" ht="10.5">
      <c r="A212" s="395"/>
    </row>
    <row r="213" ht="10.5">
      <c r="A213" s="395"/>
    </row>
    <row r="214" ht="10.5">
      <c r="A214" s="395"/>
    </row>
    <row r="215" ht="10.5">
      <c r="A215" s="395"/>
    </row>
    <row r="216" ht="10.5">
      <c r="A216" s="395"/>
    </row>
    <row r="217" ht="10.5">
      <c r="A217" s="395"/>
    </row>
    <row r="218" ht="10.5">
      <c r="A218" s="395"/>
    </row>
    <row r="219" ht="10.5">
      <c r="A219" s="395"/>
    </row>
    <row r="220" ht="10.5">
      <c r="A220" s="395"/>
    </row>
    <row r="221" ht="10.5">
      <c r="A221" s="395"/>
    </row>
    <row r="222" ht="10.5">
      <c r="A222" s="395"/>
    </row>
    <row r="223" ht="10.5">
      <c r="A223" s="395"/>
    </row>
    <row r="224" ht="10.5">
      <c r="A224" s="395"/>
    </row>
    <row r="225" ht="10.5">
      <c r="A225" s="395"/>
    </row>
    <row r="226" ht="10.5">
      <c r="A226" s="395"/>
    </row>
    <row r="227" ht="10.5">
      <c r="A227" s="395"/>
    </row>
    <row r="228" ht="10.5">
      <c r="A228" s="395"/>
    </row>
    <row r="229" ht="10.5">
      <c r="A229" s="395"/>
    </row>
    <row r="230" ht="10.5">
      <c r="A230" s="395"/>
    </row>
    <row r="231" ht="10.5">
      <c r="A231" s="395"/>
    </row>
    <row r="232" ht="10.5">
      <c r="A232" s="395"/>
    </row>
    <row r="233" ht="10.5">
      <c r="A233" s="395"/>
    </row>
    <row r="234" ht="10.5">
      <c r="A234" s="395"/>
    </row>
    <row r="235" ht="10.5">
      <c r="A235" s="395"/>
    </row>
    <row r="236" ht="10.5">
      <c r="A236" s="395"/>
    </row>
    <row r="237" ht="10.5">
      <c r="A237" s="395"/>
    </row>
    <row r="238" ht="10.5">
      <c r="A238" s="395"/>
    </row>
    <row r="239" ht="10.5">
      <c r="A239" s="395"/>
    </row>
    <row r="240" ht="10.5">
      <c r="A240" s="395"/>
    </row>
    <row r="241" ht="10.5">
      <c r="A241" s="395"/>
    </row>
    <row r="242" ht="10.5">
      <c r="A242" s="395"/>
    </row>
    <row r="243" ht="10.5">
      <c r="A243" s="395"/>
    </row>
    <row r="244" ht="10.5">
      <c r="A244" s="395"/>
    </row>
    <row r="245" ht="10.5">
      <c r="A245" s="395"/>
    </row>
    <row r="246" ht="10.5">
      <c r="A246" s="395"/>
    </row>
    <row r="247" ht="10.5">
      <c r="A247" s="395"/>
    </row>
    <row r="248" ht="10.5">
      <c r="A248" s="395"/>
    </row>
    <row r="249" ht="10.5">
      <c r="A249" s="395"/>
    </row>
    <row r="250" ht="10.5">
      <c r="A250" s="395"/>
    </row>
    <row r="251" ht="10.5">
      <c r="A251" s="395"/>
    </row>
    <row r="252" ht="10.5">
      <c r="A252" s="395"/>
    </row>
    <row r="253" ht="10.5">
      <c r="A253" s="395"/>
    </row>
    <row r="254" ht="10.5">
      <c r="A254" s="395"/>
    </row>
    <row r="255" ht="10.5">
      <c r="A255" s="395"/>
    </row>
    <row r="256" ht="10.5">
      <c r="A256" s="395"/>
    </row>
    <row r="257" ht="10.5">
      <c r="A257" s="395"/>
    </row>
    <row r="258" ht="10.5">
      <c r="A258" s="395"/>
    </row>
    <row r="259" ht="10.5">
      <c r="A259" s="395"/>
    </row>
    <row r="260" ht="10.5">
      <c r="A260" s="395"/>
    </row>
    <row r="261" ht="10.5">
      <c r="A261" s="395"/>
    </row>
    <row r="262" ht="10.5">
      <c r="A262" s="395"/>
    </row>
    <row r="263" ht="10.5">
      <c r="A263" s="395"/>
    </row>
    <row r="264" ht="10.5">
      <c r="A264" s="395"/>
    </row>
    <row r="265" ht="10.5">
      <c r="A265" s="395"/>
    </row>
    <row r="266" ht="10.5">
      <c r="A266" s="395"/>
    </row>
    <row r="267" ht="10.5">
      <c r="A267" s="395"/>
    </row>
    <row r="268" ht="10.5">
      <c r="A268" s="395"/>
    </row>
    <row r="269" ht="10.5">
      <c r="A269" s="395"/>
    </row>
    <row r="270" ht="10.5">
      <c r="A270" s="395"/>
    </row>
    <row r="271" ht="10.5">
      <c r="A271" s="395"/>
    </row>
    <row r="272" ht="10.5">
      <c r="A272" s="395"/>
    </row>
    <row r="273" ht="10.5">
      <c r="A273" s="395"/>
    </row>
    <row r="274" ht="10.5">
      <c r="A274" s="395"/>
    </row>
    <row r="275" ht="10.5">
      <c r="A275" s="395"/>
    </row>
    <row r="276" ht="10.5">
      <c r="A276" s="395"/>
    </row>
    <row r="277" ht="10.5">
      <c r="A277" s="395"/>
    </row>
    <row r="278" ht="10.5">
      <c r="A278" s="395"/>
    </row>
    <row r="279" ht="10.5">
      <c r="A279" s="395"/>
    </row>
    <row r="280" ht="10.5">
      <c r="A280" s="395"/>
    </row>
    <row r="281" ht="10.5">
      <c r="A281" s="395"/>
    </row>
    <row r="282" ht="10.5">
      <c r="A282" s="395"/>
    </row>
    <row r="283" ht="10.5">
      <c r="A283" s="395"/>
    </row>
    <row r="284" ht="10.5">
      <c r="A284" s="395"/>
    </row>
    <row r="285" ht="10.5">
      <c r="A285" s="395"/>
    </row>
    <row r="286" ht="10.5">
      <c r="A286" s="395"/>
    </row>
    <row r="287" ht="10.5">
      <c r="A287" s="395"/>
    </row>
    <row r="288" ht="10.5">
      <c r="A288" s="395"/>
    </row>
    <row r="289" ht="10.5">
      <c r="A289" s="395"/>
    </row>
    <row r="290" ht="10.5">
      <c r="A290" s="395"/>
    </row>
    <row r="291" ht="10.5">
      <c r="A291" s="395"/>
    </row>
    <row r="292" ht="10.5">
      <c r="A292" s="395"/>
    </row>
    <row r="293" ht="10.5">
      <c r="A293" s="395"/>
    </row>
    <row r="294" ht="10.5">
      <c r="A294" s="395"/>
    </row>
    <row r="295" ht="10.5">
      <c r="A295" s="395"/>
    </row>
    <row r="296" ht="10.5">
      <c r="A296" s="395"/>
    </row>
    <row r="297" ht="10.5">
      <c r="A297" s="395"/>
    </row>
    <row r="298" ht="10.5">
      <c r="A298" s="395"/>
    </row>
    <row r="299" ht="10.5">
      <c r="A299" s="395"/>
    </row>
    <row r="300" ht="10.5">
      <c r="A300" s="395"/>
    </row>
    <row r="301" ht="10.5">
      <c r="A301" s="395"/>
    </row>
    <row r="302" ht="10.5">
      <c r="A302" s="395"/>
    </row>
    <row r="303" ht="10.5">
      <c r="A303" s="395"/>
    </row>
    <row r="304" ht="10.5">
      <c r="A304" s="395"/>
    </row>
    <row r="305" ht="10.5">
      <c r="A305" s="395"/>
    </row>
    <row r="306" ht="10.5">
      <c r="A306" s="395"/>
    </row>
    <row r="307" ht="10.5">
      <c r="A307" s="395"/>
    </row>
    <row r="308" ht="10.5">
      <c r="A308" s="395"/>
    </row>
    <row r="309" ht="10.5">
      <c r="A309" s="395"/>
    </row>
    <row r="310" ht="10.5">
      <c r="A310" s="395"/>
    </row>
    <row r="311" ht="10.5">
      <c r="A311" s="395"/>
    </row>
    <row r="312" ht="10.5">
      <c r="A312" s="395"/>
    </row>
    <row r="313" ht="10.5">
      <c r="A313" s="395"/>
    </row>
    <row r="314" ht="10.5">
      <c r="A314" s="395"/>
    </row>
    <row r="315" ht="10.5">
      <c r="A315" s="395"/>
    </row>
    <row r="316" ht="10.5">
      <c r="A316" s="395"/>
    </row>
    <row r="317" ht="10.5">
      <c r="A317" s="395"/>
    </row>
    <row r="318" ht="10.5">
      <c r="A318" s="395"/>
    </row>
    <row r="319" ht="10.5">
      <c r="A319" s="395"/>
    </row>
    <row r="320" ht="10.5">
      <c r="A320" s="395"/>
    </row>
    <row r="321" ht="10.5">
      <c r="A321" s="395"/>
    </row>
    <row r="322" ht="10.5">
      <c r="A322" s="395"/>
    </row>
    <row r="323" ht="10.5">
      <c r="A323" s="395"/>
    </row>
    <row r="324" ht="10.5">
      <c r="A324" s="395"/>
    </row>
    <row r="325" ht="10.5">
      <c r="A325" s="395"/>
    </row>
    <row r="326" ht="10.5">
      <c r="A326" s="395"/>
    </row>
    <row r="327" ht="10.5">
      <c r="A327" s="395"/>
    </row>
    <row r="328" ht="10.5">
      <c r="A328" s="395"/>
    </row>
    <row r="329" ht="10.5">
      <c r="A329" s="395"/>
    </row>
    <row r="330" ht="10.5">
      <c r="A330" s="395"/>
    </row>
    <row r="331" ht="10.5">
      <c r="A331" s="395"/>
    </row>
    <row r="332" ht="10.5">
      <c r="A332" s="395"/>
    </row>
    <row r="333" ht="10.5">
      <c r="A333" s="395"/>
    </row>
    <row r="334" ht="10.5">
      <c r="A334" s="395"/>
    </row>
    <row r="335" ht="10.5">
      <c r="A335" s="395"/>
    </row>
    <row r="336" ht="10.5">
      <c r="A336" s="395"/>
    </row>
    <row r="337" ht="10.5">
      <c r="A337" s="395"/>
    </row>
    <row r="338" ht="10.5">
      <c r="A338" s="395"/>
    </row>
    <row r="339" ht="10.5">
      <c r="A339" s="395"/>
    </row>
    <row r="340" ht="10.5">
      <c r="A340" s="395"/>
    </row>
    <row r="341" ht="10.5">
      <c r="A341" s="395"/>
    </row>
    <row r="342" ht="10.5">
      <c r="A342" s="395"/>
    </row>
    <row r="343" ht="10.5">
      <c r="A343" s="395"/>
    </row>
    <row r="344" ht="10.5">
      <c r="A344" s="395"/>
    </row>
    <row r="345" ht="10.5">
      <c r="A345" s="395"/>
    </row>
    <row r="346" ht="10.5">
      <c r="A346" s="395"/>
    </row>
    <row r="347" ht="10.5">
      <c r="A347" s="395"/>
    </row>
    <row r="348" ht="10.5">
      <c r="A348" s="395"/>
    </row>
    <row r="349" ht="10.5">
      <c r="A349" s="395"/>
    </row>
    <row r="350" ht="10.5">
      <c r="A350" s="395"/>
    </row>
    <row r="351" ht="10.5">
      <c r="A351" s="395"/>
    </row>
    <row r="352" ht="10.5">
      <c r="A352" s="395"/>
    </row>
    <row r="353" ht="10.5">
      <c r="A353" s="395"/>
    </row>
    <row r="354" ht="10.5">
      <c r="A354" s="395"/>
    </row>
    <row r="355" ht="10.5">
      <c r="A355" s="395"/>
    </row>
    <row r="356" ht="10.5">
      <c r="A356" s="395"/>
    </row>
    <row r="357" ht="10.5">
      <c r="A357" s="395"/>
    </row>
    <row r="358" ht="10.5">
      <c r="A358" s="395"/>
    </row>
    <row r="359" ht="10.5">
      <c r="A359" s="395"/>
    </row>
    <row r="360" ht="10.5">
      <c r="A360" s="395"/>
    </row>
    <row r="361" ht="10.5">
      <c r="A361" s="395"/>
    </row>
    <row r="362" ht="10.5">
      <c r="A362" s="395"/>
    </row>
    <row r="363" ht="10.5">
      <c r="A363" s="395"/>
    </row>
    <row r="364" ht="10.5">
      <c r="A364" s="395"/>
    </row>
    <row r="365" ht="10.5">
      <c r="A365" s="395"/>
    </row>
    <row r="366" ht="10.5">
      <c r="A366" s="395"/>
    </row>
    <row r="367" ht="10.5">
      <c r="A367" s="395"/>
    </row>
    <row r="368" ht="10.5">
      <c r="A368" s="395"/>
    </row>
    <row r="369" ht="10.5">
      <c r="A369" s="395"/>
    </row>
    <row r="370" ht="10.5">
      <c r="A370" s="395"/>
    </row>
    <row r="371" ht="10.5">
      <c r="A371" s="395"/>
    </row>
    <row r="372" ht="10.5">
      <c r="A372" s="395"/>
    </row>
    <row r="373" ht="10.5">
      <c r="A373" s="395"/>
    </row>
    <row r="374" ht="10.5">
      <c r="A374" s="395"/>
    </row>
    <row r="375" ht="10.5">
      <c r="A375" s="395"/>
    </row>
    <row r="376" ht="10.5">
      <c r="A376" s="395"/>
    </row>
    <row r="377" ht="10.5">
      <c r="A377" s="395"/>
    </row>
    <row r="378" ht="10.5">
      <c r="A378" s="395"/>
    </row>
    <row r="379" ht="10.5">
      <c r="A379" s="395"/>
    </row>
    <row r="380" ht="10.5">
      <c r="A380" s="395"/>
    </row>
    <row r="381" ht="10.5">
      <c r="A381" s="395"/>
    </row>
    <row r="382" ht="10.5">
      <c r="A382" s="395"/>
    </row>
    <row r="383" ht="10.5">
      <c r="A383" s="395"/>
    </row>
    <row r="384" ht="10.5">
      <c r="A384" s="395"/>
    </row>
    <row r="385" ht="10.5">
      <c r="A385" s="395"/>
    </row>
    <row r="386" ht="10.5">
      <c r="A386" s="395"/>
    </row>
    <row r="387" ht="10.5">
      <c r="A387" s="395"/>
    </row>
    <row r="388" ht="10.5">
      <c r="A388" s="395"/>
    </row>
    <row r="389" ht="10.5">
      <c r="A389" s="395"/>
    </row>
    <row r="390" ht="10.5">
      <c r="A390" s="395"/>
    </row>
    <row r="391" ht="10.5">
      <c r="A391" s="395"/>
    </row>
    <row r="392" ht="10.5">
      <c r="A392" s="395"/>
    </row>
    <row r="393" ht="10.5">
      <c r="A393" s="395"/>
    </row>
    <row r="394" ht="10.5">
      <c r="A394" s="395"/>
    </row>
    <row r="395" ht="10.5">
      <c r="A395" s="395"/>
    </row>
    <row r="396" ht="10.5">
      <c r="A396" s="395"/>
    </row>
  </sheetData>
  <sheetProtection/>
  <printOptions/>
  <pageMargins left="0.75" right="0.75" top="1" bottom="1" header="0.5" footer="0.5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24.10546875" style="421" customWidth="1"/>
    <col min="2" max="6" width="10.77734375" style="197" customWidth="1"/>
    <col min="7" max="7" width="10.21484375" style="197" bestFit="1" customWidth="1"/>
    <col min="8" max="16384" width="8.77734375" style="197" customWidth="1"/>
  </cols>
  <sheetData>
    <row r="1" s="407" customFormat="1" ht="15">
      <c r="A1" s="406" t="s">
        <v>375</v>
      </c>
    </row>
    <row r="2" s="407" customFormat="1" ht="15">
      <c r="A2" s="406"/>
    </row>
    <row r="3" spans="1:3" ht="15" thickBot="1">
      <c r="A3" s="408"/>
      <c r="B3" s="560" t="s">
        <v>265</v>
      </c>
      <c r="C3" s="560"/>
    </row>
    <row r="4" spans="1:3" s="411" customFormat="1" ht="48.75" customHeight="1" thickBot="1">
      <c r="A4" s="409" t="s">
        <v>262</v>
      </c>
      <c r="B4" s="410" t="s">
        <v>263</v>
      </c>
      <c r="C4" s="410" t="s">
        <v>264</v>
      </c>
    </row>
    <row r="5" spans="1:3" s="411" customFormat="1" ht="15">
      <c r="A5" s="412" t="s">
        <v>376</v>
      </c>
      <c r="B5" s="413">
        <v>12549.944</v>
      </c>
      <c r="C5" s="414">
        <v>15388.416</v>
      </c>
    </row>
    <row r="6" spans="1:3" s="411" customFormat="1" ht="15">
      <c r="A6" s="412" t="s">
        <v>377</v>
      </c>
      <c r="B6" s="415">
        <v>13009.024</v>
      </c>
      <c r="C6" s="416">
        <v>15699.133999999998</v>
      </c>
    </row>
    <row r="7" spans="1:3" s="411" customFormat="1" ht="15">
      <c r="A7" s="412" t="s">
        <v>378</v>
      </c>
      <c r="B7" s="417">
        <v>13323.026</v>
      </c>
      <c r="C7" s="418">
        <v>15890.09</v>
      </c>
    </row>
    <row r="8" spans="1:3" ht="15">
      <c r="A8" s="412" t="s">
        <v>379</v>
      </c>
      <c r="B8" s="417">
        <v>13555.097000000002</v>
      </c>
      <c r="C8" s="418">
        <v>16054.554</v>
      </c>
    </row>
    <row r="9" spans="1:3" ht="15">
      <c r="A9" s="412" t="s">
        <v>301</v>
      </c>
      <c r="B9" s="417">
        <v>13817.996000000001</v>
      </c>
      <c r="C9" s="418">
        <v>16253.669</v>
      </c>
    </row>
    <row r="10" spans="1:3" s="411" customFormat="1" ht="15" thickBot="1">
      <c r="A10" s="419" t="s">
        <v>380</v>
      </c>
      <c r="B10" s="419">
        <v>14092.734</v>
      </c>
      <c r="C10" s="420">
        <v>16462.156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O32"/>
  <sheetViews>
    <sheetView zoomScalePageLayoutView="0" workbookViewId="0" topLeftCell="A1">
      <selection activeCell="A1" sqref="A1"/>
    </sheetView>
  </sheetViews>
  <sheetFormatPr defaultColWidth="7.5546875" defaultRowHeight="15"/>
  <cols>
    <col min="1" max="3" width="12.77734375" style="197" customWidth="1"/>
    <col min="4" max="4" width="7.5546875" style="197" customWidth="1"/>
    <col min="5" max="5" width="34.99609375" style="197" bestFit="1" customWidth="1"/>
    <col min="6" max="6" width="9.77734375" style="197" bestFit="1" customWidth="1"/>
    <col min="7" max="16384" width="7.5546875" style="197" customWidth="1"/>
  </cols>
  <sheetData>
    <row r="1" ht="15">
      <c r="A1" s="422" t="s">
        <v>351</v>
      </c>
    </row>
    <row r="2" spans="1:3" s="425" customFormat="1" ht="12">
      <c r="A2" s="423"/>
      <c r="B2" s="424"/>
      <c r="C2" s="424"/>
    </row>
    <row r="3" spans="1:4" s="425" customFormat="1" ht="36.75">
      <c r="A3" s="426" t="s">
        <v>266</v>
      </c>
      <c r="B3" s="427" t="s">
        <v>298</v>
      </c>
      <c r="C3" s="427" t="s">
        <v>381</v>
      </c>
      <c r="D3" s="428"/>
    </row>
    <row r="4" spans="1:4" s="425" customFormat="1" ht="12">
      <c r="A4" s="429"/>
      <c r="B4" s="430"/>
      <c r="C4" s="431"/>
      <c r="D4" s="428"/>
    </row>
    <row r="5" spans="1:4" s="425" customFormat="1" ht="12">
      <c r="A5" s="432">
        <v>2003</v>
      </c>
      <c r="B5" s="515">
        <v>11.7</v>
      </c>
      <c r="C5" s="433">
        <v>226</v>
      </c>
      <c r="D5" s="428"/>
    </row>
    <row r="6" spans="1:4" s="425" customFormat="1" ht="12">
      <c r="A6" s="432">
        <v>2004</v>
      </c>
      <c r="B6" s="515">
        <v>11.6</v>
      </c>
      <c r="C6" s="433">
        <v>234</v>
      </c>
      <c r="D6" s="428"/>
    </row>
    <row r="7" spans="1:4" s="425" customFormat="1" ht="12">
      <c r="A7" s="432">
        <v>2005</v>
      </c>
      <c r="B7" s="515">
        <v>11.32</v>
      </c>
      <c r="C7" s="433">
        <v>250</v>
      </c>
      <c r="D7" s="428"/>
    </row>
    <row r="8" spans="1:41" s="422" customFormat="1" ht="15">
      <c r="A8" s="432">
        <v>2006</v>
      </c>
      <c r="B8" s="515">
        <v>10.72</v>
      </c>
      <c r="C8" s="433">
        <v>322</v>
      </c>
      <c r="D8" s="434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</row>
    <row r="9" spans="1:4" s="425" customFormat="1" ht="12">
      <c r="A9" s="432">
        <v>2007</v>
      </c>
      <c r="B9" s="515">
        <v>11.09</v>
      </c>
      <c r="C9" s="433">
        <v>314</v>
      </c>
      <c r="D9" s="434"/>
    </row>
    <row r="10" spans="1:4" s="425" customFormat="1" ht="12">
      <c r="A10" s="432">
        <v>2008</v>
      </c>
      <c r="B10" s="515">
        <v>11.67</v>
      </c>
      <c r="C10" s="433">
        <v>336</v>
      </c>
      <c r="D10" s="434"/>
    </row>
    <row r="11" spans="1:4" s="425" customFormat="1" ht="12">
      <c r="A11" s="432">
        <v>2009</v>
      </c>
      <c r="B11" s="515">
        <v>11.9</v>
      </c>
      <c r="C11" s="433">
        <v>354</v>
      </c>
      <c r="D11" s="434"/>
    </row>
    <row r="12" spans="1:4" s="425" customFormat="1" ht="12">
      <c r="A12" s="432">
        <v>2010</v>
      </c>
      <c r="B12" s="515">
        <v>11.4</v>
      </c>
      <c r="C12" s="433">
        <v>355</v>
      </c>
      <c r="D12" s="434"/>
    </row>
    <row r="13" spans="1:4" s="425" customFormat="1" ht="12">
      <c r="A13" s="432">
        <v>2011</v>
      </c>
      <c r="B13" s="515">
        <v>11.06</v>
      </c>
      <c r="C13" s="433">
        <v>387</v>
      </c>
      <c r="D13" s="434"/>
    </row>
    <row r="14" spans="1:4" ht="12">
      <c r="A14" s="432">
        <v>2012</v>
      </c>
      <c r="B14" s="515">
        <v>10.69</v>
      </c>
      <c r="C14" s="433">
        <v>388</v>
      </c>
      <c r="D14" s="435"/>
    </row>
    <row r="15" spans="1:4" ht="12">
      <c r="A15" s="432">
        <v>2013</v>
      </c>
      <c r="B15" s="515">
        <v>10.49</v>
      </c>
      <c r="C15" s="433">
        <v>372</v>
      </c>
      <c r="D15" s="435"/>
    </row>
    <row r="16" spans="1:4" ht="12">
      <c r="A16" s="432">
        <v>2014</v>
      </c>
      <c r="B16" s="516">
        <v>10.48</v>
      </c>
      <c r="C16" s="433">
        <v>373</v>
      </c>
      <c r="D16" s="435"/>
    </row>
    <row r="17" spans="1:3" ht="12">
      <c r="A17" s="432">
        <v>2015</v>
      </c>
      <c r="B17" s="516">
        <v>10.95</v>
      </c>
      <c r="C17" s="433">
        <v>348</v>
      </c>
    </row>
    <row r="18" spans="1:3" ht="12">
      <c r="A18" s="432">
        <v>2016</v>
      </c>
      <c r="B18" s="516">
        <v>11.09</v>
      </c>
      <c r="C18" s="433">
        <v>333</v>
      </c>
    </row>
    <row r="19" spans="1:3" ht="12">
      <c r="A19" s="432">
        <v>2017</v>
      </c>
      <c r="B19" s="516">
        <v>10.9</v>
      </c>
      <c r="C19" s="433">
        <v>321</v>
      </c>
    </row>
    <row r="20" spans="2:3" ht="12">
      <c r="B20" s="435"/>
      <c r="C20" s="436"/>
    </row>
    <row r="21" spans="2:3" ht="12">
      <c r="B21" s="435"/>
      <c r="C21" s="436"/>
    </row>
    <row r="22" spans="2:3" ht="12">
      <c r="B22" s="435"/>
      <c r="C22" s="436"/>
    </row>
    <row r="23" spans="2:3" ht="12">
      <c r="B23" s="435"/>
      <c r="C23" s="436"/>
    </row>
    <row r="24" spans="2:3" ht="12">
      <c r="B24" s="435"/>
      <c r="C24" s="436"/>
    </row>
    <row r="25" spans="2:3" ht="12">
      <c r="B25" s="435"/>
      <c r="C25" s="436"/>
    </row>
    <row r="26" spans="2:3" ht="12">
      <c r="B26" s="435"/>
      <c r="C26" s="436"/>
    </row>
    <row r="27" spans="2:3" ht="12">
      <c r="B27" s="435"/>
      <c r="C27" s="436"/>
    </row>
    <row r="28" ht="12">
      <c r="B28" s="435"/>
    </row>
    <row r="29" ht="12">
      <c r="B29" s="435"/>
    </row>
    <row r="30" ht="12">
      <c r="B30" s="435"/>
    </row>
    <row r="31" ht="12">
      <c r="B31" s="435"/>
    </row>
    <row r="32" ht="12">
      <c r="B32" s="4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70C0"/>
  </sheetPr>
  <dimension ref="A1:G12"/>
  <sheetViews>
    <sheetView showGridLines="0" zoomScalePageLayoutView="0" workbookViewId="0" topLeftCell="A1">
      <selection activeCell="A1" sqref="A1"/>
    </sheetView>
  </sheetViews>
  <sheetFormatPr defaultColWidth="8.77734375" defaultRowHeight="15"/>
  <cols>
    <col min="1" max="1" width="18.21484375" style="19" customWidth="1"/>
    <col min="2" max="2" width="10.4453125" style="19" bestFit="1" customWidth="1"/>
    <col min="3" max="3" width="14.77734375" style="19" customWidth="1"/>
    <col min="4" max="4" width="11.21484375" style="19" bestFit="1" customWidth="1"/>
    <col min="5" max="5" width="11.3359375" style="439" customWidth="1"/>
    <col min="6" max="6" width="8.77734375" style="19" customWidth="1"/>
    <col min="7" max="7" width="24.5546875" style="19" bestFit="1" customWidth="1"/>
    <col min="8" max="8" width="27.10546875" style="19" bestFit="1" customWidth="1"/>
    <col min="9" max="9" width="22.21484375" style="19" bestFit="1" customWidth="1"/>
    <col min="10" max="10" width="19.5546875" style="19" bestFit="1" customWidth="1"/>
    <col min="11" max="16384" width="8.77734375" style="19" customWidth="1"/>
  </cols>
  <sheetData>
    <row r="1" spans="1:7" ht="15">
      <c r="A1" s="53" t="s">
        <v>382</v>
      </c>
      <c r="B1" s="437"/>
      <c r="C1" s="437"/>
      <c r="E1" s="19"/>
      <c r="G1" s="438"/>
    </row>
    <row r="3" spans="1:7" ht="15">
      <c r="A3" t="s">
        <v>267</v>
      </c>
      <c r="B3"/>
      <c r="C3"/>
      <c r="D3"/>
      <c r="E3"/>
      <c r="F3"/>
      <c r="G3"/>
    </row>
    <row r="4" spans="1:7" ht="15">
      <c r="A4"/>
      <c r="B4" s="306" t="s">
        <v>299</v>
      </c>
      <c r="C4" s="306" t="s">
        <v>268</v>
      </c>
      <c r="D4" s="306" t="s">
        <v>269</v>
      </c>
      <c r="E4" s="306" t="s">
        <v>270</v>
      </c>
      <c r="F4" s="306" t="s">
        <v>271</v>
      </c>
      <c r="G4"/>
    </row>
    <row r="5" spans="1:7" ht="15">
      <c r="A5">
        <v>2010</v>
      </c>
      <c r="B5" s="517">
        <v>0.015434606011372809</v>
      </c>
      <c r="C5" s="517">
        <v>0.31194151096669376</v>
      </c>
      <c r="D5" s="517">
        <v>0.48375304630381805</v>
      </c>
      <c r="E5" s="517">
        <v>0.14053614947197401</v>
      </c>
      <c r="F5" s="517">
        <v>0.04833468724614135</v>
      </c>
      <c r="G5" s="517"/>
    </row>
    <row r="6" spans="1:7" ht="15">
      <c r="A6">
        <v>2011</v>
      </c>
      <c r="B6" s="517">
        <v>0.027227722772277228</v>
      </c>
      <c r="C6" s="517">
        <v>0.35767326732673266</v>
      </c>
      <c r="D6" s="517">
        <v>0.46328382838283827</v>
      </c>
      <c r="E6" s="517">
        <v>0.11097359735973597</v>
      </c>
      <c r="F6" s="517">
        <v>0.041254125412541254</v>
      </c>
      <c r="G6" s="517"/>
    </row>
    <row r="7" spans="1:7" ht="15">
      <c r="A7">
        <v>2012</v>
      </c>
      <c r="B7" s="517">
        <v>0.045648464163822525</v>
      </c>
      <c r="C7" s="517">
        <v>0.42150170648464164</v>
      </c>
      <c r="D7" s="517">
        <v>0.4087030716723549</v>
      </c>
      <c r="E7" s="517">
        <v>0.09300341296928327</v>
      </c>
      <c r="F7" s="517">
        <v>0.031569965870307165</v>
      </c>
      <c r="G7" s="517"/>
    </row>
    <row r="8" spans="1:7" ht="15">
      <c r="A8">
        <v>2013</v>
      </c>
      <c r="B8" s="517">
        <v>0.051942567567567564</v>
      </c>
      <c r="C8" s="517">
        <v>0.49113175675675674</v>
      </c>
      <c r="D8" s="517">
        <v>0.35135135135135137</v>
      </c>
      <c r="E8" s="517">
        <v>0.07601351351351351</v>
      </c>
      <c r="F8" s="517">
        <v>0.02956081081081081</v>
      </c>
      <c r="G8" s="517"/>
    </row>
    <row r="9" spans="1:7" ht="15">
      <c r="A9">
        <v>2014</v>
      </c>
      <c r="B9" s="517">
        <v>0.07112616426756986</v>
      </c>
      <c r="C9" s="517">
        <v>0.5580016934801016</v>
      </c>
      <c r="D9" s="517">
        <v>0.27392040643522436</v>
      </c>
      <c r="E9" s="517">
        <v>0.07451312447078746</v>
      </c>
      <c r="F9" s="517">
        <v>0.02243861134631668</v>
      </c>
      <c r="G9" s="517"/>
    </row>
    <row r="10" spans="1:7" ht="15">
      <c r="A10">
        <v>2015</v>
      </c>
      <c r="B10" s="517">
        <v>0.07373086220789686</v>
      </c>
      <c r="C10" s="517">
        <v>0.5954875100725222</v>
      </c>
      <c r="D10" s="517">
        <v>0.23448831587429492</v>
      </c>
      <c r="E10" s="517">
        <v>0.07131345688960515</v>
      </c>
      <c r="F10" s="517">
        <v>0.024576954069298954</v>
      </c>
      <c r="G10" s="517"/>
    </row>
    <row r="11" spans="1:6" ht="15">
      <c r="A11">
        <v>2016</v>
      </c>
      <c r="B11" s="517">
        <v>0.0764406115248922</v>
      </c>
      <c r="C11" s="517">
        <v>0.5825166601332811</v>
      </c>
      <c r="D11" s="517">
        <v>0.25401803214425717</v>
      </c>
      <c r="E11" s="517">
        <v>0.06272050176401411</v>
      </c>
      <c r="F11" s="517">
        <v>0.024304194433555467</v>
      </c>
    </row>
    <row r="12" spans="1:6" ht="15">
      <c r="A12">
        <v>2017</v>
      </c>
      <c r="B12" s="517">
        <v>0.1</v>
      </c>
      <c r="C12" s="517">
        <v>0.5589999999999999</v>
      </c>
      <c r="D12" s="517">
        <v>0.263</v>
      </c>
      <c r="E12" s="517">
        <v>0.059000000000000004</v>
      </c>
      <c r="F12" s="517">
        <v>0.019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12.77734375" style="442" customWidth="1"/>
    <col min="2" max="2" width="8.77734375" style="440" bestFit="1" customWidth="1"/>
    <col min="3" max="3" width="13.10546875" style="440" bestFit="1" customWidth="1"/>
    <col min="4" max="4" width="8.77734375" style="440" customWidth="1"/>
    <col min="5" max="5" width="9.77734375" style="440" customWidth="1"/>
    <col min="6" max="16384" width="8.77734375" style="441" customWidth="1"/>
  </cols>
  <sheetData>
    <row r="1" ht="15">
      <c r="A1" s="450" t="s">
        <v>352</v>
      </c>
    </row>
    <row r="3" spans="2:5" ht="15">
      <c r="B3" s="443" t="s">
        <v>33</v>
      </c>
      <c r="C3" s="443" t="s">
        <v>272</v>
      </c>
      <c r="D3" s="443" t="s">
        <v>27</v>
      </c>
      <c r="E3" s="443" t="s">
        <v>26</v>
      </c>
    </row>
    <row r="4" spans="1:25" ht="15" customHeight="1">
      <c r="A4" s="442">
        <v>1990</v>
      </c>
      <c r="B4" s="449">
        <v>92.3</v>
      </c>
      <c r="C4" s="444">
        <v>25.7</v>
      </c>
      <c r="D4" s="444">
        <v>70.1</v>
      </c>
      <c r="E4" s="444">
        <v>80.8</v>
      </c>
      <c r="Q4" s="445"/>
      <c r="R4" s="445"/>
      <c r="S4" s="445"/>
      <c r="T4" s="445"/>
      <c r="V4" s="446"/>
      <c r="W4" s="446"/>
      <c r="X4" s="446"/>
      <c r="Y4" s="446"/>
    </row>
    <row r="5" spans="2:25" ht="15">
      <c r="B5" s="444">
        <v>85.3</v>
      </c>
      <c r="C5" s="444">
        <v>21.2</v>
      </c>
      <c r="D5" s="444">
        <v>66.4</v>
      </c>
      <c r="E5" s="444">
        <v>78.3</v>
      </c>
      <c r="Q5" s="445"/>
      <c r="R5" s="445"/>
      <c r="S5" s="445"/>
      <c r="T5" s="445"/>
      <c r="V5" s="446"/>
      <c r="W5" s="446"/>
      <c r="X5" s="446"/>
      <c r="Y5" s="446"/>
    </row>
    <row r="6" spans="2:25" ht="15">
      <c r="B6" s="444">
        <v>83.8</v>
      </c>
      <c r="C6" s="444">
        <v>19.8</v>
      </c>
      <c r="D6" s="444">
        <v>64.6</v>
      </c>
      <c r="E6" s="444">
        <v>80.2</v>
      </c>
      <c r="Q6" s="445"/>
      <c r="R6" s="445"/>
      <c r="S6" s="445"/>
      <c r="T6" s="445"/>
      <c r="V6" s="446"/>
      <c r="W6" s="446"/>
      <c r="X6" s="446"/>
      <c r="Y6" s="446"/>
    </row>
    <row r="7" spans="2:25" ht="15">
      <c r="B7" s="444">
        <v>76.7</v>
      </c>
      <c r="C7" s="444">
        <v>20.5</v>
      </c>
      <c r="D7" s="444">
        <v>60.7</v>
      </c>
      <c r="E7" s="444">
        <v>81.9</v>
      </c>
      <c r="Q7" s="445"/>
      <c r="R7" s="445"/>
      <c r="S7" s="445"/>
      <c r="T7" s="445"/>
      <c r="V7" s="446"/>
      <c r="W7" s="446"/>
      <c r="X7" s="446"/>
      <c r="Y7" s="446"/>
    </row>
    <row r="8" spans="2:25" ht="15">
      <c r="B8" s="444">
        <v>74.9</v>
      </c>
      <c r="C8" s="444">
        <v>22</v>
      </c>
      <c r="D8" s="444">
        <v>58.7</v>
      </c>
      <c r="E8" s="444">
        <v>78</v>
      </c>
      <c r="Q8" s="445"/>
      <c r="R8" s="445"/>
      <c r="S8" s="445"/>
      <c r="T8" s="445"/>
      <c r="V8" s="446"/>
      <c r="W8" s="446"/>
      <c r="X8" s="446"/>
      <c r="Y8" s="446"/>
    </row>
    <row r="9" spans="1:25" ht="15">
      <c r="A9" s="442">
        <v>1995</v>
      </c>
      <c r="B9" s="444">
        <v>68.6</v>
      </c>
      <c r="C9" s="444">
        <v>25</v>
      </c>
      <c r="D9" s="444">
        <v>53.6</v>
      </c>
      <c r="E9" s="444">
        <v>75.4</v>
      </c>
      <c r="Q9" s="445"/>
      <c r="R9" s="445"/>
      <c r="S9" s="445"/>
      <c r="T9" s="445"/>
      <c r="V9" s="446"/>
      <c r="W9" s="446"/>
      <c r="X9" s="446"/>
      <c r="Y9" s="446"/>
    </row>
    <row r="10" spans="2:25" ht="15">
      <c r="B10" s="444">
        <v>62.7</v>
      </c>
      <c r="C10" s="444">
        <v>26.6</v>
      </c>
      <c r="D10" s="444">
        <v>39.3</v>
      </c>
      <c r="E10" s="444">
        <v>70</v>
      </c>
      <c r="Q10" s="445"/>
      <c r="R10" s="445"/>
      <c r="S10" s="445"/>
      <c r="T10" s="445"/>
      <c r="V10" s="446"/>
      <c r="W10" s="446"/>
      <c r="X10" s="446"/>
      <c r="Y10" s="446"/>
    </row>
    <row r="11" spans="2:25" ht="15">
      <c r="B11" s="444">
        <v>60.6</v>
      </c>
      <c r="C11" s="444">
        <v>25.2</v>
      </c>
      <c r="D11" s="444">
        <v>40.4</v>
      </c>
      <c r="E11" s="444">
        <v>65.4</v>
      </c>
      <c r="Q11" s="445"/>
      <c r="R11" s="445"/>
      <c r="S11" s="445"/>
      <c r="T11" s="445"/>
      <c r="V11" s="446"/>
      <c r="W11" s="446"/>
      <c r="X11" s="446"/>
      <c r="Y11" s="446"/>
    </row>
    <row r="12" spans="2:25" ht="15">
      <c r="B12" s="444">
        <v>61.3</v>
      </c>
      <c r="C12" s="444">
        <v>20.7</v>
      </c>
      <c r="D12" s="444">
        <v>42</v>
      </c>
      <c r="E12" s="444">
        <v>64</v>
      </c>
      <c r="Q12" s="445"/>
      <c r="R12" s="445"/>
      <c r="S12" s="445"/>
      <c r="T12" s="445"/>
      <c r="V12" s="446"/>
      <c r="W12" s="446"/>
      <c r="X12" s="446"/>
      <c r="Y12" s="446"/>
    </row>
    <row r="13" spans="2:25" ht="15">
      <c r="B13" s="444">
        <v>59.9</v>
      </c>
      <c r="C13" s="444">
        <v>23.5</v>
      </c>
      <c r="D13" s="444">
        <v>41.4</v>
      </c>
      <c r="E13" s="444">
        <v>63.9</v>
      </c>
      <c r="Q13" s="445"/>
      <c r="R13" s="445"/>
      <c r="S13" s="445"/>
      <c r="T13" s="445"/>
      <c r="V13" s="446"/>
      <c r="W13" s="446"/>
      <c r="X13" s="446"/>
      <c r="Y13" s="446"/>
    </row>
    <row r="14" spans="1:25" ht="15">
      <c r="A14" s="442">
        <v>2000</v>
      </c>
      <c r="B14" s="444">
        <v>58.8</v>
      </c>
      <c r="C14" s="444">
        <v>33.4</v>
      </c>
      <c r="D14" s="444">
        <v>44.2</v>
      </c>
      <c r="E14" s="444">
        <v>58</v>
      </c>
      <c r="Q14" s="445"/>
      <c r="R14" s="445"/>
      <c r="S14" s="445"/>
      <c r="T14" s="445"/>
      <c r="V14" s="446"/>
      <c r="W14" s="446"/>
      <c r="X14" s="446"/>
      <c r="Y14" s="446"/>
    </row>
    <row r="15" spans="2:25" ht="15">
      <c r="B15" s="444">
        <v>67.4</v>
      </c>
      <c r="C15" s="444">
        <v>33.1</v>
      </c>
      <c r="D15" s="444">
        <v>61.6</v>
      </c>
      <c r="E15" s="444">
        <v>55.6</v>
      </c>
      <c r="Q15" s="445"/>
      <c r="R15" s="445"/>
      <c r="S15" s="445"/>
      <c r="T15" s="445"/>
      <c r="V15" s="446"/>
      <c r="W15" s="446"/>
      <c r="X15" s="446"/>
      <c r="Y15" s="446"/>
    </row>
    <row r="16" spans="2:25" ht="15">
      <c r="B16" s="444">
        <v>67.3</v>
      </c>
      <c r="C16" s="444">
        <v>33.9</v>
      </c>
      <c r="D16" s="444">
        <v>58.5</v>
      </c>
      <c r="E16" s="444">
        <v>53.3</v>
      </c>
      <c r="Q16" s="445"/>
      <c r="R16" s="445"/>
      <c r="S16" s="445"/>
      <c r="T16" s="445"/>
      <c r="V16" s="446"/>
      <c r="W16" s="446"/>
      <c r="X16" s="446"/>
      <c r="Y16" s="446"/>
    </row>
    <row r="17" spans="2:25" ht="15">
      <c r="B17" s="444">
        <v>60.9</v>
      </c>
      <c r="C17" s="444">
        <v>38.2</v>
      </c>
      <c r="D17" s="444">
        <v>59.1</v>
      </c>
      <c r="E17" s="444">
        <v>50.4</v>
      </c>
      <c r="Q17" s="445"/>
      <c r="R17" s="445"/>
      <c r="S17" s="445"/>
      <c r="T17" s="445"/>
      <c r="V17" s="446"/>
      <c r="W17" s="446"/>
      <c r="X17" s="446"/>
      <c r="Y17" s="446"/>
    </row>
    <row r="18" spans="2:25" ht="15">
      <c r="B18" s="444">
        <v>65.4</v>
      </c>
      <c r="C18" s="444">
        <v>37.5</v>
      </c>
      <c r="D18" s="444">
        <v>63.4</v>
      </c>
      <c r="E18" s="444">
        <v>53.4</v>
      </c>
      <c r="Q18" s="445"/>
      <c r="R18" s="445"/>
      <c r="S18" s="445"/>
      <c r="T18" s="445"/>
      <c r="V18" s="446"/>
      <c r="W18" s="446"/>
      <c r="X18" s="446"/>
      <c r="Y18" s="446"/>
    </row>
    <row r="19" spans="1:25" ht="15">
      <c r="A19" s="442">
        <v>2005</v>
      </c>
      <c r="B19" s="447">
        <v>73.6</v>
      </c>
      <c r="C19" s="447">
        <v>48.6</v>
      </c>
      <c r="D19" s="447">
        <v>92.1</v>
      </c>
      <c r="E19" s="447">
        <v>68.2</v>
      </c>
      <c r="Q19" s="445"/>
      <c r="R19" s="445"/>
      <c r="S19" s="445"/>
      <c r="T19" s="445"/>
      <c r="V19" s="446"/>
      <c r="W19" s="446"/>
      <c r="X19" s="446"/>
      <c r="Y19" s="446"/>
    </row>
    <row r="20" spans="2:25" ht="15">
      <c r="B20" s="447">
        <v>68.6</v>
      </c>
      <c r="C20" s="447">
        <v>60.1</v>
      </c>
      <c r="D20" s="447">
        <v>110.7</v>
      </c>
      <c r="E20" s="447">
        <v>88.1</v>
      </c>
      <c r="Q20" s="445"/>
      <c r="R20" s="445"/>
      <c r="S20" s="445"/>
      <c r="T20" s="445"/>
      <c r="V20" s="446"/>
      <c r="W20" s="446"/>
      <c r="X20" s="446"/>
      <c r="Y20" s="446"/>
    </row>
    <row r="21" spans="2:25" ht="15">
      <c r="B21" s="448">
        <v>76.8</v>
      </c>
      <c r="C21" s="448">
        <v>60.7</v>
      </c>
      <c r="D21" s="448">
        <v>87</v>
      </c>
      <c r="E21" s="448">
        <v>87.7</v>
      </c>
      <c r="Q21" s="445"/>
      <c r="R21" s="445"/>
      <c r="S21" s="445"/>
      <c r="T21" s="445"/>
      <c r="V21" s="446"/>
      <c r="W21" s="446"/>
      <c r="X21" s="446"/>
      <c r="Y21" s="446"/>
    </row>
    <row r="22" spans="2:25" ht="15">
      <c r="B22" s="448">
        <v>95</v>
      </c>
      <c r="C22" s="448">
        <v>85.9</v>
      </c>
      <c r="D22" s="448">
        <v>126.9</v>
      </c>
      <c r="E22" s="448">
        <v>104.9</v>
      </c>
      <c r="Q22" s="445"/>
      <c r="R22" s="445"/>
      <c r="S22" s="445"/>
      <c r="T22" s="445"/>
      <c r="V22" s="446"/>
      <c r="W22" s="446"/>
      <c r="X22" s="446"/>
      <c r="Y22" s="446"/>
    </row>
    <row r="23" spans="2:25" ht="15">
      <c r="B23" s="448">
        <v>88.5</v>
      </c>
      <c r="C23" s="448">
        <v>82.6</v>
      </c>
      <c r="D23" s="448">
        <v>106.3</v>
      </c>
      <c r="E23" s="448">
        <v>111.6</v>
      </c>
      <c r="Q23" s="445"/>
      <c r="R23" s="445"/>
      <c r="S23" s="445"/>
      <c r="T23" s="445"/>
      <c r="V23" s="446"/>
      <c r="W23" s="446"/>
      <c r="X23" s="446"/>
      <c r="Y23" s="446"/>
    </row>
    <row r="24" spans="1:25" ht="15">
      <c r="A24" s="442">
        <v>2010</v>
      </c>
      <c r="B24" s="448">
        <v>100</v>
      </c>
      <c r="C24" s="448">
        <v>100</v>
      </c>
      <c r="D24" s="448">
        <v>100</v>
      </c>
      <c r="E24" s="448">
        <v>100</v>
      </c>
      <c r="Q24" s="445"/>
      <c r="R24" s="445"/>
      <c r="S24" s="445"/>
      <c r="T24" s="445"/>
      <c r="V24" s="446"/>
      <c r="W24" s="446"/>
      <c r="X24" s="446"/>
      <c r="Y24" s="446"/>
    </row>
    <row r="25" spans="2:25" ht="15">
      <c r="B25" s="448">
        <v>108.3</v>
      </c>
      <c r="C25" s="448">
        <v>118.8</v>
      </c>
      <c r="D25" s="448">
        <v>119.9</v>
      </c>
      <c r="E25" s="448">
        <v>101.2</v>
      </c>
      <c r="Q25" s="445"/>
      <c r="R25" s="445"/>
      <c r="S25" s="445"/>
      <c r="T25" s="445"/>
      <c r="V25" s="446"/>
      <c r="W25" s="446"/>
      <c r="X25" s="446"/>
      <c r="Y25" s="446"/>
    </row>
    <row r="26" spans="2:25" ht="15">
      <c r="B26" s="448">
        <v>104.3</v>
      </c>
      <c r="C26" s="448">
        <v>124.3</v>
      </c>
      <c r="D26" s="448">
        <v>128.7</v>
      </c>
      <c r="E26" s="448">
        <v>104.4</v>
      </c>
      <c r="Q26" s="445"/>
      <c r="R26" s="445"/>
      <c r="S26" s="445"/>
      <c r="T26" s="445"/>
      <c r="V26" s="446"/>
      <c r="W26" s="446"/>
      <c r="X26" s="446"/>
      <c r="Y26" s="446"/>
    </row>
    <row r="27" spans="2:25" ht="15">
      <c r="B27" s="448">
        <v>107.5</v>
      </c>
      <c r="C27" s="448">
        <v>117.6</v>
      </c>
      <c r="D27" s="448">
        <v>139.6</v>
      </c>
      <c r="E27" s="448">
        <v>107.6</v>
      </c>
      <c r="Q27" s="445"/>
      <c r="R27" s="445"/>
      <c r="S27" s="445"/>
      <c r="T27" s="445"/>
      <c r="V27" s="446"/>
      <c r="W27" s="446"/>
      <c r="X27" s="446"/>
      <c r="Y27" s="446"/>
    </row>
    <row r="28" spans="2:25" ht="15">
      <c r="B28" s="448">
        <v>105.6</v>
      </c>
      <c r="C28" s="448">
        <v>103.3</v>
      </c>
      <c r="D28" s="448">
        <v>123.5</v>
      </c>
      <c r="E28" s="448">
        <v>111.5</v>
      </c>
      <c r="Q28" s="445"/>
      <c r="R28" s="445"/>
      <c r="S28" s="445"/>
      <c r="T28" s="445"/>
      <c r="V28" s="446"/>
      <c r="W28" s="446"/>
      <c r="X28" s="446"/>
      <c r="Y28" s="446"/>
    </row>
    <row r="29" spans="1:5" ht="15">
      <c r="A29" s="442">
        <v>2015</v>
      </c>
      <c r="B29" s="448">
        <v>93.6</v>
      </c>
      <c r="C29" s="448">
        <v>71</v>
      </c>
      <c r="D29" s="448">
        <v>110.6</v>
      </c>
      <c r="E29" s="448">
        <v>112.5</v>
      </c>
    </row>
    <row r="30" spans="2:5" ht="15">
      <c r="B30" s="448">
        <v>86.1</v>
      </c>
      <c r="C30" s="448">
        <v>70</v>
      </c>
      <c r="D30" s="448">
        <v>91.5</v>
      </c>
      <c r="E30" s="448">
        <v>107.7</v>
      </c>
    </row>
    <row r="31" spans="2:5" ht="15">
      <c r="B31" s="448">
        <v>96.5</v>
      </c>
      <c r="C31" s="448">
        <v>84.7</v>
      </c>
      <c r="D31" s="448">
        <v>95</v>
      </c>
      <c r="E31" s="448">
        <v>111.1</v>
      </c>
    </row>
    <row r="32" spans="1:5" ht="15">
      <c r="A32" s="442">
        <v>2018</v>
      </c>
      <c r="B32" s="448">
        <v>108.5</v>
      </c>
      <c r="C32" s="448">
        <v>90.5</v>
      </c>
      <c r="D32" s="448">
        <v>110.2</v>
      </c>
      <c r="E32" s="448">
        <v>116.2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452" customWidth="1"/>
    <col min="2" max="5" width="8.77734375" style="451" customWidth="1"/>
    <col min="6" max="6" width="8.77734375" style="441" customWidth="1"/>
    <col min="7" max="16384" width="8.77734375" style="451" customWidth="1"/>
  </cols>
  <sheetData>
    <row r="1" ht="15">
      <c r="A1" s="450" t="s">
        <v>353</v>
      </c>
    </row>
    <row r="2" spans="2:5" ht="15">
      <c r="B2" s="453"/>
      <c r="C2" s="453"/>
      <c r="D2" s="453"/>
      <c r="E2" s="453"/>
    </row>
    <row r="3" spans="1:5" ht="15">
      <c r="A3" s="454" t="s">
        <v>273</v>
      </c>
      <c r="B3" s="455"/>
      <c r="C3" s="456"/>
      <c r="D3" s="456"/>
      <c r="E3" s="456"/>
    </row>
    <row r="4" spans="1:5" s="452" customFormat="1" ht="24">
      <c r="A4" s="457"/>
      <c r="B4" s="458" t="s">
        <v>274</v>
      </c>
      <c r="C4" s="458" t="s">
        <v>275</v>
      </c>
      <c r="D4" s="458" t="s">
        <v>276</v>
      </c>
      <c r="E4" s="458" t="s">
        <v>277</v>
      </c>
    </row>
    <row r="5" spans="1:5" ht="15">
      <c r="A5" s="459">
        <v>1996</v>
      </c>
      <c r="B5" s="460">
        <v>58.47394520607414</v>
      </c>
      <c r="C5" s="460">
        <v>56.29213972944761</v>
      </c>
      <c r="D5" s="460">
        <v>81.11871198809636</v>
      </c>
      <c r="E5" s="460">
        <v>45.313359431417325</v>
      </c>
    </row>
    <row r="6" spans="1:5" ht="15">
      <c r="A6" s="459"/>
      <c r="B6" s="460">
        <v>58.64498991452787</v>
      </c>
      <c r="C6" s="460">
        <v>55.38102485909363</v>
      </c>
      <c r="D6" s="460">
        <v>76.57319885117047</v>
      </c>
      <c r="E6" s="460">
        <v>41.29496794940173</v>
      </c>
    </row>
    <row r="7" spans="1:5" ht="15">
      <c r="A7" s="461"/>
      <c r="B7" s="460">
        <v>58.59568196236358</v>
      </c>
      <c r="C7" s="460">
        <v>52.932279722486506</v>
      </c>
      <c r="D7" s="460">
        <v>72.31549976391118</v>
      </c>
      <c r="E7" s="460">
        <v>31.65747903240535</v>
      </c>
    </row>
    <row r="8" spans="1:5" ht="15">
      <c r="A8" s="462"/>
      <c r="B8" s="460">
        <v>59.29382493670888</v>
      </c>
      <c r="C8" s="460">
        <v>52.52288843770501</v>
      </c>
      <c r="D8" s="460">
        <v>70.94447223238228</v>
      </c>
      <c r="E8" s="460">
        <v>35.559514445715806</v>
      </c>
    </row>
    <row r="9" spans="1:5" ht="15">
      <c r="A9" s="462">
        <v>2000</v>
      </c>
      <c r="B9" s="460">
        <v>59.05089567101971</v>
      </c>
      <c r="C9" s="460">
        <v>50.287210406274795</v>
      </c>
      <c r="D9" s="460">
        <v>68.04263284290705</v>
      </c>
      <c r="E9" s="460">
        <v>53.299265119884765</v>
      </c>
    </row>
    <row r="10" spans="1:5" ht="15">
      <c r="A10" s="462"/>
      <c r="B10" s="460">
        <v>61.226886151540725</v>
      </c>
      <c r="C10" s="460">
        <v>51.340707331972915</v>
      </c>
      <c r="D10" s="460">
        <v>66.85883325028541</v>
      </c>
      <c r="E10" s="460">
        <v>49.643733208737295</v>
      </c>
    </row>
    <row r="11" spans="2:5" ht="15">
      <c r="B11" s="460">
        <v>63.067254728915465</v>
      </c>
      <c r="C11" s="460">
        <v>53.4255475244096</v>
      </c>
      <c r="D11" s="460">
        <v>65.74117698620532</v>
      </c>
      <c r="E11" s="460">
        <v>43.85432833844031</v>
      </c>
    </row>
    <row r="12" spans="2:5" ht="15">
      <c r="B12" s="460">
        <v>62.785062551956315</v>
      </c>
      <c r="C12" s="460">
        <v>53.25486598870997</v>
      </c>
      <c r="D12" s="460">
        <v>64.79653811686494</v>
      </c>
      <c r="E12" s="460">
        <v>47.441110233605606</v>
      </c>
    </row>
    <row r="13" spans="2:5" ht="15">
      <c r="B13" s="460">
        <v>64.5372755569567</v>
      </c>
      <c r="C13" s="460">
        <v>55.61323976973998</v>
      </c>
      <c r="D13" s="460">
        <v>67.06487909349462</v>
      </c>
      <c r="E13" s="460">
        <v>54.66103676771821</v>
      </c>
    </row>
    <row r="14" spans="1:5" ht="15">
      <c r="A14" s="452">
        <v>2005</v>
      </c>
      <c r="B14" s="463">
        <v>69.28157800298457</v>
      </c>
      <c r="C14" s="463">
        <v>61.90731868617008</v>
      </c>
      <c r="D14" s="463">
        <v>72.27309939314975</v>
      </c>
      <c r="E14" s="463">
        <v>72.43478968774012</v>
      </c>
    </row>
    <row r="15" spans="2:5" ht="15">
      <c r="B15" s="463">
        <v>72.50144817628599</v>
      </c>
      <c r="C15" s="463">
        <v>78.95469723026922</v>
      </c>
      <c r="D15" s="463">
        <v>85.54641729096508</v>
      </c>
      <c r="E15" s="463">
        <v>79.98668964541609</v>
      </c>
    </row>
    <row r="16" spans="2:5" ht="15">
      <c r="B16" s="463">
        <v>75.75991166081144</v>
      </c>
      <c r="C16" s="463">
        <v>83.01378392785949</v>
      </c>
      <c r="D16" s="463">
        <v>90.07975930905701</v>
      </c>
      <c r="E16" s="463">
        <v>77.65354752640047</v>
      </c>
    </row>
    <row r="17" spans="2:5" ht="15">
      <c r="B17" s="463">
        <v>87.60164953437615</v>
      </c>
      <c r="C17" s="463">
        <v>96.37194999112506</v>
      </c>
      <c r="D17" s="463">
        <v>101.19622926468126</v>
      </c>
      <c r="E17" s="463">
        <v>112.79544053326511</v>
      </c>
    </row>
    <row r="18" spans="2:5" ht="15">
      <c r="B18" s="463">
        <v>101.5331505736623</v>
      </c>
      <c r="C18" s="463">
        <v>107.56084420930188</v>
      </c>
      <c r="D18" s="463">
        <v>104.1332312541658</v>
      </c>
      <c r="E18" s="463">
        <v>78.12158192135423</v>
      </c>
    </row>
    <row r="19" spans="1:5" ht="15">
      <c r="A19" s="452">
        <v>2010</v>
      </c>
      <c r="B19" s="463">
        <v>100</v>
      </c>
      <c r="C19" s="463">
        <v>100</v>
      </c>
      <c r="D19" s="463">
        <v>100</v>
      </c>
      <c r="E19" s="463">
        <v>100</v>
      </c>
    </row>
    <row r="20" spans="2:8" ht="15">
      <c r="B20" s="463">
        <v>102.90504047598259</v>
      </c>
      <c r="C20" s="463">
        <v>108.85976066903321</v>
      </c>
      <c r="D20" s="463">
        <v>105.27701674582961</v>
      </c>
      <c r="E20" s="463">
        <v>124.26978464824512</v>
      </c>
      <c r="F20" s="445"/>
      <c r="G20" s="464"/>
      <c r="H20" s="464"/>
    </row>
    <row r="21" spans="2:8" ht="15">
      <c r="B21" s="463">
        <v>104.83340097427076</v>
      </c>
      <c r="C21" s="463">
        <v>118.40340716318947</v>
      </c>
      <c r="D21" s="463">
        <v>109.47373316934129</v>
      </c>
      <c r="E21" s="463">
        <v>125.99459700410918</v>
      </c>
      <c r="F21" s="445"/>
      <c r="G21" s="464"/>
      <c r="H21" s="464"/>
    </row>
    <row r="22" spans="2:8" ht="15">
      <c r="B22" s="463">
        <v>104.52927164089643</v>
      </c>
      <c r="C22" s="463">
        <v>125.11961435131984</v>
      </c>
      <c r="D22" s="463">
        <v>115.4846030244094</v>
      </c>
      <c r="E22" s="463">
        <v>124.07609835264164</v>
      </c>
      <c r="F22" s="445"/>
      <c r="G22" s="464"/>
      <c r="H22" s="464"/>
    </row>
    <row r="23" spans="2:8" ht="15">
      <c r="B23" s="463">
        <v>105.62271629240985</v>
      </c>
      <c r="C23" s="463">
        <v>128.78941638836096</v>
      </c>
      <c r="D23" s="463">
        <v>119.74367928273178</v>
      </c>
      <c r="E23" s="463">
        <v>108.18290458519404</v>
      </c>
      <c r="F23" s="445"/>
      <c r="G23" s="464"/>
      <c r="H23" s="464"/>
    </row>
    <row r="24" spans="1:8" ht="15">
      <c r="A24" s="452">
        <v>2015</v>
      </c>
      <c r="B24" s="463">
        <v>105.38239530179992</v>
      </c>
      <c r="C24" s="463">
        <v>122.48270482966453</v>
      </c>
      <c r="D24" s="463">
        <v>118.87565974505215</v>
      </c>
      <c r="E24" s="463">
        <v>75.91323815280926</v>
      </c>
      <c r="F24" s="445"/>
      <c r="G24" s="464"/>
      <c r="H24" s="464"/>
    </row>
    <row r="25" spans="2:5" ht="15">
      <c r="B25" s="463">
        <v>103.04772420959661</v>
      </c>
      <c r="C25" s="463">
        <v>112.92866388709342</v>
      </c>
      <c r="D25" s="463">
        <v>116.24205509430807</v>
      </c>
      <c r="E25" s="463">
        <v>66.3471343058643</v>
      </c>
    </row>
    <row r="26" spans="2:5" ht="15">
      <c r="B26" s="463">
        <v>103.14260672582736</v>
      </c>
      <c r="C26" s="463">
        <v>109.19481388037511</v>
      </c>
      <c r="D26" s="463">
        <v>121.36315091103273</v>
      </c>
      <c r="E26" s="463">
        <v>80.48536898248156</v>
      </c>
    </row>
    <row r="27" spans="1:5" ht="15">
      <c r="A27" s="452">
        <v>2018</v>
      </c>
      <c r="B27" s="463">
        <v>102.90912598724107</v>
      </c>
      <c r="C27" s="463">
        <v>111.31158463217974</v>
      </c>
      <c r="D27" s="463">
        <v>129.39418804252318</v>
      </c>
      <c r="E27" s="463">
        <v>98.913543635192</v>
      </c>
    </row>
    <row r="29" ht="15">
      <c r="A29" s="518" t="s">
        <v>278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6.10546875" style="489" customWidth="1"/>
    <col min="2" max="2" width="6.10546875" style="451" customWidth="1"/>
    <col min="3" max="3" width="7.99609375" style="477" customWidth="1"/>
    <col min="4" max="4" width="11.77734375" style="477" customWidth="1"/>
    <col min="5" max="5" width="10.10546875" style="477" customWidth="1"/>
    <col min="6" max="6" width="11.4453125" style="477" customWidth="1"/>
    <col min="7" max="7" width="9.99609375" style="477" customWidth="1"/>
    <col min="8" max="8" width="11.77734375" style="477" customWidth="1"/>
    <col min="9" max="9" width="7.77734375" style="451" customWidth="1"/>
    <col min="10" max="16384" width="8.77734375" style="451" customWidth="1"/>
  </cols>
  <sheetData>
    <row r="1" spans="1:9" ht="15">
      <c r="A1" s="490" t="s">
        <v>354</v>
      </c>
      <c r="B1" s="466"/>
      <c r="C1" s="467"/>
      <c r="D1" s="467"/>
      <c r="E1" s="467"/>
      <c r="F1" s="467"/>
      <c r="G1" s="467"/>
      <c r="H1" s="467"/>
      <c r="I1" s="468"/>
    </row>
    <row r="2" spans="1:9" ht="12">
      <c r="A2" s="465"/>
      <c r="B2" s="466"/>
      <c r="C2" s="467"/>
      <c r="D2" s="467"/>
      <c r="E2" s="467"/>
      <c r="F2" s="467"/>
      <c r="G2" s="467"/>
      <c r="H2" s="467"/>
      <c r="I2" s="468"/>
    </row>
    <row r="3" spans="1:9" ht="12">
      <c r="A3" s="469" t="s">
        <v>254</v>
      </c>
      <c r="B3" s="470" t="s">
        <v>279</v>
      </c>
      <c r="C3" s="471" t="s">
        <v>280</v>
      </c>
      <c r="D3" s="471" t="s">
        <v>280</v>
      </c>
      <c r="E3" s="471" t="s">
        <v>281</v>
      </c>
      <c r="F3" s="471" t="s">
        <v>282</v>
      </c>
      <c r="G3" s="471" t="s">
        <v>283</v>
      </c>
      <c r="H3" s="471" t="s">
        <v>283</v>
      </c>
      <c r="I3" s="472" t="s">
        <v>79</v>
      </c>
    </row>
    <row r="4" spans="1:9" ht="12">
      <c r="A4" s="469"/>
      <c r="B4" s="470"/>
      <c r="C4" s="471" t="s">
        <v>284</v>
      </c>
      <c r="D4" s="471" t="s">
        <v>285</v>
      </c>
      <c r="E4" s="471" t="s">
        <v>284</v>
      </c>
      <c r="F4" s="471" t="s">
        <v>286</v>
      </c>
      <c r="G4" s="471" t="s">
        <v>284</v>
      </c>
      <c r="H4" s="471" t="s">
        <v>286</v>
      </c>
      <c r="I4" s="472" t="s">
        <v>287</v>
      </c>
    </row>
    <row r="5" spans="1:9" s="477" customFormat="1" ht="11.25">
      <c r="A5" s="473">
        <v>1990</v>
      </c>
      <c r="B5" s="474">
        <v>1</v>
      </c>
      <c r="C5" s="475">
        <v>67.56653055107485</v>
      </c>
      <c r="D5" s="475">
        <v>24.97874101647709</v>
      </c>
      <c r="E5" s="475">
        <v>63.2923292216843</v>
      </c>
      <c r="F5" s="475">
        <v>25.760875795824333</v>
      </c>
      <c r="G5" s="475">
        <v>62.90126183201066</v>
      </c>
      <c r="H5" s="475">
        <v>26.124403228478688</v>
      </c>
      <c r="I5" s="476">
        <v>60.51812882280592</v>
      </c>
    </row>
    <row r="6" spans="1:9" s="477" customFormat="1" ht="11.25">
      <c r="A6" s="473">
        <v>1990</v>
      </c>
      <c r="B6" s="474">
        <v>2</v>
      </c>
      <c r="C6" s="475">
        <v>71.1077644688849</v>
      </c>
      <c r="D6" s="475">
        <v>25.462663535922754</v>
      </c>
      <c r="E6" s="475">
        <v>66.43700263408103</v>
      </c>
      <c r="F6" s="475">
        <v>26.22853903308459</v>
      </c>
      <c r="G6" s="475">
        <v>63.10382617460204</v>
      </c>
      <c r="H6" s="475">
        <v>19.48128377287714</v>
      </c>
      <c r="I6" s="476">
        <v>61.80290857814368</v>
      </c>
    </row>
    <row r="7" spans="1:9" s="477" customFormat="1" ht="11.25">
      <c r="A7" s="473">
        <v>1990</v>
      </c>
      <c r="B7" s="474">
        <v>3</v>
      </c>
      <c r="C7" s="475">
        <v>73.70973745523224</v>
      </c>
      <c r="D7" s="475">
        <v>28.77256877782765</v>
      </c>
      <c r="E7" s="475">
        <v>69.10549788565086</v>
      </c>
      <c r="F7" s="475">
        <v>29.46399041967605</v>
      </c>
      <c r="G7" s="475">
        <v>63.12365307511397</v>
      </c>
      <c r="H7" s="475">
        <v>20.522651460318357</v>
      </c>
      <c r="I7" s="476">
        <v>63.6370014140337</v>
      </c>
    </row>
    <row r="8" spans="1:9" s="477" customFormat="1" ht="11.25">
      <c r="A8" s="473">
        <v>1990</v>
      </c>
      <c r="B8" s="474">
        <v>4</v>
      </c>
      <c r="C8" s="475">
        <v>74.57065319487383</v>
      </c>
      <c r="D8" s="475">
        <v>29.737689634393007</v>
      </c>
      <c r="E8" s="475">
        <v>69.93796567962617</v>
      </c>
      <c r="F8" s="475">
        <v>30.372732192662905</v>
      </c>
      <c r="G8" s="475">
        <v>69.78701294036532</v>
      </c>
      <c r="H8" s="475">
        <v>26.531245241817107</v>
      </c>
      <c r="I8" s="476">
        <v>64.037702886336</v>
      </c>
    </row>
    <row r="9" spans="1:9" s="477" customFormat="1" ht="11.25">
      <c r="A9" s="473">
        <v>1991</v>
      </c>
      <c r="B9" s="474">
        <v>1</v>
      </c>
      <c r="C9" s="475">
        <v>68.0653260896218</v>
      </c>
      <c r="D9" s="475">
        <v>24.795990768883872</v>
      </c>
      <c r="E9" s="475">
        <v>63.43551740811931</v>
      </c>
      <c r="F9" s="475">
        <v>25.34667285875421</v>
      </c>
      <c r="G9" s="475">
        <v>64.65925538560896</v>
      </c>
      <c r="H9" s="475">
        <v>22.77682310602596</v>
      </c>
      <c r="I9" s="476">
        <v>65.37347166761207</v>
      </c>
    </row>
    <row r="10" spans="1:9" s="477" customFormat="1" ht="11.25">
      <c r="A10" s="473">
        <v>1991</v>
      </c>
      <c r="B10" s="474">
        <v>2</v>
      </c>
      <c r="C10" s="475">
        <v>75.17083899077056</v>
      </c>
      <c r="D10" s="475">
        <v>24.914224328107696</v>
      </c>
      <c r="E10" s="475">
        <v>69.80617079234057</v>
      </c>
      <c r="F10" s="475">
        <v>25.538842972807522</v>
      </c>
      <c r="G10" s="475">
        <v>65.83178280308117</v>
      </c>
      <c r="H10" s="475">
        <v>22.969846934122746</v>
      </c>
      <c r="I10" s="476">
        <v>66.17371044567003</v>
      </c>
    </row>
    <row r="11" spans="1:9" s="477" customFormat="1" ht="11.25">
      <c r="A11" s="473">
        <v>1991</v>
      </c>
      <c r="B11" s="474">
        <v>3</v>
      </c>
      <c r="C11" s="475">
        <v>75.15039748108688</v>
      </c>
      <c r="D11" s="475">
        <v>25.36369465286567</v>
      </c>
      <c r="E11" s="475">
        <v>69.86463536936331</v>
      </c>
      <c r="F11" s="475">
        <v>25.995796148335444</v>
      </c>
      <c r="G11" s="475">
        <v>66.03220897950725</v>
      </c>
      <c r="H11" s="475">
        <v>23.5470250005313</v>
      </c>
      <c r="I11" s="476">
        <v>66.9723669960183</v>
      </c>
    </row>
    <row r="12" spans="1:9" s="477" customFormat="1" ht="11.25">
      <c r="A12" s="473">
        <v>1991</v>
      </c>
      <c r="B12" s="474">
        <v>4</v>
      </c>
      <c r="C12" s="475">
        <v>72.89932471732243</v>
      </c>
      <c r="D12" s="475">
        <v>23.858318874866246</v>
      </c>
      <c r="E12" s="475">
        <v>67.70524167708639</v>
      </c>
      <c r="F12" s="475">
        <v>24.518041270498124</v>
      </c>
      <c r="G12" s="475">
        <v>66.78458430407773</v>
      </c>
      <c r="H12" s="475">
        <v>24.532811174877942</v>
      </c>
      <c r="I12" s="476">
        <v>67.70524536139972</v>
      </c>
    </row>
    <row r="13" spans="1:9" s="477" customFormat="1" ht="11.25">
      <c r="A13" s="473">
        <v>1992</v>
      </c>
      <c r="B13" s="474">
        <v>1</v>
      </c>
      <c r="C13" s="475">
        <v>70.71054469382932</v>
      </c>
      <c r="D13" s="475">
        <v>21.4334940727125</v>
      </c>
      <c r="E13" s="475">
        <v>65.16328150193786</v>
      </c>
      <c r="F13" s="475">
        <v>22.198801912015632</v>
      </c>
      <c r="G13" s="475">
        <v>63.98363502352156</v>
      </c>
      <c r="H13" s="475">
        <v>21.99406987857148</v>
      </c>
      <c r="I13" s="476">
        <v>68.3820688168917</v>
      </c>
    </row>
    <row r="14" spans="1:9" s="477" customFormat="1" ht="11.25">
      <c r="A14" s="473">
        <v>1992</v>
      </c>
      <c r="B14" s="474">
        <v>2</v>
      </c>
      <c r="C14" s="475">
        <v>74.94883591471385</v>
      </c>
      <c r="D14" s="475">
        <v>23.225090397042965</v>
      </c>
      <c r="E14" s="475">
        <v>68.40066421919232</v>
      </c>
      <c r="F14" s="475">
        <v>24.037530718849872</v>
      </c>
      <c r="G14" s="475">
        <v>65.77847659371973</v>
      </c>
      <c r="H14" s="475">
        <v>22.636436032140956</v>
      </c>
      <c r="I14" s="476">
        <v>68.51785315487697</v>
      </c>
    </row>
    <row r="15" spans="1:9" s="477" customFormat="1" ht="11.25">
      <c r="A15" s="473">
        <v>1992</v>
      </c>
      <c r="B15" s="474">
        <v>3</v>
      </c>
      <c r="C15" s="475">
        <v>73.18652264043351</v>
      </c>
      <c r="D15" s="475">
        <v>21.58546008910805</v>
      </c>
      <c r="E15" s="475">
        <v>66.85049206701373</v>
      </c>
      <c r="F15" s="475">
        <v>22.59590564280442</v>
      </c>
      <c r="G15" s="475">
        <v>65.27380649288847</v>
      </c>
      <c r="H15" s="475">
        <v>22.083360796726552</v>
      </c>
      <c r="I15" s="476">
        <v>68.2867075297494</v>
      </c>
    </row>
    <row r="16" spans="1:9" s="477" customFormat="1" ht="11.25">
      <c r="A16" s="473">
        <v>1992</v>
      </c>
      <c r="B16" s="474">
        <v>4</v>
      </c>
      <c r="C16" s="475">
        <v>74.57696793096115</v>
      </c>
      <c r="D16" s="475">
        <v>23.178740081452247</v>
      </c>
      <c r="E16" s="475">
        <v>68.44397769673202</v>
      </c>
      <c r="F16" s="475">
        <v>24.29998021883693</v>
      </c>
      <c r="G16" s="475">
        <v>67.63204518345344</v>
      </c>
      <c r="H16" s="475">
        <v>24.430469372756697</v>
      </c>
      <c r="I16" s="476">
        <v>68.97124956096852</v>
      </c>
    </row>
    <row r="17" spans="1:9" s="477" customFormat="1" ht="11.25">
      <c r="A17" s="473">
        <v>1993</v>
      </c>
      <c r="B17" s="474">
        <v>1</v>
      </c>
      <c r="C17" s="475">
        <v>74.21872963905629</v>
      </c>
      <c r="D17" s="475">
        <v>22.158538326351145</v>
      </c>
      <c r="E17" s="475">
        <v>68.16986747995142</v>
      </c>
      <c r="F17" s="475">
        <v>24.585697807974658</v>
      </c>
      <c r="G17" s="475">
        <v>68.16034920747447</v>
      </c>
      <c r="H17" s="475">
        <v>25.38523269603888</v>
      </c>
      <c r="I17" s="476">
        <v>70.04072096914203</v>
      </c>
    </row>
    <row r="18" spans="1:9" s="477" customFormat="1" ht="11.25">
      <c r="A18" s="473">
        <v>1993</v>
      </c>
      <c r="B18" s="474">
        <v>2</v>
      </c>
      <c r="C18" s="475">
        <v>79.11348321514544</v>
      </c>
      <c r="D18" s="475">
        <v>23.477853404591258</v>
      </c>
      <c r="E18" s="475">
        <v>72.14947010226078</v>
      </c>
      <c r="F18" s="475">
        <v>24.462470220826148</v>
      </c>
      <c r="G18" s="475">
        <v>70.90674984876044</v>
      </c>
      <c r="H18" s="475">
        <v>24.304740342497258</v>
      </c>
      <c r="I18" s="476">
        <v>69.73948193292414</v>
      </c>
    </row>
    <row r="19" spans="1:9" s="477" customFormat="1" ht="11.25">
      <c r="A19" s="473">
        <v>1993</v>
      </c>
      <c r="B19" s="474">
        <v>3</v>
      </c>
      <c r="C19" s="475">
        <v>77.55825079998296</v>
      </c>
      <c r="D19" s="475">
        <v>22.610907466694226</v>
      </c>
      <c r="E19" s="475">
        <v>70.7986301368227</v>
      </c>
      <c r="F19" s="475">
        <v>23.698880001702523</v>
      </c>
      <c r="G19" s="475">
        <v>69.95663400103366</v>
      </c>
      <c r="H19" s="475">
        <v>23.869171355008174</v>
      </c>
      <c r="I19" s="476">
        <v>70.4674651240914</v>
      </c>
    </row>
    <row r="20" spans="1:9" s="477" customFormat="1" ht="11.25">
      <c r="A20" s="473">
        <v>1993</v>
      </c>
      <c r="B20" s="474">
        <v>4</v>
      </c>
      <c r="C20" s="475">
        <v>77.09828965919209</v>
      </c>
      <c r="D20" s="475">
        <v>21.28875465592494</v>
      </c>
      <c r="E20" s="475">
        <v>70.2543005271482</v>
      </c>
      <c r="F20" s="475">
        <v>22.26646738907407</v>
      </c>
      <c r="G20" s="475">
        <v>70.92177748920192</v>
      </c>
      <c r="H20" s="475">
        <v>23.704833236879992</v>
      </c>
      <c r="I20" s="476">
        <v>70.91380830238026</v>
      </c>
    </row>
    <row r="21" spans="1:9" s="477" customFormat="1" ht="11.25">
      <c r="A21" s="473">
        <v>1994</v>
      </c>
      <c r="B21" s="474">
        <v>1</v>
      </c>
      <c r="C21" s="475">
        <v>78.45150196396519</v>
      </c>
      <c r="D21" s="475">
        <v>20.098679634420183</v>
      </c>
      <c r="E21" s="475">
        <v>71.20433677117099</v>
      </c>
      <c r="F21" s="475">
        <v>20.727643452965797</v>
      </c>
      <c r="G21" s="475">
        <v>71.98819466443305</v>
      </c>
      <c r="H21" s="475">
        <v>22.26250292061068</v>
      </c>
      <c r="I21" s="476">
        <v>71.01627367048232</v>
      </c>
    </row>
    <row r="22" spans="1:9" s="477" customFormat="1" ht="11.25">
      <c r="A22" s="473">
        <v>1994</v>
      </c>
      <c r="B22" s="474">
        <v>2</v>
      </c>
      <c r="C22" s="475">
        <v>80.19859170829632</v>
      </c>
      <c r="D22" s="475">
        <v>21.431813908658633</v>
      </c>
      <c r="E22" s="475">
        <v>72.69675045220025</v>
      </c>
      <c r="F22" s="475">
        <v>21.855646747986093</v>
      </c>
      <c r="G22" s="475">
        <v>72.72500597482207</v>
      </c>
      <c r="H22" s="475">
        <v>22.759823471884676</v>
      </c>
      <c r="I22" s="476">
        <v>70.78262280856775</v>
      </c>
    </row>
    <row r="23" spans="1:9" s="477" customFormat="1" ht="11.25">
      <c r="A23" s="473">
        <v>1994</v>
      </c>
      <c r="B23" s="474">
        <v>3</v>
      </c>
      <c r="C23" s="475">
        <v>81.46046408301758</v>
      </c>
      <c r="D23" s="475">
        <v>22.506767523428397</v>
      </c>
      <c r="E23" s="475">
        <v>73.95820824187479</v>
      </c>
      <c r="F23" s="475">
        <v>22.930623785639856</v>
      </c>
      <c r="G23" s="475">
        <v>73.16700988574672</v>
      </c>
      <c r="H23" s="475">
        <v>23.128423374671872</v>
      </c>
      <c r="I23" s="476">
        <v>70.7787112628132</v>
      </c>
    </row>
    <row r="24" spans="1:9" s="477" customFormat="1" ht="11.25">
      <c r="A24" s="473">
        <v>1994</v>
      </c>
      <c r="B24" s="474">
        <v>4</v>
      </c>
      <c r="C24" s="475">
        <v>79.82112218952922</v>
      </c>
      <c r="D24" s="475">
        <v>20.831976973104123</v>
      </c>
      <c r="E24" s="475">
        <v>72.27874976506534</v>
      </c>
      <c r="F24" s="475">
        <v>21.1102932987301</v>
      </c>
      <c r="G24" s="475">
        <v>71.99579483401229</v>
      </c>
      <c r="H24" s="475">
        <v>21.458188705762566</v>
      </c>
      <c r="I24" s="476">
        <v>71.86067851038602</v>
      </c>
    </row>
    <row r="25" spans="1:9" s="477" customFormat="1" ht="11.25">
      <c r="A25" s="473">
        <v>1995</v>
      </c>
      <c r="B25" s="474">
        <v>1</v>
      </c>
      <c r="C25" s="475">
        <v>81.91896419027194</v>
      </c>
      <c r="D25" s="475">
        <v>19.45395742500317</v>
      </c>
      <c r="E25" s="475">
        <v>73.93060178720222</v>
      </c>
      <c r="F25" s="475">
        <v>19.36123122183347</v>
      </c>
      <c r="G25" s="475">
        <v>74.89495430016711</v>
      </c>
      <c r="H25" s="475">
        <v>20.18185811988532</v>
      </c>
      <c r="I25" s="476">
        <v>71.89625411994746</v>
      </c>
    </row>
    <row r="26" spans="1:9" s="477" customFormat="1" ht="11.25">
      <c r="A26" s="473">
        <v>1995</v>
      </c>
      <c r="B26" s="474">
        <v>2</v>
      </c>
      <c r="C26" s="475">
        <v>83.17809009727384</v>
      </c>
      <c r="D26" s="475">
        <v>20.93247822439134</v>
      </c>
      <c r="E26" s="475">
        <v>75.07089345632438</v>
      </c>
      <c r="F26" s="475">
        <v>20.679559440924393</v>
      </c>
      <c r="G26" s="475">
        <v>75.56753397658674</v>
      </c>
      <c r="H26" s="475">
        <v>21.107222111150318</v>
      </c>
      <c r="I26" s="476">
        <v>72.48703746722533</v>
      </c>
    </row>
    <row r="27" spans="1:9" s="477" customFormat="1" ht="11.25">
      <c r="A27" s="473">
        <v>1995</v>
      </c>
      <c r="B27" s="474">
        <v>3</v>
      </c>
      <c r="C27" s="475">
        <v>82.10870512422682</v>
      </c>
      <c r="D27" s="475">
        <v>20.40968257964249</v>
      </c>
      <c r="E27" s="475">
        <v>73.95030752699884</v>
      </c>
      <c r="F27" s="475">
        <v>20.06746791532923</v>
      </c>
      <c r="G27" s="475">
        <v>74.18757636092269</v>
      </c>
      <c r="H27" s="475">
        <v>20.259108127344653</v>
      </c>
      <c r="I27" s="476">
        <v>73.05356142516341</v>
      </c>
    </row>
    <row r="28" spans="1:9" s="477" customFormat="1" ht="11.25">
      <c r="A28" s="473">
        <v>1995</v>
      </c>
      <c r="B28" s="474">
        <v>4</v>
      </c>
      <c r="C28" s="475">
        <v>80.77772028185004</v>
      </c>
      <c r="D28" s="475">
        <v>18.43534911050609</v>
      </c>
      <c r="E28" s="475">
        <v>72.46329654043855</v>
      </c>
      <c r="F28" s="475">
        <v>17.88436611406274</v>
      </c>
      <c r="G28" s="475">
        <v>73.3575148461417</v>
      </c>
      <c r="H28" s="475">
        <v>18.656645559897267</v>
      </c>
      <c r="I28" s="476">
        <v>73.80748032003575</v>
      </c>
    </row>
    <row r="29" spans="1:9" s="477" customFormat="1" ht="11.25">
      <c r="A29" s="473">
        <v>1996</v>
      </c>
      <c r="B29" s="474">
        <v>1</v>
      </c>
      <c r="C29" s="475">
        <v>79.78221575629325</v>
      </c>
      <c r="D29" s="475">
        <v>16.161883348763393</v>
      </c>
      <c r="E29" s="475">
        <v>72.55654014019309</v>
      </c>
      <c r="F29" s="475">
        <v>16.386721333156988</v>
      </c>
      <c r="G29" s="475">
        <v>74.27588943261473</v>
      </c>
      <c r="H29" s="475">
        <v>17.85478111360931</v>
      </c>
      <c r="I29" s="476">
        <v>75.61</v>
      </c>
    </row>
    <row r="30" spans="1:9" s="477" customFormat="1" ht="11.25">
      <c r="A30" s="473">
        <v>1996</v>
      </c>
      <c r="B30" s="474">
        <v>2</v>
      </c>
      <c r="C30" s="475">
        <v>78.07952182952184</v>
      </c>
      <c r="D30" s="475">
        <v>15.618503118503119</v>
      </c>
      <c r="E30" s="475">
        <v>71.4830214830215</v>
      </c>
      <c r="F30" s="475">
        <v>16.268191268191266</v>
      </c>
      <c r="G30" s="475">
        <v>72.87335412335413</v>
      </c>
      <c r="H30" s="475">
        <v>17.4506237006237</v>
      </c>
      <c r="I30" s="476">
        <v>76.96</v>
      </c>
    </row>
    <row r="31" spans="1:9" s="477" customFormat="1" ht="11.25">
      <c r="A31" s="473">
        <v>1996</v>
      </c>
      <c r="B31" s="474">
        <v>3</v>
      </c>
      <c r="C31" s="475">
        <v>79.21831955922865</v>
      </c>
      <c r="D31" s="475">
        <v>16.90340909090909</v>
      </c>
      <c r="E31" s="475">
        <v>72.89514462809919</v>
      </c>
      <c r="F31" s="475">
        <v>17.755681818181817</v>
      </c>
      <c r="G31" s="475">
        <v>73.87654958677686</v>
      </c>
      <c r="H31" s="475">
        <v>18.582128099173556</v>
      </c>
      <c r="I31" s="476">
        <v>77.44</v>
      </c>
    </row>
    <row r="32" spans="1:9" s="477" customFormat="1" ht="11.25">
      <c r="A32" s="473">
        <v>1996</v>
      </c>
      <c r="B32" s="474">
        <v>4</v>
      </c>
      <c r="C32" s="475">
        <v>83.61304759445736</v>
      </c>
      <c r="D32" s="475">
        <v>19.554178500731563</v>
      </c>
      <c r="E32" s="475">
        <v>77.14949651432998</v>
      </c>
      <c r="F32" s="475">
        <v>20.281435579654016</v>
      </c>
      <c r="G32" s="475">
        <v>79.2279886392977</v>
      </c>
      <c r="H32" s="475">
        <v>22.050090369222826</v>
      </c>
      <c r="I32" s="476">
        <v>77.46</v>
      </c>
    </row>
    <row r="33" spans="1:9" s="477" customFormat="1" ht="11.25">
      <c r="A33" s="473">
        <v>1997</v>
      </c>
      <c r="B33" s="474">
        <v>1</v>
      </c>
      <c r="C33" s="475">
        <v>84.72927792974687</v>
      </c>
      <c r="D33" s="475">
        <v>17.81511875298511</v>
      </c>
      <c r="E33" s="475">
        <v>78.25105292866137</v>
      </c>
      <c r="F33" s="475">
        <v>18.5879901002996</v>
      </c>
      <c r="G33" s="475">
        <v>79.77508575398377</v>
      </c>
      <c r="H33" s="475">
        <v>19.877556337110853</v>
      </c>
      <c r="I33" s="476">
        <v>76.77</v>
      </c>
    </row>
    <row r="34" spans="1:9" s="477" customFormat="1" ht="11.25">
      <c r="A34" s="473">
        <v>1997</v>
      </c>
      <c r="B34" s="474">
        <v>2</v>
      </c>
      <c r="C34" s="475">
        <v>84.44473330733565</v>
      </c>
      <c r="D34" s="475">
        <v>17.687074829931973</v>
      </c>
      <c r="E34" s="475">
        <v>77.34737206984703</v>
      </c>
      <c r="F34" s="475">
        <v>17.91238788509034</v>
      </c>
      <c r="G34" s="475">
        <v>78.47827028900731</v>
      </c>
      <c r="H34" s="475">
        <v>18.87430131288184</v>
      </c>
      <c r="I34" s="476">
        <v>76.93</v>
      </c>
    </row>
    <row r="35" spans="1:9" s="477" customFormat="1" ht="11.25">
      <c r="A35" s="473">
        <v>1997</v>
      </c>
      <c r="B35" s="474">
        <v>3</v>
      </c>
      <c r="C35" s="475">
        <v>88.0828357260831</v>
      </c>
      <c r="D35" s="475">
        <v>17.6639986448143</v>
      </c>
      <c r="E35" s="475">
        <v>81.09092449074662</v>
      </c>
      <c r="F35" s="475">
        <v>17.837631812984373</v>
      </c>
      <c r="G35" s="475">
        <v>81.5991191292932</v>
      </c>
      <c r="H35" s="475">
        <v>18.269597255748955</v>
      </c>
      <c r="I35" s="476">
        <v>78.71</v>
      </c>
    </row>
    <row r="36" spans="1:9" s="477" customFormat="1" ht="11.25">
      <c r="A36" s="473">
        <v>1997</v>
      </c>
      <c r="B36" s="474">
        <v>4</v>
      </c>
      <c r="C36" s="475">
        <v>89.99482267667615</v>
      </c>
      <c r="D36" s="475">
        <v>18.215549227715936</v>
      </c>
      <c r="E36" s="475">
        <v>82.67753904564672</v>
      </c>
      <c r="F36" s="475">
        <v>18.22417809992234</v>
      </c>
      <c r="G36" s="475">
        <v>82.8932608508068</v>
      </c>
      <c r="H36" s="475">
        <v>18.405384416256794</v>
      </c>
      <c r="I36" s="476">
        <v>77.26</v>
      </c>
    </row>
    <row r="37" spans="1:9" s="477" customFormat="1" ht="11.25">
      <c r="A37" s="473">
        <v>1998</v>
      </c>
      <c r="B37" s="474">
        <v>1</v>
      </c>
      <c r="C37" s="475">
        <v>88.23882388238825</v>
      </c>
      <c r="D37" s="475">
        <v>17.105996313917107</v>
      </c>
      <c r="E37" s="475">
        <v>80.51519437658054</v>
      </c>
      <c r="F37" s="475">
        <v>16.72881573871673</v>
      </c>
      <c r="G37" s="475">
        <v>80.7852213792808</v>
      </c>
      <c r="H37" s="475">
        <v>16.96026745531696</v>
      </c>
      <c r="I37" s="476">
        <v>77.77</v>
      </c>
    </row>
    <row r="38" spans="1:9" s="477" customFormat="1" ht="11.25">
      <c r="A38" s="473">
        <v>1998</v>
      </c>
      <c r="B38" s="474">
        <v>2</v>
      </c>
      <c r="C38" s="475">
        <v>92.94954167737514</v>
      </c>
      <c r="D38" s="475">
        <v>15.809988863188556</v>
      </c>
      <c r="E38" s="475">
        <v>84.42988092178533</v>
      </c>
      <c r="F38" s="475">
        <v>15.330249293240813</v>
      </c>
      <c r="G38" s="475">
        <v>85.7148976270025</v>
      </c>
      <c r="H38" s="475">
        <v>15.137496787458238</v>
      </c>
      <c r="I38" s="476">
        <v>77.82</v>
      </c>
    </row>
    <row r="39" spans="1:9" s="477" customFormat="1" ht="11.25">
      <c r="A39" s="473">
        <v>1998</v>
      </c>
      <c r="B39" s="474">
        <v>3</v>
      </c>
      <c r="C39" s="475">
        <v>92.682822584092</v>
      </c>
      <c r="D39" s="475">
        <v>15.715690045732359</v>
      </c>
      <c r="E39" s="475">
        <v>84.61768602812327</v>
      </c>
      <c r="F39" s="475">
        <v>15.61738684446724</v>
      </c>
      <c r="G39" s="475">
        <v>85.61781424969013</v>
      </c>
      <c r="H39" s="475">
        <v>15.18143351711758</v>
      </c>
      <c r="I39" s="476">
        <v>77.99</v>
      </c>
    </row>
    <row r="40" spans="1:9" s="477" customFormat="1" ht="11.25">
      <c r="A40" s="473">
        <v>1998</v>
      </c>
      <c r="B40" s="474">
        <v>4</v>
      </c>
      <c r="C40" s="475">
        <v>89.63317384370015</v>
      </c>
      <c r="D40" s="475">
        <v>14.261730882229498</v>
      </c>
      <c r="E40" s="475">
        <v>81.67967766305718</v>
      </c>
      <c r="F40" s="475">
        <v>14.127423822714682</v>
      </c>
      <c r="G40" s="475">
        <v>82.73734575673632</v>
      </c>
      <c r="H40" s="475">
        <v>13.762276504658773</v>
      </c>
      <c r="I40" s="476">
        <v>79.42</v>
      </c>
    </row>
    <row r="41" spans="1:9" s="477" customFormat="1" ht="11.25">
      <c r="A41" s="473">
        <v>1999</v>
      </c>
      <c r="B41" s="474">
        <v>1</v>
      </c>
      <c r="C41" s="475">
        <v>89.46507237256135</v>
      </c>
      <c r="D41" s="475">
        <v>12.620096496748479</v>
      </c>
      <c r="E41" s="475">
        <v>80.72162785819174</v>
      </c>
      <c r="F41" s="475">
        <v>11.98237885462555</v>
      </c>
      <c r="G41" s="475">
        <v>83.09628697293896</v>
      </c>
      <c r="H41" s="475">
        <v>11.906859660163626</v>
      </c>
      <c r="I41" s="476">
        <v>79.45</v>
      </c>
    </row>
    <row r="42" spans="1:9" s="477" customFormat="1" ht="11.25">
      <c r="A42" s="478">
        <v>1999</v>
      </c>
      <c r="B42" s="474">
        <v>2</v>
      </c>
      <c r="C42" s="475">
        <v>98.3603786342123</v>
      </c>
      <c r="D42" s="475">
        <v>16.666666666666668</v>
      </c>
      <c r="E42" s="475">
        <v>88.75929682217716</v>
      </c>
      <c r="F42" s="475">
        <v>15.682048681541582</v>
      </c>
      <c r="G42" s="475">
        <v>92.58789722785666</v>
      </c>
      <c r="H42" s="475">
        <v>15.136916835699799</v>
      </c>
      <c r="I42" s="476">
        <v>78.88</v>
      </c>
    </row>
    <row r="43" spans="1:9" s="477" customFormat="1" ht="11.25">
      <c r="A43" s="479">
        <v>1999</v>
      </c>
      <c r="B43" s="480">
        <v>3</v>
      </c>
      <c r="C43" s="475">
        <v>101.09129511677281</v>
      </c>
      <c r="D43" s="475">
        <v>18.67091295116773</v>
      </c>
      <c r="E43" s="475">
        <v>92.0891719745223</v>
      </c>
      <c r="F43" s="475">
        <v>18.24203821656051</v>
      </c>
      <c r="G43" s="475">
        <v>95.10828025477707</v>
      </c>
      <c r="H43" s="475">
        <v>20.802547770700635</v>
      </c>
      <c r="I43" s="476">
        <v>78.5</v>
      </c>
    </row>
    <row r="44" spans="1:9" s="477" customFormat="1" ht="11.25">
      <c r="A44" s="479">
        <v>1999</v>
      </c>
      <c r="B44" s="480">
        <v>4</v>
      </c>
      <c r="C44" s="475">
        <v>102.69056395915426</v>
      </c>
      <c r="D44" s="475">
        <v>24.84216770475827</v>
      </c>
      <c r="E44" s="475">
        <v>94.33074869708909</v>
      </c>
      <c r="F44" s="475">
        <v>20.274564637091647</v>
      </c>
      <c r="G44" s="475">
        <v>96.89843650692768</v>
      </c>
      <c r="H44" s="475">
        <v>22.460912673191817</v>
      </c>
      <c r="I44" s="476">
        <v>78.67</v>
      </c>
    </row>
    <row r="45" spans="1:9" s="477" customFormat="1" ht="11.25">
      <c r="A45" s="481">
        <v>2000</v>
      </c>
      <c r="B45" s="482">
        <v>1</v>
      </c>
      <c r="C45" s="475">
        <v>102.12534970144891</v>
      </c>
      <c r="D45" s="475">
        <v>25.270366194830686</v>
      </c>
      <c r="E45" s="475">
        <v>95.55305023174245</v>
      </c>
      <c r="F45" s="475">
        <v>22.18464236502568</v>
      </c>
      <c r="G45" s="475">
        <v>98.229571172074</v>
      </c>
      <c r="H45" s="475">
        <v>24.46448703494927</v>
      </c>
      <c r="I45" s="476">
        <v>79.83</v>
      </c>
    </row>
    <row r="46" spans="1:9" s="477" customFormat="1" ht="11.25">
      <c r="A46" s="481">
        <v>2000</v>
      </c>
      <c r="B46" s="482">
        <v>2</v>
      </c>
      <c r="C46" s="475">
        <v>106.4403829416884</v>
      </c>
      <c r="D46" s="475">
        <v>27.315678229516344</v>
      </c>
      <c r="E46" s="475">
        <v>101.03195325127442</v>
      </c>
      <c r="F46" s="475">
        <v>25.289071242073852</v>
      </c>
      <c r="G46" s="475">
        <v>101.35107132496167</v>
      </c>
      <c r="H46" s="475">
        <v>25.562601019520077</v>
      </c>
      <c r="I46" s="476">
        <v>80.43</v>
      </c>
    </row>
    <row r="47" spans="1:9" s="477" customFormat="1" ht="11.25">
      <c r="A47" s="483">
        <v>2000</v>
      </c>
      <c r="B47" s="484">
        <v>3</v>
      </c>
      <c r="C47" s="475">
        <v>107.29978154239312</v>
      </c>
      <c r="D47" s="475">
        <v>28.395367049997937</v>
      </c>
      <c r="E47" s="475">
        <v>101.05106961790527</v>
      </c>
      <c r="F47" s="475">
        <v>25.633733151972297</v>
      </c>
      <c r="G47" s="475">
        <v>101.47561930670624</v>
      </c>
      <c r="H47" s="475">
        <v>25.992333374551745</v>
      </c>
      <c r="I47" s="476">
        <v>80.87</v>
      </c>
    </row>
    <row r="48" spans="1:9" s="477" customFormat="1" ht="11.25">
      <c r="A48" s="485">
        <v>2000</v>
      </c>
      <c r="B48" s="484">
        <v>4</v>
      </c>
      <c r="C48" s="475">
        <v>105.70088845014807</v>
      </c>
      <c r="D48" s="475">
        <v>27.159427443237906</v>
      </c>
      <c r="E48" s="475">
        <v>99.26785126686408</v>
      </c>
      <c r="F48" s="475">
        <v>24.24728529121421</v>
      </c>
      <c r="G48" s="475">
        <v>102.88334978611384</v>
      </c>
      <c r="H48" s="475">
        <v>27.31984205330701</v>
      </c>
      <c r="I48" s="476">
        <v>81.04</v>
      </c>
    </row>
    <row r="49" spans="1:9" s="477" customFormat="1" ht="11.25">
      <c r="A49" s="485">
        <v>2001</v>
      </c>
      <c r="B49" s="482">
        <v>1</v>
      </c>
      <c r="C49" s="475">
        <v>99.97933969670673</v>
      </c>
      <c r="D49" s="475">
        <v>23.686114605779434</v>
      </c>
      <c r="E49" s="475">
        <v>94.57873641585059</v>
      </c>
      <c r="F49" s="475">
        <v>20.800793355646462</v>
      </c>
      <c r="G49" s="475">
        <v>99.38019090120243</v>
      </c>
      <c r="H49" s="475">
        <v>25.30060741291682</v>
      </c>
      <c r="I49" s="476">
        <v>80.67</v>
      </c>
    </row>
    <row r="50" spans="1:9" s="477" customFormat="1" ht="11.25">
      <c r="A50" s="485">
        <v>2001</v>
      </c>
      <c r="B50" s="482">
        <v>2</v>
      </c>
      <c r="C50" s="475">
        <v>98.44152656767702</v>
      </c>
      <c r="D50" s="475">
        <v>25.50354261802998</v>
      </c>
      <c r="E50" s="475">
        <v>95.30003681433304</v>
      </c>
      <c r="F50" s="475">
        <v>24.87421769542275</v>
      </c>
      <c r="G50" s="475">
        <v>95.42684173927272</v>
      </c>
      <c r="H50" s="475">
        <v>25.033746471959752</v>
      </c>
      <c r="I50" s="476">
        <v>81.49</v>
      </c>
    </row>
    <row r="51" spans="1:9" s="477" customFormat="1" ht="11.25">
      <c r="A51" s="485">
        <v>2001</v>
      </c>
      <c r="B51" s="484">
        <v>3</v>
      </c>
      <c r="C51" s="475">
        <v>99.32626735683179</v>
      </c>
      <c r="D51" s="475">
        <v>24.36538195955855</v>
      </c>
      <c r="E51" s="475">
        <v>94.9141401692548</v>
      </c>
      <c r="F51" s="475">
        <v>24.30367266453044</v>
      </c>
      <c r="G51" s="475">
        <v>95.56322405718511</v>
      </c>
      <c r="H51" s="475">
        <v>24.858269657382305</v>
      </c>
      <c r="I51" s="476">
        <v>81.14</v>
      </c>
    </row>
    <row r="52" spans="1:9" s="477" customFormat="1" ht="11.25">
      <c r="A52" s="485">
        <v>2001</v>
      </c>
      <c r="B52" s="484">
        <v>4</v>
      </c>
      <c r="C52" s="475">
        <v>94.96870781691005</v>
      </c>
      <c r="D52" s="475">
        <v>20.915240872786896</v>
      </c>
      <c r="E52" s="475">
        <v>88.22759438785945</v>
      </c>
      <c r="F52" s="475">
        <v>18.86120996441281</v>
      </c>
      <c r="G52" s="475">
        <v>93.10344827586208</v>
      </c>
      <c r="H52" s="475">
        <v>23.00895815437477</v>
      </c>
      <c r="I52" s="476">
        <v>81.49</v>
      </c>
    </row>
    <row r="53" spans="1:9" s="477" customFormat="1" ht="11.25">
      <c r="A53" s="486">
        <v>2002</v>
      </c>
      <c r="B53" s="482">
        <v>1</v>
      </c>
      <c r="C53" s="475">
        <v>92.45413216431238</v>
      </c>
      <c r="D53" s="475">
        <v>19.234781827666136</v>
      </c>
      <c r="E53" s="475">
        <v>85.80938464036369</v>
      </c>
      <c r="F53" s="475">
        <v>17.230881636629324</v>
      </c>
      <c r="G53" s="475">
        <v>90.87514206851762</v>
      </c>
      <c r="H53" s="475">
        <v>21.54164637116415</v>
      </c>
      <c r="I53" s="476">
        <v>82.12</v>
      </c>
    </row>
    <row r="54" spans="1:9" s="477" customFormat="1" ht="11.25">
      <c r="A54" s="486">
        <v>2002</v>
      </c>
      <c r="B54" s="487">
        <v>2</v>
      </c>
      <c r="C54" s="475">
        <v>93.99919289749799</v>
      </c>
      <c r="D54" s="475">
        <v>20.895196881493312</v>
      </c>
      <c r="E54" s="475">
        <v>90.27441485068604</v>
      </c>
      <c r="F54" s="475">
        <v>21.355932203389834</v>
      </c>
      <c r="G54" s="475">
        <v>92.36884584342212</v>
      </c>
      <c r="H54" s="475">
        <v>23.135593220338986</v>
      </c>
      <c r="I54" s="476">
        <v>82.6</v>
      </c>
    </row>
    <row r="55" spans="1:9" s="477" customFormat="1" ht="11.25">
      <c r="A55" s="486">
        <v>2002</v>
      </c>
      <c r="B55" s="484">
        <v>3</v>
      </c>
      <c r="C55" s="475">
        <v>92.69806937434912</v>
      </c>
      <c r="D55" s="475">
        <v>20.2281911910837</v>
      </c>
      <c r="E55" s="475">
        <v>88.73668188736683</v>
      </c>
      <c r="F55" s="475">
        <v>20.463830809901467</v>
      </c>
      <c r="G55" s="475">
        <v>90.61523672194184</v>
      </c>
      <c r="H55" s="475">
        <v>22.0620043258832</v>
      </c>
      <c r="I55" s="476">
        <v>83.22</v>
      </c>
    </row>
    <row r="56" spans="1:9" s="477" customFormat="1" ht="11.25">
      <c r="A56" s="486">
        <v>2002</v>
      </c>
      <c r="B56" s="484">
        <v>4</v>
      </c>
      <c r="C56" s="475">
        <v>92.25147940744269</v>
      </c>
      <c r="D56" s="475">
        <v>20.34437681519469</v>
      </c>
      <c r="E56" s="475">
        <v>88.24814329401485</v>
      </c>
      <c r="F56" s="475">
        <v>20.51709758131776</v>
      </c>
      <c r="G56" s="475">
        <v>89.95988720759364</v>
      </c>
      <c r="H56" s="475">
        <v>21.970689860598117</v>
      </c>
      <c r="I56" s="476">
        <v>83.93</v>
      </c>
    </row>
    <row r="57" spans="1:9" s="477" customFormat="1" ht="11.25">
      <c r="A57" s="486">
        <v>2003</v>
      </c>
      <c r="B57" s="482">
        <v>1</v>
      </c>
      <c r="C57" s="475">
        <v>94.1199653188303</v>
      </c>
      <c r="D57" s="475">
        <v>22.381596843141498</v>
      </c>
      <c r="E57" s="475">
        <v>90.70702293686452</v>
      </c>
      <c r="F57" s="475">
        <v>23.019626389217308</v>
      </c>
      <c r="G57" s="475">
        <v>92.80759832899818</v>
      </c>
      <c r="H57" s="475">
        <v>24.816741546464886</v>
      </c>
      <c r="I57" s="476">
        <v>84.58</v>
      </c>
    </row>
    <row r="58" spans="1:9" s="477" customFormat="1" ht="11.25">
      <c r="A58" s="486">
        <v>2003</v>
      </c>
      <c r="B58" s="487">
        <v>2</v>
      </c>
      <c r="C58" s="475">
        <v>94.97554819372141</v>
      </c>
      <c r="D58" s="475">
        <v>23.06877720829851</v>
      </c>
      <c r="E58" s="475">
        <v>90.08913077772519</v>
      </c>
      <c r="F58" s="475">
        <v>22.456223379081873</v>
      </c>
      <c r="G58" s="475">
        <v>92.96024609559868</v>
      </c>
      <c r="H58" s="475">
        <v>24.905347846663513</v>
      </c>
      <c r="I58" s="476">
        <v>84.52</v>
      </c>
    </row>
    <row r="59" spans="1:9" s="477" customFormat="1" ht="11.25">
      <c r="A59" s="486">
        <v>2003</v>
      </c>
      <c r="B59" s="488">
        <v>3</v>
      </c>
      <c r="C59" s="475">
        <v>93.85840985793895</v>
      </c>
      <c r="D59" s="475">
        <v>22.403632434743255</v>
      </c>
      <c r="E59" s="475">
        <v>88.80778588807785</v>
      </c>
      <c r="F59" s="475">
        <v>21.638803861549327</v>
      </c>
      <c r="G59" s="475">
        <v>90.82489600502315</v>
      </c>
      <c r="H59" s="475">
        <v>23.357664233576642</v>
      </c>
      <c r="I59" s="476">
        <v>84.94</v>
      </c>
    </row>
    <row r="60" spans="1:9" s="477" customFormat="1" ht="11.25">
      <c r="A60" s="486">
        <v>2003</v>
      </c>
      <c r="B60" s="488">
        <v>4</v>
      </c>
      <c r="C60" s="475">
        <v>93.43045843045844</v>
      </c>
      <c r="D60" s="475">
        <v>21.01878027409942</v>
      </c>
      <c r="E60" s="475">
        <v>88.41491841491842</v>
      </c>
      <c r="F60" s="475">
        <v>20.34965034965035</v>
      </c>
      <c r="G60" s="475">
        <v>90.28360528360527</v>
      </c>
      <c r="H60" s="475">
        <v>21.946386946386944</v>
      </c>
      <c r="I60" s="476">
        <v>85.8</v>
      </c>
    </row>
    <row r="61" spans="1:9" ht="12">
      <c r="A61" s="486">
        <v>2004</v>
      </c>
      <c r="B61" s="482">
        <v>1</v>
      </c>
      <c r="C61" s="475">
        <v>93.36821705426357</v>
      </c>
      <c r="D61" s="475">
        <v>21.101847270328218</v>
      </c>
      <c r="E61" s="475">
        <v>89.03488372093022</v>
      </c>
      <c r="F61" s="475">
        <v>21.011627906976745</v>
      </c>
      <c r="G61" s="475">
        <v>90.87209302325581</v>
      </c>
      <c r="H61" s="475">
        <v>22.569767441860467</v>
      </c>
      <c r="I61" s="476">
        <v>86</v>
      </c>
    </row>
    <row r="62" spans="1:9" ht="12">
      <c r="A62" s="486">
        <v>2004</v>
      </c>
      <c r="B62" s="487">
        <v>2</v>
      </c>
      <c r="C62" s="475">
        <v>95.89743589743588</v>
      </c>
      <c r="D62" s="475">
        <v>27.539064090350212</v>
      </c>
      <c r="E62" s="475">
        <v>92.05128205128206</v>
      </c>
      <c r="F62" s="475">
        <v>24.27095292766935</v>
      </c>
      <c r="G62" s="475">
        <v>93.52851128970532</v>
      </c>
      <c r="H62" s="475">
        <v>25.522388059701495</v>
      </c>
      <c r="I62" s="476">
        <v>87.1</v>
      </c>
    </row>
    <row r="63" spans="1:9" ht="12">
      <c r="A63" s="486">
        <v>2004</v>
      </c>
      <c r="B63" s="488">
        <v>3</v>
      </c>
      <c r="C63" s="475">
        <v>97.82741504390991</v>
      </c>
      <c r="D63" s="475">
        <v>29.30548447109096</v>
      </c>
      <c r="E63" s="475">
        <v>92.68423062237497</v>
      </c>
      <c r="F63" s="475">
        <v>24.925544100801837</v>
      </c>
      <c r="G63" s="475">
        <v>94.077892325315</v>
      </c>
      <c r="H63" s="475">
        <v>26.11683848797251</v>
      </c>
      <c r="I63" s="476">
        <v>87.3</v>
      </c>
    </row>
    <row r="64" spans="1:9" ht="12">
      <c r="A64" s="486">
        <v>2004</v>
      </c>
      <c r="B64" s="488">
        <v>4</v>
      </c>
      <c r="C64" s="475">
        <v>100.6791880098653</v>
      </c>
      <c r="D64" s="475">
        <v>32.07030035884829</v>
      </c>
      <c r="E64" s="475">
        <v>94.74862454942136</v>
      </c>
      <c r="F64" s="475">
        <v>27.023335230506547</v>
      </c>
      <c r="G64" s="475">
        <v>97.787896034908</v>
      </c>
      <c r="H64" s="475">
        <v>29.607285145133755</v>
      </c>
      <c r="I64" s="476">
        <v>87.85</v>
      </c>
    </row>
    <row r="65" spans="1:9" ht="12">
      <c r="A65" s="486">
        <v>2005</v>
      </c>
      <c r="B65" s="482">
        <v>1</v>
      </c>
      <c r="C65" s="475">
        <v>99.24431345877728</v>
      </c>
      <c r="D65" s="475">
        <v>31.073991359447923</v>
      </c>
      <c r="E65" s="475">
        <v>90.8259653895564</v>
      </c>
      <c r="F65" s="475">
        <v>23.90614373158014</v>
      </c>
      <c r="G65" s="475">
        <v>96.16866923600091</v>
      </c>
      <c r="H65" s="475">
        <v>28.45159827703469</v>
      </c>
      <c r="I65" s="476">
        <v>88.22</v>
      </c>
    </row>
    <row r="66" spans="1:9" ht="12">
      <c r="A66" s="486">
        <v>2005</v>
      </c>
      <c r="B66" s="487">
        <v>2</v>
      </c>
      <c r="C66" s="475">
        <v>98.7783985102421</v>
      </c>
      <c r="D66" s="475">
        <v>31.44102381235389</v>
      </c>
      <c r="E66" s="475">
        <v>95.11359404096834</v>
      </c>
      <c r="F66" s="475">
        <v>28.324022346368714</v>
      </c>
      <c r="G66" s="475">
        <v>99.83612662942272</v>
      </c>
      <c r="H66" s="475">
        <v>32.3463687150838</v>
      </c>
      <c r="I66" s="476">
        <v>89.5</v>
      </c>
    </row>
    <row r="67" spans="1:9" ht="12">
      <c r="A67" s="486">
        <v>2005</v>
      </c>
      <c r="B67" s="488">
        <v>3</v>
      </c>
      <c r="C67" s="475"/>
      <c r="D67" s="475"/>
      <c r="E67" s="475">
        <v>102.05277497853918</v>
      </c>
      <c r="F67" s="475">
        <v>34.11712014332102</v>
      </c>
      <c r="G67" s="475">
        <v>106.12473407233232</v>
      </c>
      <c r="H67" s="475">
        <v>37.57697906169522</v>
      </c>
      <c r="I67" s="476">
        <v>89.31</v>
      </c>
    </row>
    <row r="68" spans="1:9" ht="12">
      <c r="A68" s="486">
        <v>2005</v>
      </c>
      <c r="B68" s="488">
        <v>4</v>
      </c>
      <c r="C68" s="475"/>
      <c r="D68" s="475"/>
      <c r="E68" s="475">
        <v>100.54760054760055</v>
      </c>
      <c r="F68" s="475">
        <v>33.29137371690562</v>
      </c>
      <c r="G68" s="475">
        <v>104.85810485810485</v>
      </c>
      <c r="H68" s="475">
        <v>36.96303696303696</v>
      </c>
      <c r="I68" s="476">
        <v>90.09</v>
      </c>
    </row>
    <row r="69" spans="1:9" ht="12">
      <c r="A69" s="486">
        <v>2006</v>
      </c>
      <c r="B69" s="482">
        <v>1</v>
      </c>
      <c r="E69" s="475">
        <v>98.32892610547965</v>
      </c>
      <c r="F69" s="475">
        <v>31.789084453113027</v>
      </c>
      <c r="G69" s="475">
        <v>103.01160570001468</v>
      </c>
      <c r="H69" s="475">
        <v>35.77434368250455</v>
      </c>
      <c r="I69" s="476">
        <v>90.76</v>
      </c>
    </row>
    <row r="70" spans="1:9" ht="12">
      <c r="A70" s="486">
        <v>2006</v>
      </c>
      <c r="B70" s="487">
        <v>2</v>
      </c>
      <c r="E70" s="475">
        <v>104.06326300061951</v>
      </c>
      <c r="F70" s="475">
        <v>37.07218659452736</v>
      </c>
      <c r="G70" s="475">
        <v>107.03691556430161</v>
      </c>
      <c r="H70" s="475">
        <v>39.60295473383126</v>
      </c>
      <c r="I70" s="476">
        <v>91.47</v>
      </c>
    </row>
    <row r="71" spans="1:9" ht="12">
      <c r="A71" s="486">
        <v>2006</v>
      </c>
      <c r="B71" s="488">
        <v>3</v>
      </c>
      <c r="E71" s="475">
        <v>102.35879679723003</v>
      </c>
      <c r="F71" s="475">
        <v>36.15087459194151</v>
      </c>
      <c r="G71" s="475">
        <v>105.49303902474212</v>
      </c>
      <c r="H71" s="475">
        <v>38.818314785568816</v>
      </c>
      <c r="I71" s="476">
        <v>92.42</v>
      </c>
    </row>
    <row r="72" spans="1:9" ht="12">
      <c r="A72" s="486">
        <v>2006</v>
      </c>
      <c r="B72" s="488">
        <v>4</v>
      </c>
      <c r="E72" s="475">
        <v>92.77825588066553</v>
      </c>
      <c r="F72" s="475">
        <v>27.84504278512225</v>
      </c>
      <c r="G72" s="475">
        <v>98.9027538726334</v>
      </c>
      <c r="H72" s="475">
        <v>33.05738150169065</v>
      </c>
      <c r="I72" s="476">
        <v>92.96</v>
      </c>
    </row>
    <row r="73" spans="1:9" ht="12">
      <c r="A73" s="486">
        <v>2007</v>
      </c>
      <c r="B73" s="482">
        <v>1</v>
      </c>
      <c r="E73" s="475">
        <v>93.22565693300531</v>
      </c>
      <c r="F73" s="475">
        <v>27.624223472909065</v>
      </c>
      <c r="G73" s="475">
        <v>97.61471815167398</v>
      </c>
      <c r="H73" s="475">
        <v>31.35959472283985</v>
      </c>
      <c r="I73" s="476">
        <v>93.49</v>
      </c>
    </row>
    <row r="74" spans="1:9" ht="12">
      <c r="A74" s="486">
        <v>2007</v>
      </c>
      <c r="B74" s="487">
        <v>2</v>
      </c>
      <c r="E74" s="475">
        <v>100.76799999999999</v>
      </c>
      <c r="F74" s="475">
        <v>34.18666666666667</v>
      </c>
      <c r="G74" s="475">
        <v>102.45688888888888</v>
      </c>
      <c r="H74" s="475">
        <v>35.62401891252954</v>
      </c>
      <c r="I74" s="476">
        <v>93.75</v>
      </c>
    </row>
    <row r="75" spans="1:9" ht="12">
      <c r="A75" s="486">
        <v>2007</v>
      </c>
      <c r="B75" s="488">
        <v>3</v>
      </c>
      <c r="E75" s="475">
        <v>100.80304311073543</v>
      </c>
      <c r="F75" s="475">
        <v>34.70148918184924</v>
      </c>
      <c r="G75" s="475">
        <v>101.96182023105101</v>
      </c>
      <c r="H75" s="475">
        <v>35.68768247573485</v>
      </c>
      <c r="I75" s="476">
        <v>94.64</v>
      </c>
    </row>
    <row r="76" spans="1:9" ht="12">
      <c r="A76" s="486">
        <v>2007</v>
      </c>
      <c r="B76" s="488">
        <v>4</v>
      </c>
      <c r="E76" s="475">
        <v>105.14411950347149</v>
      </c>
      <c r="F76" s="475">
        <v>36.51780958051129</v>
      </c>
      <c r="G76" s="475">
        <v>108.96626691913877</v>
      </c>
      <c r="H76" s="475">
        <v>39.77070099810048</v>
      </c>
      <c r="I76" s="476">
        <v>95.06</v>
      </c>
    </row>
    <row r="77" spans="1:9" ht="12">
      <c r="A77" s="486">
        <v>2008</v>
      </c>
      <c r="B77" s="482">
        <v>1</v>
      </c>
      <c r="E77" s="475">
        <v>108.81046568117148</v>
      </c>
      <c r="F77" s="475">
        <v>40.18949445012942</v>
      </c>
      <c r="G77" s="475">
        <v>114.75466722187524</v>
      </c>
      <c r="H77" s="475">
        <v>45.248389378387905</v>
      </c>
      <c r="I77" s="476">
        <v>96.06</v>
      </c>
    </row>
    <row r="78" spans="1:9" ht="12">
      <c r="A78" s="486">
        <v>2008</v>
      </c>
      <c r="B78" s="487">
        <v>2</v>
      </c>
      <c r="E78" s="475">
        <v>116.90550363447561</v>
      </c>
      <c r="F78" s="475">
        <v>47.20951812818983</v>
      </c>
      <c r="G78" s="475">
        <v>128.53582554517132</v>
      </c>
      <c r="H78" s="475">
        <v>57.10766443516493</v>
      </c>
      <c r="I78" s="476">
        <v>96.3</v>
      </c>
    </row>
    <row r="79" spans="1:9" ht="12">
      <c r="A79" s="486">
        <v>2008</v>
      </c>
      <c r="B79" s="488">
        <v>3</v>
      </c>
      <c r="E79" s="475">
        <v>117.82961668893228</v>
      </c>
      <c r="F79" s="475">
        <v>48.538668917279054</v>
      </c>
      <c r="G79" s="475">
        <v>130.45935669509814</v>
      </c>
      <c r="H79" s="475">
        <v>59.2873838161436</v>
      </c>
      <c r="I79" s="476">
        <v>97.31</v>
      </c>
    </row>
    <row r="80" spans="1:9" ht="12">
      <c r="A80" s="486">
        <v>2008</v>
      </c>
      <c r="B80" s="488">
        <v>4</v>
      </c>
      <c r="E80" s="475">
        <v>98.4398898745794</v>
      </c>
      <c r="F80" s="475">
        <v>32.317263110188215</v>
      </c>
      <c r="G80" s="475">
        <v>111.22667482410525</v>
      </c>
      <c r="H80" s="475">
        <v>43.27610140591619</v>
      </c>
      <c r="I80" s="476">
        <v>98.07</v>
      </c>
    </row>
    <row r="81" spans="1:9" ht="12">
      <c r="A81" s="486">
        <v>2009</v>
      </c>
      <c r="B81" s="482">
        <v>1</v>
      </c>
      <c r="E81" s="475">
        <v>90.26900346443854</v>
      </c>
      <c r="F81" s="475">
        <v>25.15262136610521</v>
      </c>
      <c r="G81" s="475">
        <v>101.51484274166155</v>
      </c>
      <c r="H81" s="475">
        <v>34.93161204195132</v>
      </c>
      <c r="I81" s="476">
        <v>98.14</v>
      </c>
    </row>
    <row r="82" spans="1:9" ht="12">
      <c r="A82" s="486">
        <v>2009</v>
      </c>
      <c r="B82" s="487">
        <v>2</v>
      </c>
      <c r="E82" s="475">
        <v>99.23301432159097</v>
      </c>
      <c r="F82" s="475">
        <v>31.117514954597645</v>
      </c>
      <c r="G82" s="475">
        <v>104.94807574832011</v>
      </c>
      <c r="H82" s="475">
        <v>36.087133586536005</v>
      </c>
      <c r="I82" s="476">
        <v>98.22</v>
      </c>
    </row>
    <row r="83" spans="1:9" ht="12">
      <c r="A83" s="486">
        <v>2009</v>
      </c>
      <c r="B83" s="488">
        <v>3</v>
      </c>
      <c r="E83" s="475">
        <v>105.31782161524194</v>
      </c>
      <c r="F83" s="475">
        <v>36.085856919795056</v>
      </c>
      <c r="G83" s="475">
        <v>106.12038442083967</v>
      </c>
      <c r="H83" s="475">
        <v>36.78373762031479</v>
      </c>
      <c r="I83" s="476">
        <v>98.85</v>
      </c>
    </row>
    <row r="84" spans="1:9" ht="12">
      <c r="A84" s="486">
        <v>2009</v>
      </c>
      <c r="B84" s="488">
        <v>4</v>
      </c>
      <c r="E84" s="475">
        <v>108.33840353719455</v>
      </c>
      <c r="F84" s="475">
        <v>37.311803170913535</v>
      </c>
      <c r="G84" s="475">
        <v>109.4704791257155</v>
      </c>
      <c r="H84" s="475">
        <v>38.29621672614916</v>
      </c>
      <c r="I84" s="476">
        <v>98.76</v>
      </c>
    </row>
    <row r="85" spans="1:9" ht="12">
      <c r="A85" s="486">
        <v>2010</v>
      </c>
      <c r="B85" s="482">
        <v>1</v>
      </c>
      <c r="E85" s="475">
        <v>113.42362275148226</v>
      </c>
      <c r="F85" s="475">
        <v>40.06405600206971</v>
      </c>
      <c r="G85" s="475">
        <v>114.86301794078781</v>
      </c>
      <c r="H85" s="475">
        <v>41.289073184457415</v>
      </c>
      <c r="I85" s="476">
        <v>99.51</v>
      </c>
    </row>
    <row r="86" spans="1:9" ht="12">
      <c r="A86" s="486">
        <v>2010</v>
      </c>
      <c r="B86" s="487">
        <v>2</v>
      </c>
      <c r="E86" s="475">
        <v>119.31046635398997</v>
      </c>
      <c r="F86" s="475">
        <v>44.47066974955432</v>
      </c>
      <c r="G86" s="475">
        <v>121.03114713521069</v>
      </c>
      <c r="H86" s="475">
        <v>45.93507892506129</v>
      </c>
      <c r="I86" s="476">
        <v>100.21</v>
      </c>
    </row>
    <row r="87" spans="1:9" ht="12">
      <c r="A87" s="486">
        <v>2010</v>
      </c>
      <c r="B87" s="488">
        <v>3</v>
      </c>
      <c r="E87" s="475">
        <v>116.2553221765708</v>
      </c>
      <c r="F87" s="475">
        <v>41.63034798608994</v>
      </c>
      <c r="G87" s="475">
        <v>118.7586315649797</v>
      </c>
      <c r="H87" s="475">
        <v>43.76082406133157</v>
      </c>
      <c r="I87" s="476">
        <v>99.79</v>
      </c>
    </row>
    <row r="88" spans="1:9" ht="12">
      <c r="A88" s="486">
        <v>2010</v>
      </c>
      <c r="B88" s="488">
        <v>4</v>
      </c>
      <c r="E88" s="475">
        <v>118.60094811571125</v>
      </c>
      <c r="F88" s="475">
        <v>43.02495482676063</v>
      </c>
      <c r="G88" s="475">
        <v>122.3524779404214</v>
      </c>
      <c r="H88" s="475">
        <v>46.21774616693946</v>
      </c>
      <c r="I88" s="476">
        <v>100.48</v>
      </c>
    </row>
    <row r="89" spans="1:9" ht="12">
      <c r="A89" s="486">
        <v>2011</v>
      </c>
      <c r="B89" s="482">
        <v>1</v>
      </c>
      <c r="E89" s="475">
        <v>126.4664863644696</v>
      </c>
      <c r="F89" s="475">
        <v>47.71336440753054</v>
      </c>
      <c r="G89" s="475">
        <v>131.6406903473551</v>
      </c>
      <c r="H89" s="475">
        <v>52.025201059935135</v>
      </c>
      <c r="I89" s="476">
        <v>102.21</v>
      </c>
    </row>
    <row r="90" spans="1:9" ht="12">
      <c r="A90" s="486">
        <v>2011</v>
      </c>
      <c r="B90" s="487">
        <v>2</v>
      </c>
      <c r="E90" s="475">
        <v>133.69235878076307</v>
      </c>
      <c r="F90" s="475">
        <v>54.30545073800944</v>
      </c>
      <c r="G90" s="475">
        <v>138.70463990120717</v>
      </c>
      <c r="H90" s="475">
        <v>58.48235167171282</v>
      </c>
      <c r="I90" s="476">
        <v>101.48</v>
      </c>
    </row>
    <row r="91" spans="1:9" ht="12">
      <c r="A91" s="486">
        <v>2011</v>
      </c>
      <c r="B91" s="488">
        <v>3</v>
      </c>
      <c r="E91" s="475">
        <v>132.9794799132649</v>
      </c>
      <c r="F91" s="475">
        <v>53.761984959390205</v>
      </c>
      <c r="G91" s="475">
        <v>137.31883865358506</v>
      </c>
      <c r="H91" s="475">
        <v>57.37811724299034</v>
      </c>
      <c r="I91" s="476">
        <v>101.57</v>
      </c>
    </row>
    <row r="92" spans="1:9" ht="12">
      <c r="A92" s="486">
        <v>2011</v>
      </c>
      <c r="B92" s="488">
        <v>4</v>
      </c>
      <c r="E92" s="475">
        <v>129.943854659233</v>
      </c>
      <c r="F92" s="475">
        <v>51.70027467737569</v>
      </c>
      <c r="G92" s="475">
        <v>136.78580775318298</v>
      </c>
      <c r="H92" s="475">
        <v>57.40190225566732</v>
      </c>
      <c r="I92" s="476">
        <v>102.41</v>
      </c>
    </row>
    <row r="93" spans="1:9" ht="12">
      <c r="A93" s="486">
        <v>2012</v>
      </c>
      <c r="B93" s="482">
        <v>1</v>
      </c>
      <c r="E93" s="475">
        <v>131.70684078165348</v>
      </c>
      <c r="F93" s="475">
        <v>53.23565773710891</v>
      </c>
      <c r="G93" s="475">
        <v>139.45609881448289</v>
      </c>
      <c r="H93" s="475">
        <v>59.69337276446672</v>
      </c>
      <c r="I93" s="476">
        <v>102.53</v>
      </c>
    </row>
    <row r="94" spans="1:9" ht="12">
      <c r="A94" s="486">
        <v>2012</v>
      </c>
      <c r="B94" s="487">
        <v>2</v>
      </c>
      <c r="E94" s="475">
        <v>133.37543244298303</v>
      </c>
      <c r="F94" s="475">
        <v>54.736186888507454</v>
      </c>
      <c r="G94" s="475">
        <v>139.2748869513593</v>
      </c>
      <c r="H94" s="475">
        <v>59.65239897882101</v>
      </c>
      <c r="I94" s="476">
        <v>102.73</v>
      </c>
    </row>
    <row r="95" spans="1:9" ht="12">
      <c r="A95" s="486">
        <v>2012</v>
      </c>
      <c r="B95" s="488">
        <v>3</v>
      </c>
      <c r="E95" s="475">
        <v>129.46179617712036</v>
      </c>
      <c r="F95" s="475">
        <v>52.22254986712772</v>
      </c>
      <c r="G95" s="475">
        <v>134.4654666422813</v>
      </c>
      <c r="H95" s="475">
        <v>56.39227525476187</v>
      </c>
      <c r="I95" s="476">
        <v>104.11</v>
      </c>
    </row>
    <row r="96" spans="1:9" ht="12">
      <c r="A96" s="486">
        <v>2012</v>
      </c>
      <c r="B96" s="488">
        <v>4</v>
      </c>
      <c r="E96" s="475">
        <v>128.7130097767587</v>
      </c>
      <c r="F96" s="475">
        <v>51.89636264237869</v>
      </c>
      <c r="G96" s="475">
        <v>134.95711498533313</v>
      </c>
      <c r="H96" s="475">
        <v>57.09978364952405</v>
      </c>
      <c r="I96" s="476">
        <v>104.67</v>
      </c>
    </row>
    <row r="97" spans="1:9" ht="12">
      <c r="A97" s="486">
        <v>2013</v>
      </c>
      <c r="B97" s="482">
        <v>1</v>
      </c>
      <c r="E97" s="475">
        <v>129.04360203756767</v>
      </c>
      <c r="F97" s="475">
        <v>52.18771994057094</v>
      </c>
      <c r="G97" s="475">
        <v>136.2533745055552</v>
      </c>
      <c r="H97" s="475">
        <v>58.19586366389389</v>
      </c>
      <c r="I97" s="476">
        <v>104.7</v>
      </c>
    </row>
    <row r="98" spans="1:9" ht="12">
      <c r="A98" s="486">
        <v>2013</v>
      </c>
      <c r="B98" s="487">
        <v>2</v>
      </c>
      <c r="E98" s="475">
        <v>128.21713968042187</v>
      </c>
      <c r="F98" s="475">
        <v>51.620322013617546</v>
      </c>
      <c r="G98" s="475">
        <v>132.94078539424424</v>
      </c>
      <c r="H98" s="475">
        <v>55.556693441802864</v>
      </c>
      <c r="I98" s="476">
        <v>104.93</v>
      </c>
    </row>
    <row r="99" spans="1:9" ht="12">
      <c r="A99" s="486">
        <v>2013</v>
      </c>
      <c r="B99" s="488">
        <v>3</v>
      </c>
      <c r="E99" s="475">
        <v>128.66307714096877</v>
      </c>
      <c r="F99" s="475">
        <v>52.502962420923424</v>
      </c>
      <c r="G99" s="475">
        <v>133.31447612752967</v>
      </c>
      <c r="H99" s="475">
        <v>56.37912824305753</v>
      </c>
      <c r="I99" s="476">
        <v>105.91</v>
      </c>
    </row>
    <row r="100" spans="1:9" ht="12">
      <c r="A100" s="486">
        <v>2013</v>
      </c>
      <c r="B100" s="488">
        <v>4</v>
      </c>
      <c r="E100" s="475">
        <v>123.027164108841</v>
      </c>
      <c r="F100" s="475">
        <v>47.960919404952456</v>
      </c>
      <c r="G100" s="475">
        <v>130.1905147035747</v>
      </c>
      <c r="H100" s="475">
        <v>53.930378233897216</v>
      </c>
      <c r="I100" s="476">
        <v>106.21</v>
      </c>
    </row>
    <row r="101" spans="1:9" ht="12">
      <c r="A101" s="486">
        <v>2014</v>
      </c>
      <c r="B101" s="482">
        <v>1</v>
      </c>
      <c r="E101" s="475">
        <v>121.0405044167681</v>
      </c>
      <c r="F101" s="475">
        <v>46.601706360354186</v>
      </c>
      <c r="G101" s="475">
        <v>128.22369479039858</v>
      </c>
      <c r="H101" s="475">
        <v>52.58769833837958</v>
      </c>
      <c r="I101" s="476">
        <v>106.79</v>
      </c>
    </row>
    <row r="102" spans="1:9" ht="12">
      <c r="A102" s="486">
        <v>2014</v>
      </c>
      <c r="B102" s="487">
        <v>2</v>
      </c>
      <c r="E102" s="475">
        <v>120.26296368654448</v>
      </c>
      <c r="F102" s="475">
        <v>46.30714459226181</v>
      </c>
      <c r="G102" s="475">
        <v>126.3327515737898</v>
      </c>
      <c r="H102" s="475">
        <v>51.36530116496624</v>
      </c>
      <c r="I102" s="476">
        <v>107.49</v>
      </c>
    </row>
    <row r="103" spans="1:9" ht="12">
      <c r="A103" s="486">
        <v>2014</v>
      </c>
      <c r="B103" s="488">
        <v>3</v>
      </c>
      <c r="E103" s="475">
        <v>120.3887874662502</v>
      </c>
      <c r="F103" s="475">
        <v>46.507124770661704</v>
      </c>
      <c r="G103" s="475">
        <v>124.65731794452253</v>
      </c>
      <c r="H103" s="475">
        <v>50.06423350255529</v>
      </c>
      <c r="I103" s="476">
        <v>107.68</v>
      </c>
    </row>
    <row r="104" spans="1:9" ht="12">
      <c r="A104" s="486">
        <v>2014</v>
      </c>
      <c r="B104" s="488">
        <v>4</v>
      </c>
      <c r="E104" s="475">
        <v>113.8175755153872</v>
      </c>
      <c r="F104" s="475">
        <v>40.70428156756588</v>
      </c>
      <c r="G104" s="475">
        <v>118.5423126249518</v>
      </c>
      <c r="H104" s="475">
        <v>44.64156249220306</v>
      </c>
      <c r="I104" s="476">
        <v>107.03</v>
      </c>
    </row>
    <row r="105" spans="1:9" ht="12">
      <c r="A105" s="486">
        <v>2015</v>
      </c>
      <c r="B105" s="482">
        <v>1</v>
      </c>
      <c r="E105" s="475">
        <v>101.69418465102744</v>
      </c>
      <c r="F105" s="475">
        <v>30.626737738388876</v>
      </c>
      <c r="G105" s="475">
        <v>108.53596540115278</v>
      </c>
      <c r="H105" s="475">
        <v>36.32822169682667</v>
      </c>
      <c r="I105" s="476">
        <v>107.08</v>
      </c>
    </row>
    <row r="106" spans="1:9" ht="12">
      <c r="A106" s="486">
        <v>2015</v>
      </c>
      <c r="B106" s="487">
        <v>2</v>
      </c>
      <c r="E106" s="475">
        <v>106.1019280540168</v>
      </c>
      <c r="F106" s="475">
        <v>34.90456020076862</v>
      </c>
      <c r="G106" s="475">
        <v>111.21396748937873</v>
      </c>
      <c r="H106" s="475">
        <v>39.16459306357023</v>
      </c>
      <c r="I106" s="476">
        <v>108.29</v>
      </c>
    </row>
    <row r="107" spans="1:9" ht="12">
      <c r="A107" s="486">
        <v>2015</v>
      </c>
      <c r="B107" s="488">
        <v>3</v>
      </c>
      <c r="E107" s="475">
        <v>105.7802223577002</v>
      </c>
      <c r="F107" s="475">
        <v>34.43807110770442</v>
      </c>
      <c r="G107" s="475">
        <v>105.12128094869975</v>
      </c>
      <c r="H107" s="475">
        <v>33.88895326687069</v>
      </c>
      <c r="I107" s="476">
        <v>107.89</v>
      </c>
    </row>
    <row r="108" spans="1:9" ht="12">
      <c r="A108" s="486">
        <v>2015</v>
      </c>
      <c r="B108" s="488">
        <v>4</v>
      </c>
      <c r="E108" s="475">
        <v>99.07513744144809</v>
      </c>
      <c r="F108" s="475">
        <v>28.705737211120013</v>
      </c>
      <c r="G108" s="475">
        <v>101.78862112763323</v>
      </c>
      <c r="H108" s="475">
        <v>30.96697361627428</v>
      </c>
      <c r="I108" s="476">
        <v>107.6</v>
      </c>
    </row>
    <row r="109" spans="1:9" ht="12">
      <c r="A109" s="486">
        <v>2016</v>
      </c>
      <c r="B109" s="482">
        <v>1</v>
      </c>
      <c r="E109" s="475">
        <v>93.28431028763653</v>
      </c>
      <c r="F109" s="475">
        <v>24.542506293488188</v>
      </c>
      <c r="G109" s="475">
        <v>93.61193898782204</v>
      </c>
      <c r="H109" s="475">
        <v>24.81553021030945</v>
      </c>
      <c r="I109" s="476">
        <v>108.94</v>
      </c>
    </row>
    <row r="110" spans="1:9" ht="12">
      <c r="A110" s="486">
        <v>2016</v>
      </c>
      <c r="B110" s="487">
        <v>2</v>
      </c>
      <c r="E110" s="475">
        <v>99.00050801040982</v>
      </c>
      <c r="F110" s="475">
        <v>29.67934960214854</v>
      </c>
      <c r="G110" s="475">
        <v>99.61756995715979</v>
      </c>
      <c r="H110" s="475">
        <v>30.193567891106866</v>
      </c>
      <c r="I110" s="476">
        <v>109.71</v>
      </c>
    </row>
    <row r="111" spans="1:9" ht="12">
      <c r="A111" s="486">
        <v>2016</v>
      </c>
      <c r="B111" s="488">
        <v>3</v>
      </c>
      <c r="E111" s="475">
        <v>100.45505994346311</v>
      </c>
      <c r="F111" s="475">
        <v>31.097696130478088</v>
      </c>
      <c r="G111" s="475">
        <v>101.86038829368682</v>
      </c>
      <c r="H111" s="475">
        <v>32.26880308899784</v>
      </c>
      <c r="I111" s="476">
        <v>110.14</v>
      </c>
    </row>
    <row r="112" spans="1:9" ht="12">
      <c r="A112" s="486">
        <v>2016</v>
      </c>
      <c r="B112" s="488">
        <v>4</v>
      </c>
      <c r="E112" s="475">
        <v>103.22182752668195</v>
      </c>
      <c r="F112" s="475">
        <v>33.778038158709904</v>
      </c>
      <c r="G112" s="475">
        <v>105.52078548033295</v>
      </c>
      <c r="H112" s="475">
        <v>35.69383645341908</v>
      </c>
      <c r="I112" s="476">
        <v>110.93</v>
      </c>
    </row>
    <row r="113" spans="1:9" ht="12">
      <c r="A113" s="486">
        <v>2017</v>
      </c>
      <c r="B113" s="482">
        <v>1</v>
      </c>
      <c r="E113" s="475">
        <v>106.72256280116588</v>
      </c>
      <c r="F113" s="475">
        <v>37.1018375161773</v>
      </c>
      <c r="G113" s="475">
        <v>109.4604847942755</v>
      </c>
      <c r="H113" s="475">
        <v>39.383439177101984</v>
      </c>
      <c r="I113" s="476">
        <v>111.8</v>
      </c>
    </row>
    <row r="114" spans="1:9" ht="12">
      <c r="A114" s="486">
        <v>2017</v>
      </c>
      <c r="B114" s="487">
        <v>2</v>
      </c>
      <c r="E114" s="475">
        <v>103.76529924673228</v>
      </c>
      <c r="F114" s="475">
        <v>34.68840019287679</v>
      </c>
      <c r="G114" s="475">
        <v>105.68810502487118</v>
      </c>
      <c r="H114" s="475">
        <v>36.29073834132587</v>
      </c>
      <c r="I114" s="476">
        <v>111.91</v>
      </c>
    </row>
    <row r="115" spans="1:9" ht="12">
      <c r="A115" s="486">
        <v>2017</v>
      </c>
      <c r="B115" s="488">
        <v>3</v>
      </c>
      <c r="E115" s="475">
        <v>103.24386419696916</v>
      </c>
      <c r="F115" s="475">
        <v>34.5300207448301</v>
      </c>
      <c r="G115" s="475">
        <v>104.66033034100674</v>
      </c>
      <c r="H115" s="475">
        <v>35.71040919819475</v>
      </c>
      <c r="I115" s="476">
        <v>112.51</v>
      </c>
    </row>
    <row r="116" spans="1:9" ht="12">
      <c r="A116" s="486">
        <v>2017</v>
      </c>
      <c r="B116" s="488">
        <v>4</v>
      </c>
      <c r="E116" s="475">
        <v>104.9083809685929</v>
      </c>
      <c r="F116" s="475">
        <v>36.23107130186038</v>
      </c>
      <c r="G116" s="475">
        <v>107.94278386336869</v>
      </c>
      <c r="H116" s="475">
        <v>38.75974038084022</v>
      </c>
      <c r="I116" s="476">
        <v>113.2</v>
      </c>
    </row>
    <row r="117" spans="1:9" ht="12">
      <c r="A117" s="486">
        <v>2018</v>
      </c>
      <c r="B117" s="482">
        <v>1</v>
      </c>
      <c r="E117" s="475">
        <v>105.87525808231457</v>
      </c>
      <c r="F117" s="475">
        <v>37.34248324562392</v>
      </c>
      <c r="G117" s="475">
        <v>108.88966426647934</v>
      </c>
      <c r="H117" s="475">
        <v>39.85448839909458</v>
      </c>
      <c r="I117" s="476">
        <v>113.88</v>
      </c>
    </row>
    <row r="118" spans="1:9" ht="12">
      <c r="A118" s="486">
        <v>2018</v>
      </c>
      <c r="B118" s="487">
        <v>2</v>
      </c>
      <c r="E118" s="475">
        <v>108.94743040571532</v>
      </c>
      <c r="F118" s="475">
        <v>40.03632863114218</v>
      </c>
      <c r="G118" s="475">
        <v>112.19872336077539</v>
      </c>
      <c r="H118" s="475">
        <v>42.74573942702556</v>
      </c>
      <c r="I118" s="476">
        <v>114.18</v>
      </c>
    </row>
    <row r="119" spans="1:9" ht="12">
      <c r="A119" s="486">
        <v>2018</v>
      </c>
      <c r="B119" s="488">
        <v>3</v>
      </c>
      <c r="E119" s="475">
        <v>112.47279765825937</v>
      </c>
      <c r="F119" s="475">
        <v>43.199822444747916</v>
      </c>
      <c r="G119" s="475">
        <v>115.89803295840963</v>
      </c>
      <c r="H119" s="475">
        <v>46.054185194873156</v>
      </c>
      <c r="I119" s="476">
        <v>114.69</v>
      </c>
    </row>
    <row r="120" spans="1:9" ht="12">
      <c r="A120" s="486">
        <v>2018</v>
      </c>
      <c r="B120" s="488">
        <v>4</v>
      </c>
      <c r="E120" s="475">
        <v>110.0884663383727</v>
      </c>
      <c r="F120" s="475">
        <v>41.436569170866136</v>
      </c>
      <c r="G120" s="475">
        <v>117.0947566550926</v>
      </c>
      <c r="H120" s="475">
        <v>47.27514443479938</v>
      </c>
      <c r="I120" s="476">
        <v>115.2</v>
      </c>
    </row>
    <row r="121" ht="12">
      <c r="C121" s="451"/>
    </row>
    <row r="122" ht="12">
      <c r="A122" s="477" t="s">
        <v>288</v>
      </c>
    </row>
    <row r="123" spans="1:3" ht="12">
      <c r="A123" s="477" t="s">
        <v>289</v>
      </c>
      <c r="C123" s="451"/>
    </row>
  </sheetData>
  <sheetProtection/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23.77734375" style="441" customWidth="1"/>
    <col min="2" max="2" width="40.4453125" style="441" bestFit="1" customWidth="1"/>
    <col min="3" max="3" width="22.21484375" style="506" bestFit="1" customWidth="1"/>
    <col min="4" max="16384" width="8.77734375" style="441" customWidth="1"/>
  </cols>
  <sheetData>
    <row r="1" spans="1:12" ht="15">
      <c r="A1" s="491" t="s">
        <v>383</v>
      </c>
      <c r="B1" s="492"/>
      <c r="C1" s="493"/>
      <c r="D1" s="492"/>
      <c r="E1" s="492"/>
      <c r="F1" s="492"/>
      <c r="G1" s="492"/>
      <c r="H1" s="492"/>
      <c r="I1" s="492"/>
      <c r="J1" s="492"/>
      <c r="K1" s="492"/>
      <c r="L1" s="494"/>
    </row>
    <row r="2" spans="1:12" ht="15">
      <c r="A2" s="491"/>
      <c r="B2" s="492"/>
      <c r="C2" s="495"/>
      <c r="D2" s="492"/>
      <c r="E2" s="492"/>
      <c r="F2" s="492"/>
      <c r="G2" s="492"/>
      <c r="H2" s="492"/>
      <c r="I2" s="492"/>
      <c r="J2" s="492"/>
      <c r="K2" s="492"/>
      <c r="L2" s="494"/>
    </row>
    <row r="3" spans="1:3" s="496" customFormat="1" ht="15">
      <c r="A3" s="455" t="s">
        <v>290</v>
      </c>
      <c r="B3" s="507" t="s">
        <v>291</v>
      </c>
      <c r="C3" s="507" t="s">
        <v>292</v>
      </c>
    </row>
    <row r="4" spans="1:3" s="496" customFormat="1" ht="15">
      <c r="A4" s="508" t="s">
        <v>293</v>
      </c>
      <c r="B4" s="511">
        <v>0.08043273753527752</v>
      </c>
      <c r="C4" s="512">
        <v>17.1</v>
      </c>
    </row>
    <row r="5" spans="1:3" s="496" customFormat="1" ht="15">
      <c r="A5" s="508">
        <v>2</v>
      </c>
      <c r="B5" s="511">
        <v>0.07283018867924529</v>
      </c>
      <c r="C5" s="512">
        <v>19.3</v>
      </c>
    </row>
    <row r="6" spans="1:3" s="496" customFormat="1" ht="15">
      <c r="A6" s="508">
        <v>3</v>
      </c>
      <c r="B6" s="511">
        <v>0.05900533857825232</v>
      </c>
      <c r="C6" s="512">
        <v>21</v>
      </c>
    </row>
    <row r="7" spans="1:3" s="496" customFormat="1" ht="15">
      <c r="A7" s="508">
        <v>4</v>
      </c>
      <c r="B7" s="511">
        <v>0.052132701421800945</v>
      </c>
      <c r="C7" s="512">
        <v>22</v>
      </c>
    </row>
    <row r="8" spans="1:3" s="496" customFormat="1" ht="15">
      <c r="A8" s="508">
        <v>5</v>
      </c>
      <c r="B8" s="511">
        <v>0.04528535980148883</v>
      </c>
      <c r="C8" s="512">
        <v>21.9</v>
      </c>
    </row>
    <row r="9" spans="1:3" s="496" customFormat="1" ht="15">
      <c r="A9" s="508">
        <v>6</v>
      </c>
      <c r="B9" s="511">
        <v>0.03903119010280537</v>
      </c>
      <c r="C9" s="512">
        <v>22.4</v>
      </c>
    </row>
    <row r="10" spans="1:3" s="496" customFormat="1" ht="15">
      <c r="A10" s="508">
        <v>7</v>
      </c>
      <c r="B10" s="511">
        <v>0.034854642075648645</v>
      </c>
      <c r="C10" s="512">
        <v>22.3</v>
      </c>
    </row>
    <row r="11" spans="1:5" s="496" customFormat="1" ht="15">
      <c r="A11" s="508">
        <v>8</v>
      </c>
      <c r="B11" s="511">
        <v>0.03208996160175535</v>
      </c>
      <c r="C11" s="512">
        <v>23.4</v>
      </c>
      <c r="E11" s="497"/>
    </row>
    <row r="12" spans="1:5" s="496" customFormat="1" ht="15">
      <c r="A12" s="508">
        <v>9</v>
      </c>
      <c r="B12" s="511">
        <v>0.02997936642796456</v>
      </c>
      <c r="C12" s="512">
        <v>24.7</v>
      </c>
      <c r="E12" s="497"/>
    </row>
    <row r="13" spans="1:5" s="496" customFormat="1" ht="15">
      <c r="A13" s="508" t="s">
        <v>294</v>
      </c>
      <c r="B13" s="511">
        <v>0.02569558101472995</v>
      </c>
      <c r="C13" s="512">
        <v>31.4</v>
      </c>
      <c r="D13" s="498"/>
      <c r="E13" s="499"/>
    </row>
    <row r="14" spans="1:5" s="496" customFormat="1" ht="15">
      <c r="A14" s="508"/>
      <c r="B14" s="511"/>
      <c r="C14" s="513"/>
      <c r="E14" s="497"/>
    </row>
    <row r="15" spans="1:5" s="496" customFormat="1" ht="15">
      <c r="A15" s="508" t="s">
        <v>295</v>
      </c>
      <c r="B15" s="511">
        <v>0.03929444638491093</v>
      </c>
      <c r="C15" s="512">
        <v>22.5</v>
      </c>
      <c r="E15" s="497"/>
    </row>
    <row r="16" spans="1:5" s="496" customFormat="1" ht="15">
      <c r="A16" s="508"/>
      <c r="B16" s="500"/>
      <c r="C16" s="510"/>
      <c r="E16" s="497"/>
    </row>
    <row r="17" spans="1:5" s="496" customFormat="1" ht="15">
      <c r="A17" s="508"/>
      <c r="B17" s="500"/>
      <c r="C17" s="510"/>
      <c r="E17" s="497"/>
    </row>
    <row r="18" spans="1:5" s="496" customFormat="1" ht="15">
      <c r="A18" s="509" t="s">
        <v>384</v>
      </c>
      <c r="B18" s="500"/>
      <c r="C18" s="510"/>
      <c r="E18" s="497"/>
    </row>
    <row r="19" spans="1:5" s="496" customFormat="1" ht="15">
      <c r="A19" s="502"/>
      <c r="B19" s="500"/>
      <c r="C19" s="501"/>
      <c r="E19" s="497"/>
    </row>
    <row r="20" spans="3:5" s="496" customFormat="1" ht="15">
      <c r="C20" s="503"/>
      <c r="E20" s="497"/>
    </row>
    <row r="21" spans="3:5" s="504" customFormat="1" ht="15">
      <c r="C21" s="503"/>
      <c r="E21" s="5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3359375" defaultRowHeight="15"/>
  <cols>
    <col min="1" max="1" width="10.10546875" style="10" customWidth="1"/>
    <col min="2" max="2" width="20.3359375" style="10" customWidth="1"/>
    <col min="3" max="3" width="10.10546875" style="10" customWidth="1"/>
    <col min="4" max="4" width="10.5546875" style="10" customWidth="1"/>
    <col min="5" max="5" width="14.77734375" style="10" bestFit="1" customWidth="1"/>
    <col min="6" max="6" width="18.77734375" style="10" customWidth="1"/>
    <col min="7" max="7" width="21.5546875" style="10" bestFit="1" customWidth="1"/>
    <col min="8" max="16384" width="9.3359375" style="10" customWidth="1"/>
  </cols>
  <sheetData>
    <row r="1" spans="1:7" s="36" customFormat="1" ht="15">
      <c r="A1" s="14" t="s">
        <v>327</v>
      </c>
      <c r="B1" s="10"/>
      <c r="C1" s="10"/>
      <c r="D1" s="10"/>
      <c r="E1" s="10"/>
      <c r="F1" s="10"/>
      <c r="G1" s="10"/>
    </row>
    <row r="2" spans="1:7" ht="15">
      <c r="A2" s="25"/>
      <c r="B2" s="25"/>
      <c r="C2" s="25"/>
      <c r="D2" s="25"/>
      <c r="E2" s="25"/>
      <c r="F2" s="25"/>
      <c r="G2" s="25" t="s">
        <v>95</v>
      </c>
    </row>
    <row r="3" spans="1:7" ht="27.75">
      <c r="A3" s="25"/>
      <c r="B3" s="25" t="s">
        <v>23</v>
      </c>
      <c r="C3" s="25" t="s">
        <v>26</v>
      </c>
      <c r="D3" s="25" t="s">
        <v>27</v>
      </c>
      <c r="E3" s="25" t="s">
        <v>22</v>
      </c>
      <c r="F3" s="149" t="s">
        <v>32</v>
      </c>
      <c r="G3" s="143" t="s">
        <v>28</v>
      </c>
    </row>
    <row r="4" spans="1:8" ht="15">
      <c r="A4" s="150">
        <v>2004</v>
      </c>
      <c r="B4" s="33">
        <v>2.553</v>
      </c>
      <c r="C4" s="33">
        <v>2.30775</v>
      </c>
      <c r="D4" s="33">
        <v>0.76925</v>
      </c>
      <c r="E4" s="33">
        <v>0.046</v>
      </c>
      <c r="F4" s="33">
        <v>0.31</v>
      </c>
      <c r="G4" s="33">
        <v>5.985999999999999</v>
      </c>
      <c r="H4" s="15"/>
    </row>
    <row r="5" spans="1:8" ht="15">
      <c r="A5" s="150">
        <v>2005</v>
      </c>
      <c r="B5" s="33">
        <v>4.14</v>
      </c>
      <c r="C5" s="33">
        <v>2.87925</v>
      </c>
      <c r="D5" s="33">
        <v>0.95975</v>
      </c>
      <c r="E5" s="33">
        <v>0.028</v>
      </c>
      <c r="F5" s="33">
        <v>0.287</v>
      </c>
      <c r="G5" s="33">
        <v>8.294</v>
      </c>
      <c r="H5" s="15"/>
    </row>
    <row r="6" spans="1:8" ht="15">
      <c r="A6" s="150">
        <v>2006</v>
      </c>
      <c r="B6" s="33">
        <v>5.23</v>
      </c>
      <c r="C6" s="33">
        <v>3.818</v>
      </c>
      <c r="D6" s="33">
        <v>1.284</v>
      </c>
      <c r="E6" s="33">
        <v>0.04</v>
      </c>
      <c r="F6" s="33">
        <v>0.336</v>
      </c>
      <c r="G6" s="33">
        <v>10.708</v>
      </c>
      <c r="H6" s="15"/>
    </row>
    <row r="7" spans="1:8" ht="15">
      <c r="A7" s="150">
        <v>2007</v>
      </c>
      <c r="B7" s="33">
        <v>5.507</v>
      </c>
      <c r="C7" s="33">
        <v>5.5</v>
      </c>
      <c r="D7" s="33">
        <v>1.607</v>
      </c>
      <c r="E7" s="33">
        <v>0.056</v>
      </c>
      <c r="F7" s="33">
        <v>0.314</v>
      </c>
      <c r="G7" s="33">
        <v>12.983999999999998</v>
      </c>
      <c r="H7" s="15"/>
    </row>
    <row r="8" spans="1:8" ht="15">
      <c r="A8" s="150">
        <v>2008</v>
      </c>
      <c r="B8" s="33">
        <v>5.251</v>
      </c>
      <c r="C8" s="33">
        <v>5.974</v>
      </c>
      <c r="D8" s="33">
        <v>1.78</v>
      </c>
      <c r="E8" s="33">
        <v>0.077</v>
      </c>
      <c r="F8" s="33">
        <v>0.385</v>
      </c>
      <c r="G8" s="33">
        <v>13.467</v>
      </c>
      <c r="H8" s="15"/>
    </row>
    <row r="9" spans="1:8" ht="15">
      <c r="A9" s="150">
        <v>2009</v>
      </c>
      <c r="B9" s="33">
        <v>5.335</v>
      </c>
      <c r="C9" s="33">
        <v>6.783</v>
      </c>
      <c r="D9" s="33">
        <v>1.907</v>
      </c>
      <c r="E9" s="33">
        <v>0.075</v>
      </c>
      <c r="F9" s="33">
        <v>0.372</v>
      </c>
      <c r="G9" s="33">
        <v>14.472</v>
      </c>
      <c r="H9" s="15"/>
    </row>
    <row r="10" spans="1:8" ht="15">
      <c r="A10" s="150">
        <v>2010</v>
      </c>
      <c r="B10" s="33">
        <v>5.504</v>
      </c>
      <c r="C10" s="33">
        <v>6.997</v>
      </c>
      <c r="D10" s="33">
        <v>1.692</v>
      </c>
      <c r="E10" s="33">
        <v>0.076</v>
      </c>
      <c r="F10" s="33">
        <v>0.435</v>
      </c>
      <c r="G10" s="33">
        <v>14.704</v>
      </c>
      <c r="H10" s="15"/>
    </row>
    <row r="11" spans="1:8" ht="15">
      <c r="A11" s="150">
        <v>2011</v>
      </c>
      <c r="B11" s="33">
        <v>8.409</v>
      </c>
      <c r="C11" s="33">
        <v>7.239</v>
      </c>
      <c r="D11" s="33">
        <v>1.876</v>
      </c>
      <c r="E11" s="33">
        <v>0.069</v>
      </c>
      <c r="F11" s="33">
        <v>0.353</v>
      </c>
      <c r="G11" s="33">
        <v>17.946</v>
      </c>
      <c r="H11" s="15"/>
    </row>
    <row r="12" spans="1:8" ht="15">
      <c r="A12" s="150">
        <v>2012</v>
      </c>
      <c r="B12" s="33">
        <v>11.79</v>
      </c>
      <c r="C12" s="33">
        <v>9.564</v>
      </c>
      <c r="D12" s="33">
        <v>1.968</v>
      </c>
      <c r="E12" s="33">
        <v>0.053</v>
      </c>
      <c r="F12" s="33">
        <v>0.434</v>
      </c>
      <c r="G12" s="33">
        <v>23.809</v>
      </c>
      <c r="H12" s="15"/>
    </row>
    <row r="13" spans="1:8" ht="15">
      <c r="A13" s="150">
        <v>2013</v>
      </c>
      <c r="B13" s="33">
        <v>12.37</v>
      </c>
      <c r="C13" s="33">
        <v>9.021</v>
      </c>
      <c r="D13" s="33">
        <v>1.657</v>
      </c>
      <c r="E13" s="33">
        <v>0.018</v>
      </c>
      <c r="F13" s="33">
        <v>0.362</v>
      </c>
      <c r="G13" s="33">
        <v>23.427999999999997</v>
      </c>
      <c r="H13" s="15"/>
    </row>
    <row r="14" spans="1:8" ht="15">
      <c r="A14" s="150">
        <v>2014</v>
      </c>
      <c r="B14" s="33">
        <v>12.437</v>
      </c>
      <c r="C14" s="25">
        <v>9.924</v>
      </c>
      <c r="D14" s="25">
        <v>1.264</v>
      </c>
      <c r="E14" s="25">
        <v>0.023</v>
      </c>
      <c r="F14" s="25">
        <v>0.365</v>
      </c>
      <c r="G14" s="33">
        <v>24.012999999999995</v>
      </c>
      <c r="H14" s="15"/>
    </row>
    <row r="15" spans="1:8" ht="15">
      <c r="A15" s="150">
        <v>2015</v>
      </c>
      <c r="B15" s="33">
        <v>9.719</v>
      </c>
      <c r="C15" s="25">
        <v>9.699</v>
      </c>
      <c r="D15" s="25">
        <v>1.693</v>
      </c>
      <c r="E15" s="25">
        <v>0.016</v>
      </c>
      <c r="F15" s="25">
        <v>0.313</v>
      </c>
      <c r="G15" s="33">
        <v>21.439999999999998</v>
      </c>
      <c r="H15" s="15"/>
    </row>
    <row r="16" spans="1:8" ht="15">
      <c r="A16" s="150">
        <v>2016</v>
      </c>
      <c r="B16" s="33">
        <v>6.32</v>
      </c>
      <c r="C16" s="25">
        <v>9.933</v>
      </c>
      <c r="D16" s="25">
        <v>1.955</v>
      </c>
      <c r="E16" s="25">
        <v>0.005</v>
      </c>
      <c r="F16" s="25">
        <v>0.348</v>
      </c>
      <c r="G16" s="33">
        <v>18.560999999999996</v>
      </c>
      <c r="H16" s="15"/>
    </row>
    <row r="17" spans="1:8" ht="15">
      <c r="A17" s="150">
        <v>2017</v>
      </c>
      <c r="B17" s="33">
        <v>5.695</v>
      </c>
      <c r="C17" s="25">
        <v>11.203</v>
      </c>
      <c r="D17" s="25">
        <v>1.405</v>
      </c>
      <c r="E17" s="25">
        <v>0.009</v>
      </c>
      <c r="F17" s="25">
        <v>0.367</v>
      </c>
      <c r="G17" s="33">
        <v>18.679000000000002</v>
      </c>
      <c r="H17" s="15"/>
    </row>
    <row r="18" spans="1:8" ht="15">
      <c r="A18" s="150">
        <v>2018</v>
      </c>
      <c r="B18" s="33">
        <v>5.312</v>
      </c>
      <c r="C18" s="25">
        <v>11.467</v>
      </c>
      <c r="D18" s="33">
        <v>1.7</v>
      </c>
      <c r="E18" s="33">
        <v>0</v>
      </c>
      <c r="F18" s="25">
        <v>0.555</v>
      </c>
      <c r="G18" s="33">
        <v>19.034</v>
      </c>
      <c r="H18" s="15"/>
    </row>
    <row r="19" spans="1:9" ht="15">
      <c r="A19" s="150"/>
      <c r="B19" s="33"/>
      <c r="C19" s="33"/>
      <c r="D19" s="33"/>
      <c r="E19" s="25"/>
      <c r="F19" s="25"/>
      <c r="G19" s="33"/>
      <c r="I19" s="15"/>
    </row>
    <row r="20" spans="1:9" ht="15">
      <c r="A20" s="32" t="s">
        <v>31</v>
      </c>
      <c r="B20" s="25"/>
      <c r="C20" s="25"/>
      <c r="D20" s="25"/>
      <c r="E20" s="25"/>
      <c r="F20" s="25"/>
      <c r="G20" s="35"/>
      <c r="H20" s="37"/>
      <c r="I20" s="15"/>
    </row>
    <row r="21" spans="1:9" ht="15">
      <c r="A21" s="36"/>
      <c r="B21" s="36"/>
      <c r="I21" s="15"/>
    </row>
  </sheetData>
  <sheetProtection/>
  <conditionalFormatting sqref="B4:F18">
    <cfRule type="cellIs" priority="1" dxfId="3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8.77734375" defaultRowHeight="15"/>
  <cols>
    <col min="1" max="5" width="8.77734375" style="36" customWidth="1"/>
    <col min="6" max="6" width="10.21484375" style="36" customWidth="1"/>
    <col min="7" max="19" width="8.77734375" style="36" customWidth="1"/>
    <col min="20" max="20" width="7.77734375" style="36" bestFit="1" customWidth="1"/>
    <col min="21" max="16384" width="8.77734375" style="36" customWidth="1"/>
  </cols>
  <sheetData>
    <row r="1" spans="1:11" ht="15">
      <c r="A1" s="23" t="s">
        <v>328</v>
      </c>
      <c r="K1" s="36" t="s">
        <v>96</v>
      </c>
    </row>
    <row r="2" spans="1:7" ht="15">
      <c r="A2" s="34"/>
      <c r="B2" s="32"/>
      <c r="C2" s="32"/>
      <c r="D2" s="32"/>
      <c r="E2" s="32"/>
      <c r="F2" s="32"/>
      <c r="G2" s="51" t="s">
        <v>37</v>
      </c>
    </row>
    <row r="3" spans="1:7" ht="27">
      <c r="A3" s="74"/>
      <c r="B3" s="75" t="s">
        <v>33</v>
      </c>
      <c r="C3" s="75" t="s">
        <v>34</v>
      </c>
      <c r="D3" s="75" t="s">
        <v>35</v>
      </c>
      <c r="E3" s="75" t="s">
        <v>36</v>
      </c>
      <c r="F3" s="75" t="s">
        <v>97</v>
      </c>
      <c r="G3" s="75" t="s">
        <v>28</v>
      </c>
    </row>
    <row r="4" spans="1:20" ht="15">
      <c r="A4" s="76">
        <v>1990</v>
      </c>
      <c r="B4" s="77">
        <v>56443</v>
      </c>
      <c r="C4" s="77">
        <v>100104</v>
      </c>
      <c r="D4" s="77">
        <v>45480</v>
      </c>
      <c r="E4" s="77">
        <v>16706</v>
      </c>
      <c r="F4" s="77">
        <v>654.2</v>
      </c>
      <c r="G4" s="77">
        <v>219387.2</v>
      </c>
      <c r="T4" s="38"/>
    </row>
    <row r="5" spans="1:20" ht="15">
      <c r="A5" s="76">
        <v>1991</v>
      </c>
      <c r="B5" s="77">
        <v>57555</v>
      </c>
      <c r="C5" s="77">
        <v>99890</v>
      </c>
      <c r="D5" s="77">
        <v>50638</v>
      </c>
      <c r="E5" s="77">
        <v>17830</v>
      </c>
      <c r="F5" s="77">
        <v>698.1</v>
      </c>
      <c r="G5" s="77">
        <v>226611.1</v>
      </c>
      <c r="T5" s="38"/>
    </row>
    <row r="6" spans="1:20" ht="15">
      <c r="A6" s="76">
        <v>1992</v>
      </c>
      <c r="B6" s="77">
        <v>51514</v>
      </c>
      <c r="C6" s="77">
        <v>103734</v>
      </c>
      <c r="D6" s="77">
        <v>51494</v>
      </c>
      <c r="E6" s="77">
        <v>18924</v>
      </c>
      <c r="F6" s="77">
        <v>824.2000000000002</v>
      </c>
      <c r="G6" s="77">
        <v>226490.2</v>
      </c>
      <c r="T6" s="38"/>
    </row>
    <row r="7" spans="1:20" ht="15">
      <c r="A7" s="76">
        <v>1993</v>
      </c>
      <c r="B7" s="77">
        <v>41588</v>
      </c>
      <c r="C7" s="77">
        <v>109613</v>
      </c>
      <c r="D7" s="77">
        <v>60542</v>
      </c>
      <c r="E7" s="77">
        <v>21969</v>
      </c>
      <c r="F7" s="77">
        <v>1170.4</v>
      </c>
      <c r="G7" s="77">
        <v>234882.4</v>
      </c>
      <c r="T7" s="38"/>
    </row>
    <row r="8" spans="1:20" ht="15">
      <c r="A8" s="76">
        <v>1994</v>
      </c>
      <c r="B8" s="77">
        <v>29704</v>
      </c>
      <c r="C8" s="77">
        <v>138937</v>
      </c>
      <c r="D8" s="77">
        <v>64636</v>
      </c>
      <c r="E8" s="77">
        <v>21670</v>
      </c>
      <c r="F8" s="77">
        <v>1608.1999999999998</v>
      </c>
      <c r="G8" s="77">
        <v>256555.2</v>
      </c>
      <c r="T8" s="38"/>
    </row>
    <row r="9" spans="1:20" ht="15">
      <c r="A9" s="76">
        <v>1995</v>
      </c>
      <c r="B9" s="77">
        <v>32751</v>
      </c>
      <c r="C9" s="77">
        <v>142746</v>
      </c>
      <c r="D9" s="77">
        <v>70807</v>
      </c>
      <c r="E9" s="77">
        <v>21735</v>
      </c>
      <c r="F9" s="77">
        <v>1723.8</v>
      </c>
      <c r="G9" s="77">
        <v>269762.8</v>
      </c>
      <c r="T9" s="38"/>
    </row>
    <row r="10" spans="1:20" ht="15">
      <c r="A10" s="76">
        <v>1996</v>
      </c>
      <c r="B10" s="77">
        <v>31135.3959448148</v>
      </c>
      <c r="C10" s="77">
        <v>142078.93931701273</v>
      </c>
      <c r="D10" s="77">
        <v>84180.4815133276</v>
      </c>
      <c r="E10" s="77">
        <v>22393.91190780488</v>
      </c>
      <c r="F10" s="77">
        <v>1771.8700000000003</v>
      </c>
      <c r="G10" s="77">
        <v>281560.59868296003</v>
      </c>
      <c r="T10" s="38"/>
    </row>
    <row r="11" spans="1:20" ht="15">
      <c r="A11" s="76">
        <v>1997</v>
      </c>
      <c r="B11" s="77">
        <v>30303.42098461587</v>
      </c>
      <c r="C11" s="77">
        <v>140442.62081922012</v>
      </c>
      <c r="D11" s="77">
        <v>85887.44625967326</v>
      </c>
      <c r="E11" s="77">
        <v>23536.598713836443</v>
      </c>
      <c r="F11" s="77">
        <v>1913.18</v>
      </c>
      <c r="G11" s="77">
        <v>282083.2667773457</v>
      </c>
      <c r="T11" s="38"/>
    </row>
    <row r="12" spans="1:20" ht="15">
      <c r="A12" s="76">
        <v>1998</v>
      </c>
      <c r="B12" s="77">
        <v>25757.14160411158</v>
      </c>
      <c r="C12" s="77">
        <v>145262.73418497024</v>
      </c>
      <c r="D12" s="77">
        <v>90185.64058469476</v>
      </c>
      <c r="E12" s="77">
        <v>23951.839750126623</v>
      </c>
      <c r="F12" s="77">
        <v>2077.0299999999997</v>
      </c>
      <c r="G12" s="77">
        <v>287234.38612390327</v>
      </c>
      <c r="T12" s="38"/>
    </row>
    <row r="13" spans="1:20" ht="15">
      <c r="A13" s="76">
        <v>1999</v>
      </c>
      <c r="B13" s="77">
        <v>23219.264289125702</v>
      </c>
      <c r="C13" s="77">
        <v>150160.43019878978</v>
      </c>
      <c r="D13" s="77">
        <v>99108.77042132415</v>
      </c>
      <c r="E13" s="77">
        <v>22942.975297270877</v>
      </c>
      <c r="F13" s="77">
        <v>2225.2920000000004</v>
      </c>
      <c r="G13" s="77">
        <v>297656.73220651055</v>
      </c>
      <c r="T13" s="38"/>
    </row>
    <row r="14" spans="1:20" ht="15">
      <c r="A14" s="76">
        <v>2000</v>
      </c>
      <c r="B14" s="77">
        <v>19551.477860062172</v>
      </c>
      <c r="C14" s="77">
        <v>138282.08159866135</v>
      </c>
      <c r="D14" s="77">
        <v>108396.9045571797</v>
      </c>
      <c r="E14" s="77">
        <v>20153.939326008298</v>
      </c>
      <c r="F14" s="77">
        <v>2306.345</v>
      </c>
      <c r="G14" s="77">
        <v>288690.74834191153</v>
      </c>
      <c r="S14" s="38"/>
      <c r="T14" s="38"/>
    </row>
    <row r="15" spans="1:20" ht="15">
      <c r="A15" s="78">
        <v>2001</v>
      </c>
      <c r="B15" s="77">
        <v>19968.764452869003</v>
      </c>
      <c r="C15" s="77">
        <v>127828.2933734297</v>
      </c>
      <c r="D15" s="77">
        <v>105869.56147893379</v>
      </c>
      <c r="E15" s="77">
        <v>21228.009029217428</v>
      </c>
      <c r="F15" s="77">
        <v>2532.91</v>
      </c>
      <c r="G15" s="77">
        <v>277427.53833444987</v>
      </c>
      <c r="S15" s="38"/>
      <c r="T15" s="38"/>
    </row>
    <row r="16" spans="1:20" ht="15">
      <c r="A16" s="76">
        <v>2002</v>
      </c>
      <c r="B16" s="77">
        <v>18807.575473964425</v>
      </c>
      <c r="C16" s="77">
        <v>127036.89223354255</v>
      </c>
      <c r="D16" s="77">
        <v>103646.17368873602</v>
      </c>
      <c r="E16" s="77">
        <v>20620.028984060144</v>
      </c>
      <c r="F16" s="77">
        <v>2754.959</v>
      </c>
      <c r="G16" s="77">
        <v>272865.6293803031</v>
      </c>
      <c r="S16" s="38"/>
      <c r="T16" s="38"/>
    </row>
    <row r="17" spans="1:20" ht="15">
      <c r="A17" s="78">
        <v>2003</v>
      </c>
      <c r="B17" s="77">
        <v>17635.82519196181</v>
      </c>
      <c r="C17" s="77">
        <v>116242.07812072495</v>
      </c>
      <c r="D17" s="77">
        <v>102996.21668099742</v>
      </c>
      <c r="E17" s="77">
        <v>20429.534413955404</v>
      </c>
      <c r="F17" s="77">
        <v>3007.78</v>
      </c>
      <c r="G17" s="77">
        <v>260311.43440763958</v>
      </c>
      <c r="S17" s="38"/>
      <c r="T17" s="38"/>
    </row>
    <row r="18" spans="1:20" ht="15">
      <c r="A18" s="78">
        <v>2004</v>
      </c>
      <c r="B18" s="77">
        <v>15593.690949162308</v>
      </c>
      <c r="C18" s="77">
        <v>104547.29031474632</v>
      </c>
      <c r="D18" s="77">
        <v>96410.75864587341</v>
      </c>
      <c r="E18" s="77">
        <v>18747.28593333683</v>
      </c>
      <c r="F18" s="77">
        <v>3080.0913919999994</v>
      </c>
      <c r="G18" s="77">
        <v>238379.11723511887</v>
      </c>
      <c r="S18" s="38"/>
      <c r="T18" s="38"/>
    </row>
    <row r="19" spans="1:20" ht="15">
      <c r="A19" s="78">
        <v>2005</v>
      </c>
      <c r="B19" s="77">
        <v>12713.832193573875</v>
      </c>
      <c r="C19" s="77">
        <v>92882.77723641865</v>
      </c>
      <c r="D19" s="77">
        <v>88219.18790425276</v>
      </c>
      <c r="E19" s="77">
        <v>19045.118530477415</v>
      </c>
      <c r="F19" s="77">
        <v>3681.2240359988014</v>
      </c>
      <c r="G19" s="77">
        <v>216542.13990072152</v>
      </c>
      <c r="S19" s="38"/>
      <c r="T19" s="38"/>
    </row>
    <row r="20" spans="1:20" ht="15">
      <c r="A20" s="78">
        <v>2006</v>
      </c>
      <c r="B20" s="77">
        <v>11417.929463273484</v>
      </c>
      <c r="C20" s="77">
        <v>83957.94820283563</v>
      </c>
      <c r="D20" s="77">
        <v>80011.86586414445</v>
      </c>
      <c r="E20" s="77">
        <v>17890.260064771577</v>
      </c>
      <c r="F20" s="77">
        <v>3969.3325727441897</v>
      </c>
      <c r="G20" s="77">
        <v>197247.33616776933</v>
      </c>
      <c r="S20" s="38"/>
      <c r="T20" s="38"/>
    </row>
    <row r="21" spans="1:20" ht="15">
      <c r="A21" s="78">
        <v>2007</v>
      </c>
      <c r="B21" s="77">
        <v>10696.584279539542</v>
      </c>
      <c r="C21" s="77">
        <v>83911.53984091127</v>
      </c>
      <c r="D21" s="77">
        <v>72124.61678539912</v>
      </c>
      <c r="E21" s="77">
        <v>14927.94843284788</v>
      </c>
      <c r="F21" s="77">
        <v>4309.752656775961</v>
      </c>
      <c r="G21" s="77">
        <v>185970.44199547378</v>
      </c>
      <c r="S21" s="38"/>
      <c r="T21" s="38"/>
    </row>
    <row r="22" spans="1:20" ht="15">
      <c r="A22" s="78">
        <v>2008</v>
      </c>
      <c r="B22" s="77">
        <v>11305.201221221192</v>
      </c>
      <c r="C22" s="77">
        <v>78714.83892994287</v>
      </c>
      <c r="D22" s="77">
        <v>69523.8034180836</v>
      </c>
      <c r="E22" s="77">
        <v>12965.45074003388</v>
      </c>
      <c r="F22" s="77">
        <v>5040.017155761801</v>
      </c>
      <c r="G22" s="77">
        <v>177549.3114650433</v>
      </c>
      <c r="S22" s="38"/>
      <c r="T22" s="38"/>
    </row>
    <row r="23" spans="1:20" ht="15">
      <c r="A23" s="78">
        <v>2009</v>
      </c>
      <c r="B23" s="77">
        <v>11038.669754670154</v>
      </c>
      <c r="C23" s="77">
        <v>74738.54997137454</v>
      </c>
      <c r="D23" s="77">
        <v>58474.96730973481</v>
      </c>
      <c r="E23" s="77">
        <v>16479.25065569146</v>
      </c>
      <c r="F23" s="77">
        <v>5408.137912414638</v>
      </c>
      <c r="G23" s="77">
        <v>166139.5756038856</v>
      </c>
      <c r="S23" s="38"/>
      <c r="T23" s="38"/>
    </row>
    <row r="24" spans="1:20" ht="15">
      <c r="A24" s="78">
        <v>2010</v>
      </c>
      <c r="B24" s="77">
        <v>11425.174563493993</v>
      </c>
      <c r="C24" s="77">
        <v>68982.81907378312</v>
      </c>
      <c r="D24" s="77">
        <v>55317.60065629812</v>
      </c>
      <c r="E24" s="77">
        <v>15122.828048791458</v>
      </c>
      <c r="F24" s="77">
        <v>6057.975964043283</v>
      </c>
      <c r="G24" s="77">
        <v>156906.39830640994</v>
      </c>
      <c r="S24" s="38"/>
      <c r="T24" s="38"/>
    </row>
    <row r="25" spans="1:20" ht="15">
      <c r="A25" s="78">
        <v>2011</v>
      </c>
      <c r="B25" s="77">
        <v>11532.006272389952</v>
      </c>
      <c r="C25" s="77">
        <v>56902.135365934715</v>
      </c>
      <c r="D25" s="77">
        <v>44026.49146251853</v>
      </c>
      <c r="E25" s="77">
        <v>17509.1156288083</v>
      </c>
      <c r="F25" s="77">
        <v>6239.004623273666</v>
      </c>
      <c r="G25" s="77">
        <v>136208.75335292518</v>
      </c>
      <c r="S25" s="38"/>
      <c r="T25" s="38"/>
    </row>
    <row r="26" spans="1:20" ht="15">
      <c r="A26" s="78">
        <v>2012</v>
      </c>
      <c r="B26" s="77">
        <v>10582.837805703231</v>
      </c>
      <c r="C26" s="77">
        <v>48755.8169700594</v>
      </c>
      <c r="D26" s="77">
        <v>37443.7611517884</v>
      </c>
      <c r="E26" s="77">
        <v>17485.917613955826</v>
      </c>
      <c r="F26" s="77">
        <v>7009.915536519657</v>
      </c>
      <c r="G26" s="77">
        <v>121278.2490780265</v>
      </c>
      <c r="S26" s="38"/>
      <c r="T26" s="38"/>
    </row>
    <row r="27" spans="1:20" ht="15">
      <c r="A27" s="78">
        <v>2013</v>
      </c>
      <c r="B27" s="77">
        <v>7973.297598817829</v>
      </c>
      <c r="C27" s="77">
        <v>44468.476620439455</v>
      </c>
      <c r="D27" s="77">
        <v>35330.447837846456</v>
      </c>
      <c r="E27" s="77">
        <v>18462.15157368386</v>
      </c>
      <c r="F27" s="77">
        <v>7684.957158683565</v>
      </c>
      <c r="G27" s="77">
        <v>113919.33078947116</v>
      </c>
      <c r="S27" s="38"/>
      <c r="T27" s="38"/>
    </row>
    <row r="28" spans="1:20" ht="15">
      <c r="A28" s="78">
        <v>2014</v>
      </c>
      <c r="B28" s="77">
        <v>7289.086460881302</v>
      </c>
      <c r="C28" s="77">
        <v>43705.45635584642</v>
      </c>
      <c r="D28" s="77">
        <v>35761.45359275332</v>
      </c>
      <c r="E28" s="77">
        <v>17453.385831763433</v>
      </c>
      <c r="F28" s="77">
        <v>8324.16586994774</v>
      </c>
      <c r="G28" s="77">
        <v>112533.54811119221</v>
      </c>
      <c r="S28" s="38"/>
      <c r="T28" s="38"/>
    </row>
    <row r="29" spans="1:20" ht="15">
      <c r="A29" s="78">
        <v>2015</v>
      </c>
      <c r="B29" s="77">
        <v>5384.094014791929</v>
      </c>
      <c r="C29" s="77">
        <v>49543.629547747296</v>
      </c>
      <c r="D29" s="77">
        <v>38847.02674129001</v>
      </c>
      <c r="E29" s="77">
        <v>20131.68475783667</v>
      </c>
      <c r="F29" s="77">
        <v>10542.395077605766</v>
      </c>
      <c r="G29" s="77">
        <v>124448.83013927167</v>
      </c>
      <c r="S29" s="38"/>
      <c r="T29" s="38"/>
    </row>
    <row r="30" spans="1:7" ht="15">
      <c r="A30" s="78">
        <v>2016</v>
      </c>
      <c r="B30" s="77">
        <v>2655.541165416602</v>
      </c>
      <c r="C30" s="77">
        <v>51951.68701502526</v>
      </c>
      <c r="D30" s="77">
        <v>39875.98078957611</v>
      </c>
      <c r="E30" s="77">
        <v>19967.290148166874</v>
      </c>
      <c r="F30" s="77">
        <v>11476.647418281427</v>
      </c>
      <c r="G30" s="77">
        <v>125927.14653646627</v>
      </c>
    </row>
    <row r="31" spans="1:7" ht="15">
      <c r="A31" s="78">
        <v>2017</v>
      </c>
      <c r="B31" s="77">
        <v>1954.7981161844352</v>
      </c>
      <c r="C31" s="77">
        <v>51089.73465771952</v>
      </c>
      <c r="D31" s="77">
        <v>40015.90636146388</v>
      </c>
      <c r="E31" s="77">
        <v>20885.997154665896</v>
      </c>
      <c r="F31" s="77">
        <v>12417.489819636237</v>
      </c>
      <c r="G31" s="77">
        <v>126363.92610966996</v>
      </c>
    </row>
    <row r="32" spans="1:7" ht="15">
      <c r="A32" s="78">
        <v>2018</v>
      </c>
      <c r="B32" s="77">
        <v>1655.487121330259</v>
      </c>
      <c r="C32" s="77">
        <v>55707.468160177916</v>
      </c>
      <c r="D32" s="77">
        <v>38711.27836807754</v>
      </c>
      <c r="E32" s="77">
        <v>20531.95568318442</v>
      </c>
      <c r="F32" s="77">
        <v>13375.185479451853</v>
      </c>
      <c r="G32" s="77">
        <v>129981.374812222</v>
      </c>
    </row>
    <row r="33" spans="2:7" ht="15">
      <c r="B33" s="39"/>
      <c r="C33" s="39"/>
      <c r="D33" s="39"/>
      <c r="E33" s="39"/>
      <c r="F33" s="39"/>
      <c r="G33" s="39"/>
    </row>
    <row r="34" spans="2:7" ht="15">
      <c r="B34" s="39"/>
      <c r="C34" s="39"/>
      <c r="D34" s="39"/>
      <c r="E34" s="39"/>
      <c r="F34" s="39"/>
      <c r="G34" s="39"/>
    </row>
    <row r="35" ht="15">
      <c r="F35" s="40"/>
    </row>
    <row r="36" ht="15">
      <c r="F36" s="40"/>
    </row>
    <row r="37" ht="15">
      <c r="F37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16.77734375" style="36" customWidth="1"/>
    <col min="2" max="27" width="7.5546875" style="36" customWidth="1"/>
    <col min="28" max="16384" width="8.77734375" style="36" customWidth="1"/>
  </cols>
  <sheetData>
    <row r="1" spans="1:30" ht="15">
      <c r="A1" s="17" t="s">
        <v>329</v>
      </c>
      <c r="AA1" s="44"/>
      <c r="AB1" s="44"/>
      <c r="AC1" s="44"/>
      <c r="AD1" s="44" t="s">
        <v>45</v>
      </c>
    </row>
    <row r="3" spans="2:30" s="32" customFormat="1" ht="13.5">
      <c r="B3" s="32">
        <v>1990</v>
      </c>
      <c r="C3" s="32">
        <f aca="true" t="shared" si="0" ref="C3:AD3">B3+1</f>
        <v>1991</v>
      </c>
      <c r="D3" s="32">
        <f t="shared" si="0"/>
        <v>1992</v>
      </c>
      <c r="E3" s="32">
        <f t="shared" si="0"/>
        <v>1993</v>
      </c>
      <c r="F3" s="32">
        <f t="shared" si="0"/>
        <v>1994</v>
      </c>
      <c r="G3" s="32">
        <f t="shared" si="0"/>
        <v>1995</v>
      </c>
      <c r="H3" s="32">
        <f t="shared" si="0"/>
        <v>1996</v>
      </c>
      <c r="I3" s="32">
        <f t="shared" si="0"/>
        <v>1997</v>
      </c>
      <c r="J3" s="32">
        <f t="shared" si="0"/>
        <v>1998</v>
      </c>
      <c r="K3" s="32">
        <f t="shared" si="0"/>
        <v>1999</v>
      </c>
      <c r="L3" s="32">
        <f t="shared" si="0"/>
        <v>2000</v>
      </c>
      <c r="M3" s="32">
        <f t="shared" si="0"/>
        <v>2001</v>
      </c>
      <c r="N3" s="32">
        <f t="shared" si="0"/>
        <v>2002</v>
      </c>
      <c r="O3" s="32">
        <f t="shared" si="0"/>
        <v>2003</v>
      </c>
      <c r="P3" s="32">
        <f t="shared" si="0"/>
        <v>2004</v>
      </c>
      <c r="Q3" s="32">
        <f t="shared" si="0"/>
        <v>2005</v>
      </c>
      <c r="R3" s="32">
        <f t="shared" si="0"/>
        <v>2006</v>
      </c>
      <c r="S3" s="32">
        <f t="shared" si="0"/>
        <v>2007</v>
      </c>
      <c r="T3" s="32">
        <f t="shared" si="0"/>
        <v>2008</v>
      </c>
      <c r="U3" s="32">
        <f t="shared" si="0"/>
        <v>2009</v>
      </c>
      <c r="V3" s="32">
        <f t="shared" si="0"/>
        <v>2010</v>
      </c>
      <c r="W3" s="32">
        <f t="shared" si="0"/>
        <v>2011</v>
      </c>
      <c r="X3" s="32">
        <f t="shared" si="0"/>
        <v>2012</v>
      </c>
      <c r="Y3" s="32">
        <f t="shared" si="0"/>
        <v>2013</v>
      </c>
      <c r="Z3" s="32">
        <v>2014</v>
      </c>
      <c r="AA3" s="32">
        <f t="shared" si="0"/>
        <v>2015</v>
      </c>
      <c r="AB3" s="32">
        <f t="shared" si="0"/>
        <v>2016</v>
      </c>
      <c r="AC3" s="32">
        <f t="shared" si="0"/>
        <v>2017</v>
      </c>
      <c r="AD3" s="32">
        <f t="shared" si="0"/>
        <v>2018</v>
      </c>
    </row>
    <row r="4" spans="1:30" s="32" customFormat="1" ht="13.5">
      <c r="A4" s="32" t="s">
        <v>33</v>
      </c>
      <c r="B4" s="41">
        <v>66.9</v>
      </c>
      <c r="C4" s="41">
        <v>67.1</v>
      </c>
      <c r="D4" s="41">
        <v>63</v>
      </c>
      <c r="E4" s="41">
        <v>55</v>
      </c>
      <c r="F4" s="41">
        <v>51.3</v>
      </c>
      <c r="G4" s="41">
        <v>48.9</v>
      </c>
      <c r="H4" s="41">
        <v>45.73770492706514</v>
      </c>
      <c r="I4" s="41">
        <v>40.79185050619574</v>
      </c>
      <c r="J4" s="41">
        <v>40.970061473383225</v>
      </c>
      <c r="K4" s="41">
        <v>35.99270056609852</v>
      </c>
      <c r="L4" s="41">
        <v>38.54085970135618</v>
      </c>
      <c r="M4" s="41">
        <v>40.77786342650635</v>
      </c>
      <c r="N4" s="41">
        <v>37.69938242691099</v>
      </c>
      <c r="O4" s="41">
        <v>40.48152850716084</v>
      </c>
      <c r="P4" s="41">
        <v>39.065088202632836</v>
      </c>
      <c r="Q4" s="41">
        <v>39.8590476472387</v>
      </c>
      <c r="R4" s="41">
        <v>43.35764316011061</v>
      </c>
      <c r="S4" s="41">
        <v>40.96079146681456</v>
      </c>
      <c r="T4" s="41">
        <v>38.16039530501158</v>
      </c>
      <c r="U4" s="41">
        <v>31.1955976091694</v>
      </c>
      <c r="V4" s="41">
        <v>32.61605963354769</v>
      </c>
      <c r="W4" s="41">
        <v>32.24651640430129</v>
      </c>
      <c r="X4" s="41">
        <v>40.91946004441343</v>
      </c>
      <c r="Y4" s="41">
        <v>39.04035026507608</v>
      </c>
      <c r="Z4" s="41">
        <v>31.510970273569356</v>
      </c>
      <c r="AA4" s="41">
        <v>25.12147015318185</v>
      </c>
      <c r="AB4" s="41">
        <v>12.544606051793874</v>
      </c>
      <c r="AC4" s="41">
        <v>10.238084484255051</v>
      </c>
      <c r="AD4" s="41">
        <v>8.46717451245254</v>
      </c>
    </row>
    <row r="5" spans="1:30" s="32" customFormat="1" ht="13.5">
      <c r="A5" s="32" t="s">
        <v>39</v>
      </c>
      <c r="B5" s="41">
        <v>77.15871063164536</v>
      </c>
      <c r="C5" s="41">
        <v>77.13738440780338</v>
      </c>
      <c r="D5" s="41">
        <v>77.4924152034486</v>
      </c>
      <c r="E5" s="41">
        <v>78.12613535135978</v>
      </c>
      <c r="F5" s="41">
        <v>76.66754333235951</v>
      </c>
      <c r="G5" s="41">
        <v>75.42139058081236</v>
      </c>
      <c r="H5" s="41">
        <v>77.81897785742505</v>
      </c>
      <c r="I5" s="41">
        <v>75.48327441329846</v>
      </c>
      <c r="J5" s="41">
        <v>75.35685361173802</v>
      </c>
      <c r="K5" s="41">
        <v>76.432514941828</v>
      </c>
      <c r="L5" s="41">
        <v>76.72011660141104</v>
      </c>
      <c r="M5" s="41">
        <v>75.86300444221402</v>
      </c>
      <c r="N5" s="41">
        <v>73.48034035100737</v>
      </c>
      <c r="O5" s="41">
        <v>73.01712273441782</v>
      </c>
      <c r="P5" s="41">
        <v>75.05632016894499</v>
      </c>
      <c r="Q5" s="41">
        <v>78.21722375681958</v>
      </c>
      <c r="R5" s="41">
        <v>77.36527789771984</v>
      </c>
      <c r="S5" s="41">
        <v>76.31010750367936</v>
      </c>
      <c r="T5" s="41">
        <v>74.375731609396</v>
      </c>
      <c r="U5" s="41">
        <v>70.85531822037049</v>
      </c>
      <c r="V5" s="41">
        <v>70.23474182993654</v>
      </c>
      <c r="W5" s="41">
        <v>67.81936455483758</v>
      </c>
      <c r="X5" s="41">
        <v>66.99971022788249</v>
      </c>
      <c r="Y5" s="41">
        <v>65.79044921864512</v>
      </c>
      <c r="Z5" s="41">
        <v>66.01469040088325</v>
      </c>
      <c r="AA5" s="41">
        <v>67.42271412102376</v>
      </c>
      <c r="AB5" s="41">
        <v>68.22712916544447</v>
      </c>
      <c r="AC5" s="41">
        <v>69.35722827680331</v>
      </c>
      <c r="AD5" s="41">
        <v>68.464834584705</v>
      </c>
    </row>
    <row r="6" spans="1:30" s="32" customFormat="1" ht="13.5">
      <c r="A6" s="32" t="s">
        <v>27</v>
      </c>
      <c r="B6" s="41">
        <v>51.172055030094576</v>
      </c>
      <c r="C6" s="41">
        <v>55.36225279449698</v>
      </c>
      <c r="D6" s="41">
        <v>55.069561478933785</v>
      </c>
      <c r="E6" s="41">
        <v>62.948409286328456</v>
      </c>
      <c r="F6" s="41">
        <v>64.85674978503869</v>
      </c>
      <c r="G6" s="41">
        <v>69.2225279449699</v>
      </c>
      <c r="H6" s="41">
        <v>80.98379027527085</v>
      </c>
      <c r="I6" s="41">
        <v>83.53418549647463</v>
      </c>
      <c r="J6" s="41">
        <v>87.31607910576096</v>
      </c>
      <c r="K6" s="41">
        <v>92.51134995700772</v>
      </c>
      <c r="L6" s="41">
        <v>95.86775580395528</v>
      </c>
      <c r="M6" s="41">
        <v>95.56001719690455</v>
      </c>
      <c r="N6" s="41">
        <v>94.32768701633705</v>
      </c>
      <c r="O6" s="41">
        <v>94.6359415305245</v>
      </c>
      <c r="P6" s="41">
        <v>96.63990870879122</v>
      </c>
      <c r="Q6" s="41">
        <v>94.28582733929062</v>
      </c>
      <c r="R6" s="41">
        <v>89.39197952954133</v>
      </c>
      <c r="S6" s="41">
        <v>90.19172857239454</v>
      </c>
      <c r="T6" s="41">
        <v>93.10893466169067</v>
      </c>
      <c r="U6" s="41">
        <v>86.18756607791562</v>
      </c>
      <c r="V6" s="41">
        <v>93.5460713119252</v>
      </c>
      <c r="W6" s="41">
        <v>77.64766910068283</v>
      </c>
      <c r="X6" s="41">
        <v>73.26543564074599</v>
      </c>
      <c r="Y6" s="41">
        <v>72.61182445471292</v>
      </c>
      <c r="Z6" s="41">
        <v>66.13263907867778</v>
      </c>
      <c r="AA6" s="41">
        <v>68.1070958465576</v>
      </c>
      <c r="AB6" s="41">
        <v>76.38023460167832</v>
      </c>
      <c r="AC6" s="41">
        <v>74.35719090740061</v>
      </c>
      <c r="AD6" s="41">
        <v>74.97473603862609</v>
      </c>
    </row>
    <row r="7" spans="1:30" s="32" customFormat="1" ht="13.5">
      <c r="A7" s="32" t="s">
        <v>36</v>
      </c>
      <c r="B7" s="41">
        <v>17.735408426483236</v>
      </c>
      <c r="C7" s="41">
        <v>19.239372312983665</v>
      </c>
      <c r="D7" s="41">
        <v>20.355331040412725</v>
      </c>
      <c r="E7" s="41">
        <v>23.487222699914014</v>
      </c>
      <c r="F7" s="41">
        <v>23.040756663800515</v>
      </c>
      <c r="G7" s="41">
        <v>23.12024935511608</v>
      </c>
      <c r="H7" s="41">
        <v>23.834600130969108</v>
      </c>
      <c r="I7" s="41">
        <v>24.961706194489928</v>
      </c>
      <c r="J7" s="41">
        <v>25.023894780221205</v>
      </c>
      <c r="K7" s="41">
        <v>24.167738839833216</v>
      </c>
      <c r="L7" s="41">
        <v>21.372683951975624</v>
      </c>
      <c r="M7" s="41">
        <v>22.122162081667984</v>
      </c>
      <c r="N7" s="41">
        <v>21.343502758780694</v>
      </c>
      <c r="O7" s="41">
        <v>20.615287810344054</v>
      </c>
      <c r="P7" s="41">
        <v>19.391282091186305</v>
      </c>
      <c r="Q7" s="41">
        <v>19.760585942343276</v>
      </c>
      <c r="R7" s="41">
        <v>18.53660367182231</v>
      </c>
      <c r="S7" s="41">
        <v>15.376316812039626</v>
      </c>
      <c r="T7" s="41">
        <v>13.913181484489327</v>
      </c>
      <c r="U7" s="41">
        <v>16.72523597554802</v>
      </c>
      <c r="V7" s="41">
        <v>15.351839953980114</v>
      </c>
      <c r="W7" s="41">
        <v>18.044102455811377</v>
      </c>
      <c r="X7" s="41">
        <v>18.50603248248549</v>
      </c>
      <c r="Y7" s="41">
        <v>19.702984753950414</v>
      </c>
      <c r="Z7" s="41">
        <v>19.217770041006773</v>
      </c>
      <c r="AA7" s="41">
        <v>21.94643616093211</v>
      </c>
      <c r="AB7" s="41">
        <v>21.493090432603676</v>
      </c>
      <c r="AC7" s="41">
        <v>22.155122773051698</v>
      </c>
      <c r="AD7" s="41">
        <v>22.174917930819845</v>
      </c>
    </row>
    <row r="8" spans="1:30" s="32" customFormat="1" ht="13.5">
      <c r="A8" s="32" t="s">
        <v>97</v>
      </c>
      <c r="B8" s="41">
        <v>0.6541999999999999</v>
      </c>
      <c r="C8" s="41">
        <v>0.6980999999999999</v>
      </c>
      <c r="D8" s="41">
        <v>0.824</v>
      </c>
      <c r="E8" s="41">
        <v>1.1703</v>
      </c>
      <c r="F8" s="41">
        <v>1.608</v>
      </c>
      <c r="G8" s="41">
        <v>1.7236999999999998</v>
      </c>
      <c r="H8" s="41">
        <v>1.7718700000000003</v>
      </c>
      <c r="I8" s="41">
        <v>1.91318</v>
      </c>
      <c r="J8" s="41">
        <v>2.0770299999999997</v>
      </c>
      <c r="K8" s="41">
        <v>2.2252920000000005</v>
      </c>
      <c r="L8" s="41">
        <v>2.306345</v>
      </c>
      <c r="M8" s="41">
        <v>2.5329099999999998</v>
      </c>
      <c r="N8" s="41">
        <v>2.754959</v>
      </c>
      <c r="O8" s="41">
        <v>3.1182100000000004</v>
      </c>
      <c r="P8" s="41">
        <v>3.48167</v>
      </c>
      <c r="Q8" s="41">
        <v>4.16801641067913</v>
      </c>
      <c r="R8" s="41">
        <v>4.422662615290774</v>
      </c>
      <c r="S8" s="41">
        <v>4.654120970039591</v>
      </c>
      <c r="T8" s="41">
        <v>6.014912259416432</v>
      </c>
      <c r="U8" s="41">
        <v>6.67031796175298</v>
      </c>
      <c r="V8" s="41">
        <v>7.796969337514182</v>
      </c>
      <c r="W8" s="41">
        <v>7.909094174838411</v>
      </c>
      <c r="X8" s="41">
        <v>8.428994541601352</v>
      </c>
      <c r="Y8" s="41">
        <v>9.64085874150407</v>
      </c>
      <c r="Z8" s="41">
        <v>11.165960166529958</v>
      </c>
      <c r="AA8" s="41">
        <v>13.888910444974446</v>
      </c>
      <c r="AB8" s="41">
        <v>14.848333036596326</v>
      </c>
      <c r="AC8" s="41">
        <v>15.439357985651077</v>
      </c>
      <c r="AD8" s="41">
        <v>17.341381546743634</v>
      </c>
    </row>
    <row r="9" spans="1:30" s="32" customFormat="1" ht="13.5" thickBot="1">
      <c r="A9" s="42" t="s">
        <v>28</v>
      </c>
      <c r="B9" s="43">
        <v>213.6203740882232</v>
      </c>
      <c r="C9" s="43">
        <v>219.53710951528404</v>
      </c>
      <c r="D9" s="43">
        <v>216.74130772279514</v>
      </c>
      <c r="E9" s="43">
        <v>220.73206733760225</v>
      </c>
      <c r="F9" s="43">
        <v>217.47304978119874</v>
      </c>
      <c r="G9" s="43">
        <v>218.38786788089834</v>
      </c>
      <c r="H9" s="43">
        <v>230.14694319073016</v>
      </c>
      <c r="I9" s="43">
        <v>226.68419661045877</v>
      </c>
      <c r="J9" s="43">
        <v>230.74391897110343</v>
      </c>
      <c r="K9" s="43">
        <v>231.32959630476745</v>
      </c>
      <c r="L9" s="43">
        <v>234.80776105869813</v>
      </c>
      <c r="M9" s="43">
        <v>236.85595714729288</v>
      </c>
      <c r="N9" s="43">
        <v>229.6058715530361</v>
      </c>
      <c r="O9" s="43">
        <v>231.86809058244725</v>
      </c>
      <c r="P9" s="43">
        <v>233.63426917155536</v>
      </c>
      <c r="Q9" s="43">
        <v>236.29070109637132</v>
      </c>
      <c r="R9" s="43">
        <v>233.07416687448486</v>
      </c>
      <c r="S9" s="43">
        <v>227.4930653249677</v>
      </c>
      <c r="T9" s="43">
        <v>225.57315532000402</v>
      </c>
      <c r="U9" s="43">
        <v>211.6340358447565</v>
      </c>
      <c r="V9" s="43">
        <v>219.54568206690374</v>
      </c>
      <c r="W9" s="43">
        <v>203.66674669047148</v>
      </c>
      <c r="X9" s="43">
        <v>208.11963293712876</v>
      </c>
      <c r="Y9" s="43">
        <v>206.7864674338886</v>
      </c>
      <c r="Z9" s="43">
        <v>194.04202996066712</v>
      </c>
      <c r="AA9" s="43">
        <v>196.48662672666975</v>
      </c>
      <c r="AB9" s="43">
        <v>193.49339328811666</v>
      </c>
      <c r="AC9" s="43">
        <v>191.54698442716173</v>
      </c>
      <c r="AD9" s="43">
        <v>191.42304461334712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3"/>
  <sheetViews>
    <sheetView zoomScalePageLayoutView="0" workbookViewId="0" topLeftCell="A1">
      <selection activeCell="A1" sqref="A1"/>
    </sheetView>
  </sheetViews>
  <sheetFormatPr defaultColWidth="9.77734375" defaultRowHeight="15"/>
  <cols>
    <col min="1" max="1" width="16.77734375" style="36" customWidth="1"/>
    <col min="2" max="2" width="8.4453125" style="36" customWidth="1"/>
    <col min="3" max="3" width="10.99609375" style="36" bestFit="1" customWidth="1"/>
    <col min="4" max="4" width="9.3359375" style="36" bestFit="1" customWidth="1"/>
    <col min="5" max="5" width="7.77734375" style="36" bestFit="1" customWidth="1"/>
    <col min="6" max="6" width="7.3359375" style="36" bestFit="1" customWidth="1"/>
    <col min="7" max="16384" width="9.77734375" style="36" customWidth="1"/>
  </cols>
  <sheetData>
    <row r="1" ht="15">
      <c r="A1" s="30" t="s">
        <v>330</v>
      </c>
    </row>
    <row r="3" spans="1:6" ht="15">
      <c r="A3" s="32" t="s">
        <v>40</v>
      </c>
      <c r="B3" s="32"/>
      <c r="C3" s="32"/>
      <c r="D3" s="32"/>
      <c r="E3" s="32"/>
      <c r="F3" s="32"/>
    </row>
    <row r="4" spans="1:6" ht="15">
      <c r="A4" s="32"/>
      <c r="B4" s="32"/>
      <c r="C4" s="32"/>
      <c r="D4" s="32"/>
      <c r="E4" s="32"/>
      <c r="F4" s="32"/>
    </row>
    <row r="5" spans="1:6" ht="15">
      <c r="A5" s="32"/>
      <c r="B5" s="151" t="s">
        <v>41</v>
      </c>
      <c r="C5" s="32" t="s">
        <v>42</v>
      </c>
      <c r="D5" s="151" t="s">
        <v>43</v>
      </c>
      <c r="E5" s="151" t="s">
        <v>44</v>
      </c>
      <c r="F5" s="32" t="s">
        <v>28</v>
      </c>
    </row>
    <row r="6" spans="1:7" ht="15">
      <c r="A6" s="32">
        <v>1990</v>
      </c>
      <c r="B6" s="79">
        <v>40755.5</v>
      </c>
      <c r="C6" s="79">
        <v>19217.6</v>
      </c>
      <c r="D6" s="79">
        <v>48635</v>
      </c>
      <c r="E6" s="79">
        <v>38659.6</v>
      </c>
      <c r="F6" s="79">
        <v>147267.7</v>
      </c>
      <c r="G6" s="38"/>
    </row>
    <row r="7" spans="1:7" ht="15">
      <c r="A7" s="32"/>
      <c r="B7" s="79">
        <v>44767.7</v>
      </c>
      <c r="C7" s="79">
        <v>20820.1</v>
      </c>
      <c r="D7" s="79">
        <v>47973</v>
      </c>
      <c r="E7" s="79">
        <v>38256.7</v>
      </c>
      <c r="F7" s="79">
        <v>151817.5</v>
      </c>
      <c r="G7" s="38"/>
    </row>
    <row r="8" spans="1:7" ht="15">
      <c r="A8" s="32"/>
      <c r="B8" s="79">
        <v>44066.3</v>
      </c>
      <c r="C8" s="79">
        <v>20959.2</v>
      </c>
      <c r="D8" s="79">
        <v>49355</v>
      </c>
      <c r="E8" s="79">
        <v>36710.6</v>
      </c>
      <c r="F8" s="79">
        <v>151091.1</v>
      </c>
      <c r="G8" s="38"/>
    </row>
    <row r="9" spans="1:7" ht="15">
      <c r="A9" s="32"/>
      <c r="B9" s="79">
        <v>45548.6</v>
      </c>
      <c r="C9" s="79">
        <v>20734.5</v>
      </c>
      <c r="D9" s="79">
        <v>50024</v>
      </c>
      <c r="E9" s="79">
        <v>36439.8</v>
      </c>
      <c r="F9" s="79">
        <v>152746.90000000002</v>
      </c>
      <c r="G9" s="38"/>
    </row>
    <row r="10" spans="1:7" ht="15">
      <c r="A10" s="32"/>
      <c r="B10" s="79">
        <v>43946.6</v>
      </c>
      <c r="C10" s="79">
        <v>20637</v>
      </c>
      <c r="D10" s="79">
        <v>50253</v>
      </c>
      <c r="E10" s="79">
        <v>37711.3</v>
      </c>
      <c r="F10" s="79">
        <v>152547.90000000002</v>
      </c>
      <c r="G10" s="38"/>
    </row>
    <row r="11" spans="1:7" ht="15">
      <c r="A11" s="32">
        <v>1995</v>
      </c>
      <c r="B11" s="79">
        <v>42690.7</v>
      </c>
      <c r="C11" s="79">
        <v>21178.8</v>
      </c>
      <c r="D11" s="79">
        <v>50238</v>
      </c>
      <c r="E11" s="79">
        <v>36276.45706792777</v>
      </c>
      <c r="F11" s="79">
        <v>150383.95706792775</v>
      </c>
      <c r="G11" s="38"/>
    </row>
    <row r="12" spans="1:7" ht="15">
      <c r="A12" s="32"/>
      <c r="B12" s="79">
        <v>48119.884822210006</v>
      </c>
      <c r="C12" s="79">
        <v>22107.76030642246</v>
      </c>
      <c r="D12" s="79">
        <v>52321.37919752126</v>
      </c>
      <c r="E12" s="79">
        <v>34470.202969592305</v>
      </c>
      <c r="F12" s="79">
        <v>157019.227295746</v>
      </c>
      <c r="G12" s="38"/>
    </row>
    <row r="13" spans="1:7" ht="15">
      <c r="A13" s="32"/>
      <c r="B13" s="79">
        <v>44775.38917440739</v>
      </c>
      <c r="C13" s="79">
        <v>21466.985460859127</v>
      </c>
      <c r="D13" s="79">
        <v>53082.53050643056</v>
      </c>
      <c r="E13" s="79">
        <v>34577.48016981717</v>
      </c>
      <c r="F13" s="79">
        <v>153902.38531151426</v>
      </c>
      <c r="G13" s="38"/>
    </row>
    <row r="14" spans="1:7" ht="15">
      <c r="A14" s="32"/>
      <c r="B14" s="79">
        <v>46125.89328913811</v>
      </c>
      <c r="C14" s="79">
        <v>21511.116280644594</v>
      </c>
      <c r="D14" s="79">
        <v>53771.98647377509</v>
      </c>
      <c r="E14" s="79">
        <v>34512.154836337075</v>
      </c>
      <c r="F14" s="79">
        <v>155921.15087989488</v>
      </c>
      <c r="G14" s="38"/>
    </row>
    <row r="15" spans="1:7" ht="15">
      <c r="A15" s="32"/>
      <c r="B15" s="79">
        <v>46120.82947953974</v>
      </c>
      <c r="C15" s="79">
        <v>21337.894681423357</v>
      </c>
      <c r="D15" s="79">
        <v>54853.097034458326</v>
      </c>
      <c r="E15" s="79">
        <v>34221.86582631139</v>
      </c>
      <c r="F15" s="79">
        <v>156533.6870217328</v>
      </c>
      <c r="G15" s="38"/>
    </row>
    <row r="16" spans="1:7" ht="15">
      <c r="A16" s="32">
        <v>2000</v>
      </c>
      <c r="B16" s="79">
        <v>46851.176314595155</v>
      </c>
      <c r="C16" s="79">
        <v>21546.887392493703</v>
      </c>
      <c r="D16" s="79">
        <v>55461.11688674631</v>
      </c>
      <c r="E16" s="79">
        <v>35506.16217802622</v>
      </c>
      <c r="F16" s="79">
        <v>159365.3427718614</v>
      </c>
      <c r="G16" s="38"/>
    </row>
    <row r="17" spans="1:7" ht="15">
      <c r="A17" s="32"/>
      <c r="B17" s="79">
        <v>48178.32886498228</v>
      </c>
      <c r="C17" s="79">
        <v>22167.481145857953</v>
      </c>
      <c r="D17" s="79">
        <v>55137.28144272942</v>
      </c>
      <c r="E17" s="79">
        <v>35442.63928193977</v>
      </c>
      <c r="F17" s="79">
        <v>160925.73073550942</v>
      </c>
      <c r="G17" s="38"/>
    </row>
    <row r="18" spans="1:7" ht="15">
      <c r="A18" s="32"/>
      <c r="B18" s="79">
        <v>47470.611193426965</v>
      </c>
      <c r="C18" s="79">
        <v>19556.324515323813</v>
      </c>
      <c r="D18" s="79">
        <v>55684.8459003931</v>
      </c>
      <c r="E18" s="79">
        <v>33763.88760962835</v>
      </c>
      <c r="F18" s="79">
        <v>156475.66921877224</v>
      </c>
      <c r="G18" s="38"/>
    </row>
    <row r="19" spans="1:7" ht="15">
      <c r="A19" s="32"/>
      <c r="B19" s="79">
        <v>48293.02611200006</v>
      </c>
      <c r="C19" s="79">
        <v>19414.130598007934</v>
      </c>
      <c r="D19" s="79">
        <v>56365.78750860763</v>
      </c>
      <c r="E19" s="79">
        <v>34074.19348748801</v>
      </c>
      <c r="F19" s="79">
        <v>158147.13770610362</v>
      </c>
      <c r="G19" s="38"/>
    </row>
    <row r="20" spans="1:7" ht="15">
      <c r="A20" s="32"/>
      <c r="B20" s="79">
        <v>49332.80872634858</v>
      </c>
      <c r="C20" s="79">
        <v>20316.838530341338</v>
      </c>
      <c r="D20" s="79">
        <v>57374.14120908907</v>
      </c>
      <c r="E20" s="79">
        <v>32912.437611279856</v>
      </c>
      <c r="F20" s="79">
        <v>159936.22607705885</v>
      </c>
      <c r="G20" s="38"/>
    </row>
    <row r="21" spans="1:7" ht="15">
      <c r="A21" s="32">
        <v>2005</v>
      </c>
      <c r="B21" s="79">
        <v>47805.4219113215</v>
      </c>
      <c r="C21" s="79">
        <v>20774.421650995817</v>
      </c>
      <c r="D21" s="79">
        <v>58793.16713745425</v>
      </c>
      <c r="E21" s="79">
        <v>32303.189892445414</v>
      </c>
      <c r="F21" s="79">
        <v>159676.20059221698</v>
      </c>
      <c r="G21" s="38"/>
    </row>
    <row r="22" spans="1:7" ht="15">
      <c r="A22" s="32"/>
      <c r="B22" s="79">
        <v>46575.14685078588</v>
      </c>
      <c r="C22" s="79">
        <v>19522.885102906555</v>
      </c>
      <c r="D22" s="79">
        <v>59501.446458742415</v>
      </c>
      <c r="E22" s="79">
        <v>31442.2018433102</v>
      </c>
      <c r="F22" s="79">
        <v>157041.68025574504</v>
      </c>
      <c r="G22" s="38"/>
    </row>
    <row r="23" spans="1:7" ht="15">
      <c r="A23" s="32"/>
      <c r="B23" s="79">
        <v>44932.424115963644</v>
      </c>
      <c r="C23" s="79">
        <v>19015.785852915462</v>
      </c>
      <c r="D23" s="79">
        <v>59770.92934999582</v>
      </c>
      <c r="E23" s="79">
        <v>30540.28267870397</v>
      </c>
      <c r="F23" s="79">
        <v>154259.4219975789</v>
      </c>
      <c r="G23" s="38"/>
    </row>
    <row r="24" spans="1:7" ht="15">
      <c r="A24" s="32"/>
      <c r="B24" s="79">
        <v>45997.92573007898</v>
      </c>
      <c r="C24" s="79">
        <v>20545.39343782775</v>
      </c>
      <c r="D24" s="79">
        <v>57393.311905099545</v>
      </c>
      <c r="E24" s="79">
        <v>30219.599863619296</v>
      </c>
      <c r="F24" s="79">
        <v>154156.2309366256</v>
      </c>
      <c r="G24" s="38"/>
    </row>
    <row r="25" spans="1:7" ht="15">
      <c r="A25" s="32"/>
      <c r="B25" s="79">
        <v>44684.75508643368</v>
      </c>
      <c r="C25" s="79">
        <v>18475.29424749644</v>
      </c>
      <c r="D25" s="79">
        <v>55393.51548769676</v>
      </c>
      <c r="E25" s="79">
        <v>25687.284656385735</v>
      </c>
      <c r="F25" s="79">
        <v>144240.84947801262</v>
      </c>
      <c r="G25" s="38"/>
    </row>
    <row r="26" spans="1:7" ht="15">
      <c r="A26" s="32">
        <v>2010</v>
      </c>
      <c r="B26" s="79">
        <v>49410.35015450149</v>
      </c>
      <c r="C26" s="79">
        <v>19438.629319919266</v>
      </c>
      <c r="D26" s="79">
        <v>54635.93927106133</v>
      </c>
      <c r="E26" s="79">
        <v>27010.806079137845</v>
      </c>
      <c r="F26" s="79">
        <v>150495.72482461992</v>
      </c>
      <c r="G26" s="38"/>
    </row>
    <row r="27" spans="1:7" ht="15">
      <c r="A27" s="32"/>
      <c r="B27" s="79">
        <v>40882.66976983387</v>
      </c>
      <c r="C27" s="79">
        <v>17957.03652631221</v>
      </c>
      <c r="D27" s="79">
        <v>54493.13096632351</v>
      </c>
      <c r="E27" s="79">
        <v>25254.27672345795</v>
      </c>
      <c r="F27" s="79">
        <v>138587.11398592754</v>
      </c>
      <c r="G27" s="38"/>
    </row>
    <row r="28" spans="1:6" ht="15">
      <c r="A28" s="32"/>
      <c r="B28" s="79">
        <v>44441.0029444122</v>
      </c>
      <c r="C28" s="79">
        <v>19236.622824848186</v>
      </c>
      <c r="D28" s="79">
        <v>53776.46787472199</v>
      </c>
      <c r="E28" s="79">
        <v>24875.65764746447</v>
      </c>
      <c r="F28" s="79">
        <v>142329.75129144685</v>
      </c>
    </row>
    <row r="29" spans="1:6" ht="15">
      <c r="A29" s="32"/>
      <c r="B29" s="79">
        <v>44890.58700251765</v>
      </c>
      <c r="C29" s="79">
        <v>19719.244935587834</v>
      </c>
      <c r="D29" s="79">
        <v>53489.714851169934</v>
      </c>
      <c r="E29" s="79">
        <v>24889.310290445803</v>
      </c>
      <c r="F29" s="79">
        <v>142988.85707972123</v>
      </c>
    </row>
    <row r="30" spans="1:6" ht="15">
      <c r="A30" s="32"/>
      <c r="B30" s="79">
        <v>38680.042790994456</v>
      </c>
      <c r="C30" s="79">
        <v>18481.117079516975</v>
      </c>
      <c r="D30" s="79">
        <v>54145.817504376384</v>
      </c>
      <c r="E30" s="79">
        <v>24301.948223853047</v>
      </c>
      <c r="F30" s="79">
        <v>135608.92559874087</v>
      </c>
    </row>
    <row r="31" spans="1:6" ht="15">
      <c r="A31" s="32">
        <v>2015</v>
      </c>
      <c r="B31" s="79">
        <v>40281.48412147067</v>
      </c>
      <c r="C31" s="79">
        <v>19772.93195924895</v>
      </c>
      <c r="D31" s="79">
        <v>55012.63576908766</v>
      </c>
      <c r="E31" s="79">
        <v>24305.413447888794</v>
      </c>
      <c r="F31" s="79">
        <v>139372.46529769606</v>
      </c>
    </row>
    <row r="32" spans="1:6" ht="15">
      <c r="A32" s="32"/>
      <c r="B32" s="79">
        <v>41113.22657609405</v>
      </c>
      <c r="C32" s="79">
        <v>21779.274781950495</v>
      </c>
      <c r="D32" s="79">
        <v>56000.53311059835</v>
      </c>
      <c r="E32" s="79">
        <v>22417.310098690334</v>
      </c>
      <c r="F32" s="79">
        <v>141310.34456733323</v>
      </c>
    </row>
    <row r="33" spans="1:6" ht="15">
      <c r="A33" s="32"/>
      <c r="B33" s="79">
        <v>39874.25426452879</v>
      </c>
      <c r="C33" s="79">
        <v>21570.778060742025</v>
      </c>
      <c r="D33" s="79">
        <v>57002.06513046422</v>
      </c>
      <c r="E33" s="79">
        <v>22655.665367865604</v>
      </c>
      <c r="F33" s="79">
        <v>141102.76282360064</v>
      </c>
    </row>
    <row r="34" spans="1:6" ht="15">
      <c r="A34" s="32">
        <v>2018</v>
      </c>
      <c r="B34" s="79">
        <v>41249.30156262986</v>
      </c>
      <c r="C34" s="79">
        <v>21805.315613992956</v>
      </c>
      <c r="D34" s="79">
        <v>56954.205770578366</v>
      </c>
      <c r="E34" s="79">
        <v>22715.528782418685</v>
      </c>
      <c r="F34" s="79">
        <v>142724.35172961987</v>
      </c>
    </row>
    <row r="35" spans="1:6" ht="15">
      <c r="A35" s="34"/>
      <c r="B35" s="32"/>
      <c r="C35" s="32"/>
      <c r="D35" s="32"/>
      <c r="E35" s="32"/>
      <c r="F35" s="32"/>
    </row>
    <row r="36" spans="1:6" ht="15">
      <c r="A36" s="80" t="s">
        <v>46</v>
      </c>
      <c r="B36" s="32"/>
      <c r="C36" s="32"/>
      <c r="D36" s="32"/>
      <c r="E36" s="32"/>
      <c r="F36" s="32"/>
    </row>
    <row r="37" ht="15">
      <c r="A37" s="23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  <row r="80" ht="15">
      <c r="A80" s="23"/>
    </row>
    <row r="81" ht="15">
      <c r="A81" s="23"/>
    </row>
    <row r="82" ht="15">
      <c r="A82" s="23"/>
    </row>
    <row r="83" ht="15">
      <c r="A83" s="23"/>
    </row>
    <row r="84" ht="15">
      <c r="A84" s="23"/>
    </row>
    <row r="85" ht="15">
      <c r="A85" s="23"/>
    </row>
    <row r="86" ht="15">
      <c r="A86" s="23"/>
    </row>
    <row r="87" ht="15">
      <c r="A87" s="23"/>
    </row>
    <row r="88" ht="15">
      <c r="A88" s="23"/>
    </row>
    <row r="89" ht="15">
      <c r="A89" s="23"/>
    </row>
    <row r="90" ht="15">
      <c r="A90" s="23"/>
    </row>
    <row r="91" ht="15">
      <c r="A91" s="23"/>
    </row>
    <row r="92" ht="15">
      <c r="A92" s="23"/>
    </row>
    <row r="93" ht="15">
      <c r="A93" s="23"/>
    </row>
    <row r="94" ht="15">
      <c r="A94" s="23"/>
    </row>
    <row r="95" ht="15">
      <c r="A95" s="23"/>
    </row>
    <row r="96" ht="15">
      <c r="A96" s="23"/>
    </row>
    <row r="97" ht="15">
      <c r="A97" s="23"/>
    </row>
    <row r="98" ht="15">
      <c r="A98" s="23"/>
    </row>
    <row r="99" ht="15">
      <c r="A99" s="23"/>
    </row>
    <row r="100" ht="15">
      <c r="A100" s="23"/>
    </row>
    <row r="101" ht="15">
      <c r="A101" s="23"/>
    </row>
    <row r="102" ht="15">
      <c r="A102" s="23"/>
    </row>
    <row r="103" ht="15">
      <c r="A103" s="23"/>
    </row>
    <row r="104" ht="15">
      <c r="A104" s="23"/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  <row r="117" ht="15">
      <c r="A117" s="23"/>
    </row>
    <row r="118" ht="15">
      <c r="A118" s="23"/>
    </row>
    <row r="119" ht="15">
      <c r="A119" s="23"/>
    </row>
    <row r="120" ht="15">
      <c r="A120" s="23"/>
    </row>
    <row r="121" ht="15">
      <c r="A121" s="23"/>
    </row>
    <row r="122" ht="15">
      <c r="A122" s="23"/>
    </row>
    <row r="123" ht="15">
      <c r="A123" s="23"/>
    </row>
    <row r="124" ht="15">
      <c r="A124" s="23"/>
    </row>
    <row r="125" ht="15">
      <c r="A125" s="23"/>
    </row>
    <row r="126" ht="15">
      <c r="A126" s="23"/>
    </row>
    <row r="127" ht="15">
      <c r="A127" s="23"/>
    </row>
    <row r="128" ht="15">
      <c r="A128" s="23"/>
    </row>
    <row r="129" ht="15">
      <c r="A129" s="23"/>
    </row>
    <row r="130" ht="15">
      <c r="A130" s="23"/>
    </row>
    <row r="131" ht="15">
      <c r="A131" s="23"/>
    </row>
    <row r="132" ht="15">
      <c r="A132" s="23"/>
    </row>
    <row r="133" ht="15">
      <c r="A133" s="23"/>
    </row>
    <row r="134" ht="15">
      <c r="A134" s="23"/>
    </row>
    <row r="135" ht="15">
      <c r="A135" s="23"/>
    </row>
    <row r="136" ht="15">
      <c r="A136" s="23"/>
    </row>
    <row r="137" ht="15">
      <c r="A137" s="23"/>
    </row>
    <row r="138" ht="15">
      <c r="A138" s="23"/>
    </row>
    <row r="139" ht="15">
      <c r="A139" s="23"/>
    </row>
    <row r="140" ht="15">
      <c r="A140" s="23"/>
    </row>
    <row r="141" ht="15">
      <c r="A141" s="23"/>
    </row>
    <row r="142" ht="15">
      <c r="A142" s="23"/>
    </row>
    <row r="143" ht="15">
      <c r="A143" s="23"/>
    </row>
    <row r="144" ht="15">
      <c r="A144" s="23"/>
    </row>
    <row r="145" ht="15">
      <c r="A145" s="23"/>
    </row>
    <row r="146" ht="15">
      <c r="A146" s="23"/>
    </row>
    <row r="147" ht="15">
      <c r="A147" s="23"/>
    </row>
    <row r="148" ht="15">
      <c r="A148" s="23"/>
    </row>
    <row r="149" ht="15">
      <c r="A149" s="23"/>
    </row>
    <row r="150" ht="15">
      <c r="A150" s="23"/>
    </row>
    <row r="151" ht="15">
      <c r="A151" s="23"/>
    </row>
    <row r="152" ht="15">
      <c r="A152" s="23"/>
    </row>
    <row r="153" ht="15">
      <c r="A153" s="23"/>
    </row>
    <row r="154" ht="15">
      <c r="A154" s="23"/>
    </row>
    <row r="155" ht="15">
      <c r="A155" s="23"/>
    </row>
    <row r="156" ht="15">
      <c r="A156" s="23"/>
    </row>
    <row r="157" ht="15">
      <c r="A157" s="23"/>
    </row>
    <row r="158" ht="15">
      <c r="A158" s="23"/>
    </row>
    <row r="159" ht="15">
      <c r="A159" s="23"/>
    </row>
    <row r="160" ht="15">
      <c r="A160" s="23"/>
    </row>
    <row r="161" ht="15">
      <c r="A161" s="23"/>
    </row>
    <row r="162" ht="15">
      <c r="A162" s="23"/>
    </row>
    <row r="163" ht="15">
      <c r="A163" s="23"/>
    </row>
    <row r="164" ht="15">
      <c r="A164" s="23"/>
    </row>
    <row r="165" ht="15">
      <c r="A165" s="23"/>
    </row>
    <row r="166" ht="15">
      <c r="A166" s="23"/>
    </row>
    <row r="167" ht="15">
      <c r="A167" s="23"/>
    </row>
    <row r="168" ht="15">
      <c r="A168" s="23"/>
    </row>
    <row r="169" ht="15">
      <c r="A169" s="23"/>
    </row>
    <row r="170" ht="15">
      <c r="A170" s="23"/>
    </row>
    <row r="171" ht="15">
      <c r="A171" s="23"/>
    </row>
    <row r="172" ht="15">
      <c r="A172" s="23"/>
    </row>
    <row r="173" ht="15">
      <c r="A173" s="23"/>
    </row>
    <row r="174" ht="15">
      <c r="A174" s="23"/>
    </row>
    <row r="175" ht="15">
      <c r="A175" s="23"/>
    </row>
    <row r="176" ht="15">
      <c r="A176" s="23"/>
    </row>
    <row r="177" ht="15">
      <c r="A177" s="23"/>
    </row>
    <row r="178" ht="15">
      <c r="A178" s="23"/>
    </row>
    <row r="179" ht="15">
      <c r="A179" s="23"/>
    </row>
    <row r="180" ht="15">
      <c r="A180" s="23"/>
    </row>
    <row r="181" ht="15">
      <c r="A181" s="23"/>
    </row>
    <row r="182" ht="15">
      <c r="A182" s="23"/>
    </row>
    <row r="183" ht="15">
      <c r="A183" s="23"/>
    </row>
    <row r="184" ht="15">
      <c r="A184" s="23"/>
    </row>
    <row r="185" ht="15">
      <c r="A185" s="23"/>
    </row>
    <row r="186" ht="15">
      <c r="A186" s="23"/>
    </row>
    <row r="187" ht="15">
      <c r="A187" s="23"/>
    </row>
    <row r="188" ht="15">
      <c r="A188" s="23"/>
    </row>
    <row r="189" ht="15">
      <c r="A189" s="23"/>
    </row>
    <row r="190" ht="15">
      <c r="A190" s="23"/>
    </row>
    <row r="191" ht="15">
      <c r="A191" s="23"/>
    </row>
    <row r="192" ht="15">
      <c r="A192" s="23"/>
    </row>
    <row r="193" ht="15">
      <c r="A193" s="23"/>
    </row>
    <row r="194" ht="15">
      <c r="A194" s="23"/>
    </row>
    <row r="195" ht="15">
      <c r="A195" s="23"/>
    </row>
    <row r="196" ht="15">
      <c r="A196" s="23"/>
    </row>
    <row r="197" ht="15">
      <c r="A197" s="23"/>
    </row>
    <row r="198" ht="15">
      <c r="A198" s="23"/>
    </row>
    <row r="199" ht="15">
      <c r="A199" s="23"/>
    </row>
    <row r="200" ht="15">
      <c r="A200" s="23"/>
    </row>
    <row r="201" ht="15">
      <c r="A201" s="23"/>
    </row>
    <row r="202" ht="15">
      <c r="A202" s="23"/>
    </row>
    <row r="203" ht="15">
      <c r="A203" s="23"/>
    </row>
    <row r="204" ht="15">
      <c r="A204" s="23"/>
    </row>
    <row r="205" ht="15">
      <c r="A205" s="23"/>
    </row>
    <row r="206" ht="15">
      <c r="A206" s="23"/>
    </row>
    <row r="207" ht="15">
      <c r="A207" s="23"/>
    </row>
    <row r="208" ht="15">
      <c r="A208" s="23"/>
    </row>
    <row r="209" ht="15">
      <c r="A209" s="23"/>
    </row>
    <row r="210" ht="15">
      <c r="A210" s="23"/>
    </row>
    <row r="211" ht="15">
      <c r="A211" s="23"/>
    </row>
    <row r="212" ht="15">
      <c r="A212" s="23"/>
    </row>
    <row r="213" ht="15">
      <c r="A213" s="23"/>
    </row>
    <row r="214" ht="15">
      <c r="A214" s="23"/>
    </row>
    <row r="215" ht="15">
      <c r="A215" s="23"/>
    </row>
    <row r="216" ht="15">
      <c r="A216" s="23"/>
    </row>
    <row r="217" ht="15">
      <c r="A217" s="23"/>
    </row>
    <row r="218" ht="15">
      <c r="A218" s="23"/>
    </row>
    <row r="219" ht="15">
      <c r="A219" s="23"/>
    </row>
    <row r="220" ht="15">
      <c r="A220" s="23"/>
    </row>
    <row r="221" ht="15">
      <c r="A221" s="23"/>
    </row>
    <row r="222" ht="15">
      <c r="A222" s="23"/>
    </row>
    <row r="223" ht="15">
      <c r="A223" s="23"/>
    </row>
    <row r="224" ht="15">
      <c r="A224" s="23"/>
    </row>
    <row r="225" ht="15">
      <c r="A225" s="23"/>
    </row>
    <row r="226" ht="15">
      <c r="A226" s="23"/>
    </row>
    <row r="227" ht="15">
      <c r="A227" s="23"/>
    </row>
    <row r="228" ht="15">
      <c r="A228" s="23"/>
    </row>
    <row r="229" ht="15">
      <c r="A229" s="23"/>
    </row>
    <row r="230" ht="15">
      <c r="A230" s="23"/>
    </row>
    <row r="231" ht="15">
      <c r="A231" s="23"/>
    </row>
    <row r="232" ht="15">
      <c r="A232" s="23"/>
    </row>
    <row r="233" ht="15">
      <c r="A233" s="23"/>
    </row>
    <row r="234" ht="15">
      <c r="A234" s="23"/>
    </row>
    <row r="235" ht="15">
      <c r="A235" s="23"/>
    </row>
    <row r="236" ht="15">
      <c r="A236" s="23"/>
    </row>
    <row r="237" ht="15">
      <c r="A237" s="23"/>
    </row>
    <row r="238" ht="15">
      <c r="A238" s="23"/>
    </row>
    <row r="239" ht="15">
      <c r="A239" s="23"/>
    </row>
    <row r="240" ht="15">
      <c r="A240" s="23"/>
    </row>
    <row r="241" ht="15">
      <c r="A241" s="23"/>
    </row>
    <row r="242" ht="15">
      <c r="A242" s="23"/>
    </row>
    <row r="243" ht="15">
      <c r="A243" s="23"/>
    </row>
    <row r="244" ht="15">
      <c r="A244" s="23"/>
    </row>
    <row r="245" ht="15">
      <c r="A245" s="23"/>
    </row>
    <row r="246" ht="15">
      <c r="A246" s="23"/>
    </row>
    <row r="247" ht="15">
      <c r="A247" s="23"/>
    </row>
    <row r="248" ht="15">
      <c r="A248" s="23"/>
    </row>
    <row r="249" ht="15">
      <c r="A249" s="23"/>
    </row>
    <row r="250" ht="15">
      <c r="A250" s="23"/>
    </row>
    <row r="251" ht="15">
      <c r="A251" s="23"/>
    </row>
    <row r="252" ht="15">
      <c r="A252" s="23"/>
    </row>
    <row r="253" ht="15">
      <c r="A253" s="23"/>
    </row>
    <row r="254" ht="15">
      <c r="A254" s="23"/>
    </row>
    <row r="255" ht="15">
      <c r="A255" s="23"/>
    </row>
    <row r="256" ht="15">
      <c r="A256" s="23"/>
    </row>
    <row r="257" ht="15">
      <c r="A257" s="23"/>
    </row>
    <row r="258" ht="15">
      <c r="A258" s="23"/>
    </row>
    <row r="259" ht="15">
      <c r="A259" s="23"/>
    </row>
    <row r="260" ht="15">
      <c r="A260" s="23"/>
    </row>
    <row r="261" ht="15">
      <c r="A261" s="23"/>
    </row>
    <row r="262" ht="15">
      <c r="A262" s="23"/>
    </row>
    <row r="263" ht="15">
      <c r="A263" s="23"/>
    </row>
    <row r="264" ht="15">
      <c r="A264" s="23"/>
    </row>
    <row r="265" ht="15">
      <c r="A265" s="23"/>
    </row>
    <row r="266" ht="15">
      <c r="A266" s="23"/>
    </row>
    <row r="267" ht="15">
      <c r="A267" s="23"/>
    </row>
    <row r="268" ht="15">
      <c r="A268" s="23"/>
    </row>
    <row r="269" ht="15">
      <c r="A269" s="23"/>
    </row>
    <row r="270" ht="15">
      <c r="A270" s="23"/>
    </row>
    <row r="271" ht="15">
      <c r="A271" s="23"/>
    </row>
    <row r="272" ht="15">
      <c r="A272" s="23"/>
    </row>
    <row r="273" ht="15">
      <c r="A273" s="23"/>
    </row>
    <row r="274" ht="15">
      <c r="A274" s="23"/>
    </row>
    <row r="275" ht="15">
      <c r="A275" s="23"/>
    </row>
    <row r="276" ht="15">
      <c r="A276" s="23"/>
    </row>
    <row r="277" ht="15">
      <c r="A277" s="23"/>
    </row>
    <row r="278" ht="15">
      <c r="A278" s="23"/>
    </row>
    <row r="279" ht="15">
      <c r="A279" s="23"/>
    </row>
    <row r="280" ht="15">
      <c r="A280" s="23"/>
    </row>
    <row r="281" ht="15">
      <c r="A281" s="23"/>
    </row>
    <row r="282" ht="15">
      <c r="A282" s="23"/>
    </row>
    <row r="283" ht="15">
      <c r="A283" s="23"/>
    </row>
    <row r="284" ht="15">
      <c r="A284" s="23"/>
    </row>
    <row r="285" ht="15">
      <c r="A285" s="23"/>
    </row>
    <row r="286" ht="15">
      <c r="A286" s="23"/>
    </row>
    <row r="287" ht="15">
      <c r="A287" s="23"/>
    </row>
    <row r="288" ht="15">
      <c r="A288" s="23"/>
    </row>
    <row r="289" ht="15">
      <c r="A289" s="23"/>
    </row>
    <row r="290" ht="15">
      <c r="A290" s="23"/>
    </row>
    <row r="291" ht="15">
      <c r="A291" s="23"/>
    </row>
    <row r="292" ht="15">
      <c r="A292" s="23"/>
    </row>
    <row r="293" ht="15">
      <c r="A293" s="23"/>
    </row>
    <row r="294" ht="15">
      <c r="A294" s="23"/>
    </row>
    <row r="295" ht="15">
      <c r="A295" s="23"/>
    </row>
    <row r="296" ht="15">
      <c r="A296" s="23"/>
    </row>
    <row r="297" ht="15">
      <c r="A297" s="23"/>
    </row>
    <row r="298" ht="15">
      <c r="A298" s="23"/>
    </row>
    <row r="299" ht="15">
      <c r="A299" s="23"/>
    </row>
    <row r="300" ht="15">
      <c r="A300" s="23"/>
    </row>
    <row r="301" ht="15">
      <c r="A301" s="23"/>
    </row>
    <row r="302" ht="15">
      <c r="A302" s="23"/>
    </row>
    <row r="303" ht="15">
      <c r="A303" s="23"/>
    </row>
    <row r="304" ht="15">
      <c r="A304" s="23"/>
    </row>
    <row r="305" ht="15">
      <c r="A305" s="23"/>
    </row>
    <row r="306" ht="15">
      <c r="A306" s="23"/>
    </row>
    <row r="307" ht="15">
      <c r="A307" s="23"/>
    </row>
    <row r="308" ht="15">
      <c r="A308" s="23"/>
    </row>
    <row r="309" ht="15">
      <c r="A309" s="23"/>
    </row>
    <row r="310" ht="15">
      <c r="A310" s="23"/>
    </row>
    <row r="311" ht="15">
      <c r="A311" s="23"/>
    </row>
    <row r="312" ht="15">
      <c r="A312" s="23"/>
    </row>
    <row r="313" ht="15">
      <c r="A313" s="23"/>
    </row>
    <row r="314" ht="15">
      <c r="A314" s="23"/>
    </row>
    <row r="315" ht="15">
      <c r="A315" s="23"/>
    </row>
    <row r="316" ht="15">
      <c r="A316" s="23"/>
    </row>
    <row r="317" ht="15">
      <c r="A317" s="23"/>
    </row>
    <row r="318" ht="15">
      <c r="A318" s="23"/>
    </row>
    <row r="319" ht="15">
      <c r="A319" s="23"/>
    </row>
    <row r="320" ht="15">
      <c r="A320" s="23"/>
    </row>
    <row r="321" ht="15">
      <c r="A321" s="23"/>
    </row>
    <row r="322" ht="15">
      <c r="A322" s="23"/>
    </row>
    <row r="323" ht="15">
      <c r="A323" s="23"/>
    </row>
    <row r="324" ht="15">
      <c r="A324" s="23"/>
    </row>
    <row r="325" ht="15">
      <c r="A325" s="23"/>
    </row>
    <row r="326" ht="15">
      <c r="A326" s="23"/>
    </row>
    <row r="327" ht="15">
      <c r="A327" s="23"/>
    </row>
    <row r="328" ht="15">
      <c r="A328" s="23"/>
    </row>
    <row r="329" ht="15">
      <c r="A329" s="23"/>
    </row>
    <row r="330" ht="15">
      <c r="A330" s="23"/>
    </row>
    <row r="331" ht="15">
      <c r="A331" s="23"/>
    </row>
    <row r="332" ht="15">
      <c r="A332" s="23"/>
    </row>
    <row r="333" ht="15">
      <c r="A333" s="23"/>
    </row>
    <row r="334" ht="15">
      <c r="A334" s="23"/>
    </row>
    <row r="335" ht="15">
      <c r="A335" s="23"/>
    </row>
    <row r="336" ht="15">
      <c r="A336" s="23"/>
    </row>
    <row r="337" ht="15">
      <c r="A337" s="23"/>
    </row>
    <row r="338" ht="15">
      <c r="A338" s="23"/>
    </row>
    <row r="339" ht="15">
      <c r="A339" s="23"/>
    </row>
    <row r="340" ht="15">
      <c r="A340" s="23"/>
    </row>
    <row r="341" ht="15">
      <c r="A341" s="23"/>
    </row>
    <row r="342" ht="15">
      <c r="A342" s="23"/>
    </row>
    <row r="343" ht="15">
      <c r="A343" s="23"/>
    </row>
    <row r="344" ht="15">
      <c r="A344" s="23"/>
    </row>
    <row r="345" ht="15">
      <c r="A345" s="23"/>
    </row>
    <row r="346" ht="15">
      <c r="A346" s="23"/>
    </row>
    <row r="347" ht="15">
      <c r="A347" s="23"/>
    </row>
    <row r="348" ht="15">
      <c r="A348" s="23"/>
    </row>
    <row r="349" ht="15">
      <c r="A349" s="23"/>
    </row>
    <row r="350" ht="15">
      <c r="A350" s="23"/>
    </row>
    <row r="351" ht="15">
      <c r="A351" s="23"/>
    </row>
    <row r="352" ht="15">
      <c r="A352" s="23"/>
    </row>
    <row r="353" ht="15">
      <c r="A353" s="23"/>
    </row>
    <row r="354" ht="15">
      <c r="A354" s="23"/>
    </row>
    <row r="355" ht="15">
      <c r="A355" s="23"/>
    </row>
    <row r="356" ht="15">
      <c r="A356" s="23"/>
    </row>
    <row r="357" ht="15">
      <c r="A357" s="23"/>
    </row>
    <row r="358" ht="15">
      <c r="A358" s="23"/>
    </row>
    <row r="359" ht="15">
      <c r="A359" s="23"/>
    </row>
    <row r="360" ht="15">
      <c r="A360" s="23"/>
    </row>
    <row r="361" ht="15">
      <c r="A361" s="23"/>
    </row>
    <row r="362" ht="15">
      <c r="A362" s="23"/>
    </row>
    <row r="363" ht="15">
      <c r="A363" s="23"/>
    </row>
    <row r="364" ht="15">
      <c r="A364" s="23"/>
    </row>
    <row r="365" ht="15">
      <c r="A365" s="23"/>
    </row>
    <row r="366" ht="15">
      <c r="A366" s="23"/>
    </row>
    <row r="367" ht="15">
      <c r="A367" s="23"/>
    </row>
    <row r="368" ht="15">
      <c r="A368" s="23"/>
    </row>
    <row r="369" ht="15">
      <c r="A369" s="23"/>
    </row>
    <row r="370" ht="15">
      <c r="A370" s="23"/>
    </row>
    <row r="371" ht="15">
      <c r="A371" s="23"/>
    </row>
    <row r="372" ht="15">
      <c r="A372" s="23"/>
    </row>
    <row r="373" ht="15">
      <c r="A373" s="23"/>
    </row>
    <row r="374" ht="15">
      <c r="A374" s="23"/>
    </row>
    <row r="375" ht="15">
      <c r="A375" s="23"/>
    </row>
    <row r="376" ht="15">
      <c r="A376" s="23"/>
    </row>
    <row r="377" ht="15">
      <c r="A377" s="23"/>
    </row>
    <row r="378" ht="15">
      <c r="A378" s="23"/>
    </row>
    <row r="379" ht="15">
      <c r="A379" s="23"/>
    </row>
    <row r="380" ht="15">
      <c r="A380" s="23"/>
    </row>
    <row r="381" ht="15">
      <c r="A381" s="23"/>
    </row>
    <row r="382" ht="15">
      <c r="A382" s="23"/>
    </row>
    <row r="383" ht="15">
      <c r="A383" s="23"/>
    </row>
    <row r="384" ht="15">
      <c r="A384" s="23"/>
    </row>
    <row r="385" ht="15">
      <c r="A385" s="23"/>
    </row>
    <row r="386" ht="15">
      <c r="A386" s="23"/>
    </row>
    <row r="387" ht="15">
      <c r="A387" s="23"/>
    </row>
    <row r="388" ht="15">
      <c r="A388" s="23"/>
    </row>
    <row r="389" ht="15">
      <c r="A389" s="23"/>
    </row>
    <row r="390" ht="15">
      <c r="A390" s="23"/>
    </row>
    <row r="391" ht="15">
      <c r="A391" s="23"/>
    </row>
    <row r="392" ht="15">
      <c r="A392" s="23"/>
    </row>
    <row r="393" ht="15">
      <c r="A393" s="23"/>
    </row>
    <row r="394" ht="15">
      <c r="A394" s="23"/>
    </row>
    <row r="395" ht="15">
      <c r="A395" s="23"/>
    </row>
    <row r="396" ht="15">
      <c r="A396" s="23"/>
    </row>
    <row r="397" ht="15">
      <c r="A397" s="23"/>
    </row>
    <row r="398" ht="15">
      <c r="A398" s="23"/>
    </row>
    <row r="399" ht="15">
      <c r="A399" s="23"/>
    </row>
    <row r="400" ht="15">
      <c r="A400" s="23"/>
    </row>
    <row r="401" ht="15">
      <c r="A401" s="23"/>
    </row>
    <row r="402" ht="15">
      <c r="A402" s="23"/>
    </row>
    <row r="403" ht="15">
      <c r="A403" s="23"/>
    </row>
    <row r="404" ht="15">
      <c r="A404" s="23"/>
    </row>
    <row r="405" ht="15">
      <c r="A405" s="23"/>
    </row>
    <row r="406" ht="15">
      <c r="A406" s="23"/>
    </row>
    <row r="407" ht="15">
      <c r="A407" s="23"/>
    </row>
    <row r="408" ht="15">
      <c r="A408" s="23"/>
    </row>
    <row r="409" ht="15">
      <c r="A409" s="23"/>
    </row>
    <row r="410" ht="15">
      <c r="A410" s="23"/>
    </row>
    <row r="411" ht="15">
      <c r="A411" s="23"/>
    </row>
    <row r="412" ht="15">
      <c r="A412" s="23"/>
    </row>
    <row r="413" ht="15">
      <c r="A413" s="23"/>
    </row>
    <row r="414" ht="15">
      <c r="A414" s="23"/>
    </row>
    <row r="415" ht="15">
      <c r="A415" s="23"/>
    </row>
    <row r="416" ht="15">
      <c r="A416" s="23"/>
    </row>
    <row r="417" ht="15">
      <c r="A417" s="23"/>
    </row>
    <row r="418" ht="15">
      <c r="A418" s="23"/>
    </row>
    <row r="419" ht="15">
      <c r="A419" s="23"/>
    </row>
    <row r="420" ht="15">
      <c r="A420" s="23"/>
    </row>
    <row r="421" ht="15">
      <c r="A421" s="23"/>
    </row>
    <row r="422" ht="15">
      <c r="A422" s="23"/>
    </row>
    <row r="423" ht="15">
      <c r="A423" s="23"/>
    </row>
    <row r="424" ht="15">
      <c r="A424" s="23"/>
    </row>
    <row r="425" ht="15">
      <c r="A425" s="23"/>
    </row>
    <row r="426" ht="15">
      <c r="A426" s="23"/>
    </row>
    <row r="427" ht="15">
      <c r="A427" s="23"/>
    </row>
    <row r="428" ht="15">
      <c r="A428" s="23"/>
    </row>
    <row r="429" ht="15">
      <c r="A429" s="23"/>
    </row>
    <row r="430" ht="15">
      <c r="A430" s="23"/>
    </row>
    <row r="431" ht="15">
      <c r="A431" s="23"/>
    </row>
    <row r="432" ht="15">
      <c r="A432" s="23"/>
    </row>
    <row r="433" ht="15">
      <c r="A433" s="23"/>
    </row>
    <row r="434" ht="15">
      <c r="A434" s="23"/>
    </row>
    <row r="435" ht="15">
      <c r="A435" s="23"/>
    </row>
    <row r="436" ht="15">
      <c r="A436" s="23"/>
    </row>
    <row r="437" ht="15">
      <c r="A437" s="23"/>
    </row>
    <row r="438" ht="15">
      <c r="A438" s="23"/>
    </row>
    <row r="439" ht="15">
      <c r="A439" s="23"/>
    </row>
    <row r="440" ht="15">
      <c r="A440" s="23"/>
    </row>
    <row r="441" ht="15">
      <c r="A441" s="23"/>
    </row>
    <row r="442" ht="15">
      <c r="A442" s="23"/>
    </row>
    <row r="443" ht="15">
      <c r="A443" s="23"/>
    </row>
    <row r="444" ht="15">
      <c r="A444" s="23"/>
    </row>
    <row r="445" ht="15">
      <c r="A445" s="23"/>
    </row>
    <row r="446" ht="15">
      <c r="A446" s="23"/>
    </row>
    <row r="447" ht="15">
      <c r="A447" s="23"/>
    </row>
    <row r="448" ht="15">
      <c r="A448" s="23"/>
    </row>
    <row r="449" ht="15">
      <c r="A449" s="23"/>
    </row>
    <row r="450" ht="15">
      <c r="A450" s="23"/>
    </row>
    <row r="451" ht="15">
      <c r="A451" s="23"/>
    </row>
    <row r="452" ht="15">
      <c r="A452" s="23"/>
    </row>
    <row r="453" ht="15">
      <c r="A453" s="23"/>
    </row>
    <row r="454" ht="15">
      <c r="A454" s="23"/>
    </row>
    <row r="455" ht="15">
      <c r="A455" s="23"/>
    </row>
    <row r="456" ht="15">
      <c r="A456" s="23"/>
    </row>
    <row r="457" ht="15">
      <c r="A457" s="23"/>
    </row>
    <row r="458" ht="15">
      <c r="A458" s="23"/>
    </row>
    <row r="459" ht="15">
      <c r="A459" s="23"/>
    </row>
    <row r="460" ht="15">
      <c r="A460" s="23"/>
    </row>
    <row r="461" ht="15">
      <c r="A461" s="23"/>
    </row>
    <row r="462" ht="15">
      <c r="A462" s="23"/>
    </row>
    <row r="463" ht="15">
      <c r="A463" s="23"/>
    </row>
    <row r="464" ht="15">
      <c r="A464" s="23"/>
    </row>
    <row r="465" ht="15">
      <c r="A465" s="23"/>
    </row>
    <row r="466" ht="15">
      <c r="A466" s="23"/>
    </row>
    <row r="467" ht="15">
      <c r="A467" s="23"/>
    </row>
    <row r="468" ht="15">
      <c r="A468" s="23"/>
    </row>
    <row r="469" ht="15">
      <c r="A469" s="23"/>
    </row>
    <row r="470" ht="15">
      <c r="A470" s="23"/>
    </row>
    <row r="471" ht="15">
      <c r="A471" s="23"/>
    </row>
    <row r="472" ht="15">
      <c r="A472" s="23"/>
    </row>
    <row r="473" ht="15">
      <c r="A473" s="23"/>
    </row>
    <row r="474" ht="15">
      <c r="A474" s="23"/>
    </row>
    <row r="475" ht="15">
      <c r="A475" s="23"/>
    </row>
    <row r="476" ht="15">
      <c r="A476" s="23"/>
    </row>
    <row r="477" ht="15">
      <c r="A477" s="23"/>
    </row>
    <row r="478" ht="15">
      <c r="A478" s="23"/>
    </row>
    <row r="479" ht="15">
      <c r="A479" s="23"/>
    </row>
    <row r="480" ht="15">
      <c r="A480" s="23"/>
    </row>
    <row r="481" ht="15">
      <c r="A481" s="23"/>
    </row>
    <row r="482" ht="15">
      <c r="A482" s="23"/>
    </row>
    <row r="483" ht="15">
      <c r="A483" s="23"/>
    </row>
    <row r="484" ht="15">
      <c r="A484" s="23"/>
    </row>
    <row r="485" ht="15">
      <c r="A485" s="23"/>
    </row>
    <row r="486" ht="15">
      <c r="A486" s="23"/>
    </row>
    <row r="487" ht="15">
      <c r="A487" s="23"/>
    </row>
    <row r="488" ht="15">
      <c r="A488" s="23"/>
    </row>
    <row r="489" ht="15">
      <c r="A489" s="23"/>
    </row>
    <row r="490" ht="15">
      <c r="A490" s="23"/>
    </row>
    <row r="491" ht="15">
      <c r="A491" s="23"/>
    </row>
    <row r="492" ht="15">
      <c r="A492" s="23"/>
    </row>
    <row r="493" ht="15">
      <c r="A493" s="23"/>
    </row>
    <row r="494" ht="15">
      <c r="A494" s="23"/>
    </row>
    <row r="495" ht="15">
      <c r="A495" s="23"/>
    </row>
    <row r="496" ht="15">
      <c r="A496" s="23"/>
    </row>
    <row r="497" ht="15">
      <c r="A497" s="23"/>
    </row>
    <row r="498" ht="15">
      <c r="A498" s="23"/>
    </row>
    <row r="499" ht="15">
      <c r="A499" s="23"/>
    </row>
    <row r="500" ht="15">
      <c r="A500" s="23"/>
    </row>
    <row r="501" ht="15">
      <c r="A501" s="23"/>
    </row>
    <row r="502" ht="15">
      <c r="A502" s="23"/>
    </row>
    <row r="503" ht="15">
      <c r="A503" s="23"/>
    </row>
    <row r="504" ht="15">
      <c r="A504" s="23"/>
    </row>
    <row r="505" ht="15">
      <c r="A505" s="23"/>
    </row>
    <row r="506" ht="15">
      <c r="A506" s="23"/>
    </row>
    <row r="507" ht="15">
      <c r="A507" s="23"/>
    </row>
    <row r="508" ht="15">
      <c r="A508" s="23"/>
    </row>
    <row r="509" ht="15">
      <c r="A509" s="23"/>
    </row>
    <row r="510" ht="15">
      <c r="A510" s="23"/>
    </row>
    <row r="511" ht="15">
      <c r="A511" s="23"/>
    </row>
    <row r="512" ht="15">
      <c r="A512" s="23"/>
    </row>
    <row r="513" ht="15">
      <c r="A513" s="23"/>
    </row>
    <row r="514" ht="15">
      <c r="A514" s="23"/>
    </row>
    <row r="515" ht="15">
      <c r="A515" s="23"/>
    </row>
    <row r="516" ht="15">
      <c r="A516" s="23"/>
    </row>
    <row r="517" ht="15">
      <c r="A517" s="23"/>
    </row>
    <row r="518" ht="15">
      <c r="A518" s="23"/>
    </row>
    <row r="519" ht="15">
      <c r="A519" s="23"/>
    </row>
    <row r="520" ht="15">
      <c r="A520" s="23"/>
    </row>
    <row r="521" ht="15">
      <c r="A521" s="23"/>
    </row>
    <row r="522" ht="15">
      <c r="A522" s="23"/>
    </row>
    <row r="523" ht="15">
      <c r="A523" s="23"/>
    </row>
    <row r="524" ht="15">
      <c r="A524" s="23"/>
    </row>
    <row r="525" ht="15">
      <c r="A525" s="23"/>
    </row>
    <row r="526" ht="15">
      <c r="A526" s="23"/>
    </row>
    <row r="527" ht="15">
      <c r="A527" s="23"/>
    </row>
    <row r="528" ht="15">
      <c r="A528" s="23"/>
    </row>
    <row r="529" ht="15">
      <c r="A529" s="23"/>
    </row>
    <row r="530" ht="15">
      <c r="A530" s="23"/>
    </row>
    <row r="531" ht="15">
      <c r="A531" s="23"/>
    </row>
    <row r="532" ht="15">
      <c r="A532" s="23"/>
    </row>
    <row r="533" ht="15">
      <c r="A533" s="23"/>
    </row>
    <row r="534" ht="15">
      <c r="A534" s="23"/>
    </row>
    <row r="535" ht="15">
      <c r="A535" s="23"/>
    </row>
    <row r="536" ht="15">
      <c r="A536" s="23"/>
    </row>
    <row r="537" ht="15">
      <c r="A537" s="23"/>
    </row>
    <row r="538" ht="15">
      <c r="A538" s="23"/>
    </row>
    <row r="539" ht="15">
      <c r="A539" s="23"/>
    </row>
    <row r="540" ht="15">
      <c r="A540" s="23"/>
    </row>
    <row r="541" ht="15">
      <c r="A541" s="23"/>
    </row>
    <row r="542" ht="15">
      <c r="A542" s="23"/>
    </row>
    <row r="543" ht="15">
      <c r="A543" s="23"/>
    </row>
    <row r="544" ht="15">
      <c r="A544" s="23"/>
    </row>
    <row r="545" ht="15">
      <c r="A545" s="23"/>
    </row>
    <row r="546" ht="15">
      <c r="A546" s="23"/>
    </row>
    <row r="547" ht="15">
      <c r="A547" s="23"/>
    </row>
    <row r="548" ht="15">
      <c r="A548" s="23"/>
    </row>
    <row r="549" ht="15">
      <c r="A549" s="23"/>
    </row>
    <row r="550" ht="15">
      <c r="A550" s="23"/>
    </row>
    <row r="551" ht="15">
      <c r="A551" s="23"/>
    </row>
    <row r="552" ht="15">
      <c r="A552" s="23"/>
    </row>
    <row r="553" ht="15">
      <c r="A553" s="23"/>
    </row>
    <row r="554" ht="15">
      <c r="A554" s="23"/>
    </row>
    <row r="555" ht="15">
      <c r="A555" s="23"/>
    </row>
    <row r="556" ht="15">
      <c r="A556" s="23"/>
    </row>
    <row r="557" ht="15">
      <c r="A557" s="23"/>
    </row>
    <row r="558" ht="15">
      <c r="A558" s="23"/>
    </row>
    <row r="559" ht="15">
      <c r="A559" s="23"/>
    </row>
    <row r="560" ht="15">
      <c r="A560" s="23"/>
    </row>
    <row r="561" ht="15">
      <c r="A561" s="23"/>
    </row>
    <row r="562" ht="15">
      <c r="A562" s="23"/>
    </row>
    <row r="563" ht="15">
      <c r="A563" s="23"/>
    </row>
    <row r="564" ht="15">
      <c r="A564" s="23"/>
    </row>
    <row r="565" ht="15">
      <c r="A565" s="23"/>
    </row>
    <row r="566" ht="15">
      <c r="A566" s="23"/>
    </row>
    <row r="567" ht="15">
      <c r="A567" s="23"/>
    </row>
    <row r="568" ht="15">
      <c r="A568" s="23"/>
    </row>
    <row r="569" ht="15">
      <c r="A569" s="23"/>
    </row>
    <row r="570" ht="15">
      <c r="A570" s="23"/>
    </row>
    <row r="571" ht="15">
      <c r="A571" s="23"/>
    </row>
    <row r="572" ht="15">
      <c r="A572" s="23"/>
    </row>
    <row r="573" ht="15">
      <c r="A573" s="23"/>
    </row>
    <row r="574" ht="15">
      <c r="A574" s="23"/>
    </row>
    <row r="575" ht="15">
      <c r="A575" s="23"/>
    </row>
    <row r="576" ht="15">
      <c r="A576" s="23"/>
    </row>
    <row r="577" ht="15">
      <c r="A577" s="23"/>
    </row>
    <row r="578" ht="15">
      <c r="A578" s="23"/>
    </row>
    <row r="579" ht="15">
      <c r="A579" s="23"/>
    </row>
    <row r="580" ht="15">
      <c r="A580" s="23"/>
    </row>
    <row r="581" ht="15">
      <c r="A581" s="23"/>
    </row>
    <row r="582" ht="15">
      <c r="A582" s="23"/>
    </row>
    <row r="583" ht="15">
      <c r="A583" s="23"/>
    </row>
    <row r="584" ht="15">
      <c r="A584" s="23"/>
    </row>
    <row r="585" ht="15">
      <c r="A585" s="23"/>
    </row>
    <row r="586" ht="15">
      <c r="A586" s="23"/>
    </row>
    <row r="587" ht="15">
      <c r="A587" s="23"/>
    </row>
    <row r="588" ht="15">
      <c r="A588" s="23"/>
    </row>
    <row r="589" ht="15">
      <c r="A589" s="23"/>
    </row>
    <row r="590" ht="15">
      <c r="A590" s="23"/>
    </row>
    <row r="591" ht="15">
      <c r="A591" s="23"/>
    </row>
    <row r="592" ht="15">
      <c r="A592" s="23"/>
    </row>
    <row r="593" ht="15">
      <c r="A593" s="23"/>
    </row>
    <row r="594" ht="15">
      <c r="A594" s="23"/>
    </row>
    <row r="595" ht="15">
      <c r="A595" s="23"/>
    </row>
    <row r="596" ht="15">
      <c r="A596" s="23"/>
    </row>
    <row r="597" ht="15">
      <c r="A597" s="23"/>
    </row>
    <row r="598" ht="15">
      <c r="A598" s="23"/>
    </row>
    <row r="599" ht="15">
      <c r="A599" s="23"/>
    </row>
    <row r="600" ht="15">
      <c r="A600" s="23"/>
    </row>
    <row r="601" ht="15">
      <c r="A601" s="23"/>
    </row>
    <row r="602" ht="15">
      <c r="A602" s="23"/>
    </row>
    <row r="603" ht="15">
      <c r="A603" s="23"/>
    </row>
    <row r="604" ht="15">
      <c r="A604" s="23"/>
    </row>
    <row r="605" ht="15">
      <c r="A605" s="23"/>
    </row>
    <row r="606" ht="15">
      <c r="A606" s="23"/>
    </row>
    <row r="607" ht="15">
      <c r="A607" s="23"/>
    </row>
    <row r="608" ht="15">
      <c r="A608" s="23"/>
    </row>
    <row r="609" ht="15">
      <c r="A609" s="23"/>
    </row>
    <row r="610" ht="15">
      <c r="A610" s="23"/>
    </row>
    <row r="611" ht="15">
      <c r="A611" s="23"/>
    </row>
    <row r="612" ht="15">
      <c r="A612" s="23"/>
    </row>
    <row r="613" ht="15">
      <c r="A613" s="23"/>
    </row>
    <row r="614" ht="15">
      <c r="A614" s="23"/>
    </row>
    <row r="615" ht="15">
      <c r="A615" s="23"/>
    </row>
    <row r="616" ht="15">
      <c r="A616" s="23"/>
    </row>
    <row r="617" ht="15">
      <c r="A617" s="23"/>
    </row>
    <row r="618" ht="15">
      <c r="A618" s="23"/>
    </row>
    <row r="619" ht="15">
      <c r="A619" s="23"/>
    </row>
    <row r="620" ht="15">
      <c r="A620" s="23"/>
    </row>
    <row r="621" ht="15">
      <c r="A621" s="23"/>
    </row>
    <row r="622" ht="15">
      <c r="A622" s="23"/>
    </row>
    <row r="623" ht="15">
      <c r="A623" s="23"/>
    </row>
    <row r="624" ht="15">
      <c r="A624" s="23"/>
    </row>
    <row r="625" ht="15">
      <c r="A625" s="23"/>
    </row>
    <row r="626" ht="15">
      <c r="A626" s="23"/>
    </row>
    <row r="627" ht="15">
      <c r="A627" s="23"/>
    </row>
    <row r="628" ht="15">
      <c r="A628" s="23"/>
    </row>
    <row r="629" ht="15">
      <c r="A629" s="23"/>
    </row>
    <row r="630" ht="15">
      <c r="A630" s="23"/>
    </row>
    <row r="631" ht="15">
      <c r="A631" s="23"/>
    </row>
    <row r="632" ht="15">
      <c r="A632" s="23"/>
    </row>
    <row r="633" ht="15">
      <c r="A633" s="23"/>
    </row>
    <row r="634" ht="15">
      <c r="A634" s="23"/>
    </row>
    <row r="635" ht="15">
      <c r="A635" s="23"/>
    </row>
    <row r="636" ht="15">
      <c r="A636" s="23"/>
    </row>
    <row r="637" ht="15">
      <c r="A637" s="23"/>
    </row>
    <row r="638" ht="15">
      <c r="A638" s="23"/>
    </row>
    <row r="639" ht="15">
      <c r="A639" s="23"/>
    </row>
    <row r="640" ht="15">
      <c r="A640" s="23"/>
    </row>
    <row r="641" ht="15">
      <c r="A641" s="23"/>
    </row>
    <row r="642" ht="15">
      <c r="A642" s="23"/>
    </row>
    <row r="643" ht="15">
      <c r="A643" s="23"/>
    </row>
    <row r="644" ht="15">
      <c r="A644" s="23"/>
    </row>
    <row r="645" ht="15">
      <c r="A645" s="23"/>
    </row>
    <row r="646" ht="15">
      <c r="A646" s="23"/>
    </row>
    <row r="647" ht="15">
      <c r="A647" s="23"/>
    </row>
    <row r="648" ht="15">
      <c r="A648" s="23"/>
    </row>
    <row r="649" ht="15">
      <c r="A649" s="23"/>
    </row>
    <row r="650" ht="15">
      <c r="A650" s="23"/>
    </row>
    <row r="651" ht="15">
      <c r="A651" s="23"/>
    </row>
    <row r="652" ht="15">
      <c r="A652" s="23"/>
    </row>
    <row r="653" ht="15">
      <c r="A653" s="23"/>
    </row>
    <row r="654" ht="15">
      <c r="A654" s="23"/>
    </row>
    <row r="655" ht="15">
      <c r="A655" s="23"/>
    </row>
    <row r="656" ht="15">
      <c r="A656" s="23"/>
    </row>
    <row r="657" ht="15">
      <c r="A657" s="23"/>
    </row>
    <row r="658" ht="15">
      <c r="A658" s="23"/>
    </row>
    <row r="659" ht="15">
      <c r="A659" s="23"/>
    </row>
    <row r="660" ht="15">
      <c r="A660" s="23"/>
    </row>
    <row r="661" ht="15">
      <c r="A661" s="23"/>
    </row>
    <row r="662" ht="15">
      <c r="A662" s="23"/>
    </row>
    <row r="663" ht="15">
      <c r="A663" s="23"/>
    </row>
    <row r="664" ht="15">
      <c r="A664" s="23"/>
    </row>
    <row r="665" ht="15">
      <c r="A665" s="23"/>
    </row>
    <row r="666" ht="15">
      <c r="A666" s="23"/>
    </row>
    <row r="667" ht="15">
      <c r="A667" s="23"/>
    </row>
    <row r="668" ht="15">
      <c r="A668" s="23"/>
    </row>
    <row r="669" ht="15">
      <c r="A669" s="23"/>
    </row>
    <row r="670" ht="15">
      <c r="A670" s="23"/>
    </row>
    <row r="671" ht="15">
      <c r="A671" s="23"/>
    </row>
    <row r="672" ht="15">
      <c r="A672" s="23"/>
    </row>
    <row r="673" ht="15">
      <c r="A673" s="23"/>
    </row>
    <row r="674" ht="15">
      <c r="A674" s="23"/>
    </row>
    <row r="675" ht="15">
      <c r="A675" s="23"/>
    </row>
    <row r="676" ht="15">
      <c r="A676" s="23"/>
    </row>
    <row r="677" ht="15">
      <c r="A677" s="23"/>
    </row>
    <row r="678" ht="15">
      <c r="A678" s="23"/>
    </row>
    <row r="679" ht="15">
      <c r="A679" s="23"/>
    </row>
    <row r="680" ht="15">
      <c r="A680" s="23"/>
    </row>
    <row r="681" ht="15">
      <c r="A681" s="23"/>
    </row>
    <row r="682" ht="15">
      <c r="A682" s="23"/>
    </row>
    <row r="683" ht="15">
      <c r="A683" s="23"/>
    </row>
    <row r="684" ht="15">
      <c r="A684" s="23"/>
    </row>
    <row r="685" ht="15">
      <c r="A685" s="23"/>
    </row>
    <row r="686" ht="15">
      <c r="A686" s="23"/>
    </row>
    <row r="687" ht="15">
      <c r="A687" s="23"/>
    </row>
    <row r="688" ht="15">
      <c r="A688" s="23"/>
    </row>
    <row r="689" ht="15">
      <c r="A689" s="23"/>
    </row>
    <row r="690" ht="15">
      <c r="A690" s="23"/>
    </row>
    <row r="691" ht="15">
      <c r="A691" s="23"/>
    </row>
    <row r="692" ht="15">
      <c r="A692" s="23"/>
    </row>
    <row r="693" ht="15">
      <c r="A693" s="23"/>
    </row>
    <row r="694" ht="15">
      <c r="A694" s="23"/>
    </row>
    <row r="695" ht="15">
      <c r="A695" s="23"/>
    </row>
    <row r="696" ht="15">
      <c r="A696" s="23"/>
    </row>
    <row r="697" ht="15">
      <c r="A697" s="23"/>
    </row>
    <row r="698" ht="15">
      <c r="A698" s="23"/>
    </row>
    <row r="699" ht="15">
      <c r="A699" s="23"/>
    </row>
    <row r="700" ht="15">
      <c r="A700" s="23"/>
    </row>
    <row r="701" ht="15">
      <c r="A701" s="23"/>
    </row>
    <row r="702" ht="15">
      <c r="A702" s="23"/>
    </row>
    <row r="703" ht="15">
      <c r="A703" s="23"/>
    </row>
    <row r="704" ht="15">
      <c r="A704" s="23"/>
    </row>
    <row r="705" ht="15">
      <c r="A705" s="23"/>
    </row>
    <row r="706" ht="15">
      <c r="A706" s="23"/>
    </row>
    <row r="707" ht="15">
      <c r="A707" s="23"/>
    </row>
    <row r="708" ht="15">
      <c r="A708" s="23"/>
    </row>
    <row r="709" ht="15">
      <c r="A709" s="23"/>
    </row>
    <row r="710" ht="15">
      <c r="A710" s="23"/>
    </row>
    <row r="711" ht="15">
      <c r="A711" s="23"/>
    </row>
    <row r="712" ht="15">
      <c r="A712" s="23"/>
    </row>
    <row r="713" ht="15">
      <c r="A713" s="23"/>
    </row>
    <row r="714" ht="15">
      <c r="A714" s="23"/>
    </row>
    <row r="715" ht="15">
      <c r="A715" s="23"/>
    </row>
    <row r="716" ht="15">
      <c r="A716" s="23"/>
    </row>
    <row r="717" ht="15">
      <c r="A717" s="23"/>
    </row>
    <row r="718" ht="15">
      <c r="A718" s="23"/>
    </row>
    <row r="719" ht="15">
      <c r="A719" s="23"/>
    </row>
    <row r="720" ht="15">
      <c r="A720" s="23"/>
    </row>
    <row r="721" ht="15">
      <c r="A721" s="23"/>
    </row>
    <row r="722" ht="15">
      <c r="A722" s="23"/>
    </row>
    <row r="723" ht="15">
      <c r="A723" s="23"/>
    </row>
    <row r="724" ht="15">
      <c r="A724" s="23"/>
    </row>
    <row r="725" ht="15">
      <c r="A725" s="23"/>
    </row>
    <row r="726" ht="15">
      <c r="A726" s="23"/>
    </row>
    <row r="727" ht="15">
      <c r="A727" s="23"/>
    </row>
    <row r="728" ht="15">
      <c r="A728" s="23"/>
    </row>
    <row r="729" ht="15">
      <c r="A729" s="23"/>
    </row>
    <row r="730" ht="15">
      <c r="A730" s="23"/>
    </row>
    <row r="731" ht="15">
      <c r="A731" s="23"/>
    </row>
    <row r="732" ht="15">
      <c r="A732" s="23"/>
    </row>
    <row r="733" ht="15">
      <c r="A733" s="23"/>
    </row>
    <row r="734" ht="15">
      <c r="A734" s="23"/>
    </row>
    <row r="735" ht="15">
      <c r="A735" s="23"/>
    </row>
    <row r="736" ht="15">
      <c r="A736" s="23"/>
    </row>
    <row r="737" ht="15">
      <c r="A737" s="23"/>
    </row>
    <row r="738" ht="15">
      <c r="A738" s="23"/>
    </row>
    <row r="739" ht="15">
      <c r="A739" s="23"/>
    </row>
    <row r="740" ht="15">
      <c r="A740" s="23"/>
    </row>
    <row r="741" ht="15">
      <c r="A741" s="23"/>
    </row>
    <row r="742" ht="15">
      <c r="A742" s="23"/>
    </row>
    <row r="743" ht="15">
      <c r="A743" s="23"/>
    </row>
    <row r="744" ht="15">
      <c r="A744" s="23"/>
    </row>
    <row r="745" ht="15">
      <c r="A745" s="23"/>
    </row>
    <row r="746" ht="15">
      <c r="A746" s="23"/>
    </row>
    <row r="747" ht="15">
      <c r="A747" s="23"/>
    </row>
    <row r="748" ht="15">
      <c r="A748" s="23"/>
    </row>
    <row r="749" ht="15">
      <c r="A749" s="23"/>
    </row>
    <row r="750" ht="15">
      <c r="A750" s="23"/>
    </row>
    <row r="751" ht="15">
      <c r="A751" s="23"/>
    </row>
    <row r="752" ht="15">
      <c r="A752" s="23"/>
    </row>
    <row r="753" ht="15">
      <c r="A753" s="23"/>
    </row>
    <row r="754" ht="15">
      <c r="A754" s="23"/>
    </row>
    <row r="755" ht="15">
      <c r="A755" s="23"/>
    </row>
    <row r="756" ht="15">
      <c r="A756" s="23"/>
    </row>
    <row r="757" ht="15">
      <c r="A757" s="23"/>
    </row>
    <row r="758" ht="15">
      <c r="A758" s="23"/>
    </row>
    <row r="759" ht="15">
      <c r="A759" s="23"/>
    </row>
    <row r="760" ht="15">
      <c r="A760" s="23"/>
    </row>
    <row r="761" ht="15">
      <c r="A761" s="23"/>
    </row>
    <row r="762" ht="15">
      <c r="A762" s="23"/>
    </row>
    <row r="763" ht="15">
      <c r="A763" s="23"/>
    </row>
    <row r="764" ht="15">
      <c r="A764" s="23"/>
    </row>
    <row r="765" ht="15">
      <c r="A765" s="23"/>
    </row>
    <row r="766" ht="15">
      <c r="A766" s="23"/>
    </row>
    <row r="767" ht="15">
      <c r="A767" s="23"/>
    </row>
    <row r="768" ht="15">
      <c r="A768" s="23"/>
    </row>
    <row r="769" ht="15">
      <c r="A769" s="23"/>
    </row>
    <row r="770" ht="15">
      <c r="A770" s="23"/>
    </row>
    <row r="771" ht="15">
      <c r="A771" s="23"/>
    </row>
    <row r="772" ht="15">
      <c r="A772" s="23"/>
    </row>
    <row r="773" ht="15">
      <c r="A773" s="23"/>
    </row>
    <row r="774" ht="15">
      <c r="A774" s="23"/>
    </row>
    <row r="775" ht="15">
      <c r="A775" s="23"/>
    </row>
    <row r="776" ht="15">
      <c r="A776" s="23"/>
    </row>
    <row r="777" ht="15">
      <c r="A777" s="23"/>
    </row>
    <row r="778" ht="15">
      <c r="A778" s="23"/>
    </row>
    <row r="779" ht="15">
      <c r="A779" s="23"/>
    </row>
    <row r="780" ht="15">
      <c r="A780" s="23"/>
    </row>
    <row r="781" ht="15">
      <c r="A781" s="23"/>
    </row>
    <row r="782" ht="15">
      <c r="A782" s="23"/>
    </row>
    <row r="783" ht="15">
      <c r="A783" s="23"/>
    </row>
    <row r="784" ht="15">
      <c r="A784" s="23"/>
    </row>
    <row r="785" ht="15">
      <c r="A785" s="23"/>
    </row>
    <row r="786" ht="15">
      <c r="A786" s="23"/>
    </row>
    <row r="787" ht="15">
      <c r="A787" s="23"/>
    </row>
    <row r="788" ht="15">
      <c r="A788" s="23"/>
    </row>
    <row r="789" ht="15">
      <c r="A789" s="23"/>
    </row>
    <row r="790" ht="15">
      <c r="A790" s="23"/>
    </row>
    <row r="791" ht="15">
      <c r="A791" s="23"/>
    </row>
    <row r="792" ht="15">
      <c r="A792" s="23"/>
    </row>
    <row r="793" ht="15">
      <c r="A793" s="23"/>
    </row>
    <row r="794" ht="15">
      <c r="A794" s="23"/>
    </row>
    <row r="795" ht="15">
      <c r="A795" s="23"/>
    </row>
    <row r="796" ht="15">
      <c r="A796" s="23"/>
    </row>
    <row r="797" ht="15">
      <c r="A797" s="23"/>
    </row>
    <row r="798" ht="15">
      <c r="A798" s="23"/>
    </row>
    <row r="799" ht="15">
      <c r="A799" s="23"/>
    </row>
    <row r="800" ht="15">
      <c r="A800" s="23"/>
    </row>
    <row r="801" ht="15">
      <c r="A801" s="23"/>
    </row>
    <row r="802" ht="15">
      <c r="A802" s="23"/>
    </row>
    <row r="803" ht="15">
      <c r="A803" s="23"/>
    </row>
    <row r="804" ht="15">
      <c r="A804" s="23"/>
    </row>
    <row r="805" ht="15">
      <c r="A805" s="23"/>
    </row>
    <row r="806" ht="15">
      <c r="A806" s="23"/>
    </row>
    <row r="807" ht="15">
      <c r="A807" s="23"/>
    </row>
    <row r="808" ht="15">
      <c r="A808" s="23"/>
    </row>
    <row r="809" ht="15">
      <c r="A809" s="23"/>
    </row>
    <row r="810" ht="15">
      <c r="A810" s="23"/>
    </row>
    <row r="811" ht="15">
      <c r="A811" s="23"/>
    </row>
    <row r="812" ht="15">
      <c r="A812" s="23"/>
    </row>
    <row r="813" ht="15">
      <c r="A813" s="23"/>
    </row>
    <row r="814" ht="15">
      <c r="A814" s="23"/>
    </row>
    <row r="815" ht="15">
      <c r="A815" s="23"/>
    </row>
    <row r="816" ht="15">
      <c r="A816" s="23"/>
    </row>
    <row r="817" ht="15">
      <c r="A817" s="23"/>
    </row>
    <row r="818" ht="15">
      <c r="A818" s="23"/>
    </row>
    <row r="819" ht="15">
      <c r="A819" s="23"/>
    </row>
    <row r="820" ht="15">
      <c r="A820" s="23"/>
    </row>
    <row r="821" ht="15">
      <c r="A821" s="23"/>
    </row>
    <row r="822" ht="15">
      <c r="A822" s="23"/>
    </row>
    <row r="823" ht="15">
      <c r="A823" s="23"/>
    </row>
    <row r="824" ht="15">
      <c r="A824" s="23"/>
    </row>
    <row r="825" ht="15">
      <c r="A825" s="23"/>
    </row>
    <row r="826" ht="15">
      <c r="A826" s="23"/>
    </row>
    <row r="827" ht="15">
      <c r="A827" s="23"/>
    </row>
    <row r="828" ht="15">
      <c r="A828" s="23"/>
    </row>
    <row r="829" ht="15">
      <c r="A829" s="23"/>
    </row>
    <row r="830" ht="15">
      <c r="A830" s="23"/>
    </row>
    <row r="831" ht="15">
      <c r="A831" s="23"/>
    </row>
    <row r="832" ht="15">
      <c r="A832" s="23"/>
    </row>
    <row r="833" ht="15">
      <c r="A833" s="23"/>
    </row>
    <row r="834" ht="15">
      <c r="A834" s="23"/>
    </row>
    <row r="835" ht="15">
      <c r="A835" s="23"/>
    </row>
    <row r="836" ht="15">
      <c r="A836" s="23"/>
    </row>
    <row r="837" ht="15">
      <c r="A837" s="23"/>
    </row>
    <row r="838" ht="15">
      <c r="A838" s="23"/>
    </row>
    <row r="839" ht="15">
      <c r="A839" s="23"/>
    </row>
    <row r="840" ht="15">
      <c r="A840" s="23"/>
    </row>
    <row r="841" ht="15">
      <c r="A841" s="23"/>
    </row>
    <row r="842" ht="15">
      <c r="A842" s="23"/>
    </row>
    <row r="843" ht="15">
      <c r="A843" s="23"/>
    </row>
    <row r="844" ht="15">
      <c r="A844" s="23"/>
    </row>
    <row r="845" ht="15">
      <c r="A845" s="23"/>
    </row>
    <row r="846" ht="15">
      <c r="A846" s="23"/>
    </row>
    <row r="847" ht="15">
      <c r="A847" s="23"/>
    </row>
    <row r="848" ht="15">
      <c r="A848" s="23"/>
    </row>
    <row r="849" ht="15">
      <c r="A849" s="23"/>
    </row>
    <row r="850" ht="15">
      <c r="A850" s="23"/>
    </row>
    <row r="851" ht="15">
      <c r="A851" s="23"/>
    </row>
    <row r="852" ht="15">
      <c r="A852" s="23"/>
    </row>
    <row r="853" ht="15">
      <c r="A853" s="23"/>
    </row>
    <row r="854" ht="15">
      <c r="A854" s="23"/>
    </row>
    <row r="855" ht="15">
      <c r="A855" s="23"/>
    </row>
    <row r="856" ht="15">
      <c r="A856" s="23"/>
    </row>
    <row r="857" ht="15">
      <c r="A857" s="23"/>
    </row>
    <row r="858" ht="15">
      <c r="A858" s="23"/>
    </row>
    <row r="859" ht="15">
      <c r="A859" s="23"/>
    </row>
    <row r="860" ht="15">
      <c r="A860" s="23"/>
    </row>
    <row r="861" ht="15">
      <c r="A861" s="23"/>
    </row>
    <row r="862" ht="15">
      <c r="A862" s="23"/>
    </row>
    <row r="863" ht="15">
      <c r="A863" s="23"/>
    </row>
    <row r="864" ht="15">
      <c r="A864" s="23"/>
    </row>
    <row r="865" ht="15">
      <c r="A865" s="23"/>
    </row>
    <row r="866" ht="15">
      <c r="A866" s="23"/>
    </row>
    <row r="867" ht="15">
      <c r="A867" s="23"/>
    </row>
    <row r="868" ht="15">
      <c r="A868" s="23"/>
    </row>
    <row r="869" ht="15">
      <c r="A869" s="23"/>
    </row>
    <row r="870" ht="15">
      <c r="A870" s="23"/>
    </row>
    <row r="871" ht="15">
      <c r="A871" s="23"/>
    </row>
    <row r="872" ht="15">
      <c r="A872" s="23"/>
    </row>
    <row r="873" ht="15">
      <c r="A873" s="23"/>
    </row>
    <row r="874" ht="15">
      <c r="A874" s="23"/>
    </row>
    <row r="875" ht="15">
      <c r="A875" s="23"/>
    </row>
    <row r="876" ht="15">
      <c r="A876" s="23"/>
    </row>
    <row r="877" ht="15">
      <c r="A877" s="23"/>
    </row>
    <row r="878" ht="15">
      <c r="A878" s="23"/>
    </row>
    <row r="879" ht="15">
      <c r="A879" s="23"/>
    </row>
    <row r="880" ht="15">
      <c r="A880" s="23"/>
    </row>
    <row r="881" ht="15">
      <c r="A881" s="23"/>
    </row>
    <row r="882" ht="15">
      <c r="A882" s="23"/>
    </row>
    <row r="883" ht="15">
      <c r="A883" s="23"/>
    </row>
    <row r="884" ht="15">
      <c r="A884" s="23"/>
    </row>
    <row r="885" ht="15">
      <c r="A885" s="23"/>
    </row>
    <row r="886" ht="15">
      <c r="A886" s="23"/>
    </row>
    <row r="887" ht="15">
      <c r="A887" s="23"/>
    </row>
    <row r="888" ht="15">
      <c r="A888" s="23"/>
    </row>
    <row r="889" ht="15">
      <c r="A889" s="23"/>
    </row>
    <row r="890" ht="15">
      <c r="A890" s="23"/>
    </row>
    <row r="891" ht="15">
      <c r="A891" s="23"/>
    </row>
    <row r="892" ht="15">
      <c r="A892" s="23"/>
    </row>
    <row r="893" ht="15">
      <c r="A893" s="23"/>
    </row>
    <row r="894" ht="15">
      <c r="A894" s="23"/>
    </row>
    <row r="895" ht="15">
      <c r="A895" s="23"/>
    </row>
    <row r="896" ht="15">
      <c r="A896" s="23"/>
    </row>
    <row r="897" ht="15">
      <c r="A897" s="23"/>
    </row>
    <row r="898" ht="15">
      <c r="A898" s="23"/>
    </row>
    <row r="899" ht="15">
      <c r="A899" s="23"/>
    </row>
    <row r="900" ht="15">
      <c r="A900" s="23"/>
    </row>
    <row r="901" ht="15">
      <c r="A901" s="23"/>
    </row>
    <row r="902" ht="15">
      <c r="A902" s="23"/>
    </row>
    <row r="903" ht="15">
      <c r="A903" s="23"/>
    </row>
    <row r="904" ht="15">
      <c r="A904" s="23"/>
    </row>
    <row r="905" ht="15">
      <c r="A905" s="23"/>
    </row>
    <row r="906" ht="15">
      <c r="A906" s="23"/>
    </row>
    <row r="907" ht="15">
      <c r="A907" s="23"/>
    </row>
    <row r="908" ht="15">
      <c r="A908" s="23"/>
    </row>
    <row r="909" ht="15">
      <c r="A909" s="23"/>
    </row>
    <row r="910" ht="15">
      <c r="A910" s="23"/>
    </row>
    <row r="911" ht="15">
      <c r="A911" s="23"/>
    </row>
    <row r="912" ht="15">
      <c r="A912" s="23"/>
    </row>
    <row r="913" ht="15">
      <c r="A913" s="23"/>
    </row>
    <row r="914" ht="15">
      <c r="A914" s="23"/>
    </row>
    <row r="915" ht="15">
      <c r="A915" s="23"/>
    </row>
    <row r="916" ht="15">
      <c r="A916" s="23"/>
    </row>
    <row r="917" ht="15">
      <c r="A917" s="23"/>
    </row>
    <row r="918" ht="15">
      <c r="A918" s="23"/>
    </row>
    <row r="919" ht="15">
      <c r="A919" s="23"/>
    </row>
    <row r="920" ht="15">
      <c r="A920" s="23"/>
    </row>
    <row r="921" ht="15">
      <c r="A921" s="23"/>
    </row>
    <row r="922" ht="15">
      <c r="A922" s="23"/>
    </row>
    <row r="923" ht="15">
      <c r="A923" s="23"/>
    </row>
    <row r="924" ht="15">
      <c r="A924" s="23"/>
    </row>
    <row r="925" ht="15">
      <c r="A925" s="23"/>
    </row>
    <row r="926" ht="15">
      <c r="A926" s="23"/>
    </row>
    <row r="927" ht="15">
      <c r="A927" s="23"/>
    </row>
    <row r="928" ht="15">
      <c r="A928" s="23"/>
    </row>
    <row r="929" ht="15">
      <c r="A929" s="23"/>
    </row>
    <row r="930" ht="15">
      <c r="A930" s="23"/>
    </row>
    <row r="931" ht="15">
      <c r="A931" s="23"/>
    </row>
    <row r="932" ht="15">
      <c r="A932" s="23"/>
    </row>
    <row r="933" ht="15">
      <c r="A933" s="23"/>
    </row>
    <row r="934" ht="15">
      <c r="A934" s="23"/>
    </row>
    <row r="935" ht="15">
      <c r="A935" s="23"/>
    </row>
    <row r="936" ht="15">
      <c r="A936" s="23"/>
    </row>
    <row r="937" ht="15">
      <c r="A937" s="23"/>
    </row>
    <row r="938" ht="15">
      <c r="A938" s="23"/>
    </row>
    <row r="939" ht="15">
      <c r="A939" s="23"/>
    </row>
    <row r="940" ht="15">
      <c r="A940" s="23"/>
    </row>
    <row r="941" ht="15">
      <c r="A941" s="23"/>
    </row>
    <row r="942" ht="15">
      <c r="A942" s="23"/>
    </row>
    <row r="943" ht="15">
      <c r="A943" s="23"/>
    </row>
    <row r="944" ht="15">
      <c r="A944" s="23"/>
    </row>
    <row r="945" ht="15">
      <c r="A945" s="23"/>
    </row>
    <row r="946" ht="15">
      <c r="A946" s="23"/>
    </row>
    <row r="947" ht="15">
      <c r="A947" s="23"/>
    </row>
    <row r="948" ht="15">
      <c r="A948" s="23"/>
    </row>
    <row r="949" ht="15">
      <c r="A949" s="23"/>
    </row>
    <row r="950" ht="15">
      <c r="A950" s="23"/>
    </row>
    <row r="951" ht="15">
      <c r="A951" s="23"/>
    </row>
    <row r="952" ht="15">
      <c r="A952" s="23"/>
    </row>
    <row r="953" ht="15">
      <c r="A953" s="23"/>
    </row>
    <row r="954" ht="15">
      <c r="A954" s="23"/>
    </row>
    <row r="955" ht="15">
      <c r="A955" s="23"/>
    </row>
    <row r="956" ht="15">
      <c r="A956" s="23"/>
    </row>
    <row r="957" ht="15">
      <c r="A957" s="23"/>
    </row>
    <row r="958" ht="15">
      <c r="A958" s="23"/>
    </row>
    <row r="959" ht="15">
      <c r="A959" s="23"/>
    </row>
    <row r="960" ht="15">
      <c r="A960" s="23"/>
    </row>
    <row r="961" ht="15">
      <c r="A961" s="23"/>
    </row>
    <row r="962" ht="15">
      <c r="A962" s="23"/>
    </row>
    <row r="963" ht="15">
      <c r="A963" s="23"/>
    </row>
    <row r="964" ht="15">
      <c r="A964" s="23"/>
    </row>
    <row r="965" ht="15">
      <c r="A965" s="23"/>
    </row>
    <row r="966" ht="15">
      <c r="A966" s="23"/>
    </row>
    <row r="967" ht="15">
      <c r="A967" s="23"/>
    </row>
    <row r="968" ht="15">
      <c r="A968" s="23"/>
    </row>
    <row r="969" ht="15">
      <c r="A969" s="23"/>
    </row>
    <row r="970" ht="15">
      <c r="A970" s="23"/>
    </row>
    <row r="971" ht="15">
      <c r="A971" s="23"/>
    </row>
    <row r="972" ht="15">
      <c r="A972" s="23"/>
    </row>
    <row r="973" ht="15">
      <c r="A973" s="23"/>
    </row>
    <row r="974" ht="15">
      <c r="A974" s="23"/>
    </row>
    <row r="975" ht="15">
      <c r="A975" s="23"/>
    </row>
    <row r="976" ht="15">
      <c r="A976" s="23"/>
    </row>
    <row r="977" ht="15">
      <c r="A977" s="23"/>
    </row>
    <row r="978" ht="15">
      <c r="A978" s="23"/>
    </row>
    <row r="979" ht="15">
      <c r="A979" s="23"/>
    </row>
    <row r="980" ht="15">
      <c r="A980" s="23"/>
    </row>
    <row r="981" ht="15">
      <c r="A981" s="23"/>
    </row>
    <row r="982" ht="15">
      <c r="A982" s="23"/>
    </row>
    <row r="983" ht="15">
      <c r="A983" s="23"/>
    </row>
    <row r="984" ht="15">
      <c r="A984" s="23"/>
    </row>
    <row r="985" ht="15">
      <c r="A985" s="23"/>
    </row>
    <row r="986" ht="15">
      <c r="A986" s="23"/>
    </row>
    <row r="987" ht="15">
      <c r="A987" s="23"/>
    </row>
    <row r="988" ht="15">
      <c r="A988" s="23"/>
    </row>
    <row r="989" ht="15">
      <c r="A989" s="23"/>
    </row>
    <row r="990" ht="15">
      <c r="A990" s="23"/>
    </row>
    <row r="991" ht="15">
      <c r="A991" s="23"/>
    </row>
    <row r="992" ht="15">
      <c r="A992" s="23"/>
    </row>
    <row r="993" ht="15">
      <c r="A993" s="23"/>
    </row>
    <row r="994" ht="15">
      <c r="A994" s="23"/>
    </row>
    <row r="995" ht="15">
      <c r="A995" s="23"/>
    </row>
    <row r="996" ht="15">
      <c r="A996" s="23"/>
    </row>
    <row r="997" ht="15">
      <c r="A997" s="23"/>
    </row>
    <row r="998" ht="15">
      <c r="A998" s="23"/>
    </row>
    <row r="999" ht="15">
      <c r="A999" s="23"/>
    </row>
    <row r="1000" ht="15">
      <c r="A1000" s="23"/>
    </row>
    <row r="1001" ht="15">
      <c r="A1001" s="23"/>
    </row>
    <row r="1002" ht="15">
      <c r="A1002" s="23"/>
    </row>
    <row r="1003" ht="15">
      <c r="A1003" s="23"/>
    </row>
    <row r="1004" ht="15">
      <c r="A1004" s="23"/>
    </row>
    <row r="1005" ht="15">
      <c r="A1005" s="23"/>
    </row>
    <row r="1006" ht="15">
      <c r="A1006" s="23"/>
    </row>
    <row r="1007" ht="15">
      <c r="A1007" s="23"/>
    </row>
    <row r="1008" ht="15">
      <c r="A1008" s="23"/>
    </row>
    <row r="1009" ht="15">
      <c r="A1009" s="23"/>
    </row>
    <row r="1010" ht="15">
      <c r="A1010" s="23"/>
    </row>
    <row r="1011" ht="15">
      <c r="A1011" s="23"/>
    </row>
    <row r="1012" ht="15">
      <c r="A1012" s="23"/>
    </row>
    <row r="1013" ht="15">
      <c r="A1013" s="23"/>
    </row>
    <row r="1014" ht="15">
      <c r="A1014" s="23"/>
    </row>
    <row r="1015" ht="15">
      <c r="A1015" s="23"/>
    </row>
    <row r="1016" ht="15">
      <c r="A1016" s="23"/>
    </row>
    <row r="1017" ht="15">
      <c r="A1017" s="23"/>
    </row>
    <row r="1018" ht="15">
      <c r="A1018" s="23"/>
    </row>
    <row r="1019" ht="15">
      <c r="A1019" s="23"/>
    </row>
    <row r="1020" ht="15">
      <c r="A1020" s="23"/>
    </row>
    <row r="1021" ht="15">
      <c r="A1021" s="23"/>
    </row>
    <row r="1022" ht="15">
      <c r="A1022" s="23"/>
    </row>
    <row r="1023" ht="15">
      <c r="A1023" s="23"/>
    </row>
    <row r="1024" ht="15">
      <c r="A1024" s="23"/>
    </row>
    <row r="1025" ht="15">
      <c r="A1025" s="23"/>
    </row>
    <row r="1026" ht="15">
      <c r="A1026" s="23"/>
    </row>
    <row r="1027" ht="15">
      <c r="A1027" s="23"/>
    </row>
    <row r="1028" ht="15">
      <c r="A1028" s="23"/>
    </row>
    <row r="1029" ht="15">
      <c r="A1029" s="23"/>
    </row>
    <row r="1030" ht="15">
      <c r="A1030" s="23"/>
    </row>
    <row r="1031" ht="15">
      <c r="A1031" s="23"/>
    </row>
    <row r="1032" ht="15">
      <c r="A1032" s="23"/>
    </row>
    <row r="1033" ht="15">
      <c r="A1033" s="23"/>
    </row>
    <row r="1034" ht="15">
      <c r="A1034" s="23"/>
    </row>
    <row r="1035" ht="15">
      <c r="A1035" s="23"/>
    </row>
    <row r="1036" ht="15">
      <c r="A1036" s="23"/>
    </row>
    <row r="1037" ht="15">
      <c r="A1037" s="23"/>
    </row>
    <row r="1038" ht="15">
      <c r="A1038" s="23"/>
    </row>
    <row r="1039" ht="15">
      <c r="A1039" s="23"/>
    </row>
    <row r="1040" ht="15">
      <c r="A1040" s="23"/>
    </row>
    <row r="1041" ht="15">
      <c r="A1041" s="23"/>
    </row>
    <row r="1042" ht="15">
      <c r="A1042" s="23"/>
    </row>
    <row r="1043" ht="15">
      <c r="A1043" s="23"/>
    </row>
    <row r="1044" ht="15">
      <c r="A1044" s="23"/>
    </row>
    <row r="1045" ht="15">
      <c r="A1045" s="23"/>
    </row>
    <row r="1046" ht="15">
      <c r="A1046" s="23"/>
    </row>
    <row r="1047" ht="15">
      <c r="A1047" s="23"/>
    </row>
    <row r="1048" ht="15">
      <c r="A1048" s="23"/>
    </row>
    <row r="1049" ht="15">
      <c r="A1049" s="23"/>
    </row>
    <row r="1050" ht="15">
      <c r="A1050" s="23"/>
    </row>
    <row r="1051" ht="15">
      <c r="A1051" s="23"/>
    </row>
    <row r="1052" ht="15">
      <c r="A1052" s="23"/>
    </row>
    <row r="1053" ht="15">
      <c r="A1053" s="23"/>
    </row>
    <row r="1054" ht="15">
      <c r="A1054" s="23"/>
    </row>
    <row r="1055" ht="15">
      <c r="A1055" s="23"/>
    </row>
    <row r="1056" ht="15">
      <c r="A1056" s="23"/>
    </row>
    <row r="1057" ht="15">
      <c r="A1057" s="23"/>
    </row>
    <row r="1058" ht="15">
      <c r="A1058" s="23"/>
    </row>
    <row r="1059" ht="15">
      <c r="A1059" s="23"/>
    </row>
    <row r="1060" ht="15">
      <c r="A1060" s="23"/>
    </row>
    <row r="1061" ht="15">
      <c r="A1061" s="23"/>
    </row>
    <row r="1062" ht="15">
      <c r="A1062" s="23"/>
    </row>
    <row r="1063" ht="15">
      <c r="A1063" s="23"/>
    </row>
    <row r="1064" ht="15">
      <c r="A1064" s="23"/>
    </row>
    <row r="1065" ht="15">
      <c r="A1065" s="23"/>
    </row>
    <row r="1066" ht="15">
      <c r="A1066" s="23"/>
    </row>
    <row r="1067" ht="15">
      <c r="A1067" s="23"/>
    </row>
    <row r="1068" ht="15">
      <c r="A1068" s="23"/>
    </row>
    <row r="1069" ht="15">
      <c r="A1069" s="23"/>
    </row>
    <row r="1070" ht="15">
      <c r="A1070" s="23"/>
    </row>
    <row r="1071" ht="15">
      <c r="A1071" s="23"/>
    </row>
    <row r="1072" ht="15">
      <c r="A1072" s="23"/>
    </row>
    <row r="1073" ht="15">
      <c r="A1073" s="23"/>
    </row>
    <row r="1074" ht="15">
      <c r="A1074" s="23"/>
    </row>
    <row r="1075" ht="15">
      <c r="A1075" s="23"/>
    </row>
    <row r="1076" ht="15">
      <c r="A1076" s="23"/>
    </row>
    <row r="1077" ht="15">
      <c r="A1077" s="23"/>
    </row>
    <row r="1078" ht="15">
      <c r="A1078" s="23"/>
    </row>
    <row r="1079" ht="15">
      <c r="A1079" s="23"/>
    </row>
    <row r="1080" ht="15">
      <c r="A1080" s="23"/>
    </row>
    <row r="1081" ht="15">
      <c r="A1081" s="23"/>
    </row>
    <row r="1082" ht="15">
      <c r="A1082" s="23"/>
    </row>
    <row r="1083" ht="15">
      <c r="A1083" s="23"/>
    </row>
    <row r="1084" ht="15">
      <c r="A1084" s="23"/>
    </row>
    <row r="1085" ht="15">
      <c r="A1085" s="23"/>
    </row>
    <row r="1086" ht="15">
      <c r="A1086" s="23"/>
    </row>
    <row r="1087" ht="15">
      <c r="A1087" s="23"/>
    </row>
    <row r="1088" ht="15">
      <c r="A1088" s="23"/>
    </row>
    <row r="1089" ht="15">
      <c r="A1089" s="23"/>
    </row>
    <row r="1090" ht="15">
      <c r="A1090" s="23"/>
    </row>
    <row r="1091" ht="15">
      <c r="A1091" s="23"/>
    </row>
    <row r="1092" ht="15">
      <c r="A1092" s="23"/>
    </row>
    <row r="1093" ht="15">
      <c r="A1093" s="23"/>
    </row>
    <row r="1094" ht="15">
      <c r="A1094" s="23"/>
    </row>
    <row r="1095" ht="15">
      <c r="A1095" s="23"/>
    </row>
    <row r="1096" ht="15">
      <c r="A1096" s="23"/>
    </row>
    <row r="1097" ht="15">
      <c r="A1097" s="23"/>
    </row>
    <row r="1098" ht="15">
      <c r="A1098" s="23"/>
    </row>
    <row r="1099" ht="15">
      <c r="A1099" s="23"/>
    </row>
    <row r="1100" ht="15">
      <c r="A1100" s="23"/>
    </row>
    <row r="1101" ht="15">
      <c r="A1101" s="23"/>
    </row>
    <row r="1102" ht="15">
      <c r="A1102" s="23"/>
    </row>
    <row r="1103" ht="15">
      <c r="A1103" s="23"/>
    </row>
    <row r="1104" ht="15">
      <c r="A1104" s="23"/>
    </row>
    <row r="1105" ht="15">
      <c r="A1105" s="23"/>
    </row>
    <row r="1106" ht="15">
      <c r="A1106" s="23"/>
    </row>
    <row r="1107" ht="15">
      <c r="A1107" s="23"/>
    </row>
    <row r="1108" ht="15">
      <c r="A1108" s="23"/>
    </row>
    <row r="1109" ht="15">
      <c r="A1109" s="23"/>
    </row>
    <row r="1110" ht="15">
      <c r="A1110" s="23"/>
    </row>
    <row r="1111" ht="15">
      <c r="A1111" s="23"/>
    </row>
    <row r="1112" ht="15">
      <c r="A1112" s="23"/>
    </row>
    <row r="1113" ht="15">
      <c r="A1113" s="23"/>
    </row>
    <row r="1114" ht="15">
      <c r="A1114" s="23"/>
    </row>
    <row r="1115" ht="15">
      <c r="A1115" s="23"/>
    </row>
    <row r="1116" ht="15">
      <c r="A1116" s="23"/>
    </row>
    <row r="1117" ht="15">
      <c r="A1117" s="23"/>
    </row>
    <row r="1118" ht="15">
      <c r="A1118" s="23"/>
    </row>
    <row r="1119" ht="15">
      <c r="A1119" s="23"/>
    </row>
    <row r="1120" ht="15">
      <c r="A1120" s="23"/>
    </row>
    <row r="1121" ht="15">
      <c r="A1121" s="23"/>
    </row>
    <row r="1122" ht="15">
      <c r="A1122" s="23"/>
    </row>
    <row r="1123" ht="15">
      <c r="A1123" s="23"/>
    </row>
    <row r="1124" ht="15">
      <c r="A1124" s="23"/>
    </row>
    <row r="1125" ht="15">
      <c r="A1125" s="23"/>
    </row>
    <row r="1126" ht="15">
      <c r="A1126" s="23"/>
    </row>
    <row r="1127" ht="15">
      <c r="A1127" s="23"/>
    </row>
    <row r="1128" ht="15">
      <c r="A1128" s="23"/>
    </row>
    <row r="1129" ht="15">
      <c r="A1129" s="23"/>
    </row>
    <row r="1130" ht="15">
      <c r="A1130" s="23"/>
    </row>
    <row r="1131" ht="15">
      <c r="A1131" s="23"/>
    </row>
    <row r="1132" ht="15">
      <c r="A1132" s="23"/>
    </row>
    <row r="1133" ht="15">
      <c r="A1133" s="23"/>
    </row>
    <row r="1134" ht="15">
      <c r="A1134" s="23"/>
    </row>
    <row r="1135" ht="15">
      <c r="A1135" s="23"/>
    </row>
    <row r="1136" ht="15">
      <c r="A1136" s="23"/>
    </row>
    <row r="1137" ht="15">
      <c r="A1137" s="23"/>
    </row>
    <row r="1138" ht="15">
      <c r="A1138" s="23"/>
    </row>
    <row r="1139" ht="15">
      <c r="A1139" s="23"/>
    </row>
    <row r="1140" ht="15">
      <c r="A1140" s="23"/>
    </row>
    <row r="1141" ht="15">
      <c r="A1141" s="23"/>
    </row>
    <row r="1142" ht="15">
      <c r="A1142" s="23"/>
    </row>
    <row r="1143" ht="15">
      <c r="A1143" s="23"/>
    </row>
    <row r="1144" ht="15">
      <c r="A1144" s="23"/>
    </row>
    <row r="1145" ht="15">
      <c r="A1145" s="23"/>
    </row>
    <row r="1146" ht="15">
      <c r="A1146" s="23"/>
    </row>
    <row r="1147" ht="15">
      <c r="A1147" s="23"/>
    </row>
    <row r="1148" ht="15">
      <c r="A1148" s="23"/>
    </row>
    <row r="1149" ht="15">
      <c r="A1149" s="23"/>
    </row>
    <row r="1150" ht="15">
      <c r="A1150" s="23"/>
    </row>
    <row r="1151" ht="15">
      <c r="A1151" s="23"/>
    </row>
    <row r="1152" ht="15">
      <c r="A1152" s="23"/>
    </row>
    <row r="1153" ht="15">
      <c r="A1153" s="23"/>
    </row>
    <row r="1154" ht="15">
      <c r="A1154" s="23"/>
    </row>
    <row r="1155" ht="15">
      <c r="A1155" s="23"/>
    </row>
    <row r="1156" ht="15">
      <c r="A1156" s="23"/>
    </row>
    <row r="1157" ht="15">
      <c r="A1157" s="23"/>
    </row>
    <row r="1158" ht="15">
      <c r="A1158" s="23"/>
    </row>
    <row r="1159" ht="15">
      <c r="A1159" s="23"/>
    </row>
    <row r="1160" ht="15">
      <c r="A1160" s="23"/>
    </row>
    <row r="1161" ht="15">
      <c r="A1161" s="23"/>
    </row>
    <row r="1162" ht="15">
      <c r="A1162" s="23"/>
    </row>
    <row r="1163" ht="15">
      <c r="A1163" s="23"/>
    </row>
    <row r="1164" ht="15">
      <c r="A1164" s="23"/>
    </row>
    <row r="1165" ht="15">
      <c r="A1165" s="23"/>
    </row>
    <row r="1166" ht="15">
      <c r="A1166" s="23"/>
    </row>
    <row r="1167" ht="15">
      <c r="A1167" s="23"/>
    </row>
    <row r="1168" ht="15">
      <c r="A1168" s="23"/>
    </row>
    <row r="1169" ht="15">
      <c r="A1169" s="23"/>
    </row>
    <row r="1170" ht="15">
      <c r="A1170" s="23"/>
    </row>
    <row r="1171" ht="15">
      <c r="A1171" s="23"/>
    </row>
    <row r="1172" ht="15">
      <c r="A1172" s="23"/>
    </row>
    <row r="1173" ht="15">
      <c r="A1173" s="23"/>
    </row>
    <row r="1174" ht="15">
      <c r="A1174" s="23"/>
    </row>
    <row r="1175" ht="15">
      <c r="A1175" s="23"/>
    </row>
    <row r="1176" ht="15">
      <c r="A1176" s="23"/>
    </row>
    <row r="1177" ht="15">
      <c r="A1177" s="23"/>
    </row>
    <row r="1178" ht="15">
      <c r="A1178" s="23"/>
    </row>
    <row r="1179" ht="15">
      <c r="A1179" s="23"/>
    </row>
    <row r="1180" ht="15">
      <c r="A1180" s="23"/>
    </row>
    <row r="1181" ht="15">
      <c r="A1181" s="23"/>
    </row>
    <row r="1182" ht="15">
      <c r="A1182" s="23"/>
    </row>
    <row r="1183" ht="15">
      <c r="A1183" s="23"/>
    </row>
    <row r="1184" ht="15">
      <c r="A1184" s="23"/>
    </row>
    <row r="1185" ht="15">
      <c r="A1185" s="23"/>
    </row>
    <row r="1186" ht="15">
      <c r="A1186" s="23"/>
    </row>
    <row r="1187" ht="15">
      <c r="A1187" s="23"/>
    </row>
    <row r="1188" ht="15">
      <c r="A1188" s="23"/>
    </row>
    <row r="1189" ht="15">
      <c r="A1189" s="23"/>
    </row>
    <row r="1190" ht="15">
      <c r="A1190" s="23"/>
    </row>
    <row r="1191" ht="15">
      <c r="A1191" s="23"/>
    </row>
    <row r="1192" ht="15">
      <c r="A1192" s="23"/>
    </row>
    <row r="1193" ht="15">
      <c r="A1193" s="23"/>
    </row>
    <row r="1194" ht="15">
      <c r="A1194" s="23"/>
    </row>
    <row r="1195" ht="15">
      <c r="A1195" s="23"/>
    </row>
    <row r="1196" ht="15">
      <c r="A1196" s="23"/>
    </row>
    <row r="1197" ht="15">
      <c r="A1197" s="23"/>
    </row>
    <row r="1198" ht="15">
      <c r="A1198" s="23"/>
    </row>
    <row r="1199" ht="15">
      <c r="A1199" s="23"/>
    </row>
    <row r="1200" ht="15">
      <c r="A1200" s="23"/>
    </row>
    <row r="1201" ht="15">
      <c r="A1201" s="23"/>
    </row>
    <row r="1202" ht="15">
      <c r="A1202" s="23"/>
    </row>
    <row r="1203" ht="15">
      <c r="A1203" s="23"/>
    </row>
    <row r="1204" ht="15">
      <c r="A1204" s="23"/>
    </row>
    <row r="1205" ht="15">
      <c r="A1205" s="23"/>
    </row>
    <row r="1206" ht="15">
      <c r="A1206" s="23"/>
    </row>
    <row r="1207" ht="15">
      <c r="A1207" s="23"/>
    </row>
    <row r="1208" ht="15">
      <c r="A1208" s="23"/>
    </row>
    <row r="1209" ht="15">
      <c r="A1209" s="23"/>
    </row>
    <row r="1210" ht="15">
      <c r="A1210" s="23"/>
    </row>
    <row r="1211" ht="15">
      <c r="A1211" s="23"/>
    </row>
    <row r="1212" ht="15">
      <c r="A1212" s="23"/>
    </row>
    <row r="1213" ht="15">
      <c r="A1213" s="23"/>
    </row>
    <row r="1214" ht="15">
      <c r="A1214" s="23"/>
    </row>
    <row r="1215" ht="15">
      <c r="A1215" s="23"/>
    </row>
    <row r="1216" ht="15">
      <c r="A1216" s="23"/>
    </row>
    <row r="1217" ht="15">
      <c r="A1217" s="23"/>
    </row>
    <row r="1218" ht="15">
      <c r="A1218" s="23"/>
    </row>
    <row r="1219" ht="15">
      <c r="A1219" s="23"/>
    </row>
    <row r="1220" ht="15">
      <c r="A1220" s="23"/>
    </row>
    <row r="1221" ht="15">
      <c r="A1221" s="23"/>
    </row>
    <row r="1222" ht="15">
      <c r="A1222" s="23"/>
    </row>
    <row r="1223" ht="15">
      <c r="A1223" s="23"/>
    </row>
    <row r="1224" ht="15">
      <c r="A1224" s="23"/>
    </row>
    <row r="1225" ht="15">
      <c r="A1225" s="23"/>
    </row>
    <row r="1226" ht="15">
      <c r="A1226" s="23"/>
    </row>
    <row r="1227" ht="15">
      <c r="A1227" s="23"/>
    </row>
    <row r="1228" ht="15">
      <c r="A1228" s="23"/>
    </row>
    <row r="1229" ht="15">
      <c r="A1229" s="23"/>
    </row>
    <row r="1230" ht="15">
      <c r="A1230" s="23"/>
    </row>
    <row r="1231" ht="15">
      <c r="A1231" s="23"/>
    </row>
    <row r="1232" ht="15">
      <c r="A1232" s="23"/>
    </row>
    <row r="1233" ht="15">
      <c r="A1233" s="23"/>
    </row>
    <row r="1234" ht="15">
      <c r="A1234" s="23"/>
    </row>
    <row r="1235" ht="15">
      <c r="A1235" s="23"/>
    </row>
    <row r="1236" ht="15">
      <c r="A1236" s="23"/>
    </row>
    <row r="1237" ht="15">
      <c r="A1237" s="23"/>
    </row>
    <row r="1238" ht="15">
      <c r="A1238" s="23"/>
    </row>
    <row r="1239" ht="15">
      <c r="A1239" s="23"/>
    </row>
    <row r="1240" ht="15">
      <c r="A1240" s="23"/>
    </row>
    <row r="1241" ht="15">
      <c r="A1241" s="23"/>
    </row>
    <row r="1242" ht="15">
      <c r="A1242" s="23"/>
    </row>
    <row r="1243" ht="15">
      <c r="A1243" s="23"/>
    </row>
    <row r="1244" ht="15">
      <c r="A1244" s="23"/>
    </row>
    <row r="1245" ht="15">
      <c r="A1245" s="23"/>
    </row>
    <row r="1246" ht="15">
      <c r="A1246" s="23"/>
    </row>
    <row r="1247" ht="15">
      <c r="A1247" s="23"/>
    </row>
    <row r="1248" ht="15">
      <c r="A1248" s="23"/>
    </row>
    <row r="1249" ht="15">
      <c r="A1249" s="23"/>
    </row>
    <row r="1250" ht="15">
      <c r="A1250" s="23"/>
    </row>
    <row r="1251" ht="15">
      <c r="A1251" s="23"/>
    </row>
    <row r="1252" ht="15">
      <c r="A1252" s="23"/>
    </row>
    <row r="1253" ht="15">
      <c r="A1253" s="23"/>
    </row>
    <row r="1254" ht="15">
      <c r="A1254" s="23"/>
    </row>
    <row r="1255" ht="15">
      <c r="A1255" s="23"/>
    </row>
    <row r="1256" ht="15">
      <c r="A1256" s="23"/>
    </row>
    <row r="1257" ht="15">
      <c r="A1257" s="23"/>
    </row>
    <row r="1258" ht="15">
      <c r="A1258" s="23"/>
    </row>
    <row r="1259" ht="15">
      <c r="A1259" s="23"/>
    </row>
    <row r="1260" ht="15">
      <c r="A1260" s="23"/>
    </row>
    <row r="1261" ht="15">
      <c r="A1261" s="23"/>
    </row>
    <row r="1262" ht="15">
      <c r="A1262" s="23"/>
    </row>
    <row r="1263" ht="15">
      <c r="A1263" s="23"/>
    </row>
    <row r="1264" ht="15">
      <c r="A1264" s="23"/>
    </row>
    <row r="1265" ht="15">
      <c r="A1265" s="23"/>
    </row>
    <row r="1266" ht="15">
      <c r="A1266" s="23"/>
    </row>
    <row r="1267" ht="15">
      <c r="A1267" s="23"/>
    </row>
    <row r="1268" ht="15">
      <c r="A1268" s="23"/>
    </row>
    <row r="1269" ht="15">
      <c r="A1269" s="23"/>
    </row>
    <row r="1270" ht="15">
      <c r="A1270" s="23"/>
    </row>
    <row r="1271" ht="15">
      <c r="A1271" s="23"/>
    </row>
    <row r="1272" ht="15">
      <c r="A1272" s="23"/>
    </row>
    <row r="1273" ht="15">
      <c r="A1273" s="23"/>
    </row>
    <row r="1274" ht="15">
      <c r="A1274" s="23"/>
    </row>
    <row r="1275" ht="15">
      <c r="A1275" s="23"/>
    </row>
    <row r="1276" ht="15">
      <c r="A1276" s="23"/>
    </row>
    <row r="1277" ht="15">
      <c r="A1277" s="23"/>
    </row>
    <row r="1278" ht="15">
      <c r="A1278" s="23"/>
    </row>
    <row r="1279" ht="15">
      <c r="A1279" s="23"/>
    </row>
    <row r="1280" ht="15">
      <c r="A1280" s="23"/>
    </row>
    <row r="1281" ht="15">
      <c r="A1281" s="23"/>
    </row>
    <row r="1282" ht="15">
      <c r="A1282" s="23"/>
    </row>
    <row r="1283" ht="15">
      <c r="A1283" s="23"/>
    </row>
    <row r="1284" ht="15">
      <c r="A1284" s="23"/>
    </row>
    <row r="1285" ht="15">
      <c r="A1285" s="23"/>
    </row>
    <row r="1286" ht="15">
      <c r="A1286" s="23"/>
    </row>
    <row r="1287" ht="15">
      <c r="A1287" s="23"/>
    </row>
    <row r="1288" ht="15">
      <c r="A1288" s="23"/>
    </row>
    <row r="1289" ht="15">
      <c r="A1289" s="23"/>
    </row>
    <row r="1290" ht="15">
      <c r="A1290" s="23"/>
    </row>
    <row r="1291" ht="15">
      <c r="A1291" s="23"/>
    </row>
    <row r="1292" ht="15">
      <c r="A1292" s="23"/>
    </row>
    <row r="1293" ht="15">
      <c r="A1293" s="23"/>
    </row>
    <row r="1294" ht="15">
      <c r="A1294" s="23"/>
    </row>
    <row r="1295" ht="15">
      <c r="A1295" s="23"/>
    </row>
    <row r="1296" ht="15">
      <c r="A1296" s="23"/>
    </row>
    <row r="1297" ht="15">
      <c r="A1297" s="23"/>
    </row>
    <row r="1298" ht="15">
      <c r="A1298" s="23"/>
    </row>
    <row r="1299" ht="15">
      <c r="A1299" s="23"/>
    </row>
    <row r="1300" ht="15">
      <c r="A1300" s="23"/>
    </row>
    <row r="1301" ht="15">
      <c r="A1301" s="23"/>
    </row>
    <row r="1302" ht="15">
      <c r="A1302" s="23"/>
    </row>
    <row r="1303" ht="15">
      <c r="A1303" s="23"/>
    </row>
    <row r="1304" ht="15">
      <c r="A1304" s="23"/>
    </row>
    <row r="1305" ht="15">
      <c r="A1305" s="23"/>
    </row>
    <row r="1306" ht="15">
      <c r="A1306" s="23"/>
    </row>
    <row r="1307" ht="15">
      <c r="A1307" s="23"/>
    </row>
    <row r="1308" ht="15">
      <c r="A1308" s="23"/>
    </row>
    <row r="1309" ht="15">
      <c r="A1309" s="23"/>
    </row>
    <row r="1310" ht="15">
      <c r="A1310" s="23"/>
    </row>
    <row r="1311" ht="15">
      <c r="A1311" s="23"/>
    </row>
    <row r="1312" ht="15">
      <c r="A1312" s="23"/>
    </row>
    <row r="1313" ht="15">
      <c r="A1313" s="23"/>
    </row>
    <row r="1314" ht="15">
      <c r="A1314" s="23"/>
    </row>
    <row r="1315" ht="15">
      <c r="A1315" s="23"/>
    </row>
    <row r="1316" ht="15">
      <c r="A1316" s="23"/>
    </row>
    <row r="1317" ht="15">
      <c r="A1317" s="23"/>
    </row>
    <row r="1318" ht="15">
      <c r="A1318" s="23"/>
    </row>
    <row r="1319" ht="15">
      <c r="A1319" s="23"/>
    </row>
    <row r="1320" ht="15">
      <c r="A1320" s="23"/>
    </row>
    <row r="1321" ht="15">
      <c r="A1321" s="23"/>
    </row>
    <row r="1322" ht="15">
      <c r="A1322" s="23"/>
    </row>
    <row r="1323" ht="15">
      <c r="A1323" s="23"/>
    </row>
    <row r="1324" ht="15">
      <c r="A1324" s="23"/>
    </row>
    <row r="1325" ht="15">
      <c r="A1325" s="23"/>
    </row>
    <row r="1326" ht="15">
      <c r="A1326" s="23"/>
    </row>
    <row r="1327" ht="15">
      <c r="A1327" s="23"/>
    </row>
    <row r="1328" ht="15">
      <c r="A1328" s="23"/>
    </row>
    <row r="1329" ht="15">
      <c r="A1329" s="23"/>
    </row>
    <row r="1330" ht="15">
      <c r="A1330" s="23"/>
    </row>
    <row r="1331" ht="15">
      <c r="A1331" s="23"/>
    </row>
    <row r="1332" ht="15">
      <c r="A1332" s="23"/>
    </row>
    <row r="1333" ht="15">
      <c r="A1333" s="23"/>
    </row>
    <row r="1334" ht="15">
      <c r="A1334" s="23"/>
    </row>
    <row r="1335" ht="15">
      <c r="A1335" s="23"/>
    </row>
    <row r="1336" ht="15">
      <c r="A1336" s="23"/>
    </row>
    <row r="1337" ht="15">
      <c r="A1337" s="23"/>
    </row>
    <row r="1338" ht="15">
      <c r="A1338" s="23"/>
    </row>
    <row r="1339" ht="15">
      <c r="A1339" s="23"/>
    </row>
    <row r="1340" ht="15">
      <c r="A1340" s="23"/>
    </row>
    <row r="1341" ht="15">
      <c r="A1341" s="23"/>
    </row>
    <row r="1342" ht="15">
      <c r="A1342" s="23"/>
    </row>
    <row r="1343" ht="15">
      <c r="A1343" s="23"/>
    </row>
    <row r="1344" ht="15">
      <c r="A1344" s="23"/>
    </row>
    <row r="1345" ht="15">
      <c r="A1345" s="23"/>
    </row>
    <row r="1346" ht="15">
      <c r="A1346" s="23"/>
    </row>
    <row r="1347" ht="15">
      <c r="A1347" s="23"/>
    </row>
    <row r="1348" ht="15">
      <c r="A1348" s="23"/>
    </row>
    <row r="1349" ht="15">
      <c r="A1349" s="23"/>
    </row>
    <row r="1350" ht="15">
      <c r="A1350" s="23"/>
    </row>
    <row r="1351" ht="15">
      <c r="A1351" s="23"/>
    </row>
    <row r="1352" ht="15">
      <c r="A1352" s="23"/>
    </row>
    <row r="1353" ht="15">
      <c r="A1353" s="23"/>
    </row>
    <row r="1354" ht="15">
      <c r="A1354" s="23"/>
    </row>
    <row r="1355" ht="15">
      <c r="A1355" s="23"/>
    </row>
    <row r="1356" ht="15">
      <c r="A1356" s="23"/>
    </row>
    <row r="1357" ht="15">
      <c r="A1357" s="23"/>
    </row>
    <row r="1358" ht="15">
      <c r="A1358" s="23"/>
    </row>
    <row r="1359" ht="15">
      <c r="A1359" s="23"/>
    </row>
    <row r="1360" ht="15">
      <c r="A1360" s="23"/>
    </row>
    <row r="1361" ht="15">
      <c r="A1361" s="23"/>
    </row>
    <row r="1362" ht="15">
      <c r="A1362" s="23"/>
    </row>
    <row r="1363" ht="15">
      <c r="A1363" s="23"/>
    </row>
    <row r="1364" ht="15">
      <c r="A1364" s="23"/>
    </row>
    <row r="1365" ht="15">
      <c r="A1365" s="23"/>
    </row>
    <row r="1366" ht="15">
      <c r="A1366" s="23"/>
    </row>
    <row r="1367" ht="15">
      <c r="A1367" s="23"/>
    </row>
    <row r="1368" ht="15">
      <c r="A1368" s="23"/>
    </row>
    <row r="1369" ht="15">
      <c r="A1369" s="23"/>
    </row>
    <row r="1370" ht="15">
      <c r="A1370" s="23"/>
    </row>
    <row r="1371" ht="15">
      <c r="A1371" s="23"/>
    </row>
    <row r="1372" ht="15">
      <c r="A1372" s="23"/>
    </row>
    <row r="1373" ht="15">
      <c r="A1373" s="23"/>
    </row>
    <row r="1374" ht="15">
      <c r="A1374" s="23"/>
    </row>
    <row r="1375" ht="15">
      <c r="A1375" s="23"/>
    </row>
    <row r="1376" ht="15">
      <c r="A1376" s="23"/>
    </row>
    <row r="1377" ht="15">
      <c r="A1377" s="23"/>
    </row>
    <row r="1378" ht="15">
      <c r="A1378" s="23"/>
    </row>
    <row r="1379" ht="15">
      <c r="A1379" s="23"/>
    </row>
    <row r="1380" ht="15">
      <c r="A1380" s="23"/>
    </row>
    <row r="1381" ht="15">
      <c r="A1381" s="23"/>
    </row>
    <row r="1382" ht="15">
      <c r="A1382" s="23"/>
    </row>
    <row r="1383" ht="15">
      <c r="A1383" s="23"/>
    </row>
    <row r="1384" ht="15">
      <c r="A1384" s="23"/>
    </row>
    <row r="1385" ht="15">
      <c r="A1385" s="23"/>
    </row>
    <row r="1386" ht="15">
      <c r="A1386" s="23"/>
    </row>
    <row r="1387" ht="15">
      <c r="A1387" s="23"/>
    </row>
    <row r="1388" ht="15">
      <c r="A1388" s="23"/>
    </row>
    <row r="1389" ht="15">
      <c r="A1389" s="23"/>
    </row>
    <row r="1390" ht="15">
      <c r="A1390" s="23"/>
    </row>
    <row r="1391" ht="15">
      <c r="A1391" s="23"/>
    </row>
    <row r="1392" ht="15">
      <c r="A1392" s="23"/>
    </row>
    <row r="1393" ht="15">
      <c r="A1393" s="23"/>
    </row>
    <row r="1394" ht="15">
      <c r="A1394" s="23"/>
    </row>
    <row r="1395" ht="15">
      <c r="A1395" s="23"/>
    </row>
    <row r="1396" ht="15">
      <c r="A1396" s="23"/>
    </row>
    <row r="1397" ht="15">
      <c r="A1397" s="23"/>
    </row>
    <row r="1398" ht="15">
      <c r="A1398" s="23"/>
    </row>
    <row r="1399" ht="15">
      <c r="A1399" s="23"/>
    </row>
    <row r="1400" ht="15">
      <c r="A1400" s="23"/>
    </row>
    <row r="1401" ht="15">
      <c r="A1401" s="23"/>
    </row>
    <row r="1402" ht="15">
      <c r="A1402" s="23"/>
    </row>
    <row r="1403" ht="15">
      <c r="A1403" s="23"/>
    </row>
    <row r="1404" ht="15">
      <c r="A1404" s="23"/>
    </row>
    <row r="1405" ht="15">
      <c r="A1405" s="23"/>
    </row>
    <row r="1406" ht="15">
      <c r="A1406" s="23"/>
    </row>
    <row r="1407" ht="15">
      <c r="A1407" s="23"/>
    </row>
    <row r="1408" ht="15">
      <c r="A1408" s="23"/>
    </row>
    <row r="1409" ht="15">
      <c r="A1409" s="23"/>
    </row>
    <row r="1410" ht="15">
      <c r="A1410" s="23"/>
    </row>
    <row r="1411" ht="15">
      <c r="A1411" s="23"/>
    </row>
    <row r="1412" ht="15">
      <c r="A1412" s="23"/>
    </row>
    <row r="1413" ht="15">
      <c r="A1413" s="23"/>
    </row>
    <row r="1414" ht="15">
      <c r="A1414" s="23"/>
    </row>
    <row r="1415" ht="15">
      <c r="A1415" s="23"/>
    </row>
    <row r="1416" ht="15">
      <c r="A1416" s="23"/>
    </row>
    <row r="1417" ht="15">
      <c r="A1417" s="23"/>
    </row>
    <row r="1418" ht="15">
      <c r="A1418" s="23"/>
    </row>
    <row r="1419" ht="15">
      <c r="A1419" s="23"/>
    </row>
    <row r="1420" ht="15">
      <c r="A1420" s="23"/>
    </row>
    <row r="1421" ht="15">
      <c r="A1421" s="23"/>
    </row>
    <row r="1422" ht="15">
      <c r="A1422" s="23"/>
    </row>
    <row r="1423" ht="15">
      <c r="A1423" s="23"/>
    </row>
    <row r="1424" ht="15">
      <c r="A1424" s="23"/>
    </row>
    <row r="1425" ht="15">
      <c r="A1425" s="23"/>
    </row>
    <row r="1426" ht="15">
      <c r="A1426" s="23"/>
    </row>
    <row r="1427" ht="15">
      <c r="A1427" s="23"/>
    </row>
    <row r="1428" ht="15">
      <c r="A1428" s="23"/>
    </row>
    <row r="1429" ht="15">
      <c r="A1429" s="23"/>
    </row>
    <row r="1430" ht="15">
      <c r="A1430" s="23"/>
    </row>
    <row r="1431" ht="15">
      <c r="A1431" s="23"/>
    </row>
    <row r="1432" ht="15">
      <c r="A1432" s="23"/>
    </row>
    <row r="1433" ht="15">
      <c r="A1433" s="23"/>
    </row>
    <row r="1434" ht="15">
      <c r="A1434" s="23"/>
    </row>
    <row r="1435" ht="15">
      <c r="A1435" s="23"/>
    </row>
    <row r="1436" ht="15">
      <c r="A1436" s="23"/>
    </row>
    <row r="1437" ht="15">
      <c r="A1437" s="23"/>
    </row>
    <row r="1438" ht="15">
      <c r="A1438" s="23"/>
    </row>
    <row r="1439" ht="15">
      <c r="A1439" s="23"/>
    </row>
    <row r="1440" ht="15">
      <c r="A1440" s="23"/>
    </row>
    <row r="1441" ht="15">
      <c r="A1441" s="23"/>
    </row>
    <row r="1442" ht="15">
      <c r="A1442" s="23"/>
    </row>
    <row r="1443" ht="15">
      <c r="A1443" s="23"/>
    </row>
    <row r="1444" ht="15">
      <c r="A1444" s="23"/>
    </row>
    <row r="1445" ht="15">
      <c r="A1445" s="23"/>
    </row>
    <row r="1446" ht="15">
      <c r="A1446" s="23"/>
    </row>
    <row r="1447" ht="15">
      <c r="A1447" s="23"/>
    </row>
    <row r="1448" ht="15">
      <c r="A1448" s="23"/>
    </row>
    <row r="1449" ht="15">
      <c r="A1449" s="23"/>
    </row>
    <row r="1450" ht="15">
      <c r="A1450" s="23"/>
    </row>
    <row r="1451" ht="15">
      <c r="A1451" s="23"/>
    </row>
    <row r="1452" ht="15">
      <c r="A1452" s="23"/>
    </row>
    <row r="1453" ht="15">
      <c r="A1453" s="23"/>
    </row>
    <row r="1454" ht="15">
      <c r="A1454" s="23"/>
    </row>
    <row r="1455" ht="15">
      <c r="A1455" s="23"/>
    </row>
    <row r="1456" ht="15">
      <c r="A1456" s="23"/>
    </row>
    <row r="1457" ht="15">
      <c r="A1457" s="23"/>
    </row>
    <row r="1458" ht="15">
      <c r="A1458" s="23"/>
    </row>
    <row r="1459" ht="15">
      <c r="A1459" s="23"/>
    </row>
    <row r="1460" ht="15">
      <c r="A1460" s="23"/>
    </row>
    <row r="1461" ht="15">
      <c r="A1461" s="23"/>
    </row>
    <row r="1462" ht="15">
      <c r="A1462" s="23"/>
    </row>
    <row r="1463" ht="15">
      <c r="A1463" s="23"/>
    </row>
    <row r="1464" ht="15">
      <c r="A1464" s="23"/>
    </row>
    <row r="1465" ht="15">
      <c r="A1465" s="23"/>
    </row>
    <row r="1466" ht="15">
      <c r="A1466" s="23"/>
    </row>
    <row r="1467" ht="15">
      <c r="A1467" s="23"/>
    </row>
    <row r="1468" ht="15">
      <c r="A1468" s="23"/>
    </row>
    <row r="1469" ht="15">
      <c r="A1469" s="23"/>
    </row>
    <row r="1470" ht="15">
      <c r="A1470" s="23"/>
    </row>
    <row r="1471" ht="15">
      <c r="A1471" s="23"/>
    </row>
    <row r="1472" ht="15">
      <c r="A1472" s="23"/>
    </row>
    <row r="1473" ht="15">
      <c r="A1473" s="23"/>
    </row>
    <row r="1474" ht="15">
      <c r="A1474" s="23"/>
    </row>
    <row r="1475" ht="15">
      <c r="A1475" s="23"/>
    </row>
    <row r="1476" ht="15">
      <c r="A1476" s="23"/>
    </row>
    <row r="1477" ht="15">
      <c r="A1477" s="23"/>
    </row>
    <row r="1478" ht="15">
      <c r="A1478" s="23"/>
    </row>
    <row r="1479" ht="15">
      <c r="A1479" s="23"/>
    </row>
    <row r="1480" ht="15">
      <c r="A1480" s="23"/>
    </row>
    <row r="1481" ht="15">
      <c r="A1481" s="23"/>
    </row>
    <row r="1482" ht="15">
      <c r="A1482" s="23"/>
    </row>
    <row r="1483" ht="15">
      <c r="A1483" s="23"/>
    </row>
    <row r="1484" ht="15">
      <c r="A1484" s="23"/>
    </row>
    <row r="1485" ht="15">
      <c r="A1485" s="23"/>
    </row>
    <row r="1486" ht="15">
      <c r="A1486" s="23"/>
    </row>
    <row r="1487" ht="15">
      <c r="A1487" s="23"/>
    </row>
    <row r="1488" ht="15">
      <c r="A1488" s="23"/>
    </row>
    <row r="1489" ht="15">
      <c r="A1489" s="23"/>
    </row>
    <row r="1490" ht="15">
      <c r="A1490" s="23"/>
    </row>
    <row r="1491" ht="15">
      <c r="A1491" s="23"/>
    </row>
    <row r="1492" ht="15">
      <c r="A1492" s="23"/>
    </row>
    <row r="1493" ht="15">
      <c r="A1493" s="23"/>
    </row>
    <row r="1494" ht="15">
      <c r="A1494" s="23"/>
    </row>
    <row r="1495" ht="15">
      <c r="A1495" s="23"/>
    </row>
    <row r="1496" ht="15">
      <c r="A1496" s="23"/>
    </row>
    <row r="1497" ht="15">
      <c r="A1497" s="23"/>
    </row>
    <row r="1498" ht="15">
      <c r="A1498" s="23"/>
    </row>
    <row r="1499" ht="15">
      <c r="A1499" s="23"/>
    </row>
    <row r="1500" ht="15">
      <c r="A1500" s="23"/>
    </row>
    <row r="1501" ht="15">
      <c r="A1501" s="23"/>
    </row>
    <row r="1502" ht="15">
      <c r="A1502" s="23"/>
    </row>
    <row r="1503" ht="15">
      <c r="A1503" s="23"/>
    </row>
    <row r="1504" ht="15">
      <c r="A1504" s="23"/>
    </row>
    <row r="1505" ht="15">
      <c r="A1505" s="23"/>
    </row>
    <row r="1506" ht="15">
      <c r="A1506" s="23"/>
    </row>
    <row r="1507" ht="15">
      <c r="A1507" s="23"/>
    </row>
    <row r="1508" ht="15">
      <c r="A1508" s="23"/>
    </row>
    <row r="1509" ht="15">
      <c r="A1509" s="23"/>
    </row>
    <row r="1510" ht="15">
      <c r="A1510" s="23"/>
    </row>
    <row r="1511" ht="15">
      <c r="A1511" s="23"/>
    </row>
    <row r="1512" ht="15">
      <c r="A1512" s="23"/>
    </row>
    <row r="1513" ht="15">
      <c r="A1513" s="23"/>
    </row>
    <row r="1514" ht="15">
      <c r="A1514" s="23"/>
    </row>
    <row r="1515" ht="15">
      <c r="A1515" s="23"/>
    </row>
    <row r="1516" ht="15">
      <c r="A1516" s="23"/>
    </row>
    <row r="1517" ht="15">
      <c r="A1517" s="23"/>
    </row>
    <row r="1518" ht="15">
      <c r="A1518" s="23"/>
    </row>
    <row r="1519" ht="15">
      <c r="A1519" s="23"/>
    </row>
    <row r="1520" ht="15">
      <c r="A1520" s="23"/>
    </row>
    <row r="1521" ht="15">
      <c r="A1521" s="23"/>
    </row>
    <row r="1522" ht="15">
      <c r="A1522" s="23"/>
    </row>
    <row r="1523" ht="15">
      <c r="A1523" s="23"/>
    </row>
    <row r="1524" ht="15">
      <c r="A1524" s="23"/>
    </row>
    <row r="1525" ht="15">
      <c r="A1525" s="23"/>
    </row>
    <row r="1526" ht="15">
      <c r="A1526" s="23"/>
    </row>
    <row r="1527" ht="15">
      <c r="A1527" s="23"/>
    </row>
    <row r="1528" ht="15">
      <c r="A1528" s="23"/>
    </row>
    <row r="1529" ht="15">
      <c r="A1529" s="23"/>
    </row>
    <row r="1530" ht="15">
      <c r="A1530" s="23"/>
    </row>
    <row r="1531" ht="15">
      <c r="A1531" s="23"/>
    </row>
    <row r="1532" ht="15">
      <c r="A1532" s="23"/>
    </row>
    <row r="1533" ht="15">
      <c r="A1533" s="23"/>
    </row>
    <row r="1534" ht="15">
      <c r="A1534" s="23"/>
    </row>
    <row r="1535" ht="15">
      <c r="A1535" s="23"/>
    </row>
    <row r="1536" ht="15">
      <c r="A1536" s="23"/>
    </row>
    <row r="1537" ht="15">
      <c r="A1537" s="23"/>
    </row>
    <row r="1538" ht="15">
      <c r="A1538" s="23"/>
    </row>
    <row r="1539" ht="15">
      <c r="A1539" s="23"/>
    </row>
    <row r="1540" ht="15">
      <c r="A1540" s="23"/>
    </row>
    <row r="1541" ht="15">
      <c r="A1541" s="23"/>
    </row>
    <row r="1542" ht="15">
      <c r="A1542" s="23"/>
    </row>
    <row r="1543" ht="15">
      <c r="A1543" s="23"/>
    </row>
    <row r="1544" ht="15">
      <c r="A1544" s="23"/>
    </row>
    <row r="1545" ht="15">
      <c r="A1545" s="23"/>
    </row>
    <row r="1546" ht="15">
      <c r="A1546" s="23"/>
    </row>
    <row r="1547" ht="15">
      <c r="A1547" s="23"/>
    </row>
    <row r="1548" ht="15">
      <c r="A1548" s="23"/>
    </row>
    <row r="1549" ht="15">
      <c r="A1549" s="23"/>
    </row>
    <row r="1550" ht="15">
      <c r="A1550" s="23"/>
    </row>
    <row r="1551" ht="15">
      <c r="A1551" s="23"/>
    </row>
    <row r="1552" ht="15">
      <c r="A1552" s="23"/>
    </row>
    <row r="1553" ht="15">
      <c r="A1553" s="23"/>
    </row>
    <row r="1554" ht="15">
      <c r="A1554" s="23"/>
    </row>
    <row r="1555" ht="15">
      <c r="A1555" s="23"/>
    </row>
    <row r="1556" ht="15">
      <c r="A1556" s="23"/>
    </row>
    <row r="1557" ht="15">
      <c r="A1557" s="23"/>
    </row>
    <row r="1558" ht="15">
      <c r="A1558" s="23"/>
    </row>
    <row r="1559" ht="15">
      <c r="A1559" s="23"/>
    </row>
    <row r="1560" ht="15">
      <c r="A1560" s="23"/>
    </row>
    <row r="1561" ht="15">
      <c r="A1561" s="23"/>
    </row>
    <row r="1562" ht="15">
      <c r="A1562" s="23"/>
    </row>
    <row r="1563" ht="15">
      <c r="A1563" s="23"/>
    </row>
    <row r="1564" ht="15">
      <c r="A1564" s="23"/>
    </row>
    <row r="1565" ht="15">
      <c r="A1565" s="23"/>
    </row>
    <row r="1566" ht="15">
      <c r="A1566" s="23"/>
    </row>
    <row r="1567" ht="15">
      <c r="A1567" s="23"/>
    </row>
    <row r="1568" ht="15">
      <c r="A1568" s="23"/>
    </row>
    <row r="1569" ht="15">
      <c r="A1569" s="23"/>
    </row>
    <row r="1570" ht="15">
      <c r="A1570" s="23"/>
    </row>
    <row r="1571" ht="15">
      <c r="A1571" s="23"/>
    </row>
    <row r="1572" ht="15">
      <c r="A1572" s="23"/>
    </row>
    <row r="1573" ht="15">
      <c r="A1573" s="23"/>
    </row>
    <row r="1574" ht="15">
      <c r="A1574" s="23"/>
    </row>
    <row r="1575" ht="15">
      <c r="A1575" s="23"/>
    </row>
    <row r="1576" ht="15">
      <c r="A1576" s="23"/>
    </row>
    <row r="1577" ht="15">
      <c r="A1577" s="23"/>
    </row>
    <row r="1578" ht="15">
      <c r="A1578" s="23"/>
    </row>
    <row r="1579" ht="15">
      <c r="A1579" s="23"/>
    </row>
    <row r="1580" ht="15">
      <c r="A1580" s="23"/>
    </row>
    <row r="1581" ht="15">
      <c r="A1581" s="23"/>
    </row>
    <row r="1582" ht="15">
      <c r="A1582" s="23"/>
    </row>
    <row r="1583" ht="15">
      <c r="A1583" s="23"/>
    </row>
    <row r="1584" ht="15">
      <c r="A1584" s="23"/>
    </row>
    <row r="1585" ht="15">
      <c r="A1585" s="23"/>
    </row>
    <row r="1586" ht="15">
      <c r="A1586" s="23"/>
    </row>
    <row r="1587" ht="15">
      <c r="A1587" s="23"/>
    </row>
    <row r="1588" ht="15">
      <c r="A1588" s="23"/>
    </row>
    <row r="1589" ht="15">
      <c r="A1589" s="23"/>
    </row>
    <row r="1590" ht="15">
      <c r="A1590" s="23"/>
    </row>
    <row r="1591" ht="15">
      <c r="A1591" s="23"/>
    </row>
    <row r="1592" ht="15">
      <c r="A1592" s="23"/>
    </row>
    <row r="1593" ht="15">
      <c r="A1593" s="23"/>
    </row>
    <row r="1594" ht="15">
      <c r="A1594" s="23"/>
    </row>
    <row r="1595" ht="15">
      <c r="A1595" s="23"/>
    </row>
    <row r="1596" ht="15">
      <c r="A1596" s="23"/>
    </row>
    <row r="1597" ht="15">
      <c r="A1597" s="23"/>
    </row>
    <row r="1598" ht="15">
      <c r="A1598" s="23"/>
    </row>
    <row r="1599" ht="15">
      <c r="A1599" s="23"/>
    </row>
    <row r="1600" ht="15">
      <c r="A1600" s="23"/>
    </row>
    <row r="1601" ht="15">
      <c r="A1601" s="23"/>
    </row>
    <row r="1602" ht="15">
      <c r="A1602" s="23"/>
    </row>
    <row r="1603" ht="15">
      <c r="A1603" s="23"/>
    </row>
    <row r="1604" ht="15">
      <c r="A1604" s="23"/>
    </row>
    <row r="1605" ht="15">
      <c r="A1605" s="23"/>
    </row>
    <row r="1606" ht="15">
      <c r="A1606" s="23"/>
    </row>
    <row r="1607" ht="15">
      <c r="A1607" s="23"/>
    </row>
    <row r="1608" ht="15">
      <c r="A1608" s="23"/>
    </row>
    <row r="1609" ht="15">
      <c r="A1609" s="23"/>
    </row>
    <row r="1610" ht="15">
      <c r="A1610" s="23"/>
    </row>
    <row r="1611" ht="15">
      <c r="A1611" s="23"/>
    </row>
    <row r="1612" ht="15">
      <c r="A1612" s="23"/>
    </row>
    <row r="1613" ht="15">
      <c r="A1613" s="23"/>
    </row>
    <row r="1614" ht="15">
      <c r="A1614" s="23"/>
    </row>
    <row r="1615" ht="15">
      <c r="A1615" s="23"/>
    </row>
    <row r="1616" ht="15">
      <c r="A1616" s="23"/>
    </row>
    <row r="1617" ht="15">
      <c r="A1617" s="23"/>
    </row>
    <row r="1618" ht="15">
      <c r="A1618" s="23"/>
    </row>
    <row r="1619" ht="15">
      <c r="A1619" s="23"/>
    </row>
    <row r="1620" ht="15">
      <c r="A1620" s="23"/>
    </row>
    <row r="1621" ht="15">
      <c r="A1621" s="23"/>
    </row>
    <row r="1622" ht="15">
      <c r="A1622" s="23"/>
    </row>
    <row r="1623" ht="15">
      <c r="A1623" s="23"/>
    </row>
    <row r="1624" ht="15">
      <c r="A1624" s="23"/>
    </row>
    <row r="1625" ht="15">
      <c r="A1625" s="23"/>
    </row>
    <row r="1626" ht="15">
      <c r="A1626" s="23"/>
    </row>
    <row r="1627" ht="15">
      <c r="A1627" s="23"/>
    </row>
    <row r="1628" ht="15">
      <c r="A1628" s="23"/>
    </row>
    <row r="1629" ht="15">
      <c r="A1629" s="23"/>
    </row>
    <row r="1630" ht="15">
      <c r="A1630" s="23"/>
    </row>
    <row r="1631" ht="15">
      <c r="A1631" s="23"/>
    </row>
    <row r="1632" ht="15">
      <c r="A1632" s="23"/>
    </row>
    <row r="1633" ht="15">
      <c r="A1633" s="23"/>
    </row>
    <row r="1634" ht="15">
      <c r="A1634" s="23"/>
    </row>
    <row r="1635" ht="15">
      <c r="A1635" s="23"/>
    </row>
    <row r="1636" ht="15">
      <c r="A1636" s="23"/>
    </row>
    <row r="1637" ht="15">
      <c r="A1637" s="23"/>
    </row>
    <row r="1638" ht="15">
      <c r="A1638" s="23"/>
    </row>
    <row r="1639" ht="15">
      <c r="A1639" s="23"/>
    </row>
    <row r="1640" ht="15">
      <c r="A1640" s="23"/>
    </row>
    <row r="1641" ht="15">
      <c r="A1641" s="23"/>
    </row>
    <row r="1642" ht="15">
      <c r="A1642" s="23"/>
    </row>
    <row r="1643" ht="15">
      <c r="A1643" s="23"/>
    </row>
    <row r="1644" ht="15">
      <c r="A1644" s="23"/>
    </row>
    <row r="1645" ht="15">
      <c r="A1645" s="23"/>
    </row>
    <row r="1646" ht="15">
      <c r="A1646" s="23"/>
    </row>
    <row r="1647" ht="15">
      <c r="A1647" s="23"/>
    </row>
    <row r="1648" ht="15">
      <c r="A1648" s="23"/>
    </row>
    <row r="1649" ht="15">
      <c r="A1649" s="23"/>
    </row>
    <row r="1650" ht="15">
      <c r="A1650" s="23"/>
    </row>
    <row r="1651" ht="15">
      <c r="A1651" s="23"/>
    </row>
    <row r="1652" ht="15">
      <c r="A1652" s="23"/>
    </row>
    <row r="1653" ht="15">
      <c r="A1653" s="23"/>
    </row>
    <row r="1654" ht="15">
      <c r="A1654" s="23"/>
    </row>
    <row r="1655" ht="15">
      <c r="A1655" s="23"/>
    </row>
    <row r="1656" ht="15">
      <c r="A1656" s="23"/>
    </row>
    <row r="1657" ht="15">
      <c r="A1657" s="23"/>
    </row>
    <row r="1658" ht="15">
      <c r="A1658" s="23"/>
    </row>
    <row r="1659" ht="15">
      <c r="A1659" s="23"/>
    </row>
    <row r="1660" ht="15">
      <c r="A1660" s="23"/>
    </row>
    <row r="1661" ht="15">
      <c r="A1661" s="23"/>
    </row>
    <row r="1662" ht="15">
      <c r="A1662" s="23"/>
    </row>
    <row r="1663" ht="15">
      <c r="A1663" s="23"/>
    </row>
    <row r="1664" ht="15">
      <c r="A1664" s="23"/>
    </row>
    <row r="1665" ht="15">
      <c r="A1665" s="23"/>
    </row>
    <row r="1666" ht="15">
      <c r="A1666" s="23"/>
    </row>
    <row r="1667" ht="15">
      <c r="A1667" s="23"/>
    </row>
    <row r="1668" ht="15">
      <c r="A1668" s="23"/>
    </row>
    <row r="1669" ht="15">
      <c r="A1669" s="23"/>
    </row>
    <row r="1670" ht="15">
      <c r="A1670" s="23"/>
    </row>
    <row r="1671" ht="15">
      <c r="A1671" s="23"/>
    </row>
    <row r="1672" ht="15">
      <c r="A1672" s="23"/>
    </row>
    <row r="1673" ht="15">
      <c r="A1673" s="23"/>
    </row>
    <row r="1674" ht="15">
      <c r="A1674" s="23"/>
    </row>
    <row r="1675" ht="15">
      <c r="A1675" s="23"/>
    </row>
    <row r="1676" ht="15">
      <c r="A1676" s="23"/>
    </row>
    <row r="1677" ht="15">
      <c r="A1677" s="23"/>
    </row>
    <row r="1678" ht="15">
      <c r="A1678" s="23"/>
    </row>
    <row r="1679" ht="15">
      <c r="A1679" s="23"/>
    </row>
    <row r="1680" ht="15">
      <c r="A1680" s="23"/>
    </row>
    <row r="1681" ht="15">
      <c r="A1681" s="23"/>
    </row>
    <row r="1682" ht="15">
      <c r="A1682" s="23"/>
    </row>
    <row r="1683" ht="15">
      <c r="A1683" s="23"/>
    </row>
    <row r="1684" ht="15">
      <c r="A1684" s="23"/>
    </row>
    <row r="1685" ht="15">
      <c r="A1685" s="23"/>
    </row>
    <row r="1686" ht="15">
      <c r="A1686" s="23"/>
    </row>
    <row r="1687" ht="15">
      <c r="A1687" s="23"/>
    </row>
    <row r="1688" ht="15">
      <c r="A1688" s="23"/>
    </row>
    <row r="1689" ht="15">
      <c r="A1689" s="23"/>
    </row>
    <row r="1690" ht="15">
      <c r="A1690" s="23"/>
    </row>
    <row r="1691" ht="15">
      <c r="A1691" s="23"/>
    </row>
    <row r="1692" ht="15">
      <c r="A1692" s="23"/>
    </row>
    <row r="1693" ht="15">
      <c r="A1693" s="23"/>
    </row>
    <row r="1694" ht="15">
      <c r="A1694" s="23"/>
    </row>
    <row r="1695" ht="15">
      <c r="A1695" s="23"/>
    </row>
    <row r="1696" ht="15">
      <c r="A1696" s="23"/>
    </row>
    <row r="1697" ht="15">
      <c r="A1697" s="23"/>
    </row>
    <row r="1698" ht="15">
      <c r="A1698" s="23"/>
    </row>
    <row r="1699" ht="15">
      <c r="A1699" s="23"/>
    </row>
    <row r="1700" ht="15">
      <c r="A1700" s="23"/>
    </row>
    <row r="1701" ht="15">
      <c r="A1701" s="23"/>
    </row>
    <row r="1702" ht="15">
      <c r="A1702" s="23"/>
    </row>
    <row r="1703" ht="15">
      <c r="A1703" s="23"/>
    </row>
    <row r="1704" ht="15">
      <c r="A1704" s="23"/>
    </row>
    <row r="1705" ht="15">
      <c r="A1705" s="23"/>
    </row>
    <row r="1706" ht="15">
      <c r="A1706" s="23"/>
    </row>
    <row r="1707" ht="15">
      <c r="A1707" s="23"/>
    </row>
    <row r="1708" ht="15">
      <c r="A1708" s="23"/>
    </row>
    <row r="1709" ht="15">
      <c r="A1709" s="23"/>
    </row>
    <row r="1710" ht="15">
      <c r="A1710" s="23"/>
    </row>
    <row r="1711" ht="15">
      <c r="A1711" s="23"/>
    </row>
    <row r="1712" ht="15">
      <c r="A1712" s="23"/>
    </row>
    <row r="1713" ht="15">
      <c r="A1713" s="23"/>
    </row>
    <row r="1714" ht="15">
      <c r="A1714" s="23"/>
    </row>
    <row r="1715" ht="15">
      <c r="A1715" s="23"/>
    </row>
    <row r="1716" ht="15">
      <c r="A1716" s="23"/>
    </row>
    <row r="1717" ht="15">
      <c r="A1717" s="23"/>
    </row>
    <row r="1718" ht="15">
      <c r="A1718" s="23"/>
    </row>
    <row r="1719" ht="15">
      <c r="A1719" s="23"/>
    </row>
    <row r="1720" ht="15">
      <c r="A1720" s="23"/>
    </row>
    <row r="1721" ht="15">
      <c r="A1721" s="23"/>
    </row>
    <row r="1722" ht="15">
      <c r="A1722" s="23"/>
    </row>
    <row r="1723" ht="15">
      <c r="A1723" s="23"/>
    </row>
    <row r="1724" ht="15">
      <c r="A1724" s="23"/>
    </row>
    <row r="1725" ht="15">
      <c r="A1725" s="23"/>
    </row>
    <row r="1726" ht="15">
      <c r="A1726" s="23"/>
    </row>
    <row r="1727" ht="15">
      <c r="A1727" s="23"/>
    </row>
    <row r="1728" ht="15">
      <c r="A1728" s="23"/>
    </row>
    <row r="1729" ht="15">
      <c r="A1729" s="23"/>
    </row>
    <row r="1730" ht="15">
      <c r="A1730" s="23"/>
    </row>
    <row r="1731" ht="15">
      <c r="A1731" s="23"/>
    </row>
    <row r="1732" ht="15">
      <c r="A1732" s="23"/>
    </row>
    <row r="1733" ht="15">
      <c r="A1733" s="23"/>
    </row>
    <row r="1734" ht="15">
      <c r="A1734" s="23"/>
    </row>
    <row r="1735" ht="15">
      <c r="A1735" s="23"/>
    </row>
    <row r="1736" ht="15">
      <c r="A1736" s="23"/>
    </row>
    <row r="1737" ht="15">
      <c r="A1737" s="23"/>
    </row>
    <row r="1738" ht="15">
      <c r="A1738" s="23"/>
    </row>
    <row r="1739" ht="15">
      <c r="A1739" s="23"/>
    </row>
    <row r="1740" ht="15">
      <c r="A1740" s="23"/>
    </row>
    <row r="1741" ht="15">
      <c r="A1741" s="23"/>
    </row>
    <row r="1742" ht="15">
      <c r="A1742" s="23"/>
    </row>
    <row r="1743" ht="15">
      <c r="A1743" s="23"/>
    </row>
    <row r="1744" ht="15">
      <c r="A1744" s="23"/>
    </row>
    <row r="1745" ht="15">
      <c r="A1745" s="23"/>
    </row>
    <row r="1746" ht="15">
      <c r="A1746" s="23"/>
    </row>
    <row r="1747" ht="15">
      <c r="A1747" s="23"/>
    </row>
    <row r="1748" ht="15">
      <c r="A1748" s="23"/>
    </row>
    <row r="1749" ht="15">
      <c r="A1749" s="23"/>
    </row>
    <row r="1750" ht="15">
      <c r="A1750" s="23"/>
    </row>
    <row r="1751" ht="15">
      <c r="A1751" s="23"/>
    </row>
    <row r="1752" ht="15">
      <c r="A1752" s="23"/>
    </row>
    <row r="1753" ht="15">
      <c r="A1753" s="23"/>
    </row>
    <row r="1754" ht="15">
      <c r="A1754" s="23"/>
    </row>
    <row r="1755" ht="15">
      <c r="A1755" s="23"/>
    </row>
    <row r="1756" ht="15">
      <c r="A1756" s="23"/>
    </row>
    <row r="1757" ht="15">
      <c r="A1757" s="23"/>
    </row>
    <row r="1758" ht="15">
      <c r="A1758" s="23"/>
    </row>
    <row r="1759" ht="15">
      <c r="A1759" s="23"/>
    </row>
    <row r="1760" ht="15">
      <c r="A1760" s="23"/>
    </row>
    <row r="1761" ht="15">
      <c r="A1761" s="23"/>
    </row>
    <row r="1762" ht="15">
      <c r="A1762" s="23"/>
    </row>
    <row r="1763" ht="15">
      <c r="A1763" s="23"/>
    </row>
    <row r="1764" ht="15">
      <c r="A1764" s="23"/>
    </row>
    <row r="1765" ht="15">
      <c r="A1765" s="23"/>
    </row>
    <row r="1766" ht="15">
      <c r="A1766" s="23"/>
    </row>
    <row r="1767" ht="15">
      <c r="A1767" s="23"/>
    </row>
    <row r="1768" ht="15">
      <c r="A1768" s="23"/>
    </row>
    <row r="1769" ht="15">
      <c r="A1769" s="23"/>
    </row>
    <row r="1770" ht="15">
      <c r="A1770" s="23"/>
    </row>
    <row r="1771" ht="15">
      <c r="A1771" s="23"/>
    </row>
    <row r="1772" ht="15">
      <c r="A1772" s="23"/>
    </row>
    <row r="1773" ht="15">
      <c r="A1773" s="23"/>
    </row>
    <row r="1774" ht="15">
      <c r="A1774" s="23"/>
    </row>
    <row r="1775" ht="15">
      <c r="A1775" s="23"/>
    </row>
    <row r="1776" ht="15">
      <c r="A1776" s="23"/>
    </row>
    <row r="1777" ht="15">
      <c r="A1777" s="23"/>
    </row>
    <row r="1778" ht="15">
      <c r="A1778" s="23"/>
    </row>
    <row r="1779" ht="15">
      <c r="A1779" s="23"/>
    </row>
    <row r="1780" ht="15">
      <c r="A1780" s="23"/>
    </row>
    <row r="1781" ht="15">
      <c r="A1781" s="23"/>
    </row>
    <row r="1782" ht="15">
      <c r="A1782" s="23"/>
    </row>
    <row r="1783" ht="15">
      <c r="A1783" s="23"/>
    </row>
    <row r="1784" ht="15">
      <c r="A1784" s="23"/>
    </row>
    <row r="1785" ht="15">
      <c r="A1785" s="23"/>
    </row>
    <row r="1786" ht="15">
      <c r="A1786" s="23"/>
    </row>
    <row r="1787" ht="15">
      <c r="A1787" s="23"/>
    </row>
    <row r="1788" ht="15">
      <c r="A1788" s="23"/>
    </row>
    <row r="1789" ht="15">
      <c r="A1789" s="23"/>
    </row>
    <row r="1790" ht="15">
      <c r="A1790" s="23"/>
    </row>
    <row r="1791" ht="15">
      <c r="A1791" s="23"/>
    </row>
    <row r="1792" ht="15">
      <c r="A1792" s="23"/>
    </row>
    <row r="1793" ht="15">
      <c r="A1793" s="23"/>
    </row>
    <row r="1794" ht="15">
      <c r="A1794" s="23"/>
    </row>
    <row r="1795" ht="15">
      <c r="A1795" s="23"/>
    </row>
    <row r="1796" ht="15">
      <c r="A1796" s="23"/>
    </row>
    <row r="1797" ht="15">
      <c r="A1797" s="23"/>
    </row>
    <row r="1798" ht="15">
      <c r="A1798" s="23"/>
    </row>
    <row r="1799" ht="15">
      <c r="A1799" s="23"/>
    </row>
    <row r="1800" ht="15">
      <c r="A1800" s="23"/>
    </row>
    <row r="1801" ht="15">
      <c r="A1801" s="23"/>
    </row>
    <row r="1802" ht="15">
      <c r="A1802" s="23"/>
    </row>
    <row r="1803" ht="15">
      <c r="A1803" s="23"/>
    </row>
    <row r="1804" ht="15">
      <c r="A1804" s="23"/>
    </row>
    <row r="1805" ht="15">
      <c r="A1805" s="23"/>
    </row>
    <row r="1806" ht="15">
      <c r="A1806" s="23"/>
    </row>
    <row r="1807" ht="15">
      <c r="A1807" s="23"/>
    </row>
    <row r="1808" ht="15">
      <c r="A1808" s="23"/>
    </row>
    <row r="1809" ht="15">
      <c r="A1809" s="23"/>
    </row>
    <row r="1810" ht="15">
      <c r="A1810" s="23"/>
    </row>
    <row r="1811" ht="15">
      <c r="A1811" s="23"/>
    </row>
    <row r="1812" ht="15">
      <c r="A1812" s="23"/>
    </row>
    <row r="1813" ht="15">
      <c r="A1813" s="23"/>
    </row>
    <row r="1814" ht="15">
      <c r="A1814" s="23"/>
    </row>
    <row r="1815" ht="15">
      <c r="A1815" s="23"/>
    </row>
    <row r="1816" ht="15">
      <c r="A1816" s="23"/>
    </row>
    <row r="1817" ht="15">
      <c r="A1817" s="23"/>
    </row>
    <row r="1818" ht="15">
      <c r="A1818" s="23"/>
    </row>
    <row r="1819" ht="15">
      <c r="A1819" s="23"/>
    </row>
    <row r="1820" ht="15">
      <c r="A1820" s="23"/>
    </row>
    <row r="1821" ht="15">
      <c r="A1821" s="23"/>
    </row>
    <row r="1822" ht="15">
      <c r="A1822" s="23"/>
    </row>
    <row r="1823" ht="15">
      <c r="A1823" s="23"/>
    </row>
    <row r="1824" ht="15">
      <c r="A1824" s="23"/>
    </row>
    <row r="1825" ht="15">
      <c r="A1825" s="23"/>
    </row>
    <row r="1826" ht="15">
      <c r="A1826" s="23"/>
    </row>
    <row r="1827" ht="15">
      <c r="A1827" s="23"/>
    </row>
    <row r="1828" ht="15">
      <c r="A1828" s="23"/>
    </row>
    <row r="1829" ht="15">
      <c r="A1829" s="23"/>
    </row>
    <row r="1830" ht="15">
      <c r="A1830" s="23"/>
    </row>
    <row r="1831" ht="15">
      <c r="A1831" s="23"/>
    </row>
    <row r="1832" ht="15">
      <c r="A1832" s="23"/>
    </row>
    <row r="1833" ht="15">
      <c r="A1833" s="23"/>
    </row>
    <row r="1834" ht="15">
      <c r="A1834" s="23"/>
    </row>
    <row r="1835" ht="15">
      <c r="A1835" s="23"/>
    </row>
    <row r="1836" ht="15">
      <c r="A1836" s="23"/>
    </row>
    <row r="1837" ht="15">
      <c r="A1837" s="23"/>
    </row>
    <row r="1838" ht="15">
      <c r="A1838" s="23"/>
    </row>
    <row r="1839" ht="15">
      <c r="A1839" s="23"/>
    </row>
    <row r="1840" ht="15">
      <c r="A1840" s="23"/>
    </row>
    <row r="1841" ht="15">
      <c r="A1841" s="23"/>
    </row>
    <row r="1842" ht="15">
      <c r="A1842" s="23"/>
    </row>
    <row r="1843" ht="15">
      <c r="A1843" s="23"/>
    </row>
    <row r="1844" ht="15">
      <c r="A1844" s="23"/>
    </row>
    <row r="1845" ht="15">
      <c r="A1845" s="23"/>
    </row>
    <row r="1846" ht="15">
      <c r="A1846" s="23"/>
    </row>
    <row r="1847" ht="15">
      <c r="A1847" s="23"/>
    </row>
    <row r="1848" ht="15">
      <c r="A1848" s="23"/>
    </row>
    <row r="1849" ht="15">
      <c r="A1849" s="23"/>
    </row>
    <row r="1850" ht="15">
      <c r="A1850" s="23"/>
    </row>
    <row r="1851" ht="15">
      <c r="A1851" s="23"/>
    </row>
    <row r="1852" ht="15">
      <c r="A1852" s="23"/>
    </row>
    <row r="1853" ht="15">
      <c r="A1853" s="23"/>
    </row>
    <row r="1854" ht="15">
      <c r="A1854" s="23"/>
    </row>
    <row r="1855" ht="15">
      <c r="A1855" s="23"/>
    </row>
    <row r="1856" ht="15">
      <c r="A1856" s="23"/>
    </row>
    <row r="1857" ht="15">
      <c r="A1857" s="23"/>
    </row>
    <row r="1858" ht="15">
      <c r="A1858" s="23"/>
    </row>
    <row r="1859" ht="15">
      <c r="A1859" s="23"/>
    </row>
    <row r="1860" ht="15">
      <c r="A1860" s="23"/>
    </row>
    <row r="1861" ht="15">
      <c r="A1861" s="23"/>
    </row>
    <row r="1862" ht="15">
      <c r="A1862" s="23"/>
    </row>
    <row r="1863" ht="15">
      <c r="A1863" s="23"/>
    </row>
    <row r="1864" ht="15">
      <c r="A1864" s="23"/>
    </row>
    <row r="1865" ht="15">
      <c r="A1865" s="23"/>
    </row>
    <row r="1866" ht="15">
      <c r="A1866" s="23"/>
    </row>
    <row r="1867" ht="15">
      <c r="A1867" s="23"/>
    </row>
    <row r="1868" ht="15">
      <c r="A1868" s="23"/>
    </row>
    <row r="1869" ht="15">
      <c r="A1869" s="23"/>
    </row>
    <row r="1870" ht="15">
      <c r="A1870" s="23"/>
    </row>
    <row r="1871" ht="15">
      <c r="A1871" s="23"/>
    </row>
    <row r="1872" ht="15">
      <c r="A1872" s="23"/>
    </row>
    <row r="1873" ht="15">
      <c r="A1873" s="23"/>
    </row>
    <row r="1874" ht="15">
      <c r="A1874" s="23"/>
    </row>
    <row r="1875" ht="15">
      <c r="A1875" s="23"/>
    </row>
    <row r="1876" ht="15">
      <c r="A1876" s="23"/>
    </row>
    <row r="1877" ht="15">
      <c r="A1877" s="23"/>
    </row>
    <row r="1878" ht="15">
      <c r="A1878" s="23"/>
    </row>
    <row r="1879" ht="15">
      <c r="A1879" s="23"/>
    </row>
    <row r="1880" ht="15">
      <c r="A1880" s="23"/>
    </row>
    <row r="1881" ht="15">
      <c r="A1881" s="23"/>
    </row>
    <row r="1882" ht="15">
      <c r="A1882" s="23"/>
    </row>
    <row r="1883" ht="15">
      <c r="A1883" s="23"/>
    </row>
    <row r="1884" ht="15">
      <c r="A1884" s="23"/>
    </row>
    <row r="1885" ht="15">
      <c r="A1885" s="23"/>
    </row>
    <row r="1886" ht="15">
      <c r="A1886" s="23"/>
    </row>
    <row r="1887" ht="15">
      <c r="A1887" s="23"/>
    </row>
    <row r="1888" ht="15">
      <c r="A1888" s="23"/>
    </row>
    <row r="1889" ht="15">
      <c r="A1889" s="23"/>
    </row>
    <row r="1890" ht="15">
      <c r="A1890" s="23"/>
    </row>
    <row r="1891" ht="15">
      <c r="A1891" s="23"/>
    </row>
    <row r="1892" ht="15">
      <c r="A1892" s="23"/>
    </row>
    <row r="1893" ht="15">
      <c r="A1893" s="23"/>
    </row>
    <row r="1894" ht="15">
      <c r="A1894" s="23"/>
    </row>
    <row r="1895" ht="15">
      <c r="A1895" s="23"/>
    </row>
    <row r="1896" ht="15">
      <c r="A1896" s="23"/>
    </row>
    <row r="1897" ht="15">
      <c r="A1897" s="23"/>
    </row>
    <row r="1898" ht="15">
      <c r="A1898" s="23"/>
    </row>
    <row r="1899" ht="15">
      <c r="A1899" s="23"/>
    </row>
    <row r="1900" ht="15">
      <c r="A1900" s="23"/>
    </row>
    <row r="1901" ht="15">
      <c r="A1901" s="23"/>
    </row>
    <row r="1902" ht="15">
      <c r="A1902" s="23"/>
    </row>
    <row r="1903" ht="15">
      <c r="A1903" s="23"/>
    </row>
    <row r="1904" ht="15">
      <c r="A1904" s="23"/>
    </row>
    <row r="1905" ht="15">
      <c r="A1905" s="23"/>
    </row>
    <row r="1906" ht="15">
      <c r="A1906" s="23"/>
    </row>
    <row r="1907" ht="15">
      <c r="A1907" s="23"/>
    </row>
    <row r="1908" ht="15">
      <c r="A1908" s="23"/>
    </row>
    <row r="1909" ht="15">
      <c r="A1909" s="23"/>
    </row>
    <row r="1910" ht="15">
      <c r="A1910" s="23"/>
    </row>
    <row r="1911" ht="15">
      <c r="A1911" s="23"/>
    </row>
    <row r="1912" ht="15">
      <c r="A1912" s="23"/>
    </row>
    <row r="1913" ht="15">
      <c r="A1913" s="23"/>
    </row>
    <row r="1914" ht="15">
      <c r="A1914" s="23"/>
    </row>
    <row r="1915" ht="15">
      <c r="A1915" s="23"/>
    </row>
    <row r="1916" ht="15">
      <c r="A1916" s="23"/>
    </row>
    <row r="1917" ht="15">
      <c r="A1917" s="23"/>
    </row>
    <row r="1918" ht="15">
      <c r="A1918" s="23"/>
    </row>
    <row r="1919" ht="15">
      <c r="A1919" s="23"/>
    </row>
    <row r="1920" ht="15">
      <c r="A1920" s="23"/>
    </row>
    <row r="1921" ht="15">
      <c r="A1921" s="23"/>
    </row>
    <row r="1922" ht="15">
      <c r="A1922" s="23"/>
    </row>
    <row r="1923" ht="15">
      <c r="A1923" s="23"/>
    </row>
    <row r="1924" ht="15">
      <c r="A1924" s="23"/>
    </row>
    <row r="1925" ht="15">
      <c r="A1925" s="23"/>
    </row>
    <row r="1926" ht="15">
      <c r="A1926" s="23"/>
    </row>
    <row r="1927" ht="15">
      <c r="A1927" s="23"/>
    </row>
    <row r="1928" ht="15">
      <c r="A1928" s="23"/>
    </row>
    <row r="1929" ht="15">
      <c r="A1929" s="23"/>
    </row>
    <row r="1930" ht="15">
      <c r="A1930" s="23"/>
    </row>
    <row r="1931" ht="15">
      <c r="A1931" s="23"/>
    </row>
    <row r="1932" ht="15">
      <c r="A1932" s="23"/>
    </row>
    <row r="1933" ht="15">
      <c r="A1933" s="23"/>
    </row>
    <row r="1934" ht="15">
      <c r="A1934" s="23"/>
    </row>
    <row r="1935" ht="15">
      <c r="A1935" s="23"/>
    </row>
    <row r="1936" ht="15">
      <c r="A1936" s="23"/>
    </row>
    <row r="1937" ht="15">
      <c r="A1937" s="23"/>
    </row>
    <row r="1938" ht="15">
      <c r="A1938" s="23"/>
    </row>
    <row r="1939" ht="15">
      <c r="A1939" s="23"/>
    </row>
    <row r="1940" ht="15">
      <c r="A1940" s="23"/>
    </row>
    <row r="1941" ht="15">
      <c r="A1941" s="23"/>
    </row>
    <row r="1942" ht="15">
      <c r="A1942" s="23"/>
    </row>
    <row r="1943" ht="15">
      <c r="A1943" s="23"/>
    </row>
    <row r="1944" ht="15">
      <c r="A1944" s="23"/>
    </row>
    <row r="1945" ht="15">
      <c r="A1945" s="23"/>
    </row>
    <row r="1946" ht="15">
      <c r="A1946" s="23"/>
    </row>
    <row r="1947" ht="15">
      <c r="A1947" s="23"/>
    </row>
    <row r="1948" ht="15">
      <c r="A1948" s="23"/>
    </row>
    <row r="1949" ht="15">
      <c r="A1949" s="23"/>
    </row>
    <row r="1950" ht="15">
      <c r="A1950" s="23"/>
    </row>
    <row r="1951" ht="15">
      <c r="A1951" s="23"/>
    </row>
    <row r="1952" ht="15">
      <c r="A1952" s="23"/>
    </row>
    <row r="1953" ht="15">
      <c r="A1953" s="23"/>
    </row>
    <row r="1954" ht="15">
      <c r="A1954" s="23"/>
    </row>
    <row r="1955" ht="15">
      <c r="A1955" s="23"/>
    </row>
    <row r="1956" ht="15">
      <c r="A1956" s="23"/>
    </row>
    <row r="1957" ht="15">
      <c r="A1957" s="23"/>
    </row>
    <row r="1958" ht="15">
      <c r="A1958" s="23"/>
    </row>
    <row r="1959" ht="15">
      <c r="A1959" s="23"/>
    </row>
    <row r="1960" ht="15">
      <c r="A1960" s="23"/>
    </row>
    <row r="1961" ht="15">
      <c r="A1961" s="23"/>
    </row>
    <row r="1962" ht="15">
      <c r="A1962" s="23"/>
    </row>
    <row r="1963" ht="15">
      <c r="A1963" s="23"/>
    </row>
    <row r="1964" ht="15">
      <c r="A1964" s="23"/>
    </row>
    <row r="1965" ht="15">
      <c r="A1965" s="23"/>
    </row>
    <row r="1966" ht="15">
      <c r="A1966" s="23"/>
    </row>
    <row r="1967" ht="15">
      <c r="A1967" s="23"/>
    </row>
    <row r="1968" ht="15">
      <c r="A1968" s="23"/>
    </row>
    <row r="1969" ht="15">
      <c r="A1969" s="23"/>
    </row>
    <row r="1970" ht="15">
      <c r="A1970" s="23"/>
    </row>
    <row r="1971" ht="15">
      <c r="A1971" s="23"/>
    </row>
    <row r="1972" ht="15">
      <c r="A1972" s="23"/>
    </row>
    <row r="1973" ht="15">
      <c r="A1973" s="23"/>
    </row>
    <row r="1974" ht="15">
      <c r="A1974" s="23"/>
    </row>
    <row r="1975" ht="15">
      <c r="A1975" s="23"/>
    </row>
    <row r="1976" ht="15">
      <c r="A1976" s="23"/>
    </row>
    <row r="1977" ht="15">
      <c r="A1977" s="23"/>
    </row>
    <row r="1978" ht="15">
      <c r="A1978" s="23"/>
    </row>
    <row r="1979" ht="15">
      <c r="A1979" s="23"/>
    </row>
    <row r="1980" ht="15">
      <c r="A1980" s="23"/>
    </row>
    <row r="1981" ht="15">
      <c r="A1981" s="23"/>
    </row>
    <row r="1982" ht="15">
      <c r="A1982" s="23"/>
    </row>
    <row r="1983" ht="15">
      <c r="A1983" s="23"/>
    </row>
    <row r="1984" ht="15">
      <c r="A1984" s="23"/>
    </row>
    <row r="1985" ht="15">
      <c r="A1985" s="23"/>
    </row>
    <row r="1986" ht="15">
      <c r="A1986" s="23"/>
    </row>
    <row r="1987" ht="15">
      <c r="A1987" s="23"/>
    </row>
    <row r="1988" ht="15">
      <c r="A1988" s="23"/>
    </row>
    <row r="1989" ht="15">
      <c r="A1989" s="23"/>
    </row>
    <row r="1990" ht="15">
      <c r="A1990" s="23"/>
    </row>
    <row r="1991" ht="15">
      <c r="A1991" s="23"/>
    </row>
    <row r="1992" ht="15">
      <c r="A1992" s="23"/>
    </row>
    <row r="1993" ht="15">
      <c r="A1993" s="23"/>
    </row>
    <row r="1994" ht="15">
      <c r="A1994" s="23"/>
    </row>
    <row r="1995" ht="15">
      <c r="A1995" s="23"/>
    </row>
    <row r="1996" ht="15">
      <c r="A1996" s="23"/>
    </row>
    <row r="1997" ht="15">
      <c r="A1997" s="23"/>
    </row>
    <row r="1998" ht="15">
      <c r="A1998" s="23"/>
    </row>
    <row r="1999" ht="15">
      <c r="A1999" s="23"/>
    </row>
    <row r="2000" ht="15">
      <c r="A2000" s="23"/>
    </row>
    <row r="2001" ht="15">
      <c r="A2001" s="23"/>
    </row>
    <row r="2002" ht="15">
      <c r="A2002" s="23"/>
    </row>
    <row r="2003" ht="15">
      <c r="A2003" s="23"/>
    </row>
    <row r="2004" ht="15">
      <c r="A2004" s="23"/>
    </row>
    <row r="2005" ht="15">
      <c r="A2005" s="23"/>
    </row>
    <row r="2006" ht="15">
      <c r="A2006" s="23"/>
    </row>
    <row r="2007" ht="15">
      <c r="A2007" s="23"/>
    </row>
    <row r="2008" ht="15">
      <c r="A2008" s="23"/>
    </row>
    <row r="2009" ht="15">
      <c r="A2009" s="23"/>
    </row>
    <row r="2010" ht="15">
      <c r="A2010" s="23"/>
    </row>
    <row r="2011" ht="15">
      <c r="A2011" s="23"/>
    </row>
    <row r="2012" ht="15">
      <c r="A2012" s="23"/>
    </row>
    <row r="2013" ht="15">
      <c r="A2013" s="23"/>
    </row>
    <row r="2014" ht="15">
      <c r="A2014" s="23"/>
    </row>
    <row r="2015" ht="15">
      <c r="A2015" s="23"/>
    </row>
    <row r="2016" ht="15">
      <c r="A2016" s="23"/>
    </row>
    <row r="2017" ht="15">
      <c r="A2017" s="23"/>
    </row>
    <row r="2018" ht="15">
      <c r="A2018" s="23"/>
    </row>
    <row r="2019" ht="15">
      <c r="A2019" s="23"/>
    </row>
    <row r="2020" ht="15">
      <c r="A2020" s="23"/>
    </row>
    <row r="2021" ht="15">
      <c r="A2021" s="23"/>
    </row>
    <row r="2022" ht="15">
      <c r="A2022" s="23"/>
    </row>
    <row r="2023" ht="15">
      <c r="A2023" s="23"/>
    </row>
    <row r="2024" ht="15">
      <c r="A2024" s="23"/>
    </row>
    <row r="2025" ht="15">
      <c r="A2025" s="23"/>
    </row>
    <row r="2026" ht="15">
      <c r="A2026" s="23"/>
    </row>
    <row r="2027" ht="15">
      <c r="A2027" s="23"/>
    </row>
    <row r="2028" ht="15">
      <c r="A2028" s="23"/>
    </row>
    <row r="2029" ht="15">
      <c r="A2029" s="23"/>
    </row>
    <row r="2030" ht="15">
      <c r="A2030" s="23"/>
    </row>
    <row r="2031" ht="15">
      <c r="A2031" s="23"/>
    </row>
    <row r="2032" ht="15">
      <c r="A2032" s="23"/>
    </row>
    <row r="2033" ht="15">
      <c r="A2033" s="23"/>
    </row>
    <row r="2034" ht="15">
      <c r="A2034" s="23"/>
    </row>
    <row r="2035" ht="15">
      <c r="A2035" s="23"/>
    </row>
    <row r="2036" ht="15">
      <c r="A2036" s="23"/>
    </row>
    <row r="2037" ht="15">
      <c r="A2037" s="23"/>
    </row>
    <row r="2038" ht="15">
      <c r="A2038" s="23"/>
    </row>
    <row r="2039" ht="15">
      <c r="A2039" s="23"/>
    </row>
    <row r="2040" ht="15">
      <c r="A2040" s="23"/>
    </row>
    <row r="2041" ht="15">
      <c r="A2041" s="23"/>
    </row>
    <row r="2042" ht="15">
      <c r="A2042" s="23"/>
    </row>
    <row r="2043" ht="15">
      <c r="A2043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" width="8.77734375" style="47" bestFit="1" customWidth="1"/>
    <col min="2" max="2" width="26.77734375" style="47" customWidth="1"/>
    <col min="3" max="3" width="8.77734375" style="47" bestFit="1" customWidth="1"/>
    <col min="4" max="4" width="7.99609375" style="47" bestFit="1" customWidth="1"/>
    <col min="5" max="5" width="8.77734375" style="47" bestFit="1" customWidth="1"/>
    <col min="6" max="6" width="12.10546875" style="47" bestFit="1" customWidth="1"/>
    <col min="7" max="7" width="10.10546875" style="47" bestFit="1" customWidth="1"/>
    <col min="8" max="8" width="16.5546875" style="47" bestFit="1" customWidth="1"/>
    <col min="9" max="16384" width="8.77734375" style="47" customWidth="1"/>
  </cols>
  <sheetData>
    <row r="1" spans="1:8" ht="13.5">
      <c r="A1" s="46" t="s">
        <v>331</v>
      </c>
      <c r="G1" s="51" t="s">
        <v>37</v>
      </c>
      <c r="H1" s="52" t="s">
        <v>99</v>
      </c>
    </row>
    <row r="2" spans="2:8" ht="13.5">
      <c r="B2" s="47" t="s">
        <v>47</v>
      </c>
      <c r="C2" s="47" t="s">
        <v>48</v>
      </c>
      <c r="D2" s="47" t="s">
        <v>49</v>
      </c>
      <c r="E2" s="47" t="s">
        <v>50</v>
      </c>
      <c r="F2" s="47" t="s">
        <v>51</v>
      </c>
      <c r="G2" s="47" t="s">
        <v>65</v>
      </c>
      <c r="H2" s="47" t="s">
        <v>98</v>
      </c>
    </row>
    <row r="3" spans="1:11" ht="13.5">
      <c r="A3" s="47">
        <v>1970</v>
      </c>
      <c r="B3" s="48">
        <v>223341</v>
      </c>
      <c r="C3" s="48">
        <v>132109</v>
      </c>
      <c r="D3" s="48">
        <v>-22381</v>
      </c>
      <c r="E3" s="48">
        <v>109728</v>
      </c>
      <c r="F3" s="48">
        <v>5721</v>
      </c>
      <c r="G3" s="48">
        <v>229062</v>
      </c>
      <c r="H3" s="49">
        <v>47.90318778322026</v>
      </c>
      <c r="J3" s="50"/>
      <c r="K3" s="48"/>
    </row>
    <row r="4" spans="2:11" ht="13.5">
      <c r="B4" s="48">
        <v>220170</v>
      </c>
      <c r="C4" s="48">
        <v>140092</v>
      </c>
      <c r="D4" s="48">
        <v>-22071</v>
      </c>
      <c r="E4" s="48">
        <v>118021</v>
      </c>
      <c r="F4" s="48">
        <v>5874</v>
      </c>
      <c r="G4" s="48">
        <v>226044</v>
      </c>
      <c r="H4" s="49">
        <v>52.211516341951125</v>
      </c>
      <c r="J4" s="50"/>
      <c r="K4" s="48"/>
    </row>
    <row r="5" spans="2:11" ht="13.5">
      <c r="B5" s="48">
        <v>225109</v>
      </c>
      <c r="C5" s="48">
        <v>142472</v>
      </c>
      <c r="D5" s="48">
        <v>-22593</v>
      </c>
      <c r="E5" s="48">
        <v>119879</v>
      </c>
      <c r="F5" s="48">
        <v>5265</v>
      </c>
      <c r="G5" s="48">
        <v>230374</v>
      </c>
      <c r="H5" s="49">
        <v>52.036688167935615</v>
      </c>
      <c r="K5" s="48"/>
    </row>
    <row r="6" spans="2:11" ht="13.5">
      <c r="B6" s="48">
        <v>235847</v>
      </c>
      <c r="C6" s="48">
        <v>146074</v>
      </c>
      <c r="D6" s="48">
        <v>-24157</v>
      </c>
      <c r="E6" s="48">
        <v>121917</v>
      </c>
      <c r="F6" s="48">
        <v>5769</v>
      </c>
      <c r="G6" s="48">
        <v>241616</v>
      </c>
      <c r="H6" s="49">
        <v>50.458992781934974</v>
      </c>
      <c r="J6" s="50"/>
      <c r="K6" s="48"/>
    </row>
    <row r="7" spans="2:11" ht="13.5">
      <c r="B7" s="48">
        <v>225116</v>
      </c>
      <c r="C7" s="48">
        <v>139407</v>
      </c>
      <c r="D7" s="48">
        <v>-19432</v>
      </c>
      <c r="E7" s="48">
        <v>119975</v>
      </c>
      <c r="F7" s="48">
        <v>4922</v>
      </c>
      <c r="G7" s="48">
        <v>230038</v>
      </c>
      <c r="H7" s="49">
        <v>52.15442665994314</v>
      </c>
      <c r="K7" s="48"/>
    </row>
    <row r="8" spans="1:11" ht="13.5">
      <c r="A8" s="47">
        <v>1975</v>
      </c>
      <c r="B8" s="48">
        <v>213769</v>
      </c>
      <c r="C8" s="48">
        <v>115763</v>
      </c>
      <c r="D8" s="48">
        <v>-18492</v>
      </c>
      <c r="E8" s="48">
        <v>97271</v>
      </c>
      <c r="F8" s="48">
        <v>3572</v>
      </c>
      <c r="G8" s="48">
        <v>217341</v>
      </c>
      <c r="H8" s="49">
        <v>44.755016310774316</v>
      </c>
      <c r="K8" s="48"/>
    </row>
    <row r="9" spans="2:11" ht="13.5">
      <c r="B9" s="48">
        <v>218116</v>
      </c>
      <c r="C9" s="48">
        <v>111796</v>
      </c>
      <c r="D9" s="48">
        <v>-23177</v>
      </c>
      <c r="E9" s="48">
        <v>88619</v>
      </c>
      <c r="F9" s="48">
        <v>3698</v>
      </c>
      <c r="G9" s="48">
        <v>221814</v>
      </c>
      <c r="H9" s="49">
        <v>39.95194171693401</v>
      </c>
      <c r="K9" s="48"/>
    </row>
    <row r="10" spans="2:11" ht="13.5">
      <c r="B10" s="48">
        <v>222806</v>
      </c>
      <c r="C10" s="48">
        <v>93445</v>
      </c>
      <c r="D10" s="48">
        <v>-34865</v>
      </c>
      <c r="E10" s="48">
        <v>58580</v>
      </c>
      <c r="F10" s="48">
        <v>2942</v>
      </c>
      <c r="G10" s="48">
        <v>225748</v>
      </c>
      <c r="H10" s="49">
        <v>25.949288587274307</v>
      </c>
      <c r="K10" s="48"/>
    </row>
    <row r="11" spans="2:11" ht="13.5">
      <c r="B11" s="48">
        <v>223214</v>
      </c>
      <c r="C11" s="48">
        <v>92309</v>
      </c>
      <c r="D11" s="48">
        <v>-43460</v>
      </c>
      <c r="E11" s="48">
        <v>48849</v>
      </c>
      <c r="F11" s="48">
        <v>2733</v>
      </c>
      <c r="G11" s="48">
        <v>225947</v>
      </c>
      <c r="H11" s="49">
        <v>21.6196718699518</v>
      </c>
      <c r="K11" s="48"/>
    </row>
    <row r="12" spans="2:11" ht="13.5">
      <c r="B12" s="48">
        <v>232768</v>
      </c>
      <c r="C12" s="48">
        <v>89394</v>
      </c>
      <c r="D12" s="48">
        <v>-59632</v>
      </c>
      <c r="E12" s="48">
        <v>29762</v>
      </c>
      <c r="F12" s="48">
        <v>2789</v>
      </c>
      <c r="G12" s="48">
        <v>235557</v>
      </c>
      <c r="H12" s="49">
        <v>12.634733843613223</v>
      </c>
      <c r="K12" s="48"/>
    </row>
    <row r="13" spans="1:11" ht="13.5">
      <c r="A13" s="47">
        <v>1980</v>
      </c>
      <c r="B13" s="48">
        <v>213118</v>
      </c>
      <c r="C13" s="48">
        <v>75411</v>
      </c>
      <c r="D13" s="48">
        <v>-61705</v>
      </c>
      <c r="E13" s="48">
        <v>13706</v>
      </c>
      <c r="F13" s="48">
        <v>2562</v>
      </c>
      <c r="G13" s="48">
        <v>215680</v>
      </c>
      <c r="H13" s="49">
        <v>6.354784866468843</v>
      </c>
      <c r="K13" s="48"/>
    </row>
    <row r="14" spans="2:11" ht="13.5">
      <c r="B14" s="48">
        <v>207756</v>
      </c>
      <c r="C14" s="48">
        <v>63912</v>
      </c>
      <c r="D14" s="48">
        <v>-76500</v>
      </c>
      <c r="E14" s="48">
        <v>-12588</v>
      </c>
      <c r="F14" s="48">
        <v>2156</v>
      </c>
      <c r="G14" s="48">
        <v>209912</v>
      </c>
      <c r="H14" s="49">
        <v>-5.996798658485461</v>
      </c>
      <c r="K14" s="48"/>
    </row>
    <row r="15" spans="2:11" ht="13.5">
      <c r="B15" s="48">
        <v>204540</v>
      </c>
      <c r="C15" s="48">
        <v>63189</v>
      </c>
      <c r="D15" s="48">
        <v>-86288</v>
      </c>
      <c r="E15" s="48">
        <v>-23099</v>
      </c>
      <c r="F15" s="48">
        <v>2715</v>
      </c>
      <c r="G15" s="48">
        <v>207255</v>
      </c>
      <c r="H15" s="49">
        <v>-11.145207594509179</v>
      </c>
      <c r="K15" s="48"/>
    </row>
    <row r="16" spans="2:11" ht="13.5">
      <c r="B16" s="48">
        <v>206290</v>
      </c>
      <c r="C16" s="48">
        <v>57957</v>
      </c>
      <c r="D16" s="48">
        <v>-95452</v>
      </c>
      <c r="E16" s="48">
        <v>-37495</v>
      </c>
      <c r="F16" s="48">
        <v>2118</v>
      </c>
      <c r="G16" s="48">
        <v>208408</v>
      </c>
      <c r="H16" s="49">
        <v>-17.991151971133547</v>
      </c>
      <c r="K16" s="48"/>
    </row>
    <row r="17" spans="2:11" ht="13.5">
      <c r="B17" s="48">
        <v>206052</v>
      </c>
      <c r="C17" s="48">
        <v>79731</v>
      </c>
      <c r="D17" s="48">
        <v>-102957</v>
      </c>
      <c r="E17" s="48">
        <v>-23226</v>
      </c>
      <c r="F17" s="48">
        <v>2370</v>
      </c>
      <c r="G17" s="48">
        <v>208422</v>
      </c>
      <c r="H17" s="49">
        <v>-11.143737225436855</v>
      </c>
      <c r="K17" s="48"/>
    </row>
    <row r="18" spans="1:11" ht="13.5">
      <c r="A18" s="47">
        <v>1985</v>
      </c>
      <c r="B18" s="48">
        <v>216184</v>
      </c>
      <c r="C18" s="48">
        <v>74703</v>
      </c>
      <c r="D18" s="48">
        <v>-109043</v>
      </c>
      <c r="E18" s="48">
        <v>-34340</v>
      </c>
      <c r="F18" s="48">
        <v>2239</v>
      </c>
      <c r="G18" s="48">
        <v>218423</v>
      </c>
      <c r="H18" s="49">
        <v>-15.721787540689396</v>
      </c>
      <c r="K18" s="48"/>
    </row>
    <row r="19" spans="2:11" ht="13.5">
      <c r="B19" s="48">
        <v>221432</v>
      </c>
      <c r="C19" s="48">
        <v>77553</v>
      </c>
      <c r="D19" s="48">
        <v>-114796</v>
      </c>
      <c r="E19" s="48">
        <v>-37243</v>
      </c>
      <c r="F19" s="48">
        <v>2212</v>
      </c>
      <c r="G19" s="48">
        <v>223644</v>
      </c>
      <c r="H19" s="49">
        <v>-16.652805351361987</v>
      </c>
      <c r="K19" s="48"/>
    </row>
    <row r="20" spans="2:11" ht="13.5">
      <c r="B20" s="48">
        <v>222311</v>
      </c>
      <c r="C20" s="48">
        <v>73746</v>
      </c>
      <c r="D20" s="48">
        <v>-108980</v>
      </c>
      <c r="E20" s="48">
        <v>-35234</v>
      </c>
      <c r="F20" s="48">
        <v>1756</v>
      </c>
      <c r="G20" s="48">
        <v>224067</v>
      </c>
      <c r="H20" s="49">
        <v>-15.72476089741015</v>
      </c>
      <c r="K20" s="48"/>
    </row>
    <row r="21" spans="2:11" ht="13.5">
      <c r="B21" s="48">
        <v>225392</v>
      </c>
      <c r="C21" s="48">
        <v>78550</v>
      </c>
      <c r="D21" s="48">
        <v>-98861</v>
      </c>
      <c r="E21" s="48">
        <v>-20311</v>
      </c>
      <c r="F21" s="48">
        <v>1932</v>
      </c>
      <c r="G21" s="48">
        <v>227324</v>
      </c>
      <c r="H21" s="49">
        <v>-8.9348243036371</v>
      </c>
      <c r="K21" s="48"/>
    </row>
    <row r="22" spans="2:11" ht="13.5">
      <c r="B22" s="48">
        <v>224767</v>
      </c>
      <c r="C22" s="48">
        <v>83941</v>
      </c>
      <c r="D22" s="48">
        <v>-76249</v>
      </c>
      <c r="E22" s="48">
        <v>7692</v>
      </c>
      <c r="F22" s="48">
        <v>2525</v>
      </c>
      <c r="G22" s="48">
        <v>227292</v>
      </c>
      <c r="H22" s="49">
        <v>3.3841930204318675</v>
      </c>
      <c r="K22" s="48"/>
    </row>
    <row r="23" spans="1:11" ht="13.5">
      <c r="A23" s="47">
        <v>1990</v>
      </c>
      <c r="B23" s="48">
        <v>226139</v>
      </c>
      <c r="C23" s="48">
        <v>87385</v>
      </c>
      <c r="D23" s="48">
        <v>-82293</v>
      </c>
      <c r="E23" s="48">
        <v>5092</v>
      </c>
      <c r="F23" s="48">
        <v>2666</v>
      </c>
      <c r="G23" s="48">
        <v>228805</v>
      </c>
      <c r="H23" s="49">
        <v>2.225475841874085</v>
      </c>
      <c r="K23" s="48"/>
    </row>
    <row r="24" spans="2:11" ht="13.5">
      <c r="B24" s="48">
        <v>232330</v>
      </c>
      <c r="C24" s="48">
        <v>94040</v>
      </c>
      <c r="D24" s="48">
        <v>-82632</v>
      </c>
      <c r="E24" s="48">
        <v>11408</v>
      </c>
      <c r="F24" s="48">
        <v>2618</v>
      </c>
      <c r="G24" s="48">
        <v>234948</v>
      </c>
      <c r="H24" s="49">
        <v>4.855542503021946</v>
      </c>
      <c r="K24" s="48"/>
    </row>
    <row r="25" spans="2:11" ht="13.5">
      <c r="B25" s="48">
        <v>230549</v>
      </c>
      <c r="C25" s="48">
        <v>94686</v>
      </c>
      <c r="D25" s="48">
        <v>-86155</v>
      </c>
      <c r="E25" s="48">
        <v>8531</v>
      </c>
      <c r="F25" s="48">
        <v>2688</v>
      </c>
      <c r="G25" s="48">
        <v>233237</v>
      </c>
      <c r="H25" s="49">
        <v>3.6576529452874116</v>
      </c>
      <c r="K25" s="48"/>
    </row>
    <row r="26" spans="2:11" ht="13.5">
      <c r="B26" s="48">
        <v>233964</v>
      </c>
      <c r="C26" s="48">
        <v>96326</v>
      </c>
      <c r="D26" s="48">
        <v>-96854</v>
      </c>
      <c r="E26" s="48">
        <v>-528</v>
      </c>
      <c r="F26" s="48">
        <v>2618</v>
      </c>
      <c r="G26" s="48">
        <v>236582</v>
      </c>
      <c r="H26" s="49">
        <v>-0.22317843284780753</v>
      </c>
      <c r="K26" s="48"/>
    </row>
    <row r="27" spans="2:11" ht="13.5">
      <c r="B27" s="48">
        <v>231956</v>
      </c>
      <c r="C27" s="48">
        <v>83815</v>
      </c>
      <c r="D27" s="48">
        <v>-116003</v>
      </c>
      <c r="E27" s="48">
        <v>-32188</v>
      </c>
      <c r="F27" s="48">
        <v>2451</v>
      </c>
      <c r="G27" s="48">
        <v>234407</v>
      </c>
      <c r="H27" s="49">
        <v>-13.731671835738695</v>
      </c>
      <c r="K27" s="48"/>
    </row>
    <row r="28" spans="1:11" ht="13.5">
      <c r="A28" s="47">
        <v>1995</v>
      </c>
      <c r="B28" s="48">
        <v>232458</v>
      </c>
      <c r="C28" s="48">
        <v>78034</v>
      </c>
      <c r="D28" s="48">
        <v>-117859</v>
      </c>
      <c r="E28" s="48">
        <v>-39825</v>
      </c>
      <c r="F28" s="48">
        <v>2602</v>
      </c>
      <c r="G28" s="48">
        <v>235060</v>
      </c>
      <c r="H28" s="49">
        <v>-16.942482770356506</v>
      </c>
      <c r="K28" s="48"/>
    </row>
    <row r="29" spans="2:11" ht="13.5">
      <c r="B29" s="48">
        <v>243536.4608628632</v>
      </c>
      <c r="C29" s="48">
        <v>80635.2760563204</v>
      </c>
      <c r="D29" s="48">
        <v>-117115.3490371737</v>
      </c>
      <c r="E29" s="48">
        <v>-36480.07298085329</v>
      </c>
      <c r="F29" s="48">
        <v>2813.197726685087</v>
      </c>
      <c r="G29" s="48">
        <v>246349.6585895483</v>
      </c>
      <c r="H29" s="49">
        <v>-14.80824986310779</v>
      </c>
      <c r="K29" s="48"/>
    </row>
    <row r="30" spans="2:11" ht="13.5">
      <c r="B30" s="48">
        <v>239695.1276165559</v>
      </c>
      <c r="C30" s="48">
        <v>80850.43372273372</v>
      </c>
      <c r="D30" s="48">
        <v>-118742.76406840219</v>
      </c>
      <c r="E30" s="48">
        <v>-37892.330345668466</v>
      </c>
      <c r="F30" s="48">
        <v>3121.1179842212205</v>
      </c>
      <c r="G30" s="48">
        <v>242816.24560077713</v>
      </c>
      <c r="H30" s="49">
        <v>-15.605352208586819</v>
      </c>
      <c r="K30" s="48"/>
    </row>
    <row r="31" spans="2:11" ht="13.5">
      <c r="B31" s="48">
        <v>243481.11561314415</v>
      </c>
      <c r="C31" s="48">
        <v>82060.54633480724</v>
      </c>
      <c r="D31" s="48">
        <v>-122555.96434461576</v>
      </c>
      <c r="E31" s="48">
        <v>-40495.41800980852</v>
      </c>
      <c r="F31" s="48">
        <v>3257.3715451525945</v>
      </c>
      <c r="G31" s="48">
        <v>246738.48715829675</v>
      </c>
      <c r="H31" s="49">
        <v>-16.412282686903406</v>
      </c>
      <c r="K31" s="48"/>
    </row>
    <row r="32" spans="2:11" ht="13.5">
      <c r="B32" s="48">
        <v>244292.43993200667</v>
      </c>
      <c r="C32" s="48">
        <v>80476.44340678625</v>
      </c>
      <c r="D32" s="48">
        <v>-131976.08930320284</v>
      </c>
      <c r="E32" s="48">
        <v>-51499.645896416594</v>
      </c>
      <c r="F32" s="48">
        <v>2470.818357356775</v>
      </c>
      <c r="G32" s="48">
        <v>246763.25828936344</v>
      </c>
      <c r="H32" s="49">
        <v>-20.870062363995157</v>
      </c>
      <c r="K32" s="48"/>
    </row>
    <row r="33" spans="1:11" ht="13.5">
      <c r="A33" s="47">
        <v>2000</v>
      </c>
      <c r="B33" s="48">
        <v>247090.92016481084</v>
      </c>
      <c r="C33" s="48">
        <v>94358.96850507679</v>
      </c>
      <c r="D33" s="48">
        <v>-137330.27863865017</v>
      </c>
      <c r="E33" s="48">
        <v>-42971.31013357338</v>
      </c>
      <c r="F33" s="48">
        <v>2207.5788771829</v>
      </c>
      <c r="G33" s="48">
        <v>249298.49904199375</v>
      </c>
      <c r="H33" s="49">
        <v>-17.236890835165024</v>
      </c>
      <c r="K33" s="48"/>
    </row>
    <row r="34" spans="2:11" ht="13.5">
      <c r="B34" s="48">
        <v>247587.61866266074</v>
      </c>
      <c r="C34" s="48">
        <v>104336.83174291327</v>
      </c>
      <c r="D34" s="48">
        <v>-128276.79185364192</v>
      </c>
      <c r="E34" s="48">
        <v>-23939.960110728643</v>
      </c>
      <c r="F34" s="48">
        <v>2433.356251029324</v>
      </c>
      <c r="G34" s="48">
        <v>250020.97491369006</v>
      </c>
      <c r="H34" s="49">
        <v>-9.575180689937305</v>
      </c>
      <c r="K34" s="48"/>
    </row>
    <row r="35" spans="2:11" ht="13.5">
      <c r="B35" s="48">
        <v>241150.01806545423</v>
      </c>
      <c r="C35" s="48">
        <v>103333.69519245104</v>
      </c>
      <c r="D35" s="48">
        <v>-134451.12232869092</v>
      </c>
      <c r="E35" s="48">
        <v>-31117.427136239887</v>
      </c>
      <c r="F35" s="48">
        <v>2043.632851684711</v>
      </c>
      <c r="G35" s="48">
        <v>243193.65091713893</v>
      </c>
      <c r="H35" s="49">
        <v>-12.795328750931178</v>
      </c>
      <c r="K35" s="48"/>
    </row>
    <row r="36" spans="2:11" ht="13.5">
      <c r="B36" s="48">
        <v>244153.1797392354</v>
      </c>
      <c r="C36" s="48">
        <v>106429.69876371323</v>
      </c>
      <c r="D36" s="48">
        <v>-123207.89330249642</v>
      </c>
      <c r="E36" s="48">
        <v>-16778.194538783195</v>
      </c>
      <c r="F36" s="48">
        <v>1879.3657014334126</v>
      </c>
      <c r="G36" s="48">
        <v>246032.54544066882</v>
      </c>
      <c r="H36" s="49">
        <v>-6.819502073895051</v>
      </c>
      <c r="K36" s="48"/>
    </row>
    <row r="37" spans="2:11" ht="13.5">
      <c r="B37" s="48">
        <v>246062.81056408002</v>
      </c>
      <c r="C37" s="48">
        <v>125258.42936984703</v>
      </c>
      <c r="D37" s="48">
        <v>-114202.13961238555</v>
      </c>
      <c r="E37" s="48">
        <v>11056.289757461476</v>
      </c>
      <c r="F37" s="48">
        <v>2221.0143922279394</v>
      </c>
      <c r="G37" s="48">
        <v>248283.82495630797</v>
      </c>
      <c r="H37" s="49">
        <v>4.4530849963372034</v>
      </c>
      <c r="K37" s="48"/>
    </row>
    <row r="38" spans="1:11" ht="13.5">
      <c r="A38" s="47">
        <v>2005</v>
      </c>
      <c r="B38" s="48">
        <v>248435.65036113572</v>
      </c>
      <c r="C38" s="48">
        <v>134312.30981014454</v>
      </c>
      <c r="D38" s="48">
        <v>-100526.61577108939</v>
      </c>
      <c r="E38" s="48">
        <v>33785.694039055146</v>
      </c>
      <c r="F38" s="48">
        <v>2179.7155296513447</v>
      </c>
      <c r="G38" s="48">
        <v>250615.36589078707</v>
      </c>
      <c r="H38" s="49">
        <v>13.481094392982369</v>
      </c>
      <c r="K38" s="48"/>
    </row>
    <row r="39" spans="2:11" ht="13.5">
      <c r="B39" s="48">
        <v>244488.89541645136</v>
      </c>
      <c r="C39" s="48">
        <v>150013.23594478366</v>
      </c>
      <c r="D39" s="48">
        <v>-97445.94768728314</v>
      </c>
      <c r="E39" s="48">
        <v>52567.28825750052</v>
      </c>
      <c r="F39" s="48">
        <v>2486.3842758003148</v>
      </c>
      <c r="G39" s="48">
        <v>246975.27969225167</v>
      </c>
      <c r="H39" s="49">
        <v>21.284433131527578</v>
      </c>
      <c r="K39" s="48"/>
    </row>
    <row r="40" spans="2:11" ht="13.5">
      <c r="B40" s="48">
        <v>237222.28757412455</v>
      </c>
      <c r="C40" s="48">
        <v>149340.45693122104</v>
      </c>
      <c r="D40" s="48">
        <v>-100010.86837188587</v>
      </c>
      <c r="E40" s="48">
        <v>49329.58855933517</v>
      </c>
      <c r="F40" s="48">
        <v>2512.6647831668874</v>
      </c>
      <c r="G40" s="48">
        <v>239734.95235729145</v>
      </c>
      <c r="H40" s="49">
        <v>20.576719445488415</v>
      </c>
      <c r="K40" s="48"/>
    </row>
    <row r="41" spans="2:11" ht="13.5">
      <c r="B41" s="48">
        <v>234736.09858178438</v>
      </c>
      <c r="C41" s="48">
        <v>158236.17639183227</v>
      </c>
      <c r="D41" s="48">
        <v>-95381.09473878899</v>
      </c>
      <c r="E41" s="48">
        <v>62855.08165304328</v>
      </c>
      <c r="F41" s="48">
        <v>3663.0535345190356</v>
      </c>
      <c r="G41" s="48">
        <v>238399.15211630342</v>
      </c>
      <c r="H41" s="49">
        <v>26.36548036982083</v>
      </c>
      <c r="K41" s="48"/>
    </row>
    <row r="42" spans="2:11" ht="13.5">
      <c r="B42" s="48">
        <v>220605.21358804352</v>
      </c>
      <c r="C42" s="48">
        <v>151802.99849720273</v>
      </c>
      <c r="D42" s="48">
        <v>-90139.05139268683</v>
      </c>
      <c r="E42" s="48">
        <v>61663.9471045159</v>
      </c>
      <c r="F42" s="48">
        <v>3484.5409216772014</v>
      </c>
      <c r="G42" s="48">
        <v>224089.75450972072</v>
      </c>
      <c r="H42" s="49">
        <v>27.51752182487263</v>
      </c>
      <c r="K42" s="48"/>
    </row>
    <row r="43" spans="1:11" ht="13.5">
      <c r="A43" s="47">
        <v>2010</v>
      </c>
      <c r="B43" s="48">
        <v>228308.08917508193</v>
      </c>
      <c r="C43" s="48">
        <v>159123.11717191644</v>
      </c>
      <c r="D43" s="48">
        <v>-91058.74833284561</v>
      </c>
      <c r="E43" s="48">
        <v>68064.36883907083</v>
      </c>
      <c r="F43" s="48">
        <v>2956.0924834526563</v>
      </c>
      <c r="G43" s="48">
        <v>231264.1816585346</v>
      </c>
      <c r="H43" s="49">
        <v>29.431435664157018</v>
      </c>
      <c r="K43" s="48"/>
    </row>
    <row r="44" spans="2:11" ht="13.5">
      <c r="B44" s="48">
        <v>212163.78334260895</v>
      </c>
      <c r="C44" s="48">
        <v>164200.89000041308</v>
      </c>
      <c r="D44" s="48">
        <v>-83984.26135694633</v>
      </c>
      <c r="E44" s="48">
        <v>80216.62864346676</v>
      </c>
      <c r="F44" s="48">
        <v>3286.6036221965787</v>
      </c>
      <c r="G44" s="48">
        <v>215450.38696480554</v>
      </c>
      <c r="H44" s="49">
        <v>37.232065244129906</v>
      </c>
      <c r="K44" s="48"/>
    </row>
    <row r="45" spans="2:11" ht="13.5">
      <c r="B45" s="48">
        <v>215568.76091900238</v>
      </c>
      <c r="C45" s="48">
        <v>175620.1238218908</v>
      </c>
      <c r="D45" s="48">
        <v>-80129.79591388747</v>
      </c>
      <c r="E45" s="48">
        <v>95490.32790800332</v>
      </c>
      <c r="F45" s="48">
        <v>2811.9092352048683</v>
      </c>
      <c r="G45" s="48">
        <v>218380.67015420724</v>
      </c>
      <c r="H45" s="49">
        <v>43.726547702493</v>
      </c>
      <c r="K45" s="48"/>
    </row>
    <row r="46" spans="2:11" ht="13.5">
      <c r="B46" s="48">
        <v>214051.57755633738</v>
      </c>
      <c r="C46" s="48">
        <v>179958.1386237673</v>
      </c>
      <c r="D46" s="48">
        <v>-76130.35096841512</v>
      </c>
      <c r="E46" s="48">
        <v>103827.78765535218</v>
      </c>
      <c r="F46" s="48">
        <v>2881.3856364535495</v>
      </c>
      <c r="G46" s="48">
        <v>216932.96319279092</v>
      </c>
      <c r="H46" s="49">
        <v>47.86169244508922</v>
      </c>
      <c r="K46" s="48"/>
    </row>
    <row r="47" spans="2:11" ht="13.5">
      <c r="B47" s="48">
        <v>201195.28138346967</v>
      </c>
      <c r="C47" s="48">
        <v>166316.20316588023</v>
      </c>
      <c r="D47" s="48">
        <v>-70614.00236166982</v>
      </c>
      <c r="E47" s="48">
        <v>95702.20080421041</v>
      </c>
      <c r="F47" s="48">
        <v>3004.1732851429774</v>
      </c>
      <c r="G47" s="48">
        <v>204199.45466861266</v>
      </c>
      <c r="H47" s="49">
        <v>46.86702075650584</v>
      </c>
      <c r="K47" s="48"/>
    </row>
    <row r="48" spans="1:11" ht="13.5">
      <c r="A48" s="47">
        <v>2015</v>
      </c>
      <c r="B48" s="48">
        <v>204345.03512982235</v>
      </c>
      <c r="C48" s="48">
        <v>155319.31453703018</v>
      </c>
      <c r="D48" s="48">
        <v>-76650.39161782096</v>
      </c>
      <c r="E48" s="48">
        <v>78668.92291920922</v>
      </c>
      <c r="F48" s="48">
        <v>2683.5793606765174</v>
      </c>
      <c r="G48" s="48">
        <v>207028.61449049888</v>
      </c>
      <c r="H48" s="49">
        <v>37.99905781759437</v>
      </c>
      <c r="K48" s="48"/>
    </row>
    <row r="49" spans="2:8" ht="13.5">
      <c r="B49" s="48">
        <v>201927.29024944804</v>
      </c>
      <c r="C49" s="48">
        <v>149848.03466868566</v>
      </c>
      <c r="D49" s="48">
        <v>-75802.73434706767</v>
      </c>
      <c r="E49" s="48">
        <v>74045.300321618</v>
      </c>
      <c r="F49" s="48">
        <v>2840.4506212425117</v>
      </c>
      <c r="G49" s="48">
        <v>204767.74087069056</v>
      </c>
      <c r="H49" s="49">
        <v>36.16062764904805</v>
      </c>
    </row>
    <row r="50" spans="2:8" ht="13.5">
      <c r="B50" s="48">
        <v>200165.66631104518</v>
      </c>
      <c r="C50" s="48">
        <v>152193.1765005287</v>
      </c>
      <c r="D50" s="48">
        <v>-79254.13894856897</v>
      </c>
      <c r="E50" s="48">
        <v>72939.03755195973</v>
      </c>
      <c r="F50" s="48">
        <v>2618.6612545191047</v>
      </c>
      <c r="G50" s="48">
        <v>202784.32756556428</v>
      </c>
      <c r="H50" s="49">
        <v>35.968774523946905</v>
      </c>
    </row>
    <row r="51" spans="1:8" ht="13.5">
      <c r="A51" s="47">
        <v>2018</v>
      </c>
      <c r="B51" s="48">
        <v>199963.61336740488</v>
      </c>
      <c r="C51" s="48">
        <v>154116.22194231872</v>
      </c>
      <c r="D51" s="48">
        <v>-81286.12915739306</v>
      </c>
      <c r="E51" s="48">
        <v>72830.09278492565</v>
      </c>
      <c r="F51" s="48">
        <v>2615.446945415212</v>
      </c>
      <c r="G51" s="48">
        <v>202579.06031282007</v>
      </c>
      <c r="H51" s="49">
        <v>35.95144170994886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="90" zoomScaleNormal="90" zoomScalePageLayoutView="0" workbookViewId="0" topLeftCell="A1">
      <selection activeCell="A1" sqref="A1"/>
    </sheetView>
  </sheetViews>
  <sheetFormatPr defaultColWidth="8.77734375" defaultRowHeight="15"/>
  <cols>
    <col min="1" max="1" width="10.5546875" style="54" customWidth="1"/>
    <col min="2" max="3" width="8.77734375" style="54" bestFit="1" customWidth="1"/>
    <col min="4" max="4" width="16.4453125" style="54" bestFit="1" customWidth="1"/>
    <col min="5" max="5" width="9.10546875" style="54" bestFit="1" customWidth="1"/>
    <col min="6" max="6" width="16.77734375" style="54" bestFit="1" customWidth="1"/>
    <col min="7" max="7" width="10.5546875" style="54" bestFit="1" customWidth="1"/>
    <col min="8" max="8" width="18.10546875" style="54" bestFit="1" customWidth="1"/>
    <col min="9" max="9" width="8.10546875" style="54" bestFit="1" customWidth="1"/>
    <col min="10" max="16384" width="8.77734375" style="54" customWidth="1"/>
  </cols>
  <sheetData>
    <row r="1" ht="15">
      <c r="A1" s="53" t="s">
        <v>332</v>
      </c>
    </row>
    <row r="2" spans="1:9" ht="15">
      <c r="A2" s="81"/>
      <c r="B2" s="81"/>
      <c r="C2" s="81"/>
      <c r="D2" s="81"/>
      <c r="E2" s="81"/>
      <c r="F2" s="81"/>
      <c r="G2" s="81"/>
      <c r="H2" s="81"/>
      <c r="I2" s="81" t="s">
        <v>37</v>
      </c>
    </row>
    <row r="3" spans="1:9" ht="15">
      <c r="A3" s="81"/>
      <c r="B3" s="81"/>
      <c r="C3" s="81"/>
      <c r="D3" s="81"/>
      <c r="E3" s="81"/>
      <c r="F3" s="81"/>
      <c r="G3" s="81"/>
      <c r="H3" s="81"/>
      <c r="I3" s="81"/>
    </row>
    <row r="4" spans="1:9" ht="15" thickBot="1">
      <c r="A4" s="81"/>
      <c r="B4" s="82" t="s">
        <v>28</v>
      </c>
      <c r="C4" s="82" t="s">
        <v>52</v>
      </c>
      <c r="D4" s="82" t="s">
        <v>53</v>
      </c>
      <c r="E4" s="82" t="s">
        <v>54</v>
      </c>
      <c r="F4" s="82" t="s">
        <v>55</v>
      </c>
      <c r="G4" s="82" t="s">
        <v>56</v>
      </c>
      <c r="H4" s="82" t="s">
        <v>38</v>
      </c>
      <c r="I4" s="82" t="s">
        <v>26</v>
      </c>
    </row>
    <row r="5" spans="1:9" ht="15">
      <c r="A5" s="81">
        <v>1998</v>
      </c>
      <c r="B5" s="83">
        <v>82060.54633480724</v>
      </c>
      <c r="C5" s="83">
        <v>14781.566770838477</v>
      </c>
      <c r="D5" s="83">
        <v>589.5057084169295</v>
      </c>
      <c r="E5" s="83">
        <v>52351.67711942035</v>
      </c>
      <c r="F5" s="83">
        <v>12344.589513431563</v>
      </c>
      <c r="G5" s="83">
        <v>909.8882201203783</v>
      </c>
      <c r="H5" s="83">
        <v>0</v>
      </c>
      <c r="I5" s="83">
        <v>1083.3190025795357</v>
      </c>
    </row>
    <row r="6" spans="1:9" ht="15">
      <c r="A6" s="81">
        <v>1999</v>
      </c>
      <c r="B6" s="83">
        <v>80476.44340678625</v>
      </c>
      <c r="C6" s="83">
        <v>13733.51099391585</v>
      </c>
      <c r="D6" s="83">
        <v>305.0078341454094</v>
      </c>
      <c r="E6" s="83">
        <v>48963.5914342735</v>
      </c>
      <c r="F6" s="83">
        <v>15121.022740324232</v>
      </c>
      <c r="G6" s="83">
        <v>1105.932932072227</v>
      </c>
      <c r="H6" s="83">
        <v>0</v>
      </c>
      <c r="I6" s="83">
        <v>1247.37747205503</v>
      </c>
    </row>
    <row r="7" spans="1:9" ht="15">
      <c r="A7" s="81">
        <v>2000</v>
      </c>
      <c r="B7" s="83">
        <v>94358.96850507679</v>
      </c>
      <c r="C7" s="83">
        <v>15731.828800184398</v>
      </c>
      <c r="D7" s="83">
        <v>346.707366007452</v>
      </c>
      <c r="E7" s="83">
        <v>59341.328461600424</v>
      </c>
      <c r="F7" s="83">
        <v>15470.488228101372</v>
      </c>
      <c r="G7" s="83">
        <v>2238.3490971625106</v>
      </c>
      <c r="H7" s="83">
        <v>0</v>
      </c>
      <c r="I7" s="83">
        <v>1230.2665520206363</v>
      </c>
    </row>
    <row r="8" spans="1:9" ht="15">
      <c r="A8" s="81">
        <v>2001</v>
      </c>
      <c r="B8" s="83">
        <v>104336.83174291329</v>
      </c>
      <c r="C8" s="83">
        <v>23454.5835534693</v>
      </c>
      <c r="D8" s="83">
        <v>110.90503487150092</v>
      </c>
      <c r="E8" s="83">
        <v>58424.54379653138</v>
      </c>
      <c r="F8" s="83">
        <v>18810.513889425445</v>
      </c>
      <c r="G8" s="83">
        <v>2619.432502149613</v>
      </c>
      <c r="H8" s="83">
        <v>0</v>
      </c>
      <c r="I8" s="83">
        <v>916.852966466036</v>
      </c>
    </row>
    <row r="9" spans="1:9" ht="15">
      <c r="A9" s="81">
        <v>2002</v>
      </c>
      <c r="B9" s="83">
        <v>103333.69519245104</v>
      </c>
      <c r="C9" s="83">
        <v>18814.338184150056</v>
      </c>
      <c r="D9" s="83">
        <v>180.6260019567507</v>
      </c>
      <c r="E9" s="83">
        <v>62152.43475609274</v>
      </c>
      <c r="F9" s="83">
        <v>16195.324625144</v>
      </c>
      <c r="G9" s="83">
        <v>5201.46173688736</v>
      </c>
      <c r="H9" s="83">
        <v>0</v>
      </c>
      <c r="I9" s="83">
        <v>789.5098882201204</v>
      </c>
    </row>
    <row r="10" spans="1:9" ht="15">
      <c r="A10" s="81">
        <v>2003</v>
      </c>
      <c r="B10" s="83">
        <v>106429.69876371323</v>
      </c>
      <c r="C10" s="83">
        <v>20702.808284833485</v>
      </c>
      <c r="D10" s="83">
        <v>693.666464118602</v>
      </c>
      <c r="E10" s="83">
        <v>59113.92810268672</v>
      </c>
      <c r="F10" s="83">
        <v>17948.39299719911</v>
      </c>
      <c r="G10" s="83">
        <v>7420.292347377472</v>
      </c>
      <c r="H10" s="83">
        <v>110.43</v>
      </c>
      <c r="I10" s="83">
        <v>440.1805674978504</v>
      </c>
    </row>
    <row r="11" spans="1:9" ht="15">
      <c r="A11" s="81">
        <v>2004</v>
      </c>
      <c r="B11" s="83">
        <v>125258.42936984703</v>
      </c>
      <c r="C11" s="83">
        <v>23458.14637017575</v>
      </c>
      <c r="D11" s="83">
        <v>724.3331360716393</v>
      </c>
      <c r="E11" s="83">
        <v>68214.07584037553</v>
      </c>
      <c r="F11" s="83">
        <v>20180.274644773992</v>
      </c>
      <c r="G11" s="83">
        <v>11438.761205803345</v>
      </c>
      <c r="H11" s="83">
        <v>401.578608</v>
      </c>
      <c r="I11" s="83">
        <v>841.2595646467847</v>
      </c>
    </row>
    <row r="12" spans="1:9" ht="15">
      <c r="A12" s="81">
        <v>2005</v>
      </c>
      <c r="B12" s="83">
        <v>134312.30981014454</v>
      </c>
      <c r="C12" s="83">
        <v>28533.969100787606</v>
      </c>
      <c r="D12" s="83">
        <v>623.4384123740087</v>
      </c>
      <c r="E12" s="83">
        <v>64255.17775875659</v>
      </c>
      <c r="F12" s="83">
        <v>24549.79745999735</v>
      </c>
      <c r="G12" s="83">
        <v>14903.541840264028</v>
      </c>
      <c r="H12" s="83">
        <v>486.79237468032886</v>
      </c>
      <c r="I12" s="83">
        <v>959.5928632846086</v>
      </c>
    </row>
    <row r="13" spans="1:9" ht="15">
      <c r="A13" s="81">
        <v>2006</v>
      </c>
      <c r="B13" s="83">
        <v>150013.23594478366</v>
      </c>
      <c r="C13" s="83">
        <v>32667.666431866997</v>
      </c>
      <c r="D13" s="83">
        <v>694.9184093645505</v>
      </c>
      <c r="E13" s="83">
        <v>64872.064855600955</v>
      </c>
      <c r="F13" s="83">
        <v>29361.351073248778</v>
      </c>
      <c r="G13" s="83">
        <v>20982.7439928839</v>
      </c>
      <c r="H13" s="83">
        <v>550.424453529572</v>
      </c>
      <c r="I13" s="83">
        <v>884.066728288908</v>
      </c>
    </row>
    <row r="14" spans="1:9" ht="15">
      <c r="A14" s="81">
        <v>2007</v>
      </c>
      <c r="B14" s="83">
        <v>149340.45693122104</v>
      </c>
      <c r="C14" s="83">
        <v>28195.22234807827</v>
      </c>
      <c r="D14" s="83">
        <v>732.7024177026606</v>
      </c>
      <c r="E14" s="83">
        <v>62610.66856286211</v>
      </c>
      <c r="F14" s="83">
        <v>27542.05107202001</v>
      </c>
      <c r="G14" s="83">
        <v>29065.04276575569</v>
      </c>
      <c r="H14" s="83">
        <v>454.1948722829608</v>
      </c>
      <c r="I14" s="83">
        <v>740.5748925193467</v>
      </c>
    </row>
    <row r="15" spans="1:9" ht="15">
      <c r="A15" s="81">
        <v>2008</v>
      </c>
      <c r="B15" s="83">
        <v>158236.17639183227</v>
      </c>
      <c r="C15" s="83">
        <v>28748.208920465357</v>
      </c>
      <c r="D15" s="83">
        <v>500.3881676972867</v>
      </c>
      <c r="E15" s="83">
        <v>65895.4928700011</v>
      </c>
      <c r="F15" s="83">
        <v>25888.271600289238</v>
      </c>
      <c r="G15" s="83">
        <v>35171.85311027157</v>
      </c>
      <c r="H15" s="83">
        <v>974.8951036546307</v>
      </c>
      <c r="I15" s="83">
        <v>1057.0666194531013</v>
      </c>
    </row>
    <row r="16" spans="1:9" ht="15">
      <c r="A16" s="81">
        <v>2009</v>
      </c>
      <c r="B16" s="83">
        <v>151802.99849720273</v>
      </c>
      <c r="C16" s="83">
        <v>24968.764116679267</v>
      </c>
      <c r="D16" s="83">
        <v>130.8635997734376</v>
      </c>
      <c r="E16" s="83">
        <v>60066.705860240545</v>
      </c>
      <c r="F16" s="83">
        <v>24189.50026870696</v>
      </c>
      <c r="G16" s="83">
        <v>40571.16840152885</v>
      </c>
      <c r="H16" s="83">
        <v>1307.719120266165</v>
      </c>
      <c r="I16" s="83">
        <v>568.2771300074946</v>
      </c>
    </row>
    <row r="17" spans="1:9" ht="15">
      <c r="A17" s="81">
        <v>2010</v>
      </c>
      <c r="B17" s="83">
        <v>159123.1171719164</v>
      </c>
      <c r="C17" s="83">
        <v>17722.81854496599</v>
      </c>
      <c r="D17" s="83">
        <v>87.27349867679372</v>
      </c>
      <c r="E17" s="83">
        <v>60134.7509751209</v>
      </c>
      <c r="F17" s="83">
        <v>25800.182356118974</v>
      </c>
      <c r="G17" s="83">
        <v>52835.65425928674</v>
      </c>
      <c r="H17" s="83">
        <v>1928.129955339884</v>
      </c>
      <c r="I17" s="83">
        <v>614.3075824071418</v>
      </c>
    </row>
    <row r="18" spans="1:9" ht="15">
      <c r="A18" s="81">
        <v>2011</v>
      </c>
      <c r="B18" s="83">
        <v>164200.89000041308</v>
      </c>
      <c r="C18" s="83">
        <v>21398.73783480256</v>
      </c>
      <c r="D18" s="83">
        <v>33.43141535506149</v>
      </c>
      <c r="E18" s="83">
        <v>63470.7611287202</v>
      </c>
      <c r="F18" s="83">
        <v>24768.578413786523</v>
      </c>
      <c r="G18" s="83">
        <v>51928.075000864315</v>
      </c>
      <c r="H18" s="83">
        <v>1854.1938633134678</v>
      </c>
      <c r="I18" s="83">
        <v>747.1123435709476</v>
      </c>
    </row>
    <row r="19" spans="1:9" ht="15">
      <c r="A19" s="81">
        <v>2012</v>
      </c>
      <c r="B19" s="83">
        <v>175620.1238218908</v>
      </c>
      <c r="C19" s="83">
        <v>29061.102828418072</v>
      </c>
      <c r="D19" s="83">
        <v>147.52318831702354</v>
      </c>
      <c r="E19" s="83">
        <v>66089.8767169079</v>
      </c>
      <c r="F19" s="83">
        <v>28687.634221331457</v>
      </c>
      <c r="G19" s="83">
        <v>48724.75302845559</v>
      </c>
      <c r="H19" s="83">
        <v>1724.8546098709187</v>
      </c>
      <c r="I19" s="83">
        <v>1184.379228589853</v>
      </c>
    </row>
    <row r="20" spans="1:9" ht="15">
      <c r="A20" s="81">
        <v>2013</v>
      </c>
      <c r="B20" s="84">
        <v>179958.1386237673</v>
      </c>
      <c r="C20" s="83">
        <v>32888.02426074804</v>
      </c>
      <c r="D20" s="83">
        <v>593.308516906195</v>
      </c>
      <c r="E20" s="83">
        <v>64488.97039979049</v>
      </c>
      <c r="F20" s="83">
        <v>31138.40372573394</v>
      </c>
      <c r="G20" s="83">
        <v>47138.69717805878</v>
      </c>
      <c r="H20" s="83">
        <v>2203.1841810079277</v>
      </c>
      <c r="I20" s="83">
        <v>1507.5503615219266</v>
      </c>
    </row>
    <row r="21" spans="1:9" ht="15">
      <c r="A21" s="81">
        <v>2014</v>
      </c>
      <c r="B21" s="84">
        <v>166316.20316588023</v>
      </c>
      <c r="C21" s="83">
        <v>27581.00117619712</v>
      </c>
      <c r="D21" s="83">
        <v>668.9550511532844</v>
      </c>
      <c r="E21" s="83">
        <v>58676.449965858905</v>
      </c>
      <c r="F21" s="83">
        <v>32147.617707501664</v>
      </c>
      <c r="G21" s="83">
        <v>42041.00458097527</v>
      </c>
      <c r="H21" s="83">
        <v>3202.6247763693905</v>
      </c>
      <c r="I21" s="83">
        <v>1998.5499078245941</v>
      </c>
    </row>
    <row r="22" spans="1:9" ht="15">
      <c r="A22" s="81">
        <v>2015</v>
      </c>
      <c r="B22" s="84">
        <v>155319.31453703018</v>
      </c>
      <c r="C22" s="83">
        <v>14885.393617879241</v>
      </c>
      <c r="D22" s="83">
        <v>805.7763861039457</v>
      </c>
      <c r="E22" s="83">
        <v>55406.89121261156</v>
      </c>
      <c r="F22" s="83">
        <v>35408.15276768979</v>
      </c>
      <c r="G22" s="83">
        <v>43126.66950569315</v>
      </c>
      <c r="H22" s="83">
        <v>3712.151473535714</v>
      </c>
      <c r="I22" s="83">
        <v>1974.2795735167672</v>
      </c>
    </row>
    <row r="23" spans="1:9" ht="15">
      <c r="A23" s="81">
        <v>2016</v>
      </c>
      <c r="B23" s="84">
        <v>149848.03466868566</v>
      </c>
      <c r="C23" s="83">
        <v>6013.802554680101</v>
      </c>
      <c r="D23" s="83">
        <v>890.087762482769</v>
      </c>
      <c r="E23" s="83">
        <v>53468.11556551226</v>
      </c>
      <c r="F23" s="83">
        <v>38488.17581339571</v>
      </c>
      <c r="G23" s="83">
        <v>45523.20819212786</v>
      </c>
      <c r="H23" s="83">
        <v>3743.4131914929794</v>
      </c>
      <c r="I23" s="83">
        <v>1721.2315889939805</v>
      </c>
    </row>
    <row r="24" spans="1:9" ht="15">
      <c r="A24" s="81">
        <v>2017</v>
      </c>
      <c r="B24" s="84">
        <v>152193.1765005287</v>
      </c>
      <c r="C24" s="83">
        <v>5741.438501317808</v>
      </c>
      <c r="D24" s="83">
        <v>711.7245379375998</v>
      </c>
      <c r="E24" s="83">
        <v>58250.551181293806</v>
      </c>
      <c r="F24" s="83">
        <v>37896.36304633449</v>
      </c>
      <c r="G24" s="83">
        <v>44553.234882476754</v>
      </c>
      <c r="H24" s="83">
        <v>3477.7852299939486</v>
      </c>
      <c r="I24" s="83">
        <v>1562.0791211743046</v>
      </c>
    </row>
    <row r="25" spans="1:9" ht="15">
      <c r="A25" s="81">
        <v>2018</v>
      </c>
      <c r="B25" s="84">
        <v>154116.22194231872</v>
      </c>
      <c r="C25" s="83">
        <v>6750.784179296758</v>
      </c>
      <c r="D25" s="83">
        <v>713.7584232205982</v>
      </c>
      <c r="E25" s="83">
        <v>57368.50541648954</v>
      </c>
      <c r="F25" s="83">
        <v>38660.826637824306</v>
      </c>
      <c r="G25" s="83">
        <v>44529.41623748535</v>
      </c>
      <c r="H25" s="83">
        <v>4258.673537254113</v>
      </c>
      <c r="I25" s="83">
        <v>1834.2575107480654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jprime</dc:creator>
  <cp:keywords/>
  <dc:description/>
  <cp:lastModifiedBy>Harris, Kevin (Analysis Directorate)</cp:lastModifiedBy>
  <cp:lastPrinted>2011-07-08T15:19:29Z</cp:lastPrinted>
  <dcterms:created xsi:type="dcterms:W3CDTF">2007-04-03T10:57:11Z</dcterms:created>
  <dcterms:modified xsi:type="dcterms:W3CDTF">2019-08-27T14:24:16Z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DECCFCSJ-317-1134</vt:lpwstr>
  </property>
  <property fmtid="{D5CDD505-2E9C-101B-9397-08002B2CF9AE}" pid="3" name="_dlc_DocIdItemGuid">
    <vt:lpwstr>88c999ca-87e6-4c82-ba1b-50b01e9226b4</vt:lpwstr>
  </property>
  <property fmtid="{D5CDD505-2E9C-101B-9397-08002B2CF9AE}" pid="4" name="_dlc_DocIdUrl">
    <vt:lpwstr>https://edrms.decc.gsi.gov.uk/FCS/dw/BPS/_layouts/15/DocIdRedir.aspx?ID=DECCFCSJ-317-1134, DECCFCSJ-317-1134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Linked Documents">
    <vt:lpwstr/>
  </property>
  <property fmtid="{D5CDD505-2E9C-101B-9397-08002B2CF9AE}" pid="12" name="Location Of Original Source Document">
    <vt:lpwstr/>
  </property>
  <property fmtid="{D5CDD505-2E9C-101B-9397-08002B2CF9AE}" pid="13" name="Folder Number">
    <vt:lpwstr/>
  </property>
  <property fmtid="{D5CDD505-2E9C-101B-9397-08002B2CF9AE}" pid="14" name="Folder ID">
    <vt:lpwstr/>
  </property>
  <property fmtid="{D5CDD505-2E9C-101B-9397-08002B2CF9AE}" pid="15" name="_dlc_Exempt">
    <vt:lpwstr/>
  </property>
</Properties>
</file>