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C4455A1E-5295-4604-9849-FAF1FC22DD54}" xr6:coauthVersionLast="31" xr6:coauthVersionMax="31" xr10:uidLastSave="{00000000-0000-0000-0000-000000000000}"/>
  <workbookProtection workbookAlgorithmName="SHA-512" workbookHashValue="Cz8dmMUaUwMp+YdMSOD4rZVlZA+QVQ1IltPGy0q7kG4czXfHaEecSO24sgINJsAR0xvQiNQEql9HpqGaJD8nOQ==" workbookSaltValue="x7xrBxxsRunzezmlmX0hvw==" workbookSpinCount="100000" lockStructure="1"/>
  <bookViews>
    <workbookView xWindow="360" yWindow="320" windowWidth="19320" windowHeight="9980" xr2:uid="{00000000-000D-0000-FFFF-FFFF00000000}"/>
  </bookViews>
  <sheets>
    <sheet name="Notes" sheetId="6" r:id="rId1"/>
    <sheet name="FIRE0501" sheetId="5" r:id="rId2"/>
    <sheet name="Data - hidden" sheetId="1" state="hidden" r:id="rId3"/>
    <sheet name="Data" sheetId="7" r:id="rId4"/>
    <sheet name="Data - population" sheetId="4" r:id="rId5"/>
    <sheet name="FIRE0501_working" sheetId="2" state="hidden" r:id="rId6"/>
  </sheets>
  <definedNames>
    <definedName name="_xlnm._FilterDatabase" localSheetId="3" hidden="1">Data!$A$1:$D$315</definedName>
    <definedName name="_xlnm._FilterDatabase" localSheetId="2" hidden="1">'Data - hidden'!$A$1:$D$332</definedName>
  </definedNames>
  <calcPr calcId="179017"/>
</workbook>
</file>

<file path=xl/calcChain.xml><?xml version="1.0" encoding="utf-8"?>
<calcChain xmlns="http://schemas.openxmlformats.org/spreadsheetml/2006/main">
  <c r="B4" i="2" l="1"/>
  <c r="B7" i="2" s="1"/>
  <c r="B7" i="5" s="1"/>
  <c r="G4" i="5"/>
  <c r="C40" i="2" l="1"/>
  <c r="C40" i="5" s="1"/>
  <c r="D38" i="2"/>
  <c r="D38" i="5" s="1"/>
  <c r="D34" i="2"/>
  <c r="D34" i="5" s="1"/>
  <c r="D30" i="2"/>
  <c r="D30" i="5" s="1"/>
  <c r="C30" i="2"/>
  <c r="C30" i="5" s="1"/>
  <c r="I38" i="2"/>
  <c r="I38" i="5" s="1"/>
  <c r="I34" i="2"/>
  <c r="I34" i="5" s="1"/>
  <c r="G7" i="2"/>
  <c r="G7" i="5" s="1"/>
  <c r="H40" i="2"/>
  <c r="H40" i="5" s="1"/>
  <c r="D42" i="2"/>
  <c r="B6" i="2"/>
  <c r="D26" i="2"/>
  <c r="D22" i="2"/>
  <c r="D40" i="2"/>
  <c r="D18" i="2"/>
  <c r="D14" i="2"/>
  <c r="D10" i="2"/>
  <c r="D6" i="2"/>
  <c r="C38" i="2"/>
  <c r="C26" i="2"/>
  <c r="C18" i="2"/>
  <c r="C6" i="2"/>
  <c r="D41" i="2"/>
  <c r="D37" i="2"/>
  <c r="D33" i="2"/>
  <c r="D29" i="2"/>
  <c r="D25" i="2"/>
  <c r="D21" i="2"/>
  <c r="D17" i="2"/>
  <c r="D13" i="2"/>
  <c r="D9" i="2"/>
  <c r="C22" i="2"/>
  <c r="C10" i="2"/>
  <c r="C41" i="2"/>
  <c r="C37" i="2"/>
  <c r="C33" i="2"/>
  <c r="C29" i="2"/>
  <c r="C25" i="2"/>
  <c r="C21" i="2"/>
  <c r="C17" i="2"/>
  <c r="C13" i="2"/>
  <c r="C9" i="2"/>
  <c r="D36" i="2"/>
  <c r="D32" i="2"/>
  <c r="D28" i="2"/>
  <c r="D24" i="2"/>
  <c r="D20" i="2"/>
  <c r="D16" i="2"/>
  <c r="D12" i="2"/>
  <c r="D8" i="2"/>
  <c r="C36" i="2"/>
  <c r="C24" i="2"/>
  <c r="C12" i="2"/>
  <c r="C8" i="2"/>
  <c r="C28" i="2"/>
  <c r="C16" i="2"/>
  <c r="D39" i="2"/>
  <c r="D27" i="2"/>
  <c r="D23" i="2"/>
  <c r="D19" i="2"/>
  <c r="D15" i="2"/>
  <c r="D11" i="2"/>
  <c r="D7" i="2"/>
  <c r="C32" i="2"/>
  <c r="C20" i="2"/>
  <c r="B42" i="2"/>
  <c r="D35" i="2"/>
  <c r="D31" i="2"/>
  <c r="B39" i="2"/>
  <c r="C39" i="2"/>
  <c r="C35" i="2"/>
  <c r="C31" i="2"/>
  <c r="C27" i="2"/>
  <c r="C23" i="2"/>
  <c r="C19" i="2"/>
  <c r="C15" i="2"/>
  <c r="C11" i="2"/>
  <c r="C7" i="2"/>
  <c r="C42" i="2"/>
  <c r="C34" i="2"/>
  <c r="C14" i="2"/>
  <c r="B40" i="2"/>
  <c r="B41" i="2"/>
  <c r="B38" i="2"/>
  <c r="B29" i="2"/>
  <c r="B22" i="2"/>
  <c r="B37" i="2"/>
  <c r="B30" i="2"/>
  <c r="B34" i="2"/>
  <c r="B21" i="2"/>
  <c r="B18" i="2"/>
  <c r="B14" i="2"/>
  <c r="B35" i="2"/>
  <c r="B19" i="2"/>
  <c r="B13" i="2"/>
  <c r="B27" i="2"/>
  <c r="B11" i="2"/>
  <c r="B26" i="2"/>
  <c r="B10" i="2"/>
  <c r="B36" i="2"/>
  <c r="B28" i="2"/>
  <c r="B20" i="2"/>
  <c r="B12" i="2"/>
  <c r="B33" i="2"/>
  <c r="B25" i="2"/>
  <c r="B17" i="2"/>
  <c r="B9" i="2"/>
  <c r="B32" i="2"/>
  <c r="B24" i="2"/>
  <c r="B16" i="2"/>
  <c r="B8" i="2"/>
  <c r="B31" i="2"/>
  <c r="B23" i="2"/>
  <c r="B15" i="2"/>
  <c r="E7" i="2" l="1"/>
  <c r="I30" i="2"/>
  <c r="I30" i="5" s="1"/>
  <c r="H30" i="2"/>
  <c r="H30" i="5" s="1"/>
  <c r="G30" i="2"/>
  <c r="G30" i="5" s="1"/>
  <c r="E30" i="2"/>
  <c r="G13" i="2"/>
  <c r="G13" i="5" s="1"/>
  <c r="E13" i="2"/>
  <c r="G33" i="2"/>
  <c r="G33" i="5" s="1"/>
  <c r="E33" i="2"/>
  <c r="G12" i="2"/>
  <c r="G12" i="5" s="1"/>
  <c r="E12" i="2"/>
  <c r="G20" i="2"/>
  <c r="G20" i="5" s="1"/>
  <c r="E20" i="2"/>
  <c r="G22" i="2"/>
  <c r="G22" i="5" s="1"/>
  <c r="E22" i="2"/>
  <c r="G8" i="2"/>
  <c r="G8" i="5" s="1"/>
  <c r="E8" i="2"/>
  <c r="G37" i="2"/>
  <c r="G37" i="5" s="1"/>
  <c r="E37" i="2"/>
  <c r="G16" i="2"/>
  <c r="G16" i="5" s="1"/>
  <c r="E16" i="2"/>
  <c r="G19" i="2"/>
  <c r="G19" i="5" s="1"/>
  <c r="E19" i="2"/>
  <c r="G24" i="2"/>
  <c r="G24" i="5" s="1"/>
  <c r="E24" i="2"/>
  <c r="G28" i="2"/>
  <c r="G28" i="5" s="1"/>
  <c r="E28" i="2"/>
  <c r="G35" i="2"/>
  <c r="G35" i="5" s="1"/>
  <c r="E35" i="2"/>
  <c r="G29" i="2"/>
  <c r="G29" i="5" s="1"/>
  <c r="E29" i="2"/>
  <c r="E39" i="2"/>
  <c r="G36" i="2"/>
  <c r="G36" i="5" s="1"/>
  <c r="E36" i="2"/>
  <c r="G14" i="2"/>
  <c r="G14" i="5" s="1"/>
  <c r="E14" i="2"/>
  <c r="G10" i="2"/>
  <c r="G10" i="5" s="1"/>
  <c r="E10" i="2"/>
  <c r="G18" i="2"/>
  <c r="G18" i="5" s="1"/>
  <c r="E18" i="2"/>
  <c r="G41" i="2"/>
  <c r="G41" i="5" s="1"/>
  <c r="E41" i="2"/>
  <c r="E6" i="2"/>
  <c r="E6" i="5" s="1"/>
  <c r="G32" i="2"/>
  <c r="G32" i="5" s="1"/>
  <c r="E32" i="2"/>
  <c r="G9" i="2"/>
  <c r="G9" i="5" s="1"/>
  <c r="E9" i="2"/>
  <c r="G17" i="2"/>
  <c r="G17" i="5" s="1"/>
  <c r="E17" i="2"/>
  <c r="G26" i="2"/>
  <c r="G26" i="5" s="1"/>
  <c r="E26" i="2"/>
  <c r="G21" i="2"/>
  <c r="G21" i="5" s="1"/>
  <c r="E21" i="2"/>
  <c r="G40" i="2"/>
  <c r="G40" i="5" s="1"/>
  <c r="E40" i="2"/>
  <c r="E42" i="2"/>
  <c r="G31" i="2"/>
  <c r="G31" i="5" s="1"/>
  <c r="E31" i="2"/>
  <c r="G38" i="2"/>
  <c r="G38" i="5" s="1"/>
  <c r="E38" i="2"/>
  <c r="G15" i="2"/>
  <c r="G15" i="5" s="1"/>
  <c r="E15" i="2"/>
  <c r="G23" i="2"/>
  <c r="G23" i="5" s="1"/>
  <c r="E23" i="2"/>
  <c r="G25" i="2"/>
  <c r="G25" i="5" s="1"/>
  <c r="E25" i="2"/>
  <c r="G11" i="2"/>
  <c r="G11" i="5" s="1"/>
  <c r="E11" i="2"/>
  <c r="G34" i="2"/>
  <c r="G34" i="5" s="1"/>
  <c r="E34" i="2"/>
  <c r="G27" i="2"/>
  <c r="G27" i="5" s="1"/>
  <c r="E27" i="2"/>
  <c r="C23" i="5"/>
  <c r="H23" i="2"/>
  <c r="H23" i="5" s="1"/>
  <c r="B42" i="5"/>
  <c r="G42" i="2"/>
  <c r="G42" i="5" s="1"/>
  <c r="D27" i="5"/>
  <c r="I27" i="2"/>
  <c r="I27" i="5" s="1"/>
  <c r="D8" i="5"/>
  <c r="I8" i="2"/>
  <c r="I8" i="5" s="1"/>
  <c r="C9" i="5"/>
  <c r="H9" i="2"/>
  <c r="H9" i="5" s="1"/>
  <c r="C41" i="5"/>
  <c r="H41" i="2"/>
  <c r="H41" i="5" s="1"/>
  <c r="D29" i="5"/>
  <c r="I29" i="2"/>
  <c r="I29" i="5" s="1"/>
  <c r="D6" i="5"/>
  <c r="I6" i="2"/>
  <c r="I6" i="5" s="1"/>
  <c r="D42" i="5"/>
  <c r="I42" i="2"/>
  <c r="I42" i="5" s="1"/>
  <c r="C14" i="5"/>
  <c r="H14" i="2"/>
  <c r="H14" i="5" s="1"/>
  <c r="C27" i="5"/>
  <c r="H27" i="2"/>
  <c r="H27" i="5" s="1"/>
  <c r="C20" i="5"/>
  <c r="H20" i="2"/>
  <c r="H20" i="5" s="1"/>
  <c r="D39" i="5"/>
  <c r="I39" i="2"/>
  <c r="I39" i="5" s="1"/>
  <c r="D12" i="5"/>
  <c r="I12" i="2"/>
  <c r="I12" i="5" s="1"/>
  <c r="C13" i="5"/>
  <c r="H13" i="2"/>
  <c r="H13" i="5" s="1"/>
  <c r="C10" i="5"/>
  <c r="H10" i="2"/>
  <c r="H10" i="5" s="1"/>
  <c r="D33" i="5"/>
  <c r="I33" i="2"/>
  <c r="I33" i="5" s="1"/>
  <c r="D10" i="5"/>
  <c r="I10" i="2"/>
  <c r="I10" i="5" s="1"/>
  <c r="C34" i="5"/>
  <c r="H34" i="2"/>
  <c r="H34" i="5" s="1"/>
  <c r="C31" i="5"/>
  <c r="H31" i="2"/>
  <c r="H31" i="5" s="1"/>
  <c r="C32" i="5"/>
  <c r="H32" i="2"/>
  <c r="H32" i="5" s="1"/>
  <c r="C16" i="5"/>
  <c r="H16" i="2"/>
  <c r="H16" i="5" s="1"/>
  <c r="D16" i="5"/>
  <c r="I16" i="2"/>
  <c r="I16" i="5" s="1"/>
  <c r="C17" i="5"/>
  <c r="H17" i="2"/>
  <c r="H17" i="5" s="1"/>
  <c r="C22" i="5"/>
  <c r="H22" i="2"/>
  <c r="H22" i="5" s="1"/>
  <c r="D37" i="5"/>
  <c r="I37" i="2"/>
  <c r="I37" i="5" s="1"/>
  <c r="D14" i="5"/>
  <c r="I14" i="2"/>
  <c r="I14" i="5" s="1"/>
  <c r="C42" i="5"/>
  <c r="H42" i="2"/>
  <c r="H42" i="5" s="1"/>
  <c r="C35" i="5"/>
  <c r="H35" i="2"/>
  <c r="H35" i="5" s="1"/>
  <c r="D7" i="5"/>
  <c r="I7" i="2"/>
  <c r="I7" i="5" s="1"/>
  <c r="C28" i="5"/>
  <c r="H28" i="2"/>
  <c r="H28" i="5" s="1"/>
  <c r="D20" i="5"/>
  <c r="I20" i="2"/>
  <c r="I20" i="5" s="1"/>
  <c r="C21" i="5"/>
  <c r="H21" i="2"/>
  <c r="H21" i="5" s="1"/>
  <c r="D9" i="5"/>
  <c r="I9" i="2"/>
  <c r="I9" i="5" s="1"/>
  <c r="D41" i="5"/>
  <c r="I41" i="2"/>
  <c r="I41" i="5" s="1"/>
  <c r="D18" i="5"/>
  <c r="I18" i="2"/>
  <c r="I18" i="5" s="1"/>
  <c r="C7" i="5"/>
  <c r="H7" i="2"/>
  <c r="H7" i="5" s="1"/>
  <c r="C39" i="5"/>
  <c r="H39" i="2"/>
  <c r="H39" i="5" s="1"/>
  <c r="D11" i="5"/>
  <c r="I11" i="2"/>
  <c r="I11" i="5" s="1"/>
  <c r="C8" i="5"/>
  <c r="H8" i="2"/>
  <c r="H8" i="5" s="1"/>
  <c r="D24" i="5"/>
  <c r="I24" i="2"/>
  <c r="I24" i="5" s="1"/>
  <c r="C25" i="5"/>
  <c r="H25" i="2"/>
  <c r="H25" i="5" s="1"/>
  <c r="D13" i="5"/>
  <c r="I13" i="2"/>
  <c r="I13" i="5" s="1"/>
  <c r="C6" i="5"/>
  <c r="H6" i="2"/>
  <c r="H6" i="5" s="1"/>
  <c r="D40" i="5"/>
  <c r="I40" i="2"/>
  <c r="I40" i="5" s="1"/>
  <c r="C11" i="5"/>
  <c r="H11" i="2"/>
  <c r="H11" i="5" s="1"/>
  <c r="B39" i="5"/>
  <c r="G39" i="2"/>
  <c r="G39" i="5" s="1"/>
  <c r="D15" i="5"/>
  <c r="I15" i="2"/>
  <c r="I15" i="5" s="1"/>
  <c r="C12" i="5"/>
  <c r="H12" i="2"/>
  <c r="H12" i="5" s="1"/>
  <c r="D28" i="5"/>
  <c r="I28" i="2"/>
  <c r="I28" i="5" s="1"/>
  <c r="C29" i="5"/>
  <c r="H29" i="2"/>
  <c r="H29" i="5" s="1"/>
  <c r="D17" i="5"/>
  <c r="I17" i="2"/>
  <c r="I17" i="5" s="1"/>
  <c r="C18" i="5"/>
  <c r="H18" i="2"/>
  <c r="H18" i="5" s="1"/>
  <c r="D22" i="5"/>
  <c r="I22" i="2"/>
  <c r="I22" i="5" s="1"/>
  <c r="C15" i="5"/>
  <c r="H15" i="2"/>
  <c r="H15" i="5" s="1"/>
  <c r="D31" i="5"/>
  <c r="I31" i="2"/>
  <c r="I31" i="5" s="1"/>
  <c r="D19" i="5"/>
  <c r="I19" i="2"/>
  <c r="I19" i="5" s="1"/>
  <c r="C24" i="5"/>
  <c r="H24" i="2"/>
  <c r="H24" i="5" s="1"/>
  <c r="D32" i="5"/>
  <c r="I32" i="2"/>
  <c r="I32" i="5" s="1"/>
  <c r="C33" i="5"/>
  <c r="H33" i="2"/>
  <c r="H33" i="5" s="1"/>
  <c r="D21" i="5"/>
  <c r="I21" i="2"/>
  <c r="I21" i="5" s="1"/>
  <c r="C26" i="5"/>
  <c r="H26" i="2"/>
  <c r="H26" i="5" s="1"/>
  <c r="D26" i="5"/>
  <c r="I26" i="2"/>
  <c r="I26" i="5" s="1"/>
  <c r="C19" i="5"/>
  <c r="H19" i="2"/>
  <c r="H19" i="5" s="1"/>
  <c r="D35" i="5"/>
  <c r="I35" i="2"/>
  <c r="I35" i="5" s="1"/>
  <c r="D23" i="5"/>
  <c r="I23" i="2"/>
  <c r="I23" i="5" s="1"/>
  <c r="C36" i="5"/>
  <c r="H36" i="2"/>
  <c r="H36" i="5" s="1"/>
  <c r="D36" i="5"/>
  <c r="I36" i="2"/>
  <c r="I36" i="5" s="1"/>
  <c r="C37" i="5"/>
  <c r="H37" i="2"/>
  <c r="H37" i="5" s="1"/>
  <c r="D25" i="5"/>
  <c r="I25" i="2"/>
  <c r="I25" i="5" s="1"/>
  <c r="C38" i="5"/>
  <c r="H38" i="2"/>
  <c r="H38" i="5" s="1"/>
  <c r="B6" i="5"/>
  <c r="G6" i="2"/>
  <c r="G6" i="5" s="1"/>
  <c r="B28" i="5"/>
  <c r="B35" i="5"/>
  <c r="B29" i="5"/>
  <c r="B24" i="5"/>
  <c r="B32" i="5"/>
  <c r="B36" i="5"/>
  <c r="B14" i="5"/>
  <c r="B38" i="5"/>
  <c r="B9" i="5"/>
  <c r="B10" i="5"/>
  <c r="B18" i="5"/>
  <c r="B41" i="5"/>
  <c r="B17" i="5"/>
  <c r="B26" i="5"/>
  <c r="B21" i="5"/>
  <c r="B40" i="5"/>
  <c r="B23" i="5"/>
  <c r="B25" i="5"/>
  <c r="B11" i="5"/>
  <c r="B34" i="5"/>
  <c r="B15" i="5"/>
  <c r="B31" i="5"/>
  <c r="B33" i="5"/>
  <c r="B27" i="5"/>
  <c r="B30" i="5"/>
  <c r="B8" i="5"/>
  <c r="B12" i="5"/>
  <c r="B13" i="5"/>
  <c r="B37" i="5"/>
  <c r="B16" i="5"/>
  <c r="B20" i="5"/>
  <c r="B19" i="5"/>
  <c r="B22" i="5"/>
  <c r="J6" i="2" l="1"/>
  <c r="J6" i="5" s="1"/>
  <c r="E31" i="5"/>
  <c r="J31" i="2"/>
  <c r="J31" i="5" s="1"/>
  <c r="E10" i="5"/>
  <c r="J10" i="2"/>
  <c r="J10" i="5" s="1"/>
  <c r="E35" i="5"/>
  <c r="J35" i="2"/>
  <c r="J35" i="5" s="1"/>
  <c r="E37" i="5"/>
  <c r="J37" i="2"/>
  <c r="J37" i="5" s="1"/>
  <c r="E30" i="5"/>
  <c r="J30" i="2"/>
  <c r="J30" i="5" s="1"/>
  <c r="E15" i="5"/>
  <c r="J15" i="2"/>
  <c r="J15" i="5" s="1"/>
  <c r="E23" i="5"/>
  <c r="J23" i="2"/>
  <c r="J23" i="5" s="1"/>
  <c r="E17" i="5"/>
  <c r="J17" i="2"/>
  <c r="J17" i="5" s="1"/>
  <c r="E9" i="5"/>
  <c r="J9" i="2"/>
  <c r="J9" i="5" s="1"/>
  <c r="E32" i="5"/>
  <c r="J32" i="2"/>
  <c r="J32" i="5" s="1"/>
  <c r="E28" i="5"/>
  <c r="J28" i="2"/>
  <c r="J28" i="5" s="1"/>
  <c r="E16" i="5"/>
  <c r="J16" i="2"/>
  <c r="J16" i="5" s="1"/>
  <c r="E22" i="5"/>
  <c r="J22" i="2"/>
  <c r="J22" i="5" s="1"/>
  <c r="E13" i="5"/>
  <c r="J13" i="2"/>
  <c r="J13" i="5" s="1"/>
  <c r="E34" i="5"/>
  <c r="J34" i="2"/>
  <c r="J34" i="5" s="1"/>
  <c r="E40" i="5"/>
  <c r="J40" i="2"/>
  <c r="J40" i="5" s="1"/>
  <c r="E41" i="5"/>
  <c r="J41" i="2"/>
  <c r="J41" i="5" s="1"/>
  <c r="E38" i="5"/>
  <c r="J38" i="2"/>
  <c r="J38" i="5" s="1"/>
  <c r="E24" i="5"/>
  <c r="J24" i="2"/>
  <c r="J24" i="5" s="1"/>
  <c r="E42" i="5"/>
  <c r="J42" i="2"/>
  <c r="J42" i="5" s="1"/>
  <c r="E8" i="5"/>
  <c r="J8" i="2"/>
  <c r="J8" i="5" s="1"/>
  <c r="E19" i="5"/>
  <c r="J19" i="2"/>
  <c r="J19" i="5" s="1"/>
  <c r="E27" i="5"/>
  <c r="J27" i="2"/>
  <c r="J27" i="5" s="1"/>
  <c r="E39" i="5"/>
  <c r="J39" i="2"/>
  <c r="J39" i="5" s="1"/>
  <c r="E12" i="5"/>
  <c r="J12" i="2"/>
  <c r="J12" i="5" s="1"/>
  <c r="E11" i="5"/>
  <c r="J11" i="2"/>
  <c r="J11" i="5" s="1"/>
  <c r="E21" i="5"/>
  <c r="J21" i="2"/>
  <c r="J21" i="5" s="1"/>
  <c r="E18" i="5"/>
  <c r="J18" i="2"/>
  <c r="J18" i="5" s="1"/>
  <c r="E14" i="5"/>
  <c r="J14" i="2"/>
  <c r="J14" i="5" s="1"/>
  <c r="E29" i="5"/>
  <c r="J29" i="2"/>
  <c r="J29" i="5" s="1"/>
  <c r="E7" i="5"/>
  <c r="J7" i="2"/>
  <c r="J7" i="5" s="1"/>
  <c r="E20" i="5"/>
  <c r="J20" i="2"/>
  <c r="J20" i="5" s="1"/>
  <c r="E33" i="5"/>
  <c r="J33" i="2"/>
  <c r="J33" i="5" s="1"/>
  <c r="E25" i="5"/>
  <c r="J25" i="2"/>
  <c r="J25" i="5" s="1"/>
  <c r="E26" i="5"/>
  <c r="J26" i="2"/>
  <c r="J26" i="5" s="1"/>
  <c r="E36" i="5"/>
  <c r="J36" i="2"/>
  <c r="J36" i="5" s="1"/>
</calcChain>
</file>

<file path=xl/sharedStrings.xml><?xml version="1.0" encoding="utf-8"?>
<sst xmlns="http://schemas.openxmlformats.org/spreadsheetml/2006/main" count="2083" uniqueCount="92">
  <si>
    <t>Year</t>
  </si>
  <si>
    <t>England</t>
  </si>
  <si>
    <t>Scotland</t>
  </si>
  <si>
    <t>Wales</t>
  </si>
  <si>
    <t>Great Britain</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</si>
  <si>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</si>
  <si>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</si>
  <si>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</si>
  <si>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</si>
  <si>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</si>
  <si>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</si>
  <si>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</si>
  <si>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</si>
  <si>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</si>
  <si>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</si>
  <si>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</si>
  <si>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</si>
  <si>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</si>
  <si>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</si>
  <si>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</si>
  <si>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</si>
  <si>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</si>
  <si>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</si>
  <si>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</si>
  <si>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</si>
  <si>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</si>
  <si>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</si>
  <si>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</si>
  <si>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</si>
  <si>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</si>
  <si>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</si>
  <si>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</si>
  <si>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</si>
  <si>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</si>
  <si>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</si>
  <si>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</si>
  <si>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</si>
  <si>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</si>
  <si>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</si>
  <si>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</si>
  <si>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</si>
  <si>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</si>
  <si>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Note on 1990 to 1993:</t>
  </si>
  <si>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</si>
  <si>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</si>
  <si>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General note:</t>
  </si>
  <si>
    <t xml:space="preserve">.. Data not available. </t>
  </si>
  <si>
    <t>The full set of fire statistics releases, tables and guidance can be found on our landing page, here-</t>
  </si>
  <si>
    <t>https://www.gov.uk/government/collections/fire-statistics</t>
  </si>
  <si>
    <t>Source: Home Office Incident Recording System</t>
  </si>
  <si>
    <t>Contact: FireStatistics@homeoffice.gov.uk</t>
  </si>
  <si>
    <t>Contact: stats.inclusion@gov.wales</t>
  </si>
  <si>
    <t>Total fires</t>
  </si>
  <si>
    <t>Total non-fatal casualties</t>
  </si>
  <si>
    <t>Total casualties requiring hospital treatment</t>
  </si>
  <si>
    <t>Hospital severe</t>
  </si>
  <si>
    <t>Hospital slight</t>
  </si>
  <si>
    <t>First aid</t>
  </si>
  <si>
    <t>Precautionary checks</t>
  </si>
  <si>
    <t>COUNTRY_NAME</t>
  </si>
  <si>
    <t>FINANCIAL_YEAR</t>
  </si>
  <si>
    <t>Type</t>
  </si>
  <si>
    <t>Total fire-related fatalities</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</si>
  <si>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</si>
  <si>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2 Severity of injury can be defined as:</t>
  </si>
  <si>
    <t>Hospital severe - at least an overnight stay in hospital as an in-patient</t>
  </si>
  <si>
    <t>Hospital slight - attending hospital as an outpatient (not precautionary check)</t>
  </si>
  <si>
    <t>First Aid - First Aid given at scene (by anyone), including after a precautionary check</t>
  </si>
  <si>
    <t>Precautionary checks - a precautionary check (to attend hospital or see a doctor) was recommended (by anyone)</t>
  </si>
  <si>
    <t xml:space="preserve">3 For more detailed technical definitions of non-fatal casualties, see the Fire Statistics Definitions document. </t>
  </si>
  <si>
    <t>4 Using Office for National Statistics mid year population estimates that fall in the relevant financial year.</t>
  </si>
  <si>
    <t>Footnotes</t>
  </si>
  <si>
    <r>
      <t>England</t>
    </r>
    <r>
      <rPr>
        <vertAlign val="superscript"/>
        <sz val="11"/>
        <color theme="1"/>
        <rFont val="Calibri"/>
        <family val="2"/>
        <scheme val="minor"/>
      </rPr>
      <t>5</t>
    </r>
  </si>
  <si>
    <r>
      <t>Scotland</t>
    </r>
    <r>
      <rPr>
        <vertAlign val="superscript"/>
        <sz val="11"/>
        <color theme="1"/>
        <rFont val="Calibri"/>
        <family val="2"/>
        <scheme val="minor"/>
      </rPr>
      <t>6</t>
    </r>
  </si>
  <si>
    <r>
      <t>Wales</t>
    </r>
    <r>
      <rPr>
        <vertAlign val="superscript"/>
        <sz val="11"/>
        <color theme="1"/>
        <rFont val="Calibri"/>
        <family val="2"/>
        <scheme val="minor"/>
      </rPr>
      <t>7</t>
    </r>
  </si>
  <si>
    <t>Data shown does not include incidents that occurred during national industrial action in November 2002, January 2003 and February 2003.</t>
  </si>
  <si>
    <t>Note on 2002/03:</t>
  </si>
  <si>
    <t>The statistics in this table for England and Wales are National Statistics. The Scottish Fire and Rescue Service is working towards achieving UK Statistics Authority accreditation.</t>
  </si>
  <si>
    <t>Contact: National.Statistics@firescotland.gov.uk</t>
  </si>
  <si>
    <t xml:space="preserve">FIRE STATISTICS TABLE 0501: Fatalities and non-fatal casualties by population and nation </t>
  </si>
  <si>
    <t xml:space="preserve">This file contains information on the number of fire-related fatalities and non-fatal casualties by population and nation from 1981/82 to 2017/18. </t>
  </si>
  <si>
    <t xml:space="preserve">It is possible to create pivot tables from the data worksheets by using the insert pivot table function. </t>
  </si>
  <si>
    <t>6 Figures for Scotland are from the latest statistical release, published by the Scottish Fire and Rescue Service on 31 October 2018. This included data received by 28 June 2018.</t>
  </si>
  <si>
    <t>There are three other worksheets in this file. The 'FIRE0501' worksheet shows the number of fire-related fatalities and non-fatal casualties for financial years. The 'Data - population' worksheet shows the mid-year population estimate for each nation from the Office for National Statistics used in the rate calculations in the 'FIRE0501' worksheet. The 'Data' weeksheet provides the raw data for the main data table.</t>
  </si>
  <si>
    <r>
      <t>FIRE STATISTICS TABLE 0501: Fatalities</t>
    </r>
    <r>
      <rPr>
        <b/>
        <vertAlign val="superscript"/>
        <sz val="11"/>
        <color indexed="9"/>
        <rFont val="Arial Black"/>
        <family val="2"/>
      </rPr>
      <t>1</t>
    </r>
    <r>
      <rPr>
        <b/>
        <sz val="11"/>
        <color indexed="9"/>
        <rFont val="Arial Black"/>
        <family val="2"/>
      </rPr>
      <t xml:space="preserve"> and non-fatal casualties</t>
    </r>
    <r>
      <rPr>
        <b/>
        <vertAlign val="superscript"/>
        <sz val="11"/>
        <color indexed="9"/>
        <rFont val="Arial Black"/>
        <family val="2"/>
      </rPr>
      <t>2,3</t>
    </r>
    <r>
      <rPr>
        <b/>
        <sz val="11"/>
        <color indexed="9"/>
        <rFont val="Arial Black"/>
        <family val="2"/>
      </rPr>
      <t xml:space="preserve"> by population</t>
    </r>
    <r>
      <rPr>
        <b/>
        <vertAlign val="superscript"/>
        <sz val="11"/>
        <color indexed="9"/>
        <rFont val="Arial Black"/>
        <family val="2"/>
      </rPr>
      <t>4</t>
    </r>
    <r>
      <rPr>
        <b/>
        <sz val="11"/>
        <color indexed="9"/>
        <rFont val="Arial Black"/>
        <family val="2"/>
      </rPr>
      <t xml:space="preserve"> and nation </t>
    </r>
  </si>
  <si>
    <r>
      <t>Please select fatalities</t>
    </r>
    <r>
      <rPr>
        <b/>
        <vertAlign val="superscript"/>
        <sz val="11"/>
        <color theme="1"/>
        <rFont val="Calibri"/>
        <family val="2"/>
        <scheme val="minor"/>
      </rPr>
      <t>1</t>
    </r>
    <r>
      <rPr>
        <b/>
        <sz val="11"/>
        <color theme="1"/>
        <rFont val="Calibri"/>
        <family val="2"/>
        <scheme val="minor"/>
      </rPr>
      <t xml:space="preserve"> or non-fatal casualties</t>
    </r>
    <r>
      <rPr>
        <b/>
        <vertAlign val="superscript"/>
        <sz val="11"/>
        <color theme="1"/>
        <rFont val="Calibri"/>
        <family val="2"/>
        <scheme val="minor"/>
      </rPr>
      <t>2,3</t>
    </r>
    <r>
      <rPr>
        <b/>
        <sz val="11"/>
        <color theme="1"/>
        <rFont val="Calibri"/>
        <family val="2"/>
        <scheme val="minor"/>
      </rPr>
      <t xml:space="preserve"> from the drop down list in the orange box below:</t>
    </r>
  </si>
  <si>
    <t>Next update: 8 August 2019</t>
  </si>
  <si>
    <t>Last updated: 9 May 2019</t>
  </si>
  <si>
    <t xml:space="preserve">5 Figures for England are from the latest statistical release, published by the Home Office on 9 May 2019. This included data received by 13 March 2019. </t>
  </si>
  <si>
    <t>Scotland figures are for calendar years (1990, 1991, 1992, 1993) rather than financial years.</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</si>
  <si>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</si>
  <si>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7 Figures for Wales are from the latest statistical release, published by the Welsh Government on 21 August 2018. This included data received by 5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</si>
</sst>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_-;\-* #,##0_-;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0"/>
      <name val="Arial"/>
      <family val="2"/>
    </font>
    <font>
      <sz val="11"/>
      <color rgb="FF000000"/>
      <name val="Calibri"/>
      <family val="2"/>
    </font>
    <font>
      <b/>
      <sz val="11"/>
      <color theme="0"/>
      <name val="Arial Black"/>
      <family val="2"/>
    </font>
    <font>
      <sz val="12"/>
      <color theme="1"/>
      <name val="Calibri"/>
      <family val="2"/>
      <scheme val="minor"/>
    </font>
    <font>
      <b/>
      <vertAlign val="superscript"/>
      <sz val="11"/>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sz val="11"/>
      <color theme="1"/>
      <name val="Arial"/>
      <family val="2"/>
    </font>
    <font>
      <b/>
      <vertAlign val="superscript"/>
      <sz val="11"/>
      <color indexed="9"/>
      <name val="Arial Black"/>
      <family val="2"/>
    </font>
    <font>
      <b/>
      <sz val="11"/>
      <color indexed="9"/>
      <name val="Arial Black"/>
      <family val="2"/>
    </font>
    <font>
      <sz val="10"/>
      <name val="Calibri"/>
      <family val="2"/>
      <scheme val="minor"/>
    </font>
    <font>
      <sz val="10"/>
      <color theme="1"/>
      <name val="Calibri"/>
      <family val="2"/>
    </font>
    <font>
      <sz val="9"/>
      <color theme="1"/>
      <name val="Arial Black"/>
      <family val="2"/>
    </font>
    <font>
      <sz val="10"/>
      <color rgb="FF000000"/>
      <name val="Calibri"/>
      <family val="2"/>
      <scheme val="minor"/>
    </font>
    <font>
      <sz val="10"/>
      <color rgb="FF000000"/>
      <name val="Arial"/>
      <family val="2"/>
    </font>
    <font>
      <sz val="12"/>
      <color theme="1"/>
      <name val="Arial"/>
      <family val="2"/>
    </font>
    <font>
      <u/>
      <sz val="8.5"/>
      <color indexed="12"/>
      <name val="Arial"/>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000000"/>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0" fontId="5" fillId="0" borderId="0"/>
    <xf numFmtId="0" fontId="6" fillId="0" borderId="0" applyNumberFormat="0" applyBorder="0" applyProtection="0"/>
    <xf numFmtId="9" fontId="5" fillId="0" borderId="0" applyFont="0" applyFill="0" applyBorder="0" applyAlignment="0" applyProtection="0"/>
    <xf numFmtId="0" fontId="14" fillId="0" borderId="0" applyNumberFormat="0" applyFill="0" applyBorder="0" applyAlignment="0" applyProtection="0"/>
    <xf numFmtId="0" fontId="3" fillId="0" borderId="0"/>
    <xf numFmtId="0" fontId="1" fillId="0" borderId="0"/>
    <xf numFmtId="0" fontId="1" fillId="0" borderId="0"/>
    <xf numFmtId="0" fontId="5" fillId="0" borderId="0"/>
    <xf numFmtId="0" fontId="24" fillId="0" borderId="0"/>
    <xf numFmtId="164" fontId="13" fillId="0" borderId="0" applyFont="0" applyFill="0" applyBorder="0" applyAlignment="0" applyProtection="0"/>
    <xf numFmtId="164" fontId="1" fillId="0" borderId="0" applyFon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0">
    <xf numFmtId="0" fontId="0" fillId="0" borderId="0" xfId="0"/>
    <xf numFmtId="0" fontId="0" fillId="0" borderId="0" xfId="0" applyFill="1" applyBorder="1"/>
    <xf numFmtId="0" fontId="1" fillId="0" borderId="0" xfId="0" applyFont="1" applyFill="1" applyBorder="1" applyAlignment="1">
      <alignment horizontal="left"/>
    </xf>
    <xf numFmtId="0" fontId="7" fillId="3" borderId="0" xfId="0" applyFont="1" applyFill="1" applyAlignment="1">
      <alignment vertical="center"/>
    </xf>
    <xf numFmtId="0" fontId="8" fillId="3" borderId="0" xfId="0" applyFont="1" applyFill="1"/>
    <xf numFmtId="0" fontId="7" fillId="3" borderId="0" xfId="0" applyFont="1" applyFill="1" applyAlignment="1">
      <alignment horizontal="left" vertical="center"/>
    </xf>
    <xf numFmtId="0" fontId="1" fillId="3" borderId="0" xfId="0" applyFont="1" applyFill="1"/>
    <xf numFmtId="0" fontId="2" fillId="3" borderId="0" xfId="0" applyFont="1" applyFill="1"/>
    <xf numFmtId="0" fontId="1" fillId="3" borderId="0" xfId="0" applyFont="1" applyFill="1" applyBorder="1"/>
    <xf numFmtId="0" fontId="1" fillId="3" borderId="0" xfId="0" applyFont="1" applyFill="1" applyBorder="1" applyAlignment="1">
      <alignment horizontal="left" vertical="center" wrapText="1"/>
    </xf>
    <xf numFmtId="0" fontId="0" fillId="3" borderId="0" xfId="0" applyFont="1" applyFill="1" applyBorder="1" applyAlignment="1">
      <alignment horizontal="right" vertical="center" wrapText="1"/>
    </xf>
    <xf numFmtId="0" fontId="1"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1" fillId="3" borderId="2" xfId="0" applyFont="1" applyFill="1" applyBorder="1" applyAlignment="1">
      <alignment horizontal="left" vertical="center" wrapText="1"/>
    </xf>
    <xf numFmtId="3" fontId="1" fillId="3" borderId="2" xfId="0" applyNumberFormat="1" applyFont="1" applyFill="1" applyBorder="1" applyAlignment="1">
      <alignment horizontal="right"/>
    </xf>
    <xf numFmtId="0" fontId="1" fillId="3" borderId="2" xfId="0" applyFont="1" applyFill="1" applyBorder="1"/>
    <xf numFmtId="3" fontId="1" fillId="3" borderId="0" xfId="0" applyNumberFormat="1" applyFont="1" applyFill="1" applyBorder="1" applyAlignment="1">
      <alignment horizontal="right"/>
    </xf>
    <xf numFmtId="0" fontId="11" fillId="3" borderId="0" xfId="0" applyNumberFormat="1" applyFont="1" applyFill="1" applyBorder="1" applyAlignment="1">
      <alignment horizontal="left"/>
    </xf>
    <xf numFmtId="0" fontId="12" fillId="3" borderId="0" xfId="0" applyNumberFormat="1" applyFont="1" applyFill="1" applyBorder="1" applyAlignment="1">
      <alignment horizontal="left" vertical="top"/>
    </xf>
    <xf numFmtId="0" fontId="1" fillId="3" borderId="0" xfId="0" applyNumberFormat="1" applyFont="1" applyFill="1" applyBorder="1" applyAlignment="1">
      <alignment horizontal="left"/>
    </xf>
    <xf numFmtId="0" fontId="1" fillId="3" borderId="0" xfId="0" applyNumberFormat="1" applyFont="1" applyFill="1" applyBorder="1"/>
    <xf numFmtId="0" fontId="1" fillId="3" borderId="1" xfId="0" applyNumberFormat="1" applyFont="1" applyFill="1" applyBorder="1"/>
    <xf numFmtId="3" fontId="1" fillId="3" borderId="1" xfId="0" applyNumberFormat="1" applyFont="1" applyFill="1" applyBorder="1" applyAlignment="1">
      <alignment horizontal="right"/>
    </xf>
    <xf numFmtId="0" fontId="1" fillId="3" borderId="1" xfId="0" applyFont="1" applyFill="1" applyBorder="1"/>
    <xf numFmtId="0" fontId="13" fillId="3" borderId="0" xfId="0" applyFont="1" applyFill="1"/>
    <xf numFmtId="0" fontId="16" fillId="3" borderId="0" xfId="0" applyFont="1" applyFill="1"/>
    <xf numFmtId="0" fontId="0" fillId="3" borderId="0" xfId="0" applyFill="1"/>
    <xf numFmtId="0" fontId="11" fillId="3" borderId="0" xfId="0" applyFont="1" applyFill="1" applyAlignment="1">
      <alignment horizontal="left"/>
    </xf>
    <xf numFmtId="0" fontId="1" fillId="3" borderId="0" xfId="0" applyFont="1" applyFill="1" applyAlignment="1">
      <alignment vertical="top" wrapText="1"/>
    </xf>
    <xf numFmtId="0" fontId="1" fillId="3" borderId="0" xfId="0" applyFont="1" applyFill="1" applyAlignment="1">
      <alignment vertical="top"/>
    </xf>
    <xf numFmtId="0" fontId="8" fillId="3" borderId="0" xfId="0" applyFont="1" applyFill="1" applyAlignment="1">
      <alignment vertical="top"/>
    </xf>
    <xf numFmtId="0" fontId="0" fillId="3" borderId="0" xfId="0" applyFont="1" applyFill="1"/>
    <xf numFmtId="0" fontId="10" fillId="3" borderId="0" xfId="0" applyFont="1" applyFill="1"/>
    <xf numFmtId="0" fontId="2" fillId="3" borderId="0" xfId="0" applyFont="1" applyFill="1" applyBorder="1" applyAlignment="1"/>
    <xf numFmtId="0" fontId="0" fillId="0" borderId="0" xfId="0" applyAlignment="1">
      <alignment horizontal="right"/>
    </xf>
    <xf numFmtId="0" fontId="2" fillId="0" borderId="0" xfId="0" applyFont="1" applyAlignment="1">
      <alignment horizontal="right"/>
    </xf>
    <xf numFmtId="0" fontId="0" fillId="4" borderId="0" xfId="0" applyFill="1" applyAlignment="1">
      <alignment horizontal="left"/>
    </xf>
    <xf numFmtId="0" fontId="11" fillId="0" borderId="0" xfId="0"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0" fontId="12" fillId="0" borderId="0" xfId="9" applyFont="1" applyFill="1" applyAlignment="1">
      <alignment horizontal="left"/>
    </xf>
    <xf numFmtId="37" fontId="1" fillId="0" borderId="0" xfId="0" applyNumberFormat="1" applyFont="1" applyFill="1" applyBorder="1" applyAlignment="1">
      <alignment horizontal="right"/>
    </xf>
    <xf numFmtId="0" fontId="11" fillId="0" borderId="0" xfId="0" applyFont="1" applyFill="1" applyBorder="1"/>
    <xf numFmtId="0" fontId="11" fillId="0" borderId="0" xfId="0" applyNumberFormat="1" applyFont="1" applyFill="1" applyBorder="1" applyAlignment="1">
      <alignment horizontal="left"/>
    </xf>
    <xf numFmtId="0" fontId="1" fillId="0" borderId="0" xfId="0" applyFont="1" applyFill="1" applyBorder="1"/>
    <xf numFmtId="3" fontId="11" fillId="0" borderId="0" xfId="0" applyNumberFormat="1" applyFont="1" applyFill="1" applyBorder="1"/>
    <xf numFmtId="0" fontId="1" fillId="0" borderId="0" xfId="0" applyFont="1" applyFill="1" applyBorder="1" applyAlignment="1">
      <alignment horizontal="right"/>
    </xf>
    <xf numFmtId="0" fontId="0" fillId="0" borderId="0" xfId="0" applyFont="1" applyFill="1" applyBorder="1"/>
    <xf numFmtId="3" fontId="0" fillId="0" borderId="0" xfId="0" applyNumberFormat="1" applyFont="1" applyFill="1" applyBorder="1"/>
    <xf numFmtId="0" fontId="12" fillId="0" borderId="0" xfId="9" applyFont="1" applyFill="1" applyBorder="1" applyAlignment="1">
      <alignment horizontal="left"/>
    </xf>
    <xf numFmtId="0" fontId="12" fillId="3" borderId="0" xfId="9" applyFont="1" applyFill="1" applyBorder="1" applyAlignment="1">
      <alignment horizontal="left"/>
    </xf>
    <xf numFmtId="37" fontId="1" fillId="3" borderId="0" xfId="10" applyNumberFormat="1" applyFont="1" applyFill="1" applyBorder="1"/>
    <xf numFmtId="37" fontId="1" fillId="0" borderId="0" xfId="10" applyNumberFormat="1" applyFont="1" applyFill="1" applyBorder="1"/>
    <xf numFmtId="0" fontId="11" fillId="0" borderId="0" xfId="0" applyFont="1" applyFill="1" applyAlignment="1">
      <alignment horizontal="left"/>
    </xf>
    <xf numFmtId="0" fontId="20" fillId="5" borderId="0" xfId="0" applyFont="1" applyFill="1" applyBorder="1"/>
    <xf numFmtId="0" fontId="19" fillId="3" borderId="0" xfId="0" applyFont="1" applyFill="1" applyAlignment="1">
      <alignment horizontal="left" vertical="top" wrapText="1"/>
    </xf>
    <xf numFmtId="9" fontId="0" fillId="3" borderId="0" xfId="2" applyFont="1" applyFill="1"/>
    <xf numFmtId="9" fontId="2" fillId="3" borderId="0" xfId="2" applyFont="1" applyFill="1"/>
    <xf numFmtId="9" fontId="1" fillId="3" borderId="0" xfId="2" applyFont="1" applyFill="1"/>
    <xf numFmtId="0" fontId="0" fillId="3" borderId="0" xfId="0" applyFont="1" applyFill="1" applyAlignment="1">
      <alignment wrapText="1"/>
    </xf>
    <xf numFmtId="0" fontId="15" fillId="3" borderId="0" xfId="8" applyFont="1" applyFill="1" applyAlignment="1">
      <alignment horizontal="left"/>
    </xf>
    <xf numFmtId="0" fontId="0" fillId="3" borderId="0" xfId="0" applyFont="1" applyFill="1" applyAlignment="1">
      <alignment horizontal="left" wrapText="1"/>
    </xf>
    <xf numFmtId="0" fontId="15" fillId="3" borderId="0" xfId="8" applyFont="1" applyFill="1" applyAlignment="1"/>
    <xf numFmtId="0" fontId="21" fillId="3" borderId="0" xfId="11" applyFont="1" applyFill="1" applyAlignment="1">
      <alignment wrapText="1"/>
    </xf>
    <xf numFmtId="0" fontId="1" fillId="3" borderId="0" xfId="11" applyFill="1"/>
    <xf numFmtId="0" fontId="22" fillId="6" borderId="0" xfId="12" applyFont="1" applyFill="1" applyAlignment="1">
      <alignment wrapText="1"/>
    </xf>
    <xf numFmtId="0" fontId="23" fillId="6" borderId="0" xfId="12" applyFont="1" applyFill="1" applyAlignment="1">
      <alignment wrapText="1"/>
    </xf>
    <xf numFmtId="0" fontId="22" fillId="6" borderId="0" xfId="11" applyFont="1" applyFill="1" applyAlignment="1"/>
    <xf numFmtId="0" fontId="23" fillId="6" borderId="0" xfId="11" applyFont="1" applyFill="1" applyAlignment="1"/>
    <xf numFmtId="0" fontId="22" fillId="6" borderId="0" xfId="12" applyFont="1" applyFill="1" applyAlignment="1">
      <alignment horizontal="left" wrapText="1"/>
    </xf>
    <xf numFmtId="0" fontId="0" fillId="3" borderId="0" xfId="0" applyFill="1" applyBorder="1"/>
    <xf numFmtId="0" fontId="1" fillId="3" borderId="0" xfId="0" applyFont="1" applyFill="1" applyBorder="1" applyAlignment="1">
      <alignment horizontal="left"/>
    </xf>
    <xf numFmtId="3" fontId="3" fillId="3" borderId="0" xfId="0" applyNumberFormat="1" applyFont="1" applyFill="1" applyBorder="1" applyAlignment="1" applyProtection="1"/>
    <xf numFmtId="3" fontId="3" fillId="3" borderId="0" xfId="0" applyNumberFormat="1" applyFont="1" applyFill="1" applyBorder="1" applyAlignment="1" applyProtection="1">
      <alignment horizontal="right"/>
    </xf>
    <xf numFmtId="3" fontId="2" fillId="3" borderId="0" xfId="0" applyNumberFormat="1" applyFont="1" applyFill="1" applyBorder="1"/>
    <xf numFmtId="3" fontId="4" fillId="3" borderId="0" xfId="0" applyNumberFormat="1" applyFont="1" applyFill="1" applyBorder="1" applyAlignment="1" applyProtection="1">
      <alignment horizontal="right"/>
    </xf>
    <xf numFmtId="0" fontId="21" fillId="2" borderId="0" xfId="11" applyFont="1" applyFill="1" applyAlignment="1">
      <alignment horizontal="left" wrapText="1"/>
    </xf>
    <xf numFmtId="0" fontId="22" fillId="6" borderId="0" xfId="12" applyFont="1" applyFill="1" applyAlignment="1">
      <alignment horizontal="left" wrapText="1"/>
    </xf>
    <xf numFmtId="0" fontId="13" fillId="3" borderId="0" xfId="13" applyFont="1" applyFill="1" applyAlignment="1">
      <alignment horizontal="left" wrapText="1"/>
    </xf>
    <xf numFmtId="0" fontId="15" fillId="3" borderId="0" xfId="8" applyFont="1" applyFill="1" applyAlignment="1">
      <alignment horizontal="left"/>
    </xf>
    <xf numFmtId="0" fontId="15" fillId="3" borderId="0" xfId="8" applyFont="1" applyFill="1" applyAlignment="1">
      <alignment horizontal="right"/>
    </xf>
    <xf numFmtId="0" fontId="15" fillId="3" borderId="0" xfId="8" applyFont="1" applyFill="1" applyAlignment="1">
      <alignment horizontal="left" vertical="top" wrapText="1"/>
    </xf>
    <xf numFmtId="0" fontId="15" fillId="3" borderId="0" xfId="8" applyFont="1" applyFill="1" applyAlignment="1">
      <alignment horizontal="left" wrapText="1"/>
    </xf>
    <xf numFmtId="0" fontId="13" fillId="3" borderId="0" xfId="0" applyFont="1" applyFill="1" applyAlignment="1">
      <alignment horizontal="left" wrapText="1"/>
    </xf>
    <xf numFmtId="0" fontId="13" fillId="3" borderId="0" xfId="0" applyFont="1" applyFill="1" applyAlignment="1">
      <alignment horizontal="left" vertical="top" wrapText="1"/>
    </xf>
    <xf numFmtId="0" fontId="7" fillId="2" borderId="0" xfId="0" applyFont="1" applyFill="1" applyAlignment="1">
      <alignment horizontal="left" vertical="center"/>
    </xf>
    <xf numFmtId="0" fontId="2" fillId="4" borderId="0" xfId="0" applyFont="1" applyFill="1" applyBorder="1" applyAlignment="1">
      <alignment horizontal="center"/>
    </xf>
    <xf numFmtId="0" fontId="1" fillId="3" borderId="1" xfId="0" applyFont="1" applyFill="1" applyBorder="1" applyAlignment="1">
      <alignment horizontal="center"/>
    </xf>
    <xf numFmtId="0" fontId="19" fillId="3" borderId="0" xfId="0" applyFont="1" applyFill="1" applyAlignment="1">
      <alignment horizontal="left" vertical="top" wrapText="1"/>
    </xf>
  </cellXfs>
  <cellStyles count="18">
    <cellStyle name="Comma" xfId="1" builtinId="3"/>
    <cellStyle name="Comma 2" xfId="3" xr:uid="{00000000-0005-0000-0000-000001000000}"/>
    <cellStyle name="Comma 2 2" xfId="14" xr:uid="{00000000-0005-0000-0000-000002000000}"/>
    <cellStyle name="Comma 3" xfId="4" xr:uid="{00000000-0005-0000-0000-000003000000}"/>
    <cellStyle name="Comma 3 2" xfId="15" xr:uid="{00000000-0005-0000-0000-000004000000}"/>
    <cellStyle name="Hyperlink" xfId="8" builtinId="8"/>
    <cellStyle name="Hyperlink 2" xfId="16" xr:uid="{00000000-0005-0000-0000-000006000000}"/>
    <cellStyle name="Normal" xfId="0" builtinId="0"/>
    <cellStyle name="Normal 2" xfId="5" xr:uid="{00000000-0005-0000-0000-000008000000}"/>
    <cellStyle name="Normal 2 2" xfId="12" xr:uid="{00000000-0005-0000-0000-000009000000}"/>
    <cellStyle name="Normal 3" xfId="10" xr:uid="{00000000-0005-0000-0000-00000A000000}"/>
    <cellStyle name="Normal 3 2" xfId="17" xr:uid="{00000000-0005-0000-0000-00000B000000}"/>
    <cellStyle name="Normal 4" xfId="6" xr:uid="{00000000-0005-0000-0000-00000C000000}"/>
    <cellStyle name="Normal 5" xfId="11" xr:uid="{00000000-0005-0000-0000-00000D000000}"/>
    <cellStyle name="Normal 6" xfId="13" xr:uid="{00000000-0005-0000-0000-00000E000000}"/>
    <cellStyle name="Normal_Tab 27" xfId="9" xr:uid="{00000000-0005-0000-0000-00000F000000}"/>
    <cellStyle name="Percent" xfId="2" builtinId="5"/>
    <cellStyle name="Percent 2" xfId="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collections/fire-statistics-monitor" TargetMode="External"/><Relationship Id="rId13" Type="http://schemas.openxmlformats.org/officeDocument/2006/relationships/printerSettings" Target="../printerSettings/printerSettings2.bin"/><Relationship Id="rId3" Type="http://schemas.openxmlformats.org/officeDocument/2006/relationships/hyperlink" Target="mailto:statsinclusion@wales.gsi.gov.uk" TargetMode="External"/><Relationship Id="rId7" Type="http://schemas.openxmlformats.org/officeDocument/2006/relationships/hyperlink" Target="https://www.statisticsauthority.gov.uk/code-of-practice/" TargetMode="External"/><Relationship Id="rId12"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statistical-data-sets/fire-statistics-guidance" TargetMode="External"/><Relationship Id="rId6" Type="http://schemas.openxmlformats.org/officeDocument/2006/relationships/hyperlink" Target="https://www.gov.uk/government/collections/fire-statistics-monitor" TargetMode="External"/><Relationship Id="rId11" Type="http://schemas.openxmlformats.org/officeDocument/2006/relationships/hyperlink" Target="https://gov.wales/fire-and-rescue-incident-statistics" TargetMode="External"/><Relationship Id="rId5" Type="http://schemas.openxmlformats.org/officeDocument/2006/relationships/hyperlink" Target="https://www.gov.uk/government/collections/fire-statistics" TargetMode="External"/><Relationship Id="rId10" Type="http://schemas.openxmlformats.org/officeDocument/2006/relationships/hyperlink" Target="https://www.gov.uk/government/statistics/announcements?utf8=%E2%9C%93&amp;keywords=fire&amp;topics%5B%5D=&amp;organisations%5B%5D=home-office&amp;from_date=&amp;to_date=&amp;commit=Refresh+results" TargetMode="External"/><Relationship Id="rId4" Type="http://schemas.openxmlformats.org/officeDocument/2006/relationships/hyperlink" Target="mailto:SFRS.PerformanceDataServices1@firescotland.gov.uk" TargetMode="External"/><Relationship Id="rId9" Type="http://schemas.openxmlformats.org/officeDocument/2006/relationships/hyperlink" Target="http://www.firescotland.gov.uk/about-us/fire-and-rescue-statistics.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
  <sheetViews>
    <sheetView tabSelected="1" workbookViewId="0">
      <selection sqref="A1:H1"/>
    </sheetView>
  </sheetViews>
  <sheetFormatPr defaultColWidth="11.453125" defaultRowHeight="14.5" x14ac:dyDescent="0.35"/>
  <cols>
    <col min="1" max="16384" width="11.453125" style="65"/>
  </cols>
  <sheetData>
    <row r="1" spans="1:15" ht="15.5" customHeight="1" x14ac:dyDescent="0.45">
      <c r="A1" s="77" t="s">
        <v>79</v>
      </c>
      <c r="B1" s="77"/>
      <c r="C1" s="77"/>
      <c r="D1" s="77"/>
      <c r="E1" s="77"/>
      <c r="F1" s="77"/>
      <c r="G1" s="77"/>
      <c r="H1" s="77"/>
      <c r="I1" s="64"/>
      <c r="J1" s="64"/>
      <c r="K1" s="64"/>
    </row>
    <row r="3" spans="1:15" ht="28.9" customHeight="1" x14ac:dyDescent="0.35">
      <c r="A3" s="78" t="s">
        <v>80</v>
      </c>
      <c r="B3" s="78"/>
      <c r="C3" s="78"/>
      <c r="D3" s="78"/>
      <c r="E3" s="78"/>
      <c r="F3" s="78"/>
      <c r="G3" s="78"/>
      <c r="H3" s="78"/>
      <c r="I3" s="66"/>
      <c r="J3" s="66"/>
      <c r="K3" s="66"/>
      <c r="L3" s="67"/>
      <c r="M3" s="67"/>
      <c r="N3" s="67"/>
      <c r="O3" s="67"/>
    </row>
    <row r="4" spans="1:15" ht="15" customHeight="1" x14ac:dyDescent="0.35">
      <c r="A4" s="68"/>
      <c r="B4" s="68"/>
      <c r="C4" s="68"/>
      <c r="D4" s="68"/>
      <c r="E4" s="68"/>
      <c r="F4" s="68"/>
      <c r="G4" s="68"/>
      <c r="H4" s="68"/>
      <c r="I4" s="68"/>
      <c r="J4" s="68"/>
      <c r="K4" s="68"/>
      <c r="L4" s="69"/>
      <c r="M4" s="69"/>
      <c r="N4" s="69"/>
      <c r="O4" s="69"/>
    </row>
    <row r="5" spans="1:15" ht="52.5" customHeight="1" x14ac:dyDescent="0.35">
      <c r="A5" s="78" t="s">
        <v>83</v>
      </c>
      <c r="B5" s="78"/>
      <c r="C5" s="78"/>
      <c r="D5" s="78"/>
      <c r="E5" s="78"/>
      <c r="F5" s="78"/>
      <c r="G5" s="78"/>
      <c r="H5" s="78"/>
      <c r="I5" s="70"/>
      <c r="J5" s="70"/>
      <c r="K5" s="70"/>
      <c r="L5" s="69"/>
      <c r="M5" s="69"/>
      <c r="N5" s="69"/>
      <c r="O5" s="69"/>
    </row>
    <row r="7" spans="1:15" ht="15" customHeight="1" x14ac:dyDescent="0.35">
      <c r="A7" s="79" t="s">
        <v>81</v>
      </c>
      <c r="B7" s="79"/>
      <c r="C7" s="79"/>
      <c r="D7" s="79"/>
      <c r="E7" s="79"/>
      <c r="F7" s="79"/>
      <c r="G7" s="79"/>
      <c r="H7" s="79"/>
      <c r="I7" s="79"/>
      <c r="J7" s="79"/>
      <c r="K7" s="79"/>
    </row>
  </sheetData>
  <mergeCells count="4">
    <mergeCell ref="A1:H1"/>
    <mergeCell ref="A3:H3"/>
    <mergeCell ref="A5:H5"/>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73"/>
  <sheetViews>
    <sheetView workbookViewId="0">
      <pane ySplit="5" topLeftCell="A6" activePane="bottomLeft" state="frozen"/>
      <selection pane="bottomLeft" activeCell="B4" sqref="B4:E4"/>
    </sheetView>
  </sheetViews>
  <sheetFormatPr defaultColWidth="11.453125" defaultRowHeight="15.5" x14ac:dyDescent="0.35"/>
  <cols>
    <col min="1" max="1" width="20.7265625" style="4" customWidth="1"/>
    <col min="2" max="5" width="13.7265625" style="4" customWidth="1"/>
    <col min="6" max="6" width="5.7265625" style="4" customWidth="1"/>
    <col min="7" max="7" width="15.81640625" style="4" customWidth="1"/>
    <col min="8" max="9" width="13.7265625" style="4" customWidth="1"/>
    <col min="10" max="10" width="14.7265625" style="4" customWidth="1"/>
    <col min="11" max="11" width="11.453125" style="4"/>
    <col min="12" max="12" width="12.26953125" style="4" hidden="1" customWidth="1"/>
    <col min="13" max="16384" width="11.453125" style="4"/>
  </cols>
  <sheetData>
    <row r="1" spans="1:13" ht="18.75" customHeight="1" x14ac:dyDescent="0.35">
      <c r="A1" s="86" t="s">
        <v>84</v>
      </c>
      <c r="B1" s="86"/>
      <c r="C1" s="86"/>
      <c r="D1" s="86"/>
      <c r="E1" s="86"/>
      <c r="F1" s="86"/>
      <c r="G1" s="86"/>
      <c r="H1" s="86"/>
      <c r="I1" s="86"/>
      <c r="J1" s="86"/>
      <c r="K1" s="3"/>
      <c r="L1" s="3"/>
    </row>
    <row r="2" spans="1:13" ht="15" customHeight="1" x14ac:dyDescent="0.35">
      <c r="A2" s="5"/>
      <c r="B2" s="5"/>
      <c r="C2" s="5"/>
      <c r="D2" s="5"/>
      <c r="E2" s="5"/>
      <c r="F2" s="5"/>
      <c r="G2" s="5"/>
      <c r="H2" s="5"/>
      <c r="I2" s="5"/>
      <c r="J2" s="5"/>
      <c r="K2" s="5"/>
      <c r="L2" s="5"/>
    </row>
    <row r="3" spans="1:13" ht="16.5" x14ac:dyDescent="0.35">
      <c r="A3" s="6"/>
      <c r="B3" s="33" t="s">
        <v>85</v>
      </c>
      <c r="C3" s="6"/>
      <c r="D3" s="6"/>
      <c r="E3" s="6"/>
      <c r="F3" s="6"/>
      <c r="G3" s="6"/>
      <c r="H3" s="6"/>
      <c r="I3" s="6"/>
      <c r="J3" s="6"/>
      <c r="K3" s="6"/>
      <c r="L3" s="6"/>
    </row>
    <row r="4" spans="1:13" ht="16" thickBot="1" x14ac:dyDescent="0.4">
      <c r="A4" s="8"/>
      <c r="B4" s="87" t="s">
        <v>62</v>
      </c>
      <c r="C4" s="87"/>
      <c r="D4" s="87"/>
      <c r="E4" s="87"/>
      <c r="F4" s="8"/>
      <c r="G4" s="88" t="str">
        <f>CONCATENATE(B4," per 1 million people")</f>
        <v>Total fire-related fatalities per 1 million people</v>
      </c>
      <c r="H4" s="88"/>
      <c r="I4" s="88"/>
      <c r="J4" s="88"/>
      <c r="K4" s="6"/>
      <c r="L4" s="6"/>
    </row>
    <row r="5" spans="1:13" ht="20.149999999999999" customHeight="1" thickBot="1" x14ac:dyDescent="0.4">
      <c r="A5" s="9" t="s">
        <v>0</v>
      </c>
      <c r="B5" s="10" t="s">
        <v>72</v>
      </c>
      <c r="C5" s="10" t="s">
        <v>73</v>
      </c>
      <c r="D5" s="10" t="s">
        <v>74</v>
      </c>
      <c r="E5" s="12" t="s">
        <v>4</v>
      </c>
      <c r="F5" s="11"/>
      <c r="G5" s="10" t="s">
        <v>72</v>
      </c>
      <c r="H5" s="10" t="s">
        <v>73</v>
      </c>
      <c r="I5" s="10" t="s">
        <v>74</v>
      </c>
      <c r="J5" s="12" t="s">
        <v>4</v>
      </c>
      <c r="K5" s="6"/>
      <c r="L5" s="6"/>
    </row>
    <row r="6" spans="1:13" x14ac:dyDescent="0.35">
      <c r="A6" s="13" t="s">
        <v>5</v>
      </c>
      <c r="B6" s="14">
        <f>IF(FIRE0501_working!B6="..","..",ROUND(FIRE0501_working!B6,0))</f>
        <v>755</v>
      </c>
      <c r="C6" s="14" t="str">
        <f>IF(FIRE0501_working!C6="..","..",ROUND(FIRE0501_working!C6,0))</f>
        <v>..</v>
      </c>
      <c r="D6" s="14" t="str">
        <f>IF(FIRE0501_working!D6="..","..",ROUND(FIRE0501_working!D6,0))</f>
        <v>..</v>
      </c>
      <c r="E6" s="14">
        <f>IF(FIRE0501_working!E6="..","..",ROUND(FIRE0501_working!E6,0))</f>
        <v>937</v>
      </c>
      <c r="F6" s="15"/>
      <c r="G6" s="14">
        <f>IF(FIRE0501_working!G6="..","..",ROUND(FIRE0501_working!G6,0))</f>
        <v>16</v>
      </c>
      <c r="H6" s="14" t="str">
        <f>IF(FIRE0501_working!H6="..","..",ROUND(FIRE0501_working!H6,0))</f>
        <v>..</v>
      </c>
      <c r="I6" s="14" t="str">
        <f>IF(FIRE0501_working!I6="..","..",ROUND(FIRE0501_working!I6,0))</f>
        <v>..</v>
      </c>
      <c r="J6" s="14">
        <f>IF(FIRE0501_working!J6="..","..",ROUND(FIRE0501_working!J6,0))</f>
        <v>17</v>
      </c>
      <c r="K6" s="6"/>
      <c r="L6" s="6"/>
    </row>
    <row r="7" spans="1:13" x14ac:dyDescent="0.35">
      <c r="A7" s="9" t="s">
        <v>6</v>
      </c>
      <c r="B7" s="16">
        <f>IF(FIRE0501_working!B7="..","..",ROUND(FIRE0501_working!B7,0))</f>
        <v>707</v>
      </c>
      <c r="C7" s="16" t="str">
        <f>IF(FIRE0501_working!C7="..","..",ROUND(FIRE0501_working!C7,0))</f>
        <v>..</v>
      </c>
      <c r="D7" s="16" t="str">
        <f>IF(FIRE0501_working!D7="..","..",ROUND(FIRE0501_working!D7,0))</f>
        <v>..</v>
      </c>
      <c r="E7" s="16">
        <f>IF(FIRE0501_working!E7="..","..",ROUND(FIRE0501_working!E7,0))</f>
        <v>892</v>
      </c>
      <c r="F7" s="8"/>
      <c r="G7" s="16">
        <f>IF(FIRE0501_working!G7="..","..",ROUND(FIRE0501_working!G7,0))</f>
        <v>15</v>
      </c>
      <c r="H7" s="16" t="str">
        <f>IF(FIRE0501_working!H7="..","..",ROUND(FIRE0501_working!H7,0))</f>
        <v>..</v>
      </c>
      <c r="I7" s="16" t="str">
        <f>IF(FIRE0501_working!I7="..","..",ROUND(FIRE0501_working!I7,0))</f>
        <v>..</v>
      </c>
      <c r="J7" s="16">
        <f>IF(FIRE0501_working!J7="..","..",ROUND(FIRE0501_working!J7,0))</f>
        <v>16</v>
      </c>
      <c r="K7" s="6"/>
      <c r="L7" s="6"/>
    </row>
    <row r="8" spans="1:13" x14ac:dyDescent="0.35">
      <c r="A8" s="9" t="s">
        <v>7</v>
      </c>
      <c r="B8" s="16">
        <f>IF(FIRE0501_working!B8="..","..",ROUND(FIRE0501_working!B8,0))</f>
        <v>652</v>
      </c>
      <c r="C8" s="16" t="str">
        <f>IF(FIRE0501_working!C8="..","..",ROUND(FIRE0501_working!C8,0))</f>
        <v>..</v>
      </c>
      <c r="D8" s="16" t="str">
        <f>IF(FIRE0501_working!D8="..","..",ROUND(FIRE0501_working!D8,0))</f>
        <v>..</v>
      </c>
      <c r="E8" s="16">
        <f>IF(FIRE0501_working!E8="..","..",ROUND(FIRE0501_working!E8,0))</f>
        <v>851</v>
      </c>
      <c r="F8" s="8"/>
      <c r="G8" s="16">
        <f>IF(FIRE0501_working!G8="..","..",ROUND(FIRE0501_working!G8,0))</f>
        <v>14</v>
      </c>
      <c r="H8" s="16" t="str">
        <f>IF(FIRE0501_working!H8="..","..",ROUND(FIRE0501_working!H8,0))</f>
        <v>..</v>
      </c>
      <c r="I8" s="16" t="str">
        <f>IF(FIRE0501_working!I8="..","..",ROUND(FIRE0501_working!I8,0))</f>
        <v>..</v>
      </c>
      <c r="J8" s="16">
        <f>IF(FIRE0501_working!J8="..","..",ROUND(FIRE0501_working!J8,0))</f>
        <v>16</v>
      </c>
      <c r="K8" s="6"/>
      <c r="L8" s="6"/>
    </row>
    <row r="9" spans="1:13" x14ac:dyDescent="0.35">
      <c r="A9" s="9" t="s">
        <v>8</v>
      </c>
      <c r="B9" s="16">
        <f>IF(FIRE0501_working!B9="..","..",ROUND(FIRE0501_working!B9,0))</f>
        <v>726</v>
      </c>
      <c r="C9" s="16" t="str">
        <f>IF(FIRE0501_working!C9="..","..",ROUND(FIRE0501_working!C9,0))</f>
        <v>..</v>
      </c>
      <c r="D9" s="16" t="str">
        <f>IF(FIRE0501_working!D9="..","..",ROUND(FIRE0501_working!D9,0))</f>
        <v>..</v>
      </c>
      <c r="E9" s="16">
        <f>IF(FIRE0501_working!E9="..","..",ROUND(FIRE0501_working!E9,0))</f>
        <v>921</v>
      </c>
      <c r="F9" s="8"/>
      <c r="G9" s="16">
        <f>IF(FIRE0501_working!G9="..","..",ROUND(FIRE0501_working!G9,0))</f>
        <v>15</v>
      </c>
      <c r="H9" s="16" t="str">
        <f>IF(FIRE0501_working!H9="..","..",ROUND(FIRE0501_working!H9,0))</f>
        <v>..</v>
      </c>
      <c r="I9" s="16" t="str">
        <f>IF(FIRE0501_working!I9="..","..",ROUND(FIRE0501_working!I9,0))</f>
        <v>..</v>
      </c>
      <c r="J9" s="16">
        <f>IF(FIRE0501_working!J9="..","..",ROUND(FIRE0501_working!J9,0))</f>
        <v>17</v>
      </c>
      <c r="K9" s="6"/>
      <c r="L9" s="6"/>
    </row>
    <row r="10" spans="1:13" x14ac:dyDescent="0.35">
      <c r="A10" s="9" t="s">
        <v>9</v>
      </c>
      <c r="B10" s="16">
        <f>IF(FIRE0501_working!B10="..","..",ROUND(FIRE0501_working!B10,0))</f>
        <v>765</v>
      </c>
      <c r="C10" s="16" t="str">
        <f>IF(FIRE0501_working!C10="..","..",ROUND(FIRE0501_working!C10,0))</f>
        <v>..</v>
      </c>
      <c r="D10" s="16" t="str">
        <f>IF(FIRE0501_working!D10="..","..",ROUND(FIRE0501_working!D10,0))</f>
        <v>..</v>
      </c>
      <c r="E10" s="16">
        <f>IF(FIRE0501_working!E10="..","..",ROUND(FIRE0501_working!E10,0))</f>
        <v>967</v>
      </c>
      <c r="F10" s="8"/>
      <c r="G10" s="16">
        <f>IF(FIRE0501_working!G10="..","..",ROUND(FIRE0501_working!G10,0))</f>
        <v>16</v>
      </c>
      <c r="H10" s="16" t="str">
        <f>IF(FIRE0501_working!H10="..","..",ROUND(FIRE0501_working!H10,0))</f>
        <v>..</v>
      </c>
      <c r="I10" s="16" t="str">
        <f>IF(FIRE0501_working!I10="..","..",ROUND(FIRE0501_working!I10,0))</f>
        <v>..</v>
      </c>
      <c r="J10" s="16">
        <f>IF(FIRE0501_working!J10="..","..",ROUND(FIRE0501_working!J10,0))</f>
        <v>18</v>
      </c>
      <c r="K10" s="6"/>
      <c r="L10" s="6"/>
    </row>
    <row r="11" spans="1:13" x14ac:dyDescent="0.35">
      <c r="A11" s="9" t="s">
        <v>10</v>
      </c>
      <c r="B11" s="16">
        <f>IF(FIRE0501_working!B11="..","..",ROUND(FIRE0501_working!B11,0))</f>
        <v>682</v>
      </c>
      <c r="C11" s="16" t="str">
        <f>IF(FIRE0501_working!C11="..","..",ROUND(FIRE0501_working!C11,0))</f>
        <v>..</v>
      </c>
      <c r="D11" s="16" t="str">
        <f>IF(FIRE0501_working!D11="..","..",ROUND(FIRE0501_working!D11,0))</f>
        <v>..</v>
      </c>
      <c r="E11" s="16">
        <f>IF(FIRE0501_working!E11="..","..",ROUND(FIRE0501_working!E11,0))</f>
        <v>859</v>
      </c>
      <c r="F11" s="8"/>
      <c r="G11" s="16">
        <f>IF(FIRE0501_working!G11="..","..",ROUND(FIRE0501_working!G11,0))</f>
        <v>14</v>
      </c>
      <c r="H11" s="16" t="str">
        <f>IF(FIRE0501_working!H11="..","..",ROUND(FIRE0501_working!H11,0))</f>
        <v>..</v>
      </c>
      <c r="I11" s="16" t="str">
        <f>IF(FIRE0501_working!I11="..","..",ROUND(FIRE0501_working!I11,0))</f>
        <v>..</v>
      </c>
      <c r="J11" s="16">
        <f>IF(FIRE0501_working!J11="..","..",ROUND(FIRE0501_working!J11,0))</f>
        <v>16</v>
      </c>
      <c r="K11" s="6"/>
      <c r="L11" s="6"/>
    </row>
    <row r="12" spans="1:13" x14ac:dyDescent="0.35">
      <c r="A12" s="9" t="s">
        <v>11</v>
      </c>
      <c r="B12" s="16">
        <f>IF(FIRE0501_working!B12="..","..",ROUND(FIRE0501_working!B12,0))</f>
        <v>665</v>
      </c>
      <c r="C12" s="16" t="str">
        <f>IF(FIRE0501_working!C12="..","..",ROUND(FIRE0501_working!C12,0))</f>
        <v>..</v>
      </c>
      <c r="D12" s="16" t="str">
        <f>IF(FIRE0501_working!D12="..","..",ROUND(FIRE0501_working!D12,0))</f>
        <v>..</v>
      </c>
      <c r="E12" s="16">
        <f>IF(FIRE0501_working!E12="..","..",ROUND(FIRE0501_working!E12,0))</f>
        <v>834</v>
      </c>
      <c r="F12" s="8"/>
      <c r="G12" s="16">
        <f>IF(FIRE0501_working!G12="..","..",ROUND(FIRE0501_working!G12,0))</f>
        <v>14</v>
      </c>
      <c r="H12" s="16" t="str">
        <f>IF(FIRE0501_working!H12="..","..",ROUND(FIRE0501_working!H12,0))</f>
        <v>..</v>
      </c>
      <c r="I12" s="16" t="str">
        <f>IF(FIRE0501_working!I12="..","..",ROUND(FIRE0501_working!I12,0))</f>
        <v>..</v>
      </c>
      <c r="J12" s="16">
        <f>IF(FIRE0501_working!J12="..","..",ROUND(FIRE0501_working!J12,0))</f>
        <v>15</v>
      </c>
      <c r="K12" s="6"/>
      <c r="L12" s="6"/>
    </row>
    <row r="13" spans="1:13" x14ac:dyDescent="0.35">
      <c r="A13" s="9" t="s">
        <v>12</v>
      </c>
      <c r="B13" s="16">
        <f>IF(FIRE0501_working!B13="..","..",ROUND(FIRE0501_working!B13,0))</f>
        <v>681</v>
      </c>
      <c r="C13" s="16" t="str">
        <f>IF(FIRE0501_working!C13="..","..",ROUND(FIRE0501_working!C13,0))</f>
        <v>..</v>
      </c>
      <c r="D13" s="16" t="str">
        <f>IF(FIRE0501_working!D13="..","..",ROUND(FIRE0501_working!D13,0))</f>
        <v>..</v>
      </c>
      <c r="E13" s="16">
        <f>IF(FIRE0501_working!E13="..","..",ROUND(FIRE0501_working!E13,0))</f>
        <v>855</v>
      </c>
      <c r="F13" s="8"/>
      <c r="G13" s="16">
        <f>IF(FIRE0501_working!G13="..","..",ROUND(FIRE0501_working!G13,0))</f>
        <v>14</v>
      </c>
      <c r="H13" s="16" t="str">
        <f>IF(FIRE0501_working!H13="..","..",ROUND(FIRE0501_working!H13,0))</f>
        <v>..</v>
      </c>
      <c r="I13" s="16" t="str">
        <f>IF(FIRE0501_working!I13="..","..",ROUND(FIRE0501_working!I13,0))</f>
        <v>..</v>
      </c>
      <c r="J13" s="16">
        <f>IF(FIRE0501_working!J13="..","..",ROUND(FIRE0501_working!J13,0))</f>
        <v>15</v>
      </c>
      <c r="K13" s="6"/>
      <c r="L13" s="6"/>
    </row>
    <row r="14" spans="1:13" x14ac:dyDescent="0.35">
      <c r="A14" s="9" t="s">
        <v>13</v>
      </c>
      <c r="B14" s="16">
        <f>IF(FIRE0501_working!B14="..","..",ROUND(FIRE0501_working!B14,0))</f>
        <v>700</v>
      </c>
      <c r="C14" s="16">
        <f>IF(FIRE0501_working!C14="..","..",ROUND(FIRE0501_working!C14,0))</f>
        <v>115</v>
      </c>
      <c r="D14" s="16" t="str">
        <f>IF(FIRE0501_working!D14="..","..",ROUND(FIRE0501_working!D14,0))</f>
        <v>..</v>
      </c>
      <c r="E14" s="16">
        <f>IF(FIRE0501_working!E14="..","..",ROUND(FIRE0501_working!E14,0))</f>
        <v>841</v>
      </c>
      <c r="F14" s="8"/>
      <c r="G14" s="16">
        <f>IF(FIRE0501_working!G14="..","..",ROUND(FIRE0501_working!G14,0))</f>
        <v>15</v>
      </c>
      <c r="H14" s="16">
        <f>IF(FIRE0501_working!H14="..","..",ROUND(FIRE0501_working!H14,0))</f>
        <v>23</v>
      </c>
      <c r="I14" s="16" t="str">
        <f>IF(FIRE0501_working!I14="..","..",ROUND(FIRE0501_working!I14,0))</f>
        <v>..</v>
      </c>
      <c r="J14" s="16">
        <f>IF(FIRE0501_working!J14="..","..",ROUND(FIRE0501_working!J14,0))</f>
        <v>15</v>
      </c>
      <c r="K14" s="6"/>
      <c r="L14" s="6"/>
      <c r="M14" s="6"/>
    </row>
    <row r="15" spans="1:13" ht="15" customHeight="1" x14ac:dyDescent="0.35">
      <c r="A15" s="17" t="s">
        <v>14</v>
      </c>
      <c r="B15" s="16">
        <f>IF(FIRE0501_working!B15="..","..",ROUND(FIRE0501_working!B15,0))</f>
        <v>688</v>
      </c>
      <c r="C15" s="16">
        <f>IF(FIRE0501_working!C15="..","..",ROUND(FIRE0501_working!C15,0))</f>
        <v>137</v>
      </c>
      <c r="D15" s="16" t="str">
        <f>IF(FIRE0501_working!D15="..","..",ROUND(FIRE0501_working!D15,0))</f>
        <v>..</v>
      </c>
      <c r="E15" s="16">
        <f>IF(FIRE0501_working!E15="..","..",ROUND(FIRE0501_working!E15,0))</f>
        <v>853</v>
      </c>
      <c r="F15" s="8"/>
      <c r="G15" s="16">
        <f>IF(FIRE0501_working!G15="..","..",ROUND(FIRE0501_working!G15,0))</f>
        <v>14</v>
      </c>
      <c r="H15" s="16">
        <f>IF(FIRE0501_working!H15="..","..",ROUND(FIRE0501_working!H15,0))</f>
        <v>27</v>
      </c>
      <c r="I15" s="16" t="str">
        <f>IF(FIRE0501_working!I15="..","..",ROUND(FIRE0501_working!I15,0))</f>
        <v>..</v>
      </c>
      <c r="J15" s="16">
        <f>IF(FIRE0501_working!J15="..","..",ROUND(FIRE0501_working!J15,0))</f>
        <v>15</v>
      </c>
      <c r="K15" s="6"/>
      <c r="L15" s="6"/>
    </row>
    <row r="16" spans="1:13" ht="15" customHeight="1" x14ac:dyDescent="0.35">
      <c r="A16" s="17" t="s">
        <v>15</v>
      </c>
      <c r="B16" s="16">
        <f>IF(FIRE0501_working!B16="..","..",ROUND(FIRE0501_working!B16,0))</f>
        <v>589</v>
      </c>
      <c r="C16" s="16">
        <f>IF(FIRE0501_working!C16="..","..",ROUND(FIRE0501_working!C16,0))</f>
        <v>102</v>
      </c>
      <c r="D16" s="16" t="str">
        <f>IF(FIRE0501_working!D16="..","..",ROUND(FIRE0501_working!D16,0))</f>
        <v>..</v>
      </c>
      <c r="E16" s="16">
        <f>IF(FIRE0501_working!E16="..","..",ROUND(FIRE0501_working!E16,0))</f>
        <v>767</v>
      </c>
      <c r="F16" s="8"/>
      <c r="G16" s="16">
        <f>IF(FIRE0501_working!G16="..","..",ROUND(FIRE0501_working!G16,0))</f>
        <v>12</v>
      </c>
      <c r="H16" s="16">
        <f>IF(FIRE0501_working!H16="..","..",ROUND(FIRE0501_working!H16,0))</f>
        <v>20</v>
      </c>
      <c r="I16" s="16" t="str">
        <f>IF(FIRE0501_working!I16="..","..",ROUND(FIRE0501_working!I16,0))</f>
        <v>..</v>
      </c>
      <c r="J16" s="16">
        <f>IF(FIRE0501_working!J16="..","..",ROUND(FIRE0501_working!J16,0))</f>
        <v>14</v>
      </c>
      <c r="K16" s="6"/>
      <c r="L16" s="6"/>
    </row>
    <row r="17" spans="1:12" ht="15" customHeight="1" x14ac:dyDescent="0.35">
      <c r="A17" s="17" t="s">
        <v>16</v>
      </c>
      <c r="B17" s="16">
        <f>IF(FIRE0501_working!B17="..","..",ROUND(FIRE0501_working!B17,0))</f>
        <v>529</v>
      </c>
      <c r="C17" s="16">
        <f>IF(FIRE0501_working!C17="..","..",ROUND(FIRE0501_working!C17,0))</f>
        <v>127</v>
      </c>
      <c r="D17" s="16" t="str">
        <f>IF(FIRE0501_working!D17="..","..",ROUND(FIRE0501_working!D17,0))</f>
        <v>..</v>
      </c>
      <c r="E17" s="16">
        <f>IF(FIRE0501_working!E17="..","..",ROUND(FIRE0501_working!E17,0))</f>
        <v>693</v>
      </c>
      <c r="F17" s="8"/>
      <c r="G17" s="16">
        <f>IF(FIRE0501_working!G17="..","..",ROUND(FIRE0501_working!G17,0))</f>
        <v>11</v>
      </c>
      <c r="H17" s="16">
        <f>IF(FIRE0501_working!H17="..","..",ROUND(FIRE0501_working!H17,0))</f>
        <v>25</v>
      </c>
      <c r="I17" s="16" t="str">
        <f>IF(FIRE0501_working!I17="..","..",ROUND(FIRE0501_working!I17,0))</f>
        <v>..</v>
      </c>
      <c r="J17" s="16">
        <f>IF(FIRE0501_working!J17="..","..",ROUND(FIRE0501_working!J17,0))</f>
        <v>12</v>
      </c>
      <c r="K17" s="6"/>
      <c r="L17" s="6"/>
    </row>
    <row r="18" spans="1:12" ht="15" customHeight="1" x14ac:dyDescent="0.35">
      <c r="A18" s="17" t="s">
        <v>17</v>
      </c>
      <c r="B18" s="16">
        <f>IF(FIRE0501_working!B18="..","..",ROUND(FIRE0501_working!B18,0))</f>
        <v>558</v>
      </c>
      <c r="C18" s="16" t="str">
        <f>IF(FIRE0501_working!C18="..","..",ROUND(FIRE0501_working!C18,0))</f>
        <v>..</v>
      </c>
      <c r="D18" s="16" t="str">
        <f>IF(FIRE0501_working!D18="..","..",ROUND(FIRE0501_working!D18,0))</f>
        <v>..</v>
      </c>
      <c r="E18" s="16">
        <f>IF(FIRE0501_working!E18="..","..",ROUND(FIRE0501_working!E18,0))</f>
        <v>686</v>
      </c>
      <c r="F18" s="8"/>
      <c r="G18" s="16">
        <f>IF(FIRE0501_working!G18="..","..",ROUND(FIRE0501_working!G18,0))</f>
        <v>12</v>
      </c>
      <c r="H18" s="16" t="str">
        <f>IF(FIRE0501_working!H18="..","..",ROUND(FIRE0501_working!H18,0))</f>
        <v>..</v>
      </c>
      <c r="I18" s="16" t="str">
        <f>IF(FIRE0501_working!I18="..","..",ROUND(FIRE0501_working!I18,0))</f>
        <v>..</v>
      </c>
      <c r="J18" s="16">
        <f>IF(FIRE0501_working!J18="..","..",ROUND(FIRE0501_working!J18,0))</f>
        <v>12</v>
      </c>
      <c r="K18" s="6"/>
      <c r="L18" s="6"/>
    </row>
    <row r="19" spans="1:12" ht="15" customHeight="1" x14ac:dyDescent="0.35">
      <c r="A19" s="18" t="s">
        <v>18</v>
      </c>
      <c r="B19" s="16">
        <f>IF(FIRE0501_working!B19="..","..",ROUND(FIRE0501_working!B19,0))</f>
        <v>488</v>
      </c>
      <c r="C19" s="16">
        <f>IF(FIRE0501_working!C19="..","..",ROUND(FIRE0501_working!C19,0))</f>
        <v>84</v>
      </c>
      <c r="D19" s="16">
        <f>IF(FIRE0501_working!D19="..","..",ROUND(FIRE0501_working!D19,0))</f>
        <v>32</v>
      </c>
      <c r="E19" s="16">
        <f>IF(FIRE0501_working!E19="..","..",ROUND(FIRE0501_working!E19,0))</f>
        <v>604</v>
      </c>
      <c r="F19" s="8"/>
      <c r="G19" s="16">
        <f>IF(FIRE0501_working!G19="..","..",ROUND(FIRE0501_working!G19,0))</f>
        <v>10</v>
      </c>
      <c r="H19" s="16">
        <f>IF(FIRE0501_working!H19="..","..",ROUND(FIRE0501_working!H19,0))</f>
        <v>16</v>
      </c>
      <c r="I19" s="16">
        <f>IF(FIRE0501_working!I19="..","..",ROUND(FIRE0501_working!I19,0))</f>
        <v>11</v>
      </c>
      <c r="J19" s="16">
        <f>IF(FIRE0501_working!J19="..","..",ROUND(FIRE0501_working!J19,0))</f>
        <v>11</v>
      </c>
      <c r="K19" s="6"/>
      <c r="L19" s="6"/>
    </row>
    <row r="20" spans="1:12" ht="15" customHeight="1" x14ac:dyDescent="0.35">
      <c r="A20" s="18" t="s">
        <v>19</v>
      </c>
      <c r="B20" s="16">
        <f>IF(FIRE0501_working!B20="..","..",ROUND(FIRE0501_working!B20,0))</f>
        <v>561</v>
      </c>
      <c r="C20" s="16">
        <f>IF(FIRE0501_working!C20="..","..",ROUND(FIRE0501_working!C20,0))</f>
        <v>90</v>
      </c>
      <c r="D20" s="16">
        <f>IF(FIRE0501_working!D20="..","..",ROUND(FIRE0501_working!D20,0))</f>
        <v>61</v>
      </c>
      <c r="E20" s="16">
        <f>IF(FIRE0501_working!E20="..","..",ROUND(FIRE0501_working!E20,0))</f>
        <v>712</v>
      </c>
      <c r="F20" s="8"/>
      <c r="G20" s="16">
        <f>IF(FIRE0501_working!G20="..","..",ROUND(FIRE0501_working!G20,0))</f>
        <v>12</v>
      </c>
      <c r="H20" s="16">
        <f>IF(FIRE0501_working!H20="..","..",ROUND(FIRE0501_working!H20,0))</f>
        <v>18</v>
      </c>
      <c r="I20" s="16">
        <f>IF(FIRE0501_working!I20="..","..",ROUND(FIRE0501_working!I20,0))</f>
        <v>21</v>
      </c>
      <c r="J20" s="16">
        <f>IF(FIRE0501_working!J20="..","..",ROUND(FIRE0501_working!J20,0))</f>
        <v>13</v>
      </c>
      <c r="K20" s="6"/>
      <c r="L20" s="6"/>
    </row>
    <row r="21" spans="1:12" ht="15" customHeight="1" x14ac:dyDescent="0.35">
      <c r="A21" s="18" t="s">
        <v>20</v>
      </c>
      <c r="B21" s="16">
        <f>IF(FIRE0501_working!B21="..","..",ROUND(FIRE0501_working!B21,0))</f>
        <v>562</v>
      </c>
      <c r="C21" s="16">
        <f>IF(FIRE0501_working!C21="..","..",ROUND(FIRE0501_working!C21,0))</f>
        <v>101</v>
      </c>
      <c r="D21" s="16">
        <f>IF(FIRE0501_working!D21="..","..",ROUND(FIRE0501_working!D21,0))</f>
        <v>37</v>
      </c>
      <c r="E21" s="16">
        <f>IF(FIRE0501_working!E21="..","..",ROUND(FIRE0501_working!E21,0))</f>
        <v>700</v>
      </c>
      <c r="F21" s="8"/>
      <c r="G21" s="16">
        <f>IF(FIRE0501_working!G21="..","..",ROUND(FIRE0501_working!G21,0))</f>
        <v>12</v>
      </c>
      <c r="H21" s="16">
        <f>IF(FIRE0501_working!H21="..","..",ROUND(FIRE0501_working!H21,0))</f>
        <v>20</v>
      </c>
      <c r="I21" s="16">
        <f>IF(FIRE0501_working!I21="..","..",ROUND(FIRE0501_working!I21,0))</f>
        <v>13</v>
      </c>
      <c r="J21" s="16">
        <f>IF(FIRE0501_working!J21="..","..",ROUND(FIRE0501_working!J21,0))</f>
        <v>12</v>
      </c>
      <c r="K21" s="6"/>
      <c r="L21" s="6"/>
    </row>
    <row r="22" spans="1:12" ht="15" customHeight="1" x14ac:dyDescent="0.35">
      <c r="A22" s="18" t="s">
        <v>21</v>
      </c>
      <c r="B22" s="16">
        <f>IF(FIRE0501_working!B22="..","..",ROUND(FIRE0501_working!B22,0))</f>
        <v>562</v>
      </c>
      <c r="C22" s="16">
        <f>IF(FIRE0501_working!C22="..","..",ROUND(FIRE0501_working!C22,0))</f>
        <v>89</v>
      </c>
      <c r="D22" s="16">
        <f>IF(FIRE0501_working!D22="..","..",ROUND(FIRE0501_working!D22,0))</f>
        <v>45</v>
      </c>
      <c r="E22" s="16">
        <f>IF(FIRE0501_working!E22="..","..",ROUND(FIRE0501_working!E22,0))</f>
        <v>696</v>
      </c>
      <c r="F22" s="8"/>
      <c r="G22" s="16">
        <f>IF(FIRE0501_working!G22="..","..",ROUND(FIRE0501_working!G22,0))</f>
        <v>12</v>
      </c>
      <c r="H22" s="16">
        <f>IF(FIRE0501_working!H22="..","..",ROUND(FIRE0501_working!H22,0))</f>
        <v>18</v>
      </c>
      <c r="I22" s="16">
        <f>IF(FIRE0501_working!I22="..","..",ROUND(FIRE0501_working!I22,0))</f>
        <v>16</v>
      </c>
      <c r="J22" s="16">
        <f>IF(FIRE0501_working!J22="..","..",ROUND(FIRE0501_working!J22,0))</f>
        <v>12</v>
      </c>
      <c r="K22" s="6"/>
      <c r="L22" s="6"/>
    </row>
    <row r="23" spans="1:12" ht="15" customHeight="1" x14ac:dyDescent="0.35">
      <c r="A23" s="18" t="s">
        <v>22</v>
      </c>
      <c r="B23" s="16">
        <f>IF(FIRE0501_working!B23="..","..",ROUND(FIRE0501_working!B23,0))</f>
        <v>475</v>
      </c>
      <c r="C23" s="16">
        <f>IF(FIRE0501_working!C23="..","..",ROUND(FIRE0501_working!C23,0))</f>
        <v>98</v>
      </c>
      <c r="D23" s="16">
        <f>IF(FIRE0501_working!D23="..","..",ROUND(FIRE0501_working!D23,0))</f>
        <v>30</v>
      </c>
      <c r="E23" s="16">
        <f>IF(FIRE0501_working!E23="..","..",ROUND(FIRE0501_working!E23,0))</f>
        <v>603</v>
      </c>
      <c r="F23" s="8"/>
      <c r="G23" s="16">
        <f>IF(FIRE0501_working!G23="..","..",ROUND(FIRE0501_working!G23,0))</f>
        <v>10</v>
      </c>
      <c r="H23" s="16">
        <f>IF(FIRE0501_working!H23="..","..",ROUND(FIRE0501_working!H23,0))</f>
        <v>19</v>
      </c>
      <c r="I23" s="16">
        <f>IF(FIRE0501_working!I23="..","..",ROUND(FIRE0501_working!I23,0))</f>
        <v>10</v>
      </c>
      <c r="J23" s="16">
        <f>IF(FIRE0501_working!J23="..","..",ROUND(FIRE0501_working!J23,0))</f>
        <v>11</v>
      </c>
      <c r="K23" s="6"/>
      <c r="L23" s="6"/>
    </row>
    <row r="24" spans="1:12" ht="15" customHeight="1" x14ac:dyDescent="0.35">
      <c r="A24" s="19" t="s">
        <v>23</v>
      </c>
      <c r="B24" s="16">
        <f>IF(FIRE0501_working!B24="..","..",ROUND(FIRE0501_working!B24,0))</f>
        <v>485</v>
      </c>
      <c r="C24" s="16">
        <f>IF(FIRE0501_working!C24="..","..",ROUND(FIRE0501_working!C24,0))</f>
        <v>111</v>
      </c>
      <c r="D24" s="16">
        <f>IF(FIRE0501_working!D24="..","..",ROUND(FIRE0501_working!D24,0))</f>
        <v>25</v>
      </c>
      <c r="E24" s="16">
        <f>IF(FIRE0501_working!E24="..","..",ROUND(FIRE0501_working!E24,0))</f>
        <v>621</v>
      </c>
      <c r="F24" s="8"/>
      <c r="G24" s="16">
        <f>IF(FIRE0501_working!G24="..","..",ROUND(FIRE0501_working!G24,0))</f>
        <v>10</v>
      </c>
      <c r="H24" s="16">
        <f>IF(FIRE0501_working!H24="..","..",ROUND(FIRE0501_working!H24,0))</f>
        <v>22</v>
      </c>
      <c r="I24" s="16">
        <f>IF(FIRE0501_working!I24="..","..",ROUND(FIRE0501_working!I24,0))</f>
        <v>9</v>
      </c>
      <c r="J24" s="16">
        <f>IF(FIRE0501_working!J24="..","..",ROUND(FIRE0501_working!J24,0))</f>
        <v>11</v>
      </c>
      <c r="K24" s="6"/>
      <c r="L24" s="6"/>
    </row>
    <row r="25" spans="1:12" ht="15" customHeight="1" x14ac:dyDescent="0.35">
      <c r="A25" s="19" t="s">
        <v>24</v>
      </c>
      <c r="B25" s="16">
        <f>IF(FIRE0501_working!B25="..","..",ROUND(FIRE0501_working!B25,0))</f>
        <v>446</v>
      </c>
      <c r="C25" s="16">
        <f>IF(FIRE0501_working!C25="..","..",ROUND(FIRE0501_working!C25,0))</f>
        <v>74</v>
      </c>
      <c r="D25" s="16">
        <f>IF(FIRE0501_working!D25="..","..",ROUND(FIRE0501_working!D25,0))</f>
        <v>34</v>
      </c>
      <c r="E25" s="16">
        <f>IF(FIRE0501_working!E25="..","..",ROUND(FIRE0501_working!E25,0))</f>
        <v>554</v>
      </c>
      <c r="F25" s="8"/>
      <c r="G25" s="16">
        <f>IF(FIRE0501_working!G25="..","..",ROUND(FIRE0501_working!G25,0))</f>
        <v>9</v>
      </c>
      <c r="H25" s="16">
        <f>IF(FIRE0501_working!H25="..","..",ROUND(FIRE0501_working!H25,0))</f>
        <v>15</v>
      </c>
      <c r="I25" s="16">
        <f>IF(FIRE0501_working!I25="..","..",ROUND(FIRE0501_working!I25,0))</f>
        <v>12</v>
      </c>
      <c r="J25" s="16">
        <f>IF(FIRE0501_working!J25="..","..",ROUND(FIRE0501_working!J25,0))</f>
        <v>10</v>
      </c>
      <c r="K25" s="6"/>
      <c r="L25" s="6"/>
    </row>
    <row r="26" spans="1:12" ht="15" customHeight="1" x14ac:dyDescent="0.35">
      <c r="A26" s="19" t="s">
        <v>25</v>
      </c>
      <c r="B26" s="16">
        <f>IF(FIRE0501_working!B26="..","..",ROUND(FIRE0501_working!B26,0))</f>
        <v>458</v>
      </c>
      <c r="C26" s="16">
        <f>IF(FIRE0501_working!C26="..","..",ROUND(FIRE0501_working!C26,0))</f>
        <v>87</v>
      </c>
      <c r="D26" s="16">
        <f>IF(FIRE0501_working!D26="..","..",ROUND(FIRE0501_working!D26,0))</f>
        <v>38</v>
      </c>
      <c r="E26" s="16">
        <f>IF(FIRE0501_working!E26="..","..",ROUND(FIRE0501_working!E26,0))</f>
        <v>583</v>
      </c>
      <c r="F26" s="8"/>
      <c r="G26" s="16">
        <f>IF(FIRE0501_working!G26="..","..",ROUND(FIRE0501_working!G26,0))</f>
        <v>9</v>
      </c>
      <c r="H26" s="16">
        <f>IF(FIRE0501_working!H26="..","..",ROUND(FIRE0501_working!H26,0))</f>
        <v>17</v>
      </c>
      <c r="I26" s="16">
        <f>IF(FIRE0501_working!I26="..","..",ROUND(FIRE0501_working!I26,0))</f>
        <v>13</v>
      </c>
      <c r="J26" s="16">
        <f>IF(FIRE0501_working!J26="..","..",ROUND(FIRE0501_working!J26,0))</f>
        <v>10</v>
      </c>
      <c r="K26" s="6"/>
      <c r="L26" s="6"/>
    </row>
    <row r="27" spans="1:12" ht="15" customHeight="1" x14ac:dyDescent="0.35">
      <c r="A27" s="19" t="s">
        <v>26</v>
      </c>
      <c r="B27" s="16">
        <f>IF(FIRE0501_working!B27="..","..",ROUND(FIRE0501_working!B27,0))</f>
        <v>417</v>
      </c>
      <c r="C27" s="16">
        <f>IF(FIRE0501_working!C27="..","..",ROUND(FIRE0501_working!C27,0))</f>
        <v>80</v>
      </c>
      <c r="D27" s="16">
        <f>IF(FIRE0501_working!D27="..","..",ROUND(FIRE0501_working!D27,0))</f>
        <v>25</v>
      </c>
      <c r="E27" s="16">
        <f>IF(FIRE0501_working!E27="..","..",ROUND(FIRE0501_working!E27,0))</f>
        <v>522</v>
      </c>
      <c r="F27" s="8"/>
      <c r="G27" s="16">
        <f>IF(FIRE0501_working!G27="..","..",ROUND(FIRE0501_working!G27,0))</f>
        <v>8</v>
      </c>
      <c r="H27" s="16">
        <f>IF(FIRE0501_working!H27="..","..",ROUND(FIRE0501_working!H27,0))</f>
        <v>16</v>
      </c>
      <c r="I27" s="16">
        <f>IF(FIRE0501_working!I27="..","..",ROUND(FIRE0501_working!I27,0))</f>
        <v>9</v>
      </c>
      <c r="J27" s="16">
        <f>IF(FIRE0501_working!J27="..","..",ROUND(FIRE0501_working!J27,0))</f>
        <v>9</v>
      </c>
      <c r="K27" s="6"/>
      <c r="L27" s="6"/>
    </row>
    <row r="28" spans="1:12" ht="15" customHeight="1" x14ac:dyDescent="0.35">
      <c r="A28" s="20" t="s">
        <v>27</v>
      </c>
      <c r="B28" s="16">
        <f>IF(FIRE0501_working!B28="..","..",ROUND(FIRE0501_working!B28,0))</f>
        <v>454</v>
      </c>
      <c r="C28" s="16">
        <f>IF(FIRE0501_working!C28="..","..",ROUND(FIRE0501_working!C28,0))</f>
        <v>89</v>
      </c>
      <c r="D28" s="16">
        <f>IF(FIRE0501_working!D28="..","..",ROUND(FIRE0501_working!D28,0))</f>
        <v>33</v>
      </c>
      <c r="E28" s="16">
        <f>IF(FIRE0501_working!E28="..","..",ROUND(FIRE0501_working!E28,0))</f>
        <v>576</v>
      </c>
      <c r="F28" s="8"/>
      <c r="G28" s="16">
        <f>IF(FIRE0501_working!G28="..","..",ROUND(FIRE0501_working!G28,0))</f>
        <v>9</v>
      </c>
      <c r="H28" s="16">
        <f>IF(FIRE0501_working!H28="..","..",ROUND(FIRE0501_working!H28,0))</f>
        <v>18</v>
      </c>
      <c r="I28" s="16">
        <f>IF(FIRE0501_working!I28="..","..",ROUND(FIRE0501_working!I28,0))</f>
        <v>11</v>
      </c>
      <c r="J28" s="16">
        <f>IF(FIRE0501_working!J28="..","..",ROUND(FIRE0501_working!J28,0))</f>
        <v>10</v>
      </c>
      <c r="K28" s="6"/>
      <c r="L28" s="6"/>
    </row>
    <row r="29" spans="1:12" ht="15" customHeight="1" x14ac:dyDescent="0.35">
      <c r="A29" s="20" t="s">
        <v>28</v>
      </c>
      <c r="B29" s="16">
        <f>IF(FIRE0501_working!B29="..","..",ROUND(FIRE0501_working!B29,0))</f>
        <v>371</v>
      </c>
      <c r="C29" s="16">
        <f>IF(FIRE0501_working!C29="..","..",ROUND(FIRE0501_working!C29,0))</f>
        <v>85</v>
      </c>
      <c r="D29" s="16">
        <f>IF(FIRE0501_working!D29="..","..",ROUND(FIRE0501_working!D29,0))</f>
        <v>27</v>
      </c>
      <c r="E29" s="16">
        <f>IF(FIRE0501_working!E29="..","..",ROUND(FIRE0501_working!E29,0))</f>
        <v>483</v>
      </c>
      <c r="F29" s="8"/>
      <c r="G29" s="16">
        <f>IF(FIRE0501_working!G29="..","..",ROUND(FIRE0501_working!G29,0))</f>
        <v>7</v>
      </c>
      <c r="H29" s="16">
        <f>IF(FIRE0501_working!H29="..","..",ROUND(FIRE0501_working!H29,0))</f>
        <v>17</v>
      </c>
      <c r="I29" s="16">
        <f>IF(FIRE0501_working!I29="..","..",ROUND(FIRE0501_working!I29,0))</f>
        <v>9</v>
      </c>
      <c r="J29" s="16">
        <f>IF(FIRE0501_working!J29="..","..",ROUND(FIRE0501_working!J29,0))</f>
        <v>8</v>
      </c>
      <c r="K29" s="6"/>
      <c r="L29" s="6"/>
    </row>
    <row r="30" spans="1:12" ht="15" customHeight="1" x14ac:dyDescent="0.35">
      <c r="A30" s="20" t="s">
        <v>29</v>
      </c>
      <c r="B30" s="16">
        <f>IF(FIRE0501_working!B30="..","..",ROUND(FIRE0501_working!B30,0))</f>
        <v>386</v>
      </c>
      <c r="C30" s="16">
        <f>IF(FIRE0501_working!C30="..","..",ROUND(FIRE0501_working!C30,0))</f>
        <v>60</v>
      </c>
      <c r="D30" s="16">
        <f>IF(FIRE0501_working!D30="..","..",ROUND(FIRE0501_working!D30,0))</f>
        <v>24</v>
      </c>
      <c r="E30" s="16">
        <f>IF(FIRE0501_working!E30="..","..",ROUND(FIRE0501_working!E30,0))</f>
        <v>470</v>
      </c>
      <c r="F30" s="8"/>
      <c r="G30" s="16">
        <f>IF(FIRE0501_working!G30="..","..",ROUND(FIRE0501_working!G30,0))</f>
        <v>8</v>
      </c>
      <c r="H30" s="16">
        <f>IF(FIRE0501_working!H30="..","..",ROUND(FIRE0501_working!H30,0))</f>
        <v>12</v>
      </c>
      <c r="I30" s="16">
        <f>IF(FIRE0501_working!I30="..","..",ROUND(FIRE0501_working!I30,0))</f>
        <v>8</v>
      </c>
      <c r="J30" s="16">
        <f>IF(FIRE0501_working!J30="..","..",ROUND(FIRE0501_working!J30,0))</f>
        <v>8</v>
      </c>
      <c r="K30" s="6"/>
      <c r="L30" s="6"/>
    </row>
    <row r="31" spans="1:12" ht="15" customHeight="1" x14ac:dyDescent="0.35">
      <c r="A31" s="20" t="s">
        <v>30</v>
      </c>
      <c r="B31" s="16">
        <f>IF(FIRE0501_working!B31="..","..",ROUND(FIRE0501_working!B31,0))</f>
        <v>364</v>
      </c>
      <c r="C31" s="16">
        <f>IF(FIRE0501_working!C31="..","..",ROUND(FIRE0501_working!C31,0))</f>
        <v>46</v>
      </c>
      <c r="D31" s="16">
        <f>IF(FIRE0501_working!D31="..","..",ROUND(FIRE0501_working!D31,0))</f>
        <v>20</v>
      </c>
      <c r="E31" s="16">
        <f>IF(FIRE0501_working!E31="..","..",ROUND(FIRE0501_working!E31,0))</f>
        <v>430</v>
      </c>
      <c r="F31" s="8"/>
      <c r="G31" s="16">
        <f>IF(FIRE0501_working!G31="..","..",ROUND(FIRE0501_working!G31,0))</f>
        <v>7</v>
      </c>
      <c r="H31" s="16">
        <f>IF(FIRE0501_working!H31="..","..",ROUND(FIRE0501_working!H31,0))</f>
        <v>9</v>
      </c>
      <c r="I31" s="16">
        <f>IF(FIRE0501_working!I31="..","..",ROUND(FIRE0501_working!I31,0))</f>
        <v>7</v>
      </c>
      <c r="J31" s="16">
        <f>IF(FIRE0501_working!J31="..","..",ROUND(FIRE0501_working!J31,0))</f>
        <v>7</v>
      </c>
      <c r="K31" s="6"/>
      <c r="L31" s="6"/>
    </row>
    <row r="32" spans="1:12" ht="15" customHeight="1" x14ac:dyDescent="0.35">
      <c r="A32" s="20" t="s">
        <v>31</v>
      </c>
      <c r="B32" s="16">
        <f>IF(FIRE0501_working!B32="..","..",ROUND(FIRE0501_working!B32,0))</f>
        <v>358</v>
      </c>
      <c r="C32" s="16">
        <f>IF(FIRE0501_working!C32="..","..",ROUND(FIRE0501_working!C32,0))</f>
        <v>72</v>
      </c>
      <c r="D32" s="16">
        <f>IF(FIRE0501_working!D32="..","..",ROUND(FIRE0501_working!D32,0))</f>
        <v>28</v>
      </c>
      <c r="E32" s="16">
        <f>IF(FIRE0501_working!E32="..","..",ROUND(FIRE0501_working!E32,0))</f>
        <v>458</v>
      </c>
      <c r="F32" s="8"/>
      <c r="G32" s="16">
        <f>IF(FIRE0501_working!G32="..","..",ROUND(FIRE0501_working!G32,0))</f>
        <v>7</v>
      </c>
      <c r="H32" s="16">
        <f>IF(FIRE0501_working!H32="..","..",ROUND(FIRE0501_working!H32,0))</f>
        <v>14</v>
      </c>
      <c r="I32" s="16">
        <f>IF(FIRE0501_working!I32="..","..",ROUND(FIRE0501_working!I32,0))</f>
        <v>9</v>
      </c>
      <c r="J32" s="16">
        <f>IF(FIRE0501_working!J32="..","..",ROUND(FIRE0501_working!J32,0))</f>
        <v>8</v>
      </c>
      <c r="K32" s="6"/>
      <c r="L32" s="6"/>
    </row>
    <row r="33" spans="1:14" ht="15" customHeight="1" x14ac:dyDescent="0.35">
      <c r="A33" s="20" t="s">
        <v>32</v>
      </c>
      <c r="B33" s="16">
        <f>IF(FIRE0501_working!B33="..","..",ROUND(FIRE0501_working!B33,0))</f>
        <v>323</v>
      </c>
      <c r="C33" s="16">
        <f>IF(FIRE0501_working!C33="..","..",ROUND(FIRE0501_working!C33,0))</f>
        <v>64</v>
      </c>
      <c r="D33" s="16">
        <f>IF(FIRE0501_working!D33="..","..",ROUND(FIRE0501_working!D33,0))</f>
        <v>17</v>
      </c>
      <c r="E33" s="16">
        <f>IF(FIRE0501_working!E33="..","..",ROUND(FIRE0501_working!E33,0))</f>
        <v>404</v>
      </c>
      <c r="F33" s="8"/>
      <c r="G33" s="16">
        <f>IF(FIRE0501_working!G33="..","..",ROUND(FIRE0501_working!G33,0))</f>
        <v>6</v>
      </c>
      <c r="H33" s="16">
        <f>IF(FIRE0501_working!H33="..","..",ROUND(FIRE0501_working!H33,0))</f>
        <v>12</v>
      </c>
      <c r="I33" s="16">
        <f>IF(FIRE0501_working!I33="..","..",ROUND(FIRE0501_working!I33,0))</f>
        <v>6</v>
      </c>
      <c r="J33" s="16">
        <f>IF(FIRE0501_working!J33="..","..",ROUND(FIRE0501_working!J33,0))</f>
        <v>7</v>
      </c>
      <c r="K33" s="6"/>
      <c r="L33" s="6"/>
    </row>
    <row r="34" spans="1:14" ht="15" customHeight="1" x14ac:dyDescent="0.35">
      <c r="A34" s="20" t="s">
        <v>33</v>
      </c>
      <c r="B34" s="16">
        <f>IF(FIRE0501_working!B34="..","..",ROUND(FIRE0501_working!B34,0))</f>
        <v>340</v>
      </c>
      <c r="C34" s="16">
        <f>IF(FIRE0501_working!C34="..","..",ROUND(FIRE0501_working!C34,0))</f>
        <v>62</v>
      </c>
      <c r="D34" s="16">
        <f>IF(FIRE0501_working!D34="..","..",ROUND(FIRE0501_working!D34,0))</f>
        <v>23</v>
      </c>
      <c r="E34" s="16">
        <f>IF(FIRE0501_working!E34="..","..",ROUND(FIRE0501_working!E34,0))</f>
        <v>425</v>
      </c>
      <c r="F34" s="8"/>
      <c r="G34" s="16">
        <f>IF(FIRE0501_working!G34="..","..",ROUND(FIRE0501_working!G34,0))</f>
        <v>7</v>
      </c>
      <c r="H34" s="16">
        <f>IF(FIRE0501_working!H34="..","..",ROUND(FIRE0501_working!H34,0))</f>
        <v>12</v>
      </c>
      <c r="I34" s="16">
        <f>IF(FIRE0501_working!I34="..","..",ROUND(FIRE0501_working!I34,0))</f>
        <v>8</v>
      </c>
      <c r="J34" s="16">
        <f>IF(FIRE0501_working!J34="..","..",ROUND(FIRE0501_working!J34,0))</f>
        <v>7</v>
      </c>
      <c r="K34" s="6"/>
      <c r="L34" s="6"/>
    </row>
    <row r="35" spans="1:14" ht="15" customHeight="1" x14ac:dyDescent="0.35">
      <c r="A35" s="20" t="s">
        <v>34</v>
      </c>
      <c r="B35" s="16">
        <f>IF(FIRE0501_working!B35="..","..",ROUND(FIRE0501_working!B35,0))</f>
        <v>335</v>
      </c>
      <c r="C35" s="16">
        <f>IF(FIRE0501_working!C35="..","..",ROUND(FIRE0501_working!C35,0))</f>
        <v>52</v>
      </c>
      <c r="D35" s="16">
        <f>IF(FIRE0501_working!D35="..","..",ROUND(FIRE0501_working!D35,0))</f>
        <v>21</v>
      </c>
      <c r="E35" s="16">
        <f>IF(FIRE0501_working!E35="..","..",ROUND(FIRE0501_working!E35,0))</f>
        <v>408</v>
      </c>
      <c r="F35" s="8"/>
      <c r="G35" s="16">
        <f>IF(FIRE0501_working!G35="..","..",ROUND(FIRE0501_working!G35,0))</f>
        <v>6</v>
      </c>
      <c r="H35" s="16">
        <f>IF(FIRE0501_working!H35="..","..",ROUND(FIRE0501_working!H35,0))</f>
        <v>10</v>
      </c>
      <c r="I35" s="16">
        <f>IF(FIRE0501_working!I35="..","..",ROUND(FIRE0501_working!I35,0))</f>
        <v>7</v>
      </c>
      <c r="J35" s="16">
        <f>IF(FIRE0501_working!J35="..","..",ROUND(FIRE0501_working!J35,0))</f>
        <v>7</v>
      </c>
      <c r="K35" s="6"/>
      <c r="L35" s="6"/>
    </row>
    <row r="36" spans="1:14" ht="15" customHeight="1" x14ac:dyDescent="0.35">
      <c r="A36" s="20" t="s">
        <v>35</v>
      </c>
      <c r="B36" s="16">
        <f>IF(FIRE0501_working!B36="..","..",ROUND(FIRE0501_working!B36,0))</f>
        <v>315</v>
      </c>
      <c r="C36" s="16">
        <f>IF(FIRE0501_working!C36="..","..",ROUND(FIRE0501_working!C36,0))</f>
        <v>59</v>
      </c>
      <c r="D36" s="16">
        <f>IF(FIRE0501_working!D36="..","..",ROUND(FIRE0501_working!D36,0))</f>
        <v>23</v>
      </c>
      <c r="E36" s="16">
        <f>IF(FIRE0501_working!E36="..","..",ROUND(FIRE0501_working!E36,0))</f>
        <v>397</v>
      </c>
      <c r="F36" s="8"/>
      <c r="G36" s="16">
        <f>IF(FIRE0501_working!G36="..","..",ROUND(FIRE0501_working!G36,0))</f>
        <v>6</v>
      </c>
      <c r="H36" s="16">
        <f>IF(FIRE0501_working!H36="..","..",ROUND(FIRE0501_working!H36,0))</f>
        <v>11</v>
      </c>
      <c r="I36" s="16">
        <f>IF(FIRE0501_working!I36="..","..",ROUND(FIRE0501_working!I36,0))</f>
        <v>8</v>
      </c>
      <c r="J36" s="16">
        <f>IF(FIRE0501_working!J36="..","..",ROUND(FIRE0501_working!J36,0))</f>
        <v>6</v>
      </c>
      <c r="K36" s="6"/>
      <c r="L36" s="6"/>
    </row>
    <row r="37" spans="1:14" ht="15" customHeight="1" x14ac:dyDescent="0.35">
      <c r="A37" s="20" t="s">
        <v>36</v>
      </c>
      <c r="B37" s="16">
        <f>IF(FIRE0501_working!B37="..","..",ROUND(FIRE0501_working!B37,0))</f>
        <v>286</v>
      </c>
      <c r="C37" s="16">
        <f>IF(FIRE0501_working!C37="..","..",ROUND(FIRE0501_working!C37,0))</f>
        <v>46</v>
      </c>
      <c r="D37" s="16">
        <f>IF(FIRE0501_working!D37="..","..",ROUND(FIRE0501_working!D37,0))</f>
        <v>17</v>
      </c>
      <c r="E37" s="16">
        <f>IF(FIRE0501_working!E37="..","..",ROUND(FIRE0501_working!E37,0))</f>
        <v>349</v>
      </c>
      <c r="F37" s="8"/>
      <c r="G37" s="16">
        <f>IF(FIRE0501_working!G37="..","..",ROUND(FIRE0501_working!G37,0))</f>
        <v>5</v>
      </c>
      <c r="H37" s="16">
        <f>IF(FIRE0501_working!H37="..","..",ROUND(FIRE0501_working!H37,0))</f>
        <v>9</v>
      </c>
      <c r="I37" s="16">
        <f>IF(FIRE0501_working!I37="..","..",ROUND(FIRE0501_working!I37,0))</f>
        <v>6</v>
      </c>
      <c r="J37" s="16">
        <f>IF(FIRE0501_working!J37="..","..",ROUND(FIRE0501_working!J37,0))</f>
        <v>6</v>
      </c>
      <c r="K37" s="6"/>
      <c r="L37" s="6"/>
    </row>
    <row r="38" spans="1:14" ht="15" customHeight="1" x14ac:dyDescent="0.35">
      <c r="A38" s="20" t="s">
        <v>37</v>
      </c>
      <c r="B38" s="16">
        <f>IF(FIRE0501_working!B38="..","..",ROUND(FIRE0501_working!B38,0))</f>
        <v>276</v>
      </c>
      <c r="C38" s="16">
        <f>IF(FIRE0501_working!C38="..","..",ROUND(FIRE0501_working!C38,0))</f>
        <v>31</v>
      </c>
      <c r="D38" s="16">
        <f>IF(FIRE0501_working!D38="..","..",ROUND(FIRE0501_working!D38,0))</f>
        <v>17</v>
      </c>
      <c r="E38" s="16">
        <f>IF(FIRE0501_working!E38="..","..",ROUND(FIRE0501_working!E38,0))</f>
        <v>324</v>
      </c>
      <c r="F38" s="8"/>
      <c r="G38" s="16">
        <f>IF(FIRE0501_working!G38="..","..",ROUND(FIRE0501_working!G38,0))</f>
        <v>5</v>
      </c>
      <c r="H38" s="16">
        <f>IF(FIRE0501_working!H38="..","..",ROUND(FIRE0501_working!H38,0))</f>
        <v>6</v>
      </c>
      <c r="I38" s="16">
        <f>IF(FIRE0501_working!I38="..","..",ROUND(FIRE0501_working!I38,0))</f>
        <v>6</v>
      </c>
      <c r="J38" s="16">
        <f>IF(FIRE0501_working!J38="..","..",ROUND(FIRE0501_working!J38,0))</f>
        <v>5</v>
      </c>
      <c r="K38" s="6"/>
      <c r="L38" s="6"/>
    </row>
    <row r="39" spans="1:14" ht="15" customHeight="1" x14ac:dyDescent="0.35">
      <c r="A39" s="20" t="s">
        <v>38</v>
      </c>
      <c r="B39" s="16">
        <f>IF(FIRE0501_working!B39="..","..",ROUND(FIRE0501_working!B39,0))</f>
        <v>264</v>
      </c>
      <c r="C39" s="16">
        <f>IF(FIRE0501_working!C39="..","..",ROUND(FIRE0501_working!C39,0))</f>
        <v>40</v>
      </c>
      <c r="D39" s="16">
        <f>IF(FIRE0501_working!D39="..","..",ROUND(FIRE0501_working!D39,0))</f>
        <v>20</v>
      </c>
      <c r="E39" s="16">
        <f>IF(FIRE0501_working!E39="..","..",ROUND(FIRE0501_working!E39,0))</f>
        <v>324</v>
      </c>
      <c r="F39" s="8"/>
      <c r="G39" s="16">
        <f>IF(FIRE0501_working!G39="..","..",ROUND(FIRE0501_working!G39,0))</f>
        <v>5</v>
      </c>
      <c r="H39" s="16">
        <f>IF(FIRE0501_working!H39="..","..",ROUND(FIRE0501_working!H39,0))</f>
        <v>7</v>
      </c>
      <c r="I39" s="16">
        <f>IF(FIRE0501_working!I39="..","..",ROUND(FIRE0501_working!I39,0))</f>
        <v>6</v>
      </c>
      <c r="J39" s="16">
        <f>IF(FIRE0501_working!J39="..","..",ROUND(FIRE0501_working!J39,0))</f>
        <v>5</v>
      </c>
      <c r="K39" s="6"/>
      <c r="L39" s="6"/>
    </row>
    <row r="40" spans="1:14" ht="15" customHeight="1" x14ac:dyDescent="0.35">
      <c r="A40" s="20" t="s">
        <v>39</v>
      </c>
      <c r="B40" s="16">
        <f>IF(FIRE0501_working!B40="..","..",ROUND(FIRE0501_working!B40,0))</f>
        <v>302</v>
      </c>
      <c r="C40" s="16">
        <f>IF(FIRE0501_working!C40="..","..",ROUND(FIRE0501_working!C40,0))</f>
        <v>45</v>
      </c>
      <c r="D40" s="16">
        <f>IF(FIRE0501_working!D40="..","..",ROUND(FIRE0501_working!D40,0))</f>
        <v>19</v>
      </c>
      <c r="E40" s="16">
        <f>IF(FIRE0501_working!E40="..","..",ROUND(FIRE0501_working!E40,0))</f>
        <v>366</v>
      </c>
      <c r="F40" s="8"/>
      <c r="G40" s="16">
        <f>IF(FIRE0501_working!G40="..","..",ROUND(FIRE0501_working!G40,0))</f>
        <v>6</v>
      </c>
      <c r="H40" s="16">
        <f>IF(FIRE0501_working!H40="..","..",ROUND(FIRE0501_working!H40,0))</f>
        <v>8</v>
      </c>
      <c r="I40" s="16">
        <f>IF(FIRE0501_working!I40="..","..",ROUND(FIRE0501_working!I40,0))</f>
        <v>6</v>
      </c>
      <c r="J40" s="16">
        <f>IF(FIRE0501_working!J40="..","..",ROUND(FIRE0501_working!J40,0))</f>
        <v>6</v>
      </c>
      <c r="K40" s="6"/>
      <c r="L40" s="6"/>
    </row>
    <row r="41" spans="1:14" x14ac:dyDescent="0.35">
      <c r="A41" s="20" t="s">
        <v>40</v>
      </c>
      <c r="B41" s="16">
        <f>IF(FIRE0501_working!B41="..","..",ROUND(FIRE0501_working!B41,0))</f>
        <v>265</v>
      </c>
      <c r="C41" s="16">
        <f>IF(FIRE0501_working!C41="..","..",ROUND(FIRE0501_working!C41,0))</f>
        <v>44</v>
      </c>
      <c r="D41" s="16">
        <f>IF(FIRE0501_working!D41="..","..",ROUND(FIRE0501_working!D41,0))</f>
        <v>19</v>
      </c>
      <c r="E41" s="16">
        <f>IF(FIRE0501_working!E41="..","..",ROUND(FIRE0501_working!E41,0))</f>
        <v>328</v>
      </c>
      <c r="F41" s="8"/>
      <c r="G41" s="16">
        <f>IF(FIRE0501_working!G41="..","..",ROUND(FIRE0501_working!G41,0))</f>
        <v>5</v>
      </c>
      <c r="H41" s="16">
        <f>IF(FIRE0501_working!H41="..","..",ROUND(FIRE0501_working!H41,0))</f>
        <v>8</v>
      </c>
      <c r="I41" s="16">
        <f>IF(FIRE0501_working!I41="..","..",ROUND(FIRE0501_working!I41,0))</f>
        <v>6</v>
      </c>
      <c r="J41" s="16">
        <f>IF(FIRE0501_working!J41="..","..",ROUND(FIRE0501_working!J41,0))</f>
        <v>5</v>
      </c>
      <c r="K41" s="6"/>
      <c r="L41" s="6"/>
    </row>
    <row r="42" spans="1:14" ht="16" thickBot="1" x14ac:dyDescent="0.4">
      <c r="A42" s="21" t="s">
        <v>41</v>
      </c>
      <c r="B42" s="22">
        <f>IF(FIRE0501_working!B42="..","..",ROUND(FIRE0501_working!B42,0))</f>
        <v>336</v>
      </c>
      <c r="C42" s="22">
        <f>IF(FIRE0501_working!C42="..","..",ROUND(FIRE0501_working!C42,0))</f>
        <v>44</v>
      </c>
      <c r="D42" s="22">
        <f>IF(FIRE0501_working!D42="..","..",ROUND(FIRE0501_working!D42,0))</f>
        <v>15</v>
      </c>
      <c r="E42" s="22">
        <f>IF(FIRE0501_working!E42="..","..",ROUND(FIRE0501_working!E42,0))</f>
        <v>395</v>
      </c>
      <c r="F42" s="23"/>
      <c r="G42" s="22">
        <f>IF(FIRE0501_working!G42="..","..",ROUND(FIRE0501_working!G42,0))</f>
        <v>6</v>
      </c>
      <c r="H42" s="22">
        <f>IF(FIRE0501_working!H42="..","..",ROUND(FIRE0501_working!H42,0))</f>
        <v>8</v>
      </c>
      <c r="I42" s="22">
        <f>IF(FIRE0501_working!I42="..","..",ROUND(FIRE0501_working!I42,0))</f>
        <v>5</v>
      </c>
      <c r="J42" s="22">
        <f>IF(FIRE0501_working!J42="..","..",ROUND(FIRE0501_working!J42,0))</f>
        <v>6</v>
      </c>
      <c r="K42" s="6"/>
      <c r="L42" s="6"/>
    </row>
    <row r="43" spans="1:14" ht="15" customHeight="1" x14ac:dyDescent="0.35">
      <c r="A43" s="6"/>
      <c r="B43" s="6"/>
      <c r="C43" s="6"/>
      <c r="D43" s="6"/>
      <c r="E43" s="6"/>
      <c r="F43" s="6"/>
      <c r="G43" s="6"/>
      <c r="H43" s="6"/>
      <c r="I43" s="8"/>
      <c r="J43" s="6"/>
      <c r="L43" s="6"/>
    </row>
    <row r="44" spans="1:14" s="26" customFormat="1" ht="14.5" x14ac:dyDescent="0.35">
      <c r="A44" s="7" t="s">
        <v>71</v>
      </c>
      <c r="B44" s="57"/>
      <c r="C44" s="57"/>
      <c r="D44" s="57"/>
      <c r="E44" s="57"/>
      <c r="F44" s="57"/>
      <c r="L44" s="58"/>
      <c r="M44" s="59"/>
      <c r="N44" s="58"/>
    </row>
    <row r="45" spans="1:14" ht="25.5" customHeight="1" x14ac:dyDescent="0.35">
      <c r="A45" s="89" t="s">
        <v>63</v>
      </c>
      <c r="B45" s="89"/>
      <c r="C45" s="89"/>
      <c r="D45" s="89"/>
      <c r="E45" s="89"/>
      <c r="F45" s="89"/>
      <c r="G45" s="89"/>
      <c r="H45" s="89"/>
      <c r="I45" s="89"/>
      <c r="J45" s="89"/>
      <c r="L45" s="6"/>
    </row>
    <row r="46" spans="1:14" ht="12.75" customHeight="1" x14ac:dyDescent="0.35">
      <c r="A46" s="55" t="s">
        <v>64</v>
      </c>
      <c r="B46" s="56"/>
      <c r="C46" s="56"/>
      <c r="D46" s="56"/>
      <c r="E46" s="56"/>
      <c r="F46" s="56"/>
      <c r="G46" s="56"/>
      <c r="H46" s="56"/>
      <c r="I46" s="56"/>
      <c r="J46" s="56"/>
      <c r="L46" s="6"/>
    </row>
    <row r="47" spans="1:14" ht="12.75" customHeight="1" x14ac:dyDescent="0.35">
      <c r="A47" s="55" t="s">
        <v>65</v>
      </c>
      <c r="B47" s="56"/>
      <c r="C47" s="56"/>
      <c r="D47" s="56"/>
      <c r="E47" s="56"/>
      <c r="F47" s="56"/>
      <c r="G47" s="56"/>
      <c r="H47" s="56"/>
      <c r="I47" s="56"/>
      <c r="J47" s="56"/>
      <c r="L47" s="6"/>
    </row>
    <row r="48" spans="1:14" ht="12.75" customHeight="1" x14ac:dyDescent="0.35">
      <c r="A48" s="55" t="s">
        <v>66</v>
      </c>
      <c r="B48" s="56"/>
      <c r="C48" s="56"/>
      <c r="D48" s="56"/>
      <c r="E48" s="56"/>
      <c r="F48" s="56"/>
      <c r="G48" s="56"/>
      <c r="H48" s="56"/>
      <c r="I48" s="56"/>
      <c r="J48" s="56"/>
      <c r="L48" s="6"/>
    </row>
    <row r="49" spans="1:14" ht="12.75" customHeight="1" x14ac:dyDescent="0.35">
      <c r="A49" s="55" t="s">
        <v>67</v>
      </c>
      <c r="B49" s="56"/>
      <c r="C49" s="56"/>
      <c r="D49" s="56"/>
      <c r="E49" s="56"/>
      <c r="F49" s="56"/>
      <c r="G49" s="56"/>
      <c r="H49" s="56"/>
      <c r="I49" s="56"/>
      <c r="J49" s="56"/>
      <c r="L49" s="6"/>
    </row>
    <row r="50" spans="1:14" ht="12.75" customHeight="1" x14ac:dyDescent="0.35">
      <c r="A50" s="55" t="s">
        <v>68</v>
      </c>
      <c r="B50" s="56"/>
      <c r="C50" s="56"/>
      <c r="D50" s="56"/>
      <c r="E50" s="56"/>
      <c r="F50" s="56"/>
      <c r="G50" s="56"/>
      <c r="H50" s="56"/>
      <c r="I50" s="56"/>
      <c r="J50" s="56"/>
      <c r="L50" s="6"/>
    </row>
    <row r="51" spans="1:14" s="26" customFormat="1" ht="12.75" customHeight="1" x14ac:dyDescent="0.35">
      <c r="A51" s="82" t="s">
        <v>69</v>
      </c>
      <c r="B51" s="82"/>
      <c r="C51" s="82"/>
      <c r="D51" s="82"/>
      <c r="E51" s="82"/>
      <c r="F51" s="82"/>
      <c r="L51" s="58"/>
      <c r="M51" s="59"/>
      <c r="N51" s="58"/>
    </row>
    <row r="52" spans="1:14" ht="12.75" customHeight="1" x14ac:dyDescent="0.35">
      <c r="A52" s="24" t="s">
        <v>70</v>
      </c>
      <c r="B52" s="6"/>
      <c r="C52" s="6"/>
      <c r="D52" s="6"/>
      <c r="E52" s="6"/>
      <c r="F52" s="6"/>
      <c r="G52" s="6"/>
      <c r="H52" s="6"/>
      <c r="I52" s="6"/>
      <c r="J52" s="6"/>
      <c r="K52" s="6"/>
      <c r="L52" s="6"/>
    </row>
    <row r="53" spans="1:14" ht="12.75" customHeight="1" x14ac:dyDescent="0.35">
      <c r="A53" s="82" t="s">
        <v>88</v>
      </c>
      <c r="B53" s="82"/>
      <c r="C53" s="82"/>
      <c r="D53" s="82"/>
      <c r="E53" s="82"/>
      <c r="F53" s="82"/>
      <c r="G53" s="82"/>
      <c r="H53" s="82"/>
      <c r="I53" s="82"/>
      <c r="J53" s="82"/>
      <c r="K53" s="6"/>
      <c r="L53" s="6"/>
    </row>
    <row r="54" spans="1:14" x14ac:dyDescent="0.35">
      <c r="A54" s="83" t="s">
        <v>82</v>
      </c>
      <c r="B54" s="83"/>
      <c r="C54" s="83"/>
      <c r="D54" s="83"/>
      <c r="E54" s="83"/>
      <c r="F54" s="83"/>
      <c r="G54" s="83"/>
      <c r="H54" s="83"/>
      <c r="I54" s="83"/>
      <c r="J54" s="83"/>
      <c r="K54" s="6"/>
      <c r="L54" s="6"/>
    </row>
    <row r="55" spans="1:14" ht="14.25" customHeight="1" x14ac:dyDescent="0.35">
      <c r="A55" s="83" t="s">
        <v>91</v>
      </c>
      <c r="B55" s="83"/>
      <c r="C55" s="83"/>
      <c r="D55" s="83"/>
      <c r="E55" s="83"/>
      <c r="F55" s="83"/>
      <c r="G55" s="83"/>
      <c r="H55" s="83"/>
      <c r="I55" s="83"/>
      <c r="J55" s="83"/>
      <c r="K55" s="6"/>
      <c r="L55" s="6"/>
    </row>
    <row r="56" spans="1:14" ht="15" customHeight="1" x14ac:dyDescent="0.35">
      <c r="A56" s="6"/>
      <c r="B56" s="6"/>
      <c r="C56" s="6"/>
      <c r="D56" s="6"/>
      <c r="E56" s="6"/>
      <c r="F56" s="6"/>
      <c r="G56" s="6"/>
      <c r="H56" s="6"/>
      <c r="I56" s="8"/>
      <c r="J56" s="6"/>
      <c r="L56" s="6"/>
    </row>
    <row r="57" spans="1:14" s="26" customFormat="1" ht="12.75" customHeight="1" x14ac:dyDescent="0.35">
      <c r="A57" s="7" t="s">
        <v>42</v>
      </c>
      <c r="B57" s="6"/>
      <c r="C57" s="6"/>
      <c r="D57" s="6"/>
      <c r="E57" s="6"/>
      <c r="F57" s="6"/>
      <c r="G57" s="6"/>
      <c r="H57" s="6"/>
      <c r="I57" s="6"/>
      <c r="J57" s="6"/>
      <c r="K57" s="25"/>
    </row>
    <row r="58" spans="1:14" s="26" customFormat="1" ht="12.75" customHeight="1" x14ac:dyDescent="0.35">
      <c r="A58" s="84" t="s">
        <v>89</v>
      </c>
      <c r="B58" s="84"/>
      <c r="C58" s="84"/>
      <c r="D58" s="84"/>
      <c r="E58" s="84"/>
      <c r="F58" s="84"/>
      <c r="G58" s="84"/>
      <c r="H58" s="84"/>
      <c r="I58" s="84"/>
      <c r="J58" s="84"/>
      <c r="K58" s="25"/>
    </row>
    <row r="59" spans="1:14" s="26" customFormat="1" ht="12.75" customHeight="1" x14ac:dyDescent="0.35">
      <c r="A59" s="27"/>
      <c r="B59" s="27"/>
      <c r="C59" s="27"/>
      <c r="D59" s="27"/>
      <c r="E59" s="27"/>
      <c r="F59" s="27"/>
      <c r="G59" s="27"/>
      <c r="H59" s="27"/>
      <c r="I59" s="27"/>
      <c r="J59" s="27"/>
      <c r="K59" s="25"/>
    </row>
    <row r="60" spans="1:14" s="26" customFormat="1" ht="12.75" customHeight="1" x14ac:dyDescent="0.35">
      <c r="A60" s="7" t="s">
        <v>76</v>
      </c>
      <c r="B60" s="6"/>
      <c r="C60" s="6"/>
      <c r="D60" s="6"/>
      <c r="E60" s="6"/>
      <c r="F60" s="6"/>
      <c r="G60" s="6"/>
      <c r="H60" s="6"/>
      <c r="I60" s="6"/>
      <c r="J60" s="6"/>
      <c r="K60" s="25"/>
    </row>
    <row r="61" spans="1:14" s="26" customFormat="1" ht="12.75" customHeight="1" x14ac:dyDescent="0.35">
      <c r="A61" s="84" t="s">
        <v>75</v>
      </c>
      <c r="B61" s="84"/>
      <c r="C61" s="84"/>
      <c r="D61" s="84"/>
      <c r="E61" s="84"/>
      <c r="F61" s="84"/>
      <c r="G61" s="84"/>
      <c r="H61" s="84"/>
      <c r="I61" s="84"/>
      <c r="J61" s="84"/>
      <c r="K61" s="25"/>
    </row>
    <row r="62" spans="1:14" s="26" customFormat="1" ht="12.75" customHeight="1" x14ac:dyDescent="0.35">
      <c r="A62" s="27"/>
      <c r="B62" s="27"/>
      <c r="C62" s="27"/>
      <c r="D62" s="27"/>
      <c r="E62" s="27"/>
      <c r="F62" s="27"/>
      <c r="G62" s="27"/>
      <c r="H62" s="27"/>
      <c r="I62" s="27"/>
      <c r="J62" s="27"/>
      <c r="K62" s="25"/>
    </row>
    <row r="63" spans="1:14" x14ac:dyDescent="0.35">
      <c r="A63" s="7" t="s">
        <v>43</v>
      </c>
      <c r="B63" s="6"/>
      <c r="C63" s="6"/>
      <c r="D63" s="6"/>
      <c r="E63" s="6"/>
      <c r="F63" s="6"/>
      <c r="G63" s="6"/>
      <c r="H63" s="6"/>
      <c r="I63" s="6"/>
      <c r="J63" s="6"/>
      <c r="K63" s="6"/>
      <c r="L63" s="6"/>
    </row>
    <row r="64" spans="1:14" ht="25.5" customHeight="1" x14ac:dyDescent="0.35">
      <c r="A64" s="85" t="s">
        <v>44</v>
      </c>
      <c r="B64" s="85"/>
      <c r="C64" s="85"/>
      <c r="D64" s="85"/>
      <c r="E64" s="85"/>
      <c r="F64" s="85"/>
      <c r="G64" s="85"/>
      <c r="H64" s="85"/>
      <c r="I64" s="85"/>
      <c r="J64" s="85"/>
      <c r="K64" s="6"/>
      <c r="L64" s="6"/>
    </row>
    <row r="65" spans="1:12" ht="15" customHeight="1" x14ac:dyDescent="0.35">
      <c r="A65" s="28"/>
      <c r="B65" s="28"/>
      <c r="C65" s="28"/>
      <c r="D65" s="28"/>
      <c r="E65" s="28"/>
      <c r="F65" s="28"/>
      <c r="G65" s="28"/>
      <c r="H65" s="28"/>
      <c r="I65" s="28"/>
      <c r="J65" s="28"/>
      <c r="K65" s="6"/>
      <c r="L65" s="6"/>
    </row>
    <row r="66" spans="1:12" s="30" customFormat="1" x14ac:dyDescent="0.35">
      <c r="A66" s="7" t="s">
        <v>45</v>
      </c>
      <c r="B66" s="6"/>
      <c r="C66" s="6"/>
      <c r="D66" s="6"/>
      <c r="E66" s="6"/>
      <c r="F66" s="6"/>
      <c r="G66" s="6"/>
      <c r="H66" s="6"/>
      <c r="I66" s="6"/>
      <c r="J66" s="6"/>
      <c r="K66" s="29"/>
      <c r="L66" s="6"/>
    </row>
    <row r="67" spans="1:12" s="24" customFormat="1" ht="25.5" customHeight="1" x14ac:dyDescent="0.3">
      <c r="A67" s="85" t="s">
        <v>90</v>
      </c>
      <c r="B67" s="85"/>
      <c r="C67" s="85"/>
      <c r="D67" s="85"/>
      <c r="E67" s="85"/>
      <c r="F67" s="85"/>
      <c r="G67" s="85"/>
      <c r="H67" s="85"/>
      <c r="I67" s="85"/>
      <c r="J67" s="85"/>
    </row>
    <row r="68" spans="1:12" ht="15" customHeight="1" x14ac:dyDescent="0.35">
      <c r="A68" s="24" t="s">
        <v>46</v>
      </c>
      <c r="B68" s="6"/>
      <c r="C68" s="6"/>
      <c r="D68" s="6"/>
      <c r="E68" s="6"/>
      <c r="F68" s="6"/>
      <c r="G68" s="6"/>
      <c r="H68" s="6"/>
      <c r="I68" s="6"/>
      <c r="J68" s="6"/>
      <c r="K68" s="6"/>
      <c r="L68" s="6"/>
    </row>
    <row r="69" spans="1:12" ht="15" customHeight="1" x14ac:dyDescent="0.35">
      <c r="A69" s="6"/>
      <c r="B69" s="6"/>
      <c r="C69" s="6"/>
      <c r="D69" s="6"/>
      <c r="E69" s="6"/>
      <c r="F69" s="6"/>
      <c r="G69" s="6"/>
      <c r="H69" s="6"/>
      <c r="I69" s="6"/>
      <c r="J69" s="6"/>
      <c r="K69" s="6"/>
      <c r="L69" s="6"/>
    </row>
    <row r="70" spans="1:12" s="31" customFormat="1" ht="12.75" customHeight="1" x14ac:dyDescent="0.35">
      <c r="A70" s="24" t="s">
        <v>47</v>
      </c>
      <c r="B70" s="60"/>
      <c r="C70" s="60"/>
      <c r="D70" s="60"/>
      <c r="E70" s="60"/>
      <c r="F70" s="60"/>
      <c r="G70" s="60"/>
      <c r="H70" s="60"/>
      <c r="I70" s="60"/>
      <c r="J70" s="60"/>
    </row>
    <row r="71" spans="1:12" s="31" customFormat="1" ht="12.75" customHeight="1" x14ac:dyDescent="0.35">
      <c r="A71" s="80" t="s">
        <v>48</v>
      </c>
      <c r="B71" s="80"/>
      <c r="C71" s="80"/>
      <c r="D71" s="61"/>
      <c r="E71" s="61"/>
      <c r="F71" s="62"/>
      <c r="G71" s="62"/>
      <c r="H71" s="62"/>
      <c r="I71" s="62"/>
      <c r="J71" s="62"/>
    </row>
    <row r="72" spans="1:12" s="31" customFormat="1" ht="12.75" customHeight="1" x14ac:dyDescent="0.35"/>
    <row r="73" spans="1:12" s="31" customFormat="1" ht="12.75" customHeight="1" x14ac:dyDescent="0.35">
      <c r="A73" s="83" t="s">
        <v>77</v>
      </c>
      <c r="B73" s="83"/>
      <c r="C73" s="83"/>
      <c r="D73" s="83"/>
      <c r="E73" s="83"/>
      <c r="F73" s="83"/>
      <c r="G73" s="83"/>
      <c r="H73" s="83"/>
      <c r="I73" s="83"/>
      <c r="J73" s="83"/>
    </row>
    <row r="74" spans="1:12" s="31" customFormat="1" ht="12.75" customHeight="1" x14ac:dyDescent="0.35"/>
    <row r="75" spans="1:12" s="31" customFormat="1" ht="12.75" customHeight="1" x14ac:dyDescent="0.35">
      <c r="A75" s="24" t="s">
        <v>49</v>
      </c>
      <c r="B75" s="24"/>
      <c r="C75" s="24"/>
      <c r="D75" s="24"/>
      <c r="E75" s="24"/>
      <c r="F75" s="24"/>
      <c r="G75" s="24"/>
      <c r="H75" s="24"/>
      <c r="I75" s="24"/>
      <c r="J75" s="24"/>
    </row>
    <row r="76" spans="1:12" s="31" customFormat="1" ht="12.75" customHeight="1" x14ac:dyDescent="0.35">
      <c r="A76" s="80" t="s">
        <v>50</v>
      </c>
      <c r="B76" s="80"/>
      <c r="C76" s="63"/>
      <c r="D76" s="24"/>
      <c r="E76" s="24"/>
      <c r="F76" s="24"/>
      <c r="G76" s="24"/>
      <c r="H76" s="24"/>
      <c r="I76" s="24"/>
      <c r="J76" s="24"/>
    </row>
    <row r="77" spans="1:12" s="31" customFormat="1" ht="12.75" customHeight="1" x14ac:dyDescent="0.35">
      <c r="A77" s="80" t="s">
        <v>51</v>
      </c>
      <c r="B77" s="80"/>
      <c r="C77" s="63"/>
      <c r="D77" s="24"/>
      <c r="E77" s="24"/>
      <c r="F77" s="24"/>
      <c r="G77" s="63"/>
      <c r="H77" s="81" t="s">
        <v>87</v>
      </c>
      <c r="I77" s="81"/>
      <c r="J77" s="81"/>
    </row>
    <row r="78" spans="1:12" s="31" customFormat="1" ht="12.75" customHeight="1" x14ac:dyDescent="0.35">
      <c r="A78" s="80" t="s">
        <v>78</v>
      </c>
      <c r="B78" s="80"/>
      <c r="C78" s="80"/>
      <c r="D78" s="63"/>
      <c r="E78" s="63"/>
      <c r="F78" s="24"/>
      <c r="G78" s="24"/>
      <c r="H78" s="81" t="s">
        <v>86</v>
      </c>
      <c r="I78" s="81"/>
      <c r="J78" s="81"/>
    </row>
    <row r="79" spans="1:12" x14ac:dyDescent="0.35">
      <c r="A79" s="6"/>
      <c r="B79" s="6"/>
      <c r="C79" s="6"/>
      <c r="D79" s="6"/>
      <c r="E79" s="6"/>
      <c r="F79" s="6"/>
      <c r="G79" s="6"/>
      <c r="H79" s="6"/>
      <c r="I79" s="6"/>
      <c r="J79" s="6"/>
      <c r="K79" s="6"/>
      <c r="L79" s="6"/>
    </row>
    <row r="80" spans="1:12" ht="15" customHeight="1" x14ac:dyDescent="0.35">
      <c r="A80" s="6"/>
      <c r="B80" s="6"/>
      <c r="C80" s="6"/>
      <c r="D80" s="6"/>
      <c r="E80" s="6"/>
      <c r="F80" s="6"/>
      <c r="G80" s="6"/>
      <c r="H80" s="6"/>
      <c r="I80" s="8"/>
      <c r="J80" s="6"/>
      <c r="L80" s="6"/>
    </row>
    <row r="81" spans="1:12" ht="15" customHeight="1" x14ac:dyDescent="0.35">
      <c r="A81" s="6"/>
      <c r="B81" s="6"/>
      <c r="C81" s="6"/>
      <c r="D81" s="6"/>
      <c r="E81" s="6"/>
      <c r="F81" s="6"/>
      <c r="G81" s="6"/>
      <c r="H81" s="6"/>
      <c r="I81" s="8"/>
      <c r="J81" s="6"/>
      <c r="L81" s="6"/>
    </row>
    <row r="82" spans="1:12" ht="15" customHeight="1" x14ac:dyDescent="0.35">
      <c r="A82" s="6"/>
      <c r="B82" s="6"/>
      <c r="C82" s="6"/>
      <c r="D82" s="6"/>
      <c r="E82" s="6"/>
      <c r="F82" s="6"/>
      <c r="G82" s="6"/>
      <c r="H82" s="6"/>
      <c r="I82" s="8"/>
      <c r="J82" s="6"/>
      <c r="L82" s="6"/>
    </row>
    <row r="83" spans="1:12" ht="15" customHeight="1" x14ac:dyDescent="0.35">
      <c r="A83" s="6"/>
      <c r="B83" s="6"/>
      <c r="C83" s="6"/>
      <c r="D83" s="6"/>
      <c r="E83" s="6"/>
      <c r="F83" s="6"/>
      <c r="G83" s="6"/>
      <c r="H83" s="6"/>
      <c r="I83" s="8"/>
      <c r="J83" s="6"/>
      <c r="L83" s="6"/>
    </row>
    <row r="84" spans="1:12" ht="15" customHeight="1" x14ac:dyDescent="0.35">
      <c r="A84" s="6"/>
      <c r="B84" s="6"/>
      <c r="C84" s="6"/>
      <c r="D84" s="6"/>
      <c r="E84" s="6"/>
      <c r="F84" s="6"/>
      <c r="G84" s="6"/>
      <c r="H84" s="6"/>
      <c r="I84" s="8"/>
      <c r="J84" s="6"/>
      <c r="L84" s="6"/>
    </row>
    <row r="85" spans="1:12" ht="15" customHeight="1" x14ac:dyDescent="0.35">
      <c r="A85" s="6"/>
      <c r="B85" s="6"/>
      <c r="C85" s="6"/>
      <c r="D85" s="6"/>
      <c r="E85" s="6"/>
      <c r="F85" s="6"/>
      <c r="G85" s="6"/>
      <c r="H85" s="6"/>
      <c r="I85" s="8"/>
      <c r="J85" s="6"/>
      <c r="L85" s="6"/>
    </row>
    <row r="86" spans="1:12" ht="15" customHeight="1" x14ac:dyDescent="0.35">
      <c r="A86" s="6"/>
      <c r="B86" s="6"/>
      <c r="C86" s="6"/>
      <c r="D86" s="6"/>
      <c r="E86" s="6"/>
      <c r="F86" s="6"/>
      <c r="G86" s="6"/>
      <c r="H86" s="6"/>
      <c r="I86" s="8"/>
      <c r="J86" s="6"/>
      <c r="L86" s="6"/>
    </row>
    <row r="87" spans="1:12" ht="15" customHeight="1" x14ac:dyDescent="0.35">
      <c r="A87" s="6"/>
      <c r="B87" s="6"/>
      <c r="C87" s="6"/>
      <c r="D87" s="6"/>
      <c r="E87" s="6"/>
      <c r="F87" s="6"/>
      <c r="G87" s="6"/>
      <c r="H87" s="6"/>
      <c r="I87" s="8"/>
      <c r="J87" s="6"/>
      <c r="L87" s="6"/>
    </row>
    <row r="88" spans="1:12" ht="15" customHeight="1" x14ac:dyDescent="0.35">
      <c r="A88" s="6"/>
      <c r="B88" s="6"/>
      <c r="C88" s="6"/>
      <c r="D88" s="6"/>
      <c r="E88" s="6"/>
      <c r="F88" s="6"/>
      <c r="G88" s="6"/>
      <c r="H88" s="6"/>
      <c r="I88" s="8"/>
      <c r="J88" s="6"/>
      <c r="L88" s="6"/>
    </row>
    <row r="89" spans="1:12" ht="15" customHeight="1" x14ac:dyDescent="0.35">
      <c r="A89" s="6"/>
      <c r="B89" s="6"/>
      <c r="C89" s="6"/>
      <c r="D89" s="6"/>
      <c r="E89" s="6"/>
      <c r="F89" s="6"/>
      <c r="G89" s="6"/>
      <c r="H89" s="6"/>
      <c r="I89" s="8"/>
      <c r="J89" s="6"/>
      <c r="L89" s="6"/>
    </row>
    <row r="90" spans="1:12" ht="15" customHeight="1" x14ac:dyDescent="0.35">
      <c r="A90" s="6"/>
      <c r="B90" s="6"/>
      <c r="C90" s="6"/>
      <c r="D90" s="6"/>
      <c r="E90" s="6"/>
      <c r="F90" s="6"/>
      <c r="G90" s="6"/>
      <c r="H90" s="6"/>
      <c r="I90" s="8"/>
      <c r="J90" s="6"/>
      <c r="L90" s="6"/>
    </row>
    <row r="91" spans="1:12" ht="15" customHeight="1" x14ac:dyDescent="0.35">
      <c r="A91" s="6"/>
      <c r="B91" s="6"/>
      <c r="C91" s="6"/>
      <c r="D91" s="6"/>
      <c r="E91" s="6"/>
      <c r="F91" s="6"/>
      <c r="G91" s="6"/>
      <c r="H91" s="6"/>
      <c r="I91" s="8"/>
      <c r="J91" s="6"/>
      <c r="L91" s="6"/>
    </row>
    <row r="92" spans="1:12" ht="15" customHeight="1" x14ac:dyDescent="0.35">
      <c r="A92" s="6"/>
      <c r="B92" s="6"/>
      <c r="C92" s="6"/>
      <c r="D92" s="6"/>
      <c r="E92" s="6"/>
      <c r="F92" s="6"/>
      <c r="G92" s="6"/>
      <c r="H92" s="6"/>
      <c r="I92" s="8"/>
      <c r="J92" s="6"/>
      <c r="L92" s="6"/>
    </row>
    <row r="93" spans="1:12" ht="15" customHeight="1" x14ac:dyDescent="0.35">
      <c r="A93" s="6"/>
      <c r="B93" s="6"/>
      <c r="C93" s="6"/>
      <c r="D93" s="6"/>
      <c r="E93" s="6"/>
      <c r="F93" s="6"/>
      <c r="G93" s="6"/>
      <c r="H93" s="6"/>
      <c r="I93" s="8"/>
      <c r="J93" s="6"/>
      <c r="L93" s="6"/>
    </row>
    <row r="94" spans="1:12" ht="15" customHeight="1" x14ac:dyDescent="0.35">
      <c r="A94" s="6"/>
      <c r="B94" s="6"/>
      <c r="C94" s="6"/>
      <c r="D94" s="6"/>
      <c r="E94" s="6"/>
      <c r="F94" s="6"/>
      <c r="G94" s="6"/>
      <c r="H94" s="6"/>
      <c r="I94" s="8"/>
      <c r="J94" s="6"/>
      <c r="L94" s="6"/>
    </row>
    <row r="95" spans="1:12" ht="15" customHeight="1" x14ac:dyDescent="0.35">
      <c r="A95" s="6"/>
      <c r="B95" s="6"/>
      <c r="C95" s="6"/>
      <c r="D95" s="6"/>
      <c r="E95" s="6"/>
      <c r="F95" s="6"/>
      <c r="G95" s="6"/>
      <c r="H95" s="6"/>
      <c r="I95" s="8"/>
      <c r="J95" s="6"/>
      <c r="L95" s="6"/>
    </row>
    <row r="96" spans="1:12" x14ac:dyDescent="0.35">
      <c r="A96" s="6"/>
      <c r="B96" s="6"/>
      <c r="C96" s="6"/>
      <c r="D96" s="6"/>
      <c r="E96" s="6"/>
      <c r="F96" s="6"/>
      <c r="G96" s="6"/>
      <c r="H96" s="6"/>
      <c r="I96" s="6"/>
      <c r="J96" s="6"/>
      <c r="L96" s="6"/>
    </row>
    <row r="97" spans="12:12" x14ac:dyDescent="0.35">
      <c r="L97" s="6"/>
    </row>
    <row r="98" spans="12:12" x14ac:dyDescent="0.35">
      <c r="L98" s="6"/>
    </row>
    <row r="99" spans="12:12" x14ac:dyDescent="0.35">
      <c r="L99" s="6"/>
    </row>
    <row r="100" spans="12:12" x14ac:dyDescent="0.35">
      <c r="L100" s="6"/>
    </row>
    <row r="101" spans="12:12" x14ac:dyDescent="0.35">
      <c r="L101" s="6"/>
    </row>
    <row r="102" spans="12:12" x14ac:dyDescent="0.35">
      <c r="L102" s="6"/>
    </row>
    <row r="103" spans="12:12" x14ac:dyDescent="0.35">
      <c r="L103" s="6"/>
    </row>
    <row r="104" spans="12:12" x14ac:dyDescent="0.35">
      <c r="L104" s="6"/>
    </row>
    <row r="105" spans="12:12" x14ac:dyDescent="0.35">
      <c r="L105" s="31" t="s">
        <v>62</v>
      </c>
    </row>
    <row r="106" spans="12:12" x14ac:dyDescent="0.35">
      <c r="L106" s="26" t="s">
        <v>53</v>
      </c>
    </row>
    <row r="107" spans="12:12" x14ac:dyDescent="0.35">
      <c r="L107" s="26" t="s">
        <v>54</v>
      </c>
    </row>
    <row r="108" spans="12:12" x14ac:dyDescent="0.35">
      <c r="L108" s="26" t="s">
        <v>55</v>
      </c>
    </row>
    <row r="109" spans="12:12" x14ac:dyDescent="0.35">
      <c r="L109" s="26" t="s">
        <v>56</v>
      </c>
    </row>
    <row r="110" spans="12:12" x14ac:dyDescent="0.35">
      <c r="L110" s="26" t="s">
        <v>57</v>
      </c>
    </row>
    <row r="111" spans="12:12" x14ac:dyDescent="0.35">
      <c r="L111" s="26" t="s">
        <v>58</v>
      </c>
    </row>
    <row r="112" spans="12:12" x14ac:dyDescent="0.35">
      <c r="L112" s="6"/>
    </row>
    <row r="113" spans="12:12" x14ac:dyDescent="0.35">
      <c r="L113" s="6"/>
    </row>
    <row r="114" spans="12:12" x14ac:dyDescent="0.35">
      <c r="L114" s="6"/>
    </row>
    <row r="115" spans="12:12" x14ac:dyDescent="0.35">
      <c r="L115" s="6"/>
    </row>
    <row r="116" spans="12:12" ht="16.5" x14ac:dyDescent="0.35">
      <c r="L116" s="32"/>
    </row>
    <row r="117" spans="12:12" x14ac:dyDescent="0.35">
      <c r="L117" s="6"/>
    </row>
    <row r="118" spans="12:12" x14ac:dyDescent="0.35">
      <c r="L118" s="6"/>
    </row>
    <row r="119" spans="12:12" x14ac:dyDescent="0.35">
      <c r="L119" s="6"/>
    </row>
    <row r="120" spans="12:12" x14ac:dyDescent="0.35">
      <c r="L120" s="6"/>
    </row>
    <row r="121" spans="12:12" x14ac:dyDescent="0.35">
      <c r="L121" s="6"/>
    </row>
    <row r="122" spans="12:12" x14ac:dyDescent="0.35">
      <c r="L122" s="6"/>
    </row>
    <row r="123" spans="12:12" x14ac:dyDescent="0.35">
      <c r="L123" s="6"/>
    </row>
    <row r="124" spans="12:12" x14ac:dyDescent="0.35">
      <c r="L124" s="6"/>
    </row>
    <row r="125" spans="12:12" x14ac:dyDescent="0.35">
      <c r="L125" s="6"/>
    </row>
    <row r="126" spans="12:12" x14ac:dyDescent="0.35">
      <c r="L126" s="6"/>
    </row>
    <row r="127" spans="12:12" x14ac:dyDescent="0.35">
      <c r="L127" s="6"/>
    </row>
    <row r="128" spans="12:12" x14ac:dyDescent="0.35">
      <c r="L128" s="6"/>
    </row>
    <row r="129" spans="12:12" x14ac:dyDescent="0.35">
      <c r="L129" s="6"/>
    </row>
    <row r="130" spans="12:12" x14ac:dyDescent="0.35">
      <c r="L130" s="6"/>
    </row>
    <row r="131" spans="12:12" x14ac:dyDescent="0.35">
      <c r="L131" s="6"/>
    </row>
    <row r="132" spans="12:12" x14ac:dyDescent="0.35">
      <c r="L132" s="6"/>
    </row>
    <row r="133" spans="12:12" x14ac:dyDescent="0.35">
      <c r="L133" s="6"/>
    </row>
    <row r="134" spans="12:12" x14ac:dyDescent="0.35">
      <c r="L134" s="6"/>
    </row>
    <row r="143" spans="12:12" x14ac:dyDescent="0.35">
      <c r="L143" s="6"/>
    </row>
    <row r="144" spans="12:12" x14ac:dyDescent="0.35">
      <c r="L144" s="6"/>
    </row>
    <row r="145" spans="12:12" x14ac:dyDescent="0.35">
      <c r="L145" s="6"/>
    </row>
    <row r="146" spans="12:12" x14ac:dyDescent="0.35">
      <c r="L146" s="6"/>
    </row>
    <row r="147" spans="12:12" x14ac:dyDescent="0.35">
      <c r="L147" s="6"/>
    </row>
    <row r="148" spans="12:12" x14ac:dyDescent="0.35">
      <c r="L148" s="6"/>
    </row>
    <row r="149" spans="12:12" x14ac:dyDescent="0.35">
      <c r="L149" s="6"/>
    </row>
    <row r="150" spans="12:12" x14ac:dyDescent="0.35">
      <c r="L150" s="6"/>
    </row>
    <row r="151" spans="12:12" x14ac:dyDescent="0.35">
      <c r="L151" s="6"/>
    </row>
    <row r="152" spans="12:12" x14ac:dyDescent="0.35">
      <c r="L152" s="6"/>
    </row>
    <row r="153" spans="12:12" x14ac:dyDescent="0.35">
      <c r="L153" s="6"/>
    </row>
    <row r="154" spans="12:12" x14ac:dyDescent="0.35">
      <c r="L154" s="6"/>
    </row>
    <row r="155" spans="12:12" x14ac:dyDescent="0.35">
      <c r="L155" s="6"/>
    </row>
    <row r="156" spans="12:12" x14ac:dyDescent="0.35">
      <c r="L156" s="6"/>
    </row>
    <row r="157" spans="12:12" x14ac:dyDescent="0.35">
      <c r="L157" s="6"/>
    </row>
    <row r="158" spans="12:12" x14ac:dyDescent="0.35">
      <c r="L158" s="6"/>
    </row>
    <row r="159" spans="12:12" x14ac:dyDescent="0.35">
      <c r="L159" s="6"/>
    </row>
    <row r="160" spans="12:12" x14ac:dyDescent="0.35">
      <c r="L160" s="29"/>
    </row>
    <row r="161" spans="12:12" x14ac:dyDescent="0.35">
      <c r="L161" s="6"/>
    </row>
    <row r="162" spans="12:12" x14ac:dyDescent="0.35">
      <c r="L162" s="6"/>
    </row>
    <row r="163" spans="12:12" x14ac:dyDescent="0.35">
      <c r="L163" s="6"/>
    </row>
    <row r="164" spans="12:12" x14ac:dyDescent="0.35">
      <c r="L164" s="6"/>
    </row>
    <row r="165" spans="12:12" x14ac:dyDescent="0.35">
      <c r="L165" s="29"/>
    </row>
    <row r="166" spans="12:12" x14ac:dyDescent="0.35">
      <c r="L166" s="6"/>
    </row>
    <row r="167" spans="12:12" x14ac:dyDescent="0.35">
      <c r="L167" s="6"/>
    </row>
    <row r="168" spans="12:12" x14ac:dyDescent="0.35">
      <c r="L168" s="6"/>
    </row>
    <row r="171" spans="12:12" x14ac:dyDescent="0.35">
      <c r="L171" s="6"/>
    </row>
    <row r="172" spans="12:12" x14ac:dyDescent="0.35">
      <c r="L172" s="6"/>
    </row>
    <row r="173" spans="12:12" x14ac:dyDescent="0.35">
      <c r="L173" s="6"/>
    </row>
  </sheetData>
  <mergeCells count="19">
    <mergeCell ref="A1:J1"/>
    <mergeCell ref="B4:E4"/>
    <mergeCell ref="G4:J4"/>
    <mergeCell ref="A45:J45"/>
    <mergeCell ref="A51:F51"/>
    <mergeCell ref="A76:B76"/>
    <mergeCell ref="A77:B77"/>
    <mergeCell ref="A78:C78"/>
    <mergeCell ref="H78:J78"/>
    <mergeCell ref="A53:J53"/>
    <mergeCell ref="A54:J54"/>
    <mergeCell ref="A55:J55"/>
    <mergeCell ref="A73:J73"/>
    <mergeCell ref="H77:J77"/>
    <mergeCell ref="A71:C71"/>
    <mergeCell ref="A58:J58"/>
    <mergeCell ref="A61:J61"/>
    <mergeCell ref="A64:J64"/>
    <mergeCell ref="A67:J67"/>
  </mergeCells>
  <dataValidations count="1">
    <dataValidation type="list" allowBlank="1" showInputMessage="1" showErrorMessage="1" sqref="B4:E4" xr:uid="{00000000-0002-0000-0100-000000000000}">
      <formula1>$L$105:$L$111</formula1>
    </dataValidation>
  </dataValidations>
  <hyperlinks>
    <hyperlink ref="A51:F51" r:id="rId1" display="1 For more detailed technical definitions of non-fatal casualties, see the Fire Statistics Definitions document. " xr:uid="{00000000-0004-0000-0100-000000000000}"/>
    <hyperlink ref="A76" r:id="rId2" display="Contact: firestatistics@homeoffice.gsi.gov.uk" xr:uid="{00000000-0004-0000-0100-000001000000}"/>
    <hyperlink ref="A77" r:id="rId3" display="Contact: statsinclusion@wales.gsi.gov.uk" xr:uid="{00000000-0004-0000-0100-000002000000}"/>
    <hyperlink ref="A78" r:id="rId4" display="Contact: SFRS.PerformanceDataServices1@firescotland.gov.uk" xr:uid="{00000000-0004-0000-0100-000003000000}"/>
    <hyperlink ref="A71" r:id="rId5" xr:uid="{00000000-0004-0000-0100-000004000000}"/>
    <hyperlink ref="H77:J77" r:id="rId6" display="Last updated: 14 February 2019" xr:uid="{00000000-0004-0000-0100-000008000000}"/>
    <hyperlink ref="A73:J73" r:id="rId7" display="The statistics in this table for England and Wales are National Statistics. The Scottish Fire and Rescue Service is working towards achieving UK Statistics Authority accreditation." xr:uid="{00000000-0004-0000-0100-00000A000000}"/>
    <hyperlink ref="A53:J53" r:id="rId8" display="3 Figures for England are from the latest statistical release, published by the Home Office on 14 February 2019. This included data received by  9 December 2018. " xr:uid="{00000000-0004-0000-0100-00000B000000}"/>
    <hyperlink ref="A54:J54" r:id="rId9" display="4 Figures for Scotland are from the latest statistical release, published by the Scottish Fire and Rescue Service on 26 October 2017. This included data received by 16 June 2017." xr:uid="{00000000-0004-0000-0100-00000C000000}"/>
    <hyperlink ref="I78:J78" r:id="rId10" display="Next update: 9 May 2019" xr:uid="{00000000-0004-0000-0100-000009000000}"/>
    <hyperlink ref="A55:J55" r:id="rId11" display="6 Figures for Wales are from the latest statistical release, published by the Welsh Government on 21 August 2018. This included data received by 5 July 2018." xr:uid="{E4B96C57-CE3A-47FA-9DE3-520D939C809A}"/>
    <hyperlink ref="A76:B76" r:id="rId12" display="Contact: FireStatistics@homeoffice.gov.uk" xr:uid="{CD41258A-AE55-421B-9D0B-41C4A263CBCE}"/>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332"/>
  <sheetViews>
    <sheetView workbookViewId="0"/>
  </sheetViews>
  <sheetFormatPr defaultColWidth="25.7265625" defaultRowHeight="14.5" x14ac:dyDescent="0.35"/>
  <cols>
    <col min="1" max="16384" width="25.7265625" style="1"/>
  </cols>
  <sheetData>
    <row r="1" spans="1:4" x14ac:dyDescent="0.35">
      <c r="A1" s="48" t="s">
        <v>59</v>
      </c>
      <c r="B1" s="48" t="s">
        <v>60</v>
      </c>
      <c r="C1" s="48" t="s">
        <v>61</v>
      </c>
      <c r="D1" s="49" t="s">
        <v>52</v>
      </c>
    </row>
    <row r="2" spans="1:4" x14ac:dyDescent="0.35">
      <c r="A2" s="1" t="s">
        <v>1</v>
      </c>
      <c r="B2" s="1" t="s">
        <v>5</v>
      </c>
      <c r="C2" s="1" t="s">
        <v>62</v>
      </c>
      <c r="D2" s="1">
        <v>755</v>
      </c>
    </row>
    <row r="3" spans="1:4" x14ac:dyDescent="0.35">
      <c r="A3" s="1" t="s">
        <v>1</v>
      </c>
      <c r="B3" s="1" t="s">
        <v>6</v>
      </c>
      <c r="C3" s="1" t="s">
        <v>62</v>
      </c>
      <c r="D3" s="1">
        <v>707</v>
      </c>
    </row>
    <row r="4" spans="1:4" x14ac:dyDescent="0.35">
      <c r="A4" s="1" t="s">
        <v>1</v>
      </c>
      <c r="B4" s="1" t="s">
        <v>7</v>
      </c>
      <c r="C4" s="1" t="s">
        <v>62</v>
      </c>
      <c r="D4" s="1">
        <v>652</v>
      </c>
    </row>
    <row r="5" spans="1:4" x14ac:dyDescent="0.35">
      <c r="A5" s="1" t="s">
        <v>1</v>
      </c>
      <c r="B5" s="1" t="s">
        <v>8</v>
      </c>
      <c r="C5" s="1" t="s">
        <v>62</v>
      </c>
      <c r="D5" s="1">
        <v>726</v>
      </c>
    </row>
    <row r="6" spans="1:4" x14ac:dyDescent="0.35">
      <c r="A6" s="1" t="s">
        <v>1</v>
      </c>
      <c r="B6" s="1" t="s">
        <v>9</v>
      </c>
      <c r="C6" s="1" t="s">
        <v>62</v>
      </c>
      <c r="D6" s="1">
        <v>765</v>
      </c>
    </row>
    <row r="7" spans="1:4" x14ac:dyDescent="0.35">
      <c r="A7" s="1" t="s">
        <v>1</v>
      </c>
      <c r="B7" s="1" t="s">
        <v>10</v>
      </c>
      <c r="C7" s="1" t="s">
        <v>62</v>
      </c>
      <c r="D7" s="1">
        <v>682</v>
      </c>
    </row>
    <row r="8" spans="1:4" x14ac:dyDescent="0.35">
      <c r="A8" s="1" t="s">
        <v>1</v>
      </c>
      <c r="B8" s="1" t="s">
        <v>11</v>
      </c>
      <c r="C8" s="1" t="s">
        <v>62</v>
      </c>
      <c r="D8" s="1">
        <v>665</v>
      </c>
    </row>
    <row r="9" spans="1:4" x14ac:dyDescent="0.35">
      <c r="A9" s="1" t="s">
        <v>1</v>
      </c>
      <c r="B9" s="1" t="s">
        <v>12</v>
      </c>
      <c r="C9" s="1" t="s">
        <v>62</v>
      </c>
      <c r="D9" s="1">
        <v>681</v>
      </c>
    </row>
    <row r="10" spans="1:4" x14ac:dyDescent="0.35">
      <c r="A10" s="1" t="s">
        <v>1</v>
      </c>
      <c r="B10" s="1" t="s">
        <v>13</v>
      </c>
      <c r="C10" s="1" t="s">
        <v>62</v>
      </c>
      <c r="D10" s="1">
        <v>700</v>
      </c>
    </row>
    <row r="11" spans="1:4" x14ac:dyDescent="0.35">
      <c r="A11" s="1" t="s">
        <v>1</v>
      </c>
      <c r="B11" s="1" t="s">
        <v>14</v>
      </c>
      <c r="C11" s="1" t="s">
        <v>62</v>
      </c>
      <c r="D11" s="1">
        <v>688</v>
      </c>
    </row>
    <row r="12" spans="1:4" x14ac:dyDescent="0.35">
      <c r="A12" s="1" t="s">
        <v>1</v>
      </c>
      <c r="B12" s="1" t="s">
        <v>15</v>
      </c>
      <c r="C12" s="1" t="s">
        <v>62</v>
      </c>
      <c r="D12" s="1">
        <v>589</v>
      </c>
    </row>
    <row r="13" spans="1:4" x14ac:dyDescent="0.35">
      <c r="A13" s="1" t="s">
        <v>1</v>
      </c>
      <c r="B13" s="1" t="s">
        <v>16</v>
      </c>
      <c r="C13" s="1" t="s">
        <v>62</v>
      </c>
      <c r="D13" s="1">
        <v>529</v>
      </c>
    </row>
    <row r="14" spans="1:4" x14ac:dyDescent="0.35">
      <c r="A14" s="1" t="s">
        <v>1</v>
      </c>
      <c r="B14" s="1" t="s">
        <v>17</v>
      </c>
      <c r="C14" s="1" t="s">
        <v>62</v>
      </c>
      <c r="D14" s="1">
        <v>558</v>
      </c>
    </row>
    <row r="15" spans="1:4" x14ac:dyDescent="0.35">
      <c r="A15" s="1" t="s">
        <v>1</v>
      </c>
      <c r="B15" s="1" t="s">
        <v>18</v>
      </c>
      <c r="C15" s="1" t="s">
        <v>62</v>
      </c>
      <c r="D15" s="1">
        <v>488</v>
      </c>
    </row>
    <row r="16" spans="1:4" x14ac:dyDescent="0.35">
      <c r="A16" s="1" t="s">
        <v>1</v>
      </c>
      <c r="B16" s="1" t="s">
        <v>19</v>
      </c>
      <c r="C16" s="1" t="s">
        <v>62</v>
      </c>
      <c r="D16" s="1">
        <v>561</v>
      </c>
    </row>
    <row r="17" spans="1:4" x14ac:dyDescent="0.35">
      <c r="A17" s="1" t="s">
        <v>1</v>
      </c>
      <c r="B17" s="1" t="s">
        <v>20</v>
      </c>
      <c r="C17" s="1" t="s">
        <v>62</v>
      </c>
      <c r="D17" s="1">
        <v>562</v>
      </c>
    </row>
    <row r="18" spans="1:4" x14ac:dyDescent="0.35">
      <c r="A18" s="1" t="s">
        <v>1</v>
      </c>
      <c r="B18" s="1" t="s">
        <v>21</v>
      </c>
      <c r="C18" s="1" t="s">
        <v>62</v>
      </c>
      <c r="D18" s="1">
        <v>562</v>
      </c>
    </row>
    <row r="19" spans="1:4" x14ac:dyDescent="0.35">
      <c r="A19" s="1" t="s">
        <v>1</v>
      </c>
      <c r="B19" s="1" t="s">
        <v>22</v>
      </c>
      <c r="C19" s="1" t="s">
        <v>62</v>
      </c>
      <c r="D19" s="1">
        <v>475</v>
      </c>
    </row>
    <row r="20" spans="1:4" x14ac:dyDescent="0.35">
      <c r="A20" s="1" t="s">
        <v>1</v>
      </c>
      <c r="B20" s="1" t="s">
        <v>23</v>
      </c>
      <c r="C20" s="1" t="s">
        <v>62</v>
      </c>
      <c r="D20" s="1">
        <v>485</v>
      </c>
    </row>
    <row r="21" spans="1:4" x14ac:dyDescent="0.35">
      <c r="A21" s="1" t="s">
        <v>1</v>
      </c>
      <c r="B21" s="1" t="s">
        <v>24</v>
      </c>
      <c r="C21" s="1" t="s">
        <v>62</v>
      </c>
      <c r="D21" s="1">
        <v>446</v>
      </c>
    </row>
    <row r="22" spans="1:4" x14ac:dyDescent="0.35">
      <c r="A22" s="1" t="s">
        <v>1</v>
      </c>
      <c r="B22" s="1" t="s">
        <v>25</v>
      </c>
      <c r="C22" s="1" t="s">
        <v>62</v>
      </c>
      <c r="D22" s="1">
        <v>458</v>
      </c>
    </row>
    <row r="23" spans="1:4" x14ac:dyDescent="0.35">
      <c r="A23" s="1" t="s">
        <v>1</v>
      </c>
      <c r="B23" s="1" t="s">
        <v>26</v>
      </c>
      <c r="C23" s="1" t="s">
        <v>62</v>
      </c>
      <c r="D23" s="1">
        <v>417</v>
      </c>
    </row>
    <row r="24" spans="1:4" x14ac:dyDescent="0.35">
      <c r="A24" s="1" t="s">
        <v>1</v>
      </c>
      <c r="B24" s="1" t="s">
        <v>27</v>
      </c>
      <c r="C24" s="1" t="s">
        <v>62</v>
      </c>
      <c r="D24" s="1">
        <v>454</v>
      </c>
    </row>
    <row r="25" spans="1:4" x14ac:dyDescent="0.35">
      <c r="A25" s="1" t="s">
        <v>1</v>
      </c>
      <c r="B25" s="1" t="s">
        <v>28</v>
      </c>
      <c r="C25" s="1" t="s">
        <v>62</v>
      </c>
      <c r="D25" s="1">
        <v>371</v>
      </c>
    </row>
    <row r="26" spans="1:4" x14ac:dyDescent="0.35">
      <c r="A26" s="1" t="s">
        <v>1</v>
      </c>
      <c r="B26" s="1" t="s">
        <v>29</v>
      </c>
      <c r="C26" s="1" t="s">
        <v>62</v>
      </c>
      <c r="D26" s="1">
        <v>386</v>
      </c>
    </row>
    <row r="27" spans="1:4" x14ac:dyDescent="0.35">
      <c r="A27" s="1" t="s">
        <v>1</v>
      </c>
      <c r="B27" s="1" t="s">
        <v>30</v>
      </c>
      <c r="C27" s="1" t="s">
        <v>62</v>
      </c>
      <c r="D27" s="1">
        <v>364</v>
      </c>
    </row>
    <row r="28" spans="1:4" x14ac:dyDescent="0.35">
      <c r="A28" s="1" t="s">
        <v>1</v>
      </c>
      <c r="B28" s="1" t="s">
        <v>31</v>
      </c>
      <c r="C28" s="1" t="s">
        <v>62</v>
      </c>
      <c r="D28" s="1">
        <v>358</v>
      </c>
    </row>
    <row r="29" spans="1:4" x14ac:dyDescent="0.35">
      <c r="A29" s="1" t="s">
        <v>1</v>
      </c>
      <c r="B29" s="1" t="s">
        <v>32</v>
      </c>
      <c r="C29" s="1" t="s">
        <v>62</v>
      </c>
      <c r="D29" s="1">
        <v>323</v>
      </c>
    </row>
    <row r="30" spans="1:4" x14ac:dyDescent="0.35">
      <c r="A30" s="1" t="s">
        <v>1</v>
      </c>
      <c r="B30" s="1" t="s">
        <v>33</v>
      </c>
      <c r="C30" s="1" t="s">
        <v>62</v>
      </c>
      <c r="D30" s="1">
        <v>340</v>
      </c>
    </row>
    <row r="31" spans="1:4" x14ac:dyDescent="0.35">
      <c r="A31" s="1" t="s">
        <v>1</v>
      </c>
      <c r="B31" s="1" t="s">
        <v>34</v>
      </c>
      <c r="C31" s="1" t="s">
        <v>62</v>
      </c>
      <c r="D31" s="1">
        <v>335</v>
      </c>
    </row>
    <row r="32" spans="1:4" x14ac:dyDescent="0.35">
      <c r="A32" s="1" t="s">
        <v>1</v>
      </c>
      <c r="B32" s="1" t="s">
        <v>35</v>
      </c>
      <c r="C32" s="1" t="s">
        <v>62</v>
      </c>
      <c r="D32" s="1">
        <v>315</v>
      </c>
    </row>
    <row r="33" spans="1:4" x14ac:dyDescent="0.35">
      <c r="A33" s="1" t="s">
        <v>1</v>
      </c>
      <c r="B33" s="1" t="s">
        <v>36</v>
      </c>
      <c r="C33" s="1" t="s">
        <v>62</v>
      </c>
      <c r="D33" s="1">
        <v>286</v>
      </c>
    </row>
    <row r="34" spans="1:4" x14ac:dyDescent="0.35">
      <c r="A34" s="1" t="s">
        <v>1</v>
      </c>
      <c r="B34" s="1" t="s">
        <v>37</v>
      </c>
      <c r="C34" s="1" t="s">
        <v>62</v>
      </c>
      <c r="D34" s="1">
        <v>276</v>
      </c>
    </row>
    <row r="35" spans="1:4" x14ac:dyDescent="0.35">
      <c r="A35" s="1" t="s">
        <v>1</v>
      </c>
      <c r="B35" s="1" t="s">
        <v>38</v>
      </c>
      <c r="C35" s="1" t="s">
        <v>62</v>
      </c>
      <c r="D35" s="1">
        <v>264</v>
      </c>
    </row>
    <row r="36" spans="1:4" x14ac:dyDescent="0.35">
      <c r="A36" s="1" t="s">
        <v>1</v>
      </c>
      <c r="B36" s="1" t="s">
        <v>39</v>
      </c>
      <c r="C36" s="1" t="s">
        <v>62</v>
      </c>
      <c r="D36" s="1">
        <v>302</v>
      </c>
    </row>
    <row r="37" spans="1:4" x14ac:dyDescent="0.35">
      <c r="A37" s="1" t="s">
        <v>1</v>
      </c>
      <c r="B37" s="1" t="s">
        <v>40</v>
      </c>
      <c r="C37" s="1" t="s">
        <v>62</v>
      </c>
      <c r="D37" s="1">
        <v>265</v>
      </c>
    </row>
    <row r="38" spans="1:4" x14ac:dyDescent="0.35">
      <c r="A38" s="1" t="s">
        <v>1</v>
      </c>
      <c r="B38" s="1" t="s">
        <v>41</v>
      </c>
      <c r="C38" s="1" t="s">
        <v>62</v>
      </c>
      <c r="D38" s="1">
        <v>336</v>
      </c>
    </row>
    <row r="39" spans="1:4" x14ac:dyDescent="0.35">
      <c r="A39" s="1" t="s">
        <v>1</v>
      </c>
      <c r="B39" s="1" t="s">
        <v>5</v>
      </c>
      <c r="C39" s="1" t="s">
        <v>53</v>
      </c>
      <c r="D39" s="1">
        <v>7637</v>
      </c>
    </row>
    <row r="40" spans="1:4" x14ac:dyDescent="0.35">
      <c r="A40" s="1" t="s">
        <v>1</v>
      </c>
      <c r="B40" s="1" t="s">
        <v>6</v>
      </c>
      <c r="C40" s="1" t="s">
        <v>53</v>
      </c>
      <c r="D40" s="1">
        <v>7718</v>
      </c>
    </row>
    <row r="41" spans="1:4" x14ac:dyDescent="0.35">
      <c r="A41" s="1" t="s">
        <v>1</v>
      </c>
      <c r="B41" s="1" t="s">
        <v>7</v>
      </c>
      <c r="C41" s="1" t="s">
        <v>53</v>
      </c>
      <c r="D41" s="1">
        <v>8337</v>
      </c>
    </row>
    <row r="42" spans="1:4" x14ac:dyDescent="0.35">
      <c r="A42" s="1" t="s">
        <v>1</v>
      </c>
      <c r="B42" s="1" t="s">
        <v>8</v>
      </c>
      <c r="C42" s="1" t="s">
        <v>53</v>
      </c>
      <c r="D42" s="1">
        <v>8986</v>
      </c>
    </row>
    <row r="43" spans="1:4" x14ac:dyDescent="0.35">
      <c r="A43" s="1" t="s">
        <v>1</v>
      </c>
      <c r="B43" s="1" t="s">
        <v>9</v>
      </c>
      <c r="C43" s="1" t="s">
        <v>53</v>
      </c>
      <c r="D43" s="1">
        <v>10025</v>
      </c>
    </row>
    <row r="44" spans="1:4" x14ac:dyDescent="0.35">
      <c r="A44" s="1" t="s">
        <v>1</v>
      </c>
      <c r="B44" s="1" t="s">
        <v>10</v>
      </c>
      <c r="C44" s="1" t="s">
        <v>53</v>
      </c>
      <c r="D44" s="1">
        <v>9938</v>
      </c>
    </row>
    <row r="45" spans="1:4" x14ac:dyDescent="0.35">
      <c r="A45" s="1" t="s">
        <v>1</v>
      </c>
      <c r="B45" s="1" t="s">
        <v>11</v>
      </c>
      <c r="C45" s="1" t="s">
        <v>53</v>
      </c>
      <c r="D45" s="1">
        <v>10059</v>
      </c>
    </row>
    <row r="46" spans="1:4" x14ac:dyDescent="0.35">
      <c r="A46" s="1" t="s">
        <v>1</v>
      </c>
      <c r="B46" s="1" t="s">
        <v>12</v>
      </c>
      <c r="C46" s="1" t="s">
        <v>53</v>
      </c>
      <c r="D46" s="1">
        <v>11059</v>
      </c>
    </row>
    <row r="47" spans="1:4" x14ac:dyDescent="0.35">
      <c r="A47" s="1" t="s">
        <v>1</v>
      </c>
      <c r="B47" s="1" t="s">
        <v>13</v>
      </c>
      <c r="C47" s="1" t="s">
        <v>53</v>
      </c>
      <c r="D47" s="1">
        <v>11232</v>
      </c>
    </row>
    <row r="48" spans="1:4" x14ac:dyDescent="0.35">
      <c r="A48" s="1" t="s">
        <v>1</v>
      </c>
      <c r="B48" s="1" t="s">
        <v>14</v>
      </c>
      <c r="C48" s="1" t="s">
        <v>53</v>
      </c>
      <c r="D48" s="1">
        <v>11127</v>
      </c>
    </row>
    <row r="49" spans="1:4" x14ac:dyDescent="0.35">
      <c r="A49" s="1" t="s">
        <v>1</v>
      </c>
      <c r="B49" s="1" t="s">
        <v>15</v>
      </c>
      <c r="C49" s="1" t="s">
        <v>53</v>
      </c>
      <c r="D49" s="1">
        <v>11840</v>
      </c>
    </row>
    <row r="50" spans="1:4" x14ac:dyDescent="0.35">
      <c r="A50" s="1" t="s">
        <v>1</v>
      </c>
      <c r="B50" s="1" t="s">
        <v>16</v>
      </c>
      <c r="C50" s="1" t="s">
        <v>53</v>
      </c>
      <c r="D50" s="1">
        <v>11583</v>
      </c>
    </row>
    <row r="51" spans="1:4" x14ac:dyDescent="0.35">
      <c r="A51" s="1" t="s">
        <v>1</v>
      </c>
      <c r="B51" s="1" t="s">
        <v>17</v>
      </c>
      <c r="C51" s="1" t="s">
        <v>53</v>
      </c>
      <c r="D51" s="1">
        <v>12143</v>
      </c>
    </row>
    <row r="52" spans="1:4" x14ac:dyDescent="0.35">
      <c r="A52" s="1" t="s">
        <v>1</v>
      </c>
      <c r="B52" s="1" t="s">
        <v>18</v>
      </c>
      <c r="C52" s="1" t="s">
        <v>53</v>
      </c>
      <c r="D52" s="1">
        <v>13243</v>
      </c>
    </row>
    <row r="53" spans="1:4" x14ac:dyDescent="0.35">
      <c r="A53" s="1" t="s">
        <v>1</v>
      </c>
      <c r="B53" s="1" t="s">
        <v>19</v>
      </c>
      <c r="C53" s="1" t="s">
        <v>53</v>
      </c>
      <c r="D53" s="1">
        <v>13997</v>
      </c>
    </row>
    <row r="54" spans="1:4" x14ac:dyDescent="0.35">
      <c r="A54" s="1" t="s">
        <v>1</v>
      </c>
      <c r="B54" s="1" t="s">
        <v>20</v>
      </c>
      <c r="C54" s="1" t="s">
        <v>53</v>
      </c>
      <c r="D54" s="1">
        <v>14783</v>
      </c>
    </row>
    <row r="55" spans="1:4" x14ac:dyDescent="0.35">
      <c r="A55" s="1" t="s">
        <v>1</v>
      </c>
      <c r="B55" s="1" t="s">
        <v>21</v>
      </c>
      <c r="C55" s="1" t="s">
        <v>53</v>
      </c>
      <c r="D55" s="1">
        <v>14752</v>
      </c>
    </row>
    <row r="56" spans="1:4" x14ac:dyDescent="0.35">
      <c r="A56" s="1" t="s">
        <v>1</v>
      </c>
      <c r="B56" s="1" t="s">
        <v>22</v>
      </c>
      <c r="C56" s="1" t="s">
        <v>53</v>
      </c>
      <c r="D56" s="1">
        <v>14506</v>
      </c>
    </row>
    <row r="57" spans="1:4" x14ac:dyDescent="0.35">
      <c r="A57" s="1" t="s">
        <v>1</v>
      </c>
      <c r="B57" s="1" t="s">
        <v>23</v>
      </c>
      <c r="C57" s="1" t="s">
        <v>53</v>
      </c>
      <c r="D57" s="1">
        <v>14586</v>
      </c>
    </row>
    <row r="58" spans="1:4" x14ac:dyDescent="0.35">
      <c r="A58" s="1" t="s">
        <v>1</v>
      </c>
      <c r="B58" s="1" t="s">
        <v>24</v>
      </c>
      <c r="C58" s="1" t="s">
        <v>53</v>
      </c>
      <c r="D58" s="1">
        <v>13341</v>
      </c>
    </row>
    <row r="59" spans="1:4" x14ac:dyDescent="0.35">
      <c r="A59" s="1" t="s">
        <v>1</v>
      </c>
      <c r="B59" s="1" t="s">
        <v>25</v>
      </c>
      <c r="C59" s="1" t="s">
        <v>53</v>
      </c>
      <c r="D59" s="1">
        <v>13948</v>
      </c>
    </row>
    <row r="60" spans="1:4" x14ac:dyDescent="0.35">
      <c r="A60" s="1" t="s">
        <v>1</v>
      </c>
      <c r="B60" s="1" t="s">
        <v>26</v>
      </c>
      <c r="C60" s="1" t="s">
        <v>53</v>
      </c>
      <c r="D60" s="1">
        <v>12317</v>
      </c>
    </row>
    <row r="61" spans="1:4" x14ac:dyDescent="0.35">
      <c r="A61" s="1" t="s">
        <v>1</v>
      </c>
      <c r="B61" s="1" t="s">
        <v>27</v>
      </c>
      <c r="C61" s="1" t="s">
        <v>53</v>
      </c>
      <c r="D61" s="1">
        <v>12448</v>
      </c>
    </row>
    <row r="62" spans="1:4" x14ac:dyDescent="0.35">
      <c r="A62" s="1" t="s">
        <v>1</v>
      </c>
      <c r="B62" s="1" t="s">
        <v>28</v>
      </c>
      <c r="C62" s="1" t="s">
        <v>53</v>
      </c>
      <c r="D62" s="1">
        <v>11147</v>
      </c>
    </row>
    <row r="63" spans="1:4" x14ac:dyDescent="0.35">
      <c r="A63" s="1" t="s">
        <v>1</v>
      </c>
      <c r="B63" s="1" t="s">
        <v>29</v>
      </c>
      <c r="C63" s="1" t="s">
        <v>53</v>
      </c>
      <c r="D63" s="1">
        <v>11127</v>
      </c>
    </row>
    <row r="64" spans="1:4" x14ac:dyDescent="0.35">
      <c r="A64" s="1" t="s">
        <v>1</v>
      </c>
      <c r="B64" s="1" t="s">
        <v>30</v>
      </c>
      <c r="C64" s="1" t="s">
        <v>53</v>
      </c>
      <c r="D64" s="1">
        <v>10783</v>
      </c>
    </row>
    <row r="65" spans="1:4" x14ac:dyDescent="0.35">
      <c r="A65" s="1" t="s">
        <v>1</v>
      </c>
      <c r="B65" s="1" t="s">
        <v>31</v>
      </c>
      <c r="C65" s="1" t="s">
        <v>53</v>
      </c>
      <c r="D65" s="1">
        <v>10319</v>
      </c>
    </row>
    <row r="66" spans="1:4" x14ac:dyDescent="0.35">
      <c r="A66" s="1" t="s">
        <v>1</v>
      </c>
      <c r="B66" s="1" t="s">
        <v>32</v>
      </c>
      <c r="C66" s="1" t="s">
        <v>53</v>
      </c>
      <c r="D66" s="1">
        <v>9227</v>
      </c>
    </row>
    <row r="67" spans="1:4" x14ac:dyDescent="0.35">
      <c r="A67" s="1" t="s">
        <v>1</v>
      </c>
      <c r="B67" s="1" t="s">
        <v>33</v>
      </c>
      <c r="C67" s="1" t="s">
        <v>53</v>
      </c>
      <c r="D67" s="1">
        <v>8864</v>
      </c>
    </row>
    <row r="68" spans="1:4" x14ac:dyDescent="0.35">
      <c r="A68" s="1" t="s">
        <v>1</v>
      </c>
      <c r="B68" s="1" t="s">
        <v>34</v>
      </c>
      <c r="C68" s="1" t="s">
        <v>53</v>
      </c>
      <c r="D68" s="1">
        <v>9397</v>
      </c>
    </row>
    <row r="69" spans="1:4" x14ac:dyDescent="0.35">
      <c r="A69" s="1" t="s">
        <v>1</v>
      </c>
      <c r="B69" s="1" t="s">
        <v>35</v>
      </c>
      <c r="C69" s="1" t="s">
        <v>53</v>
      </c>
      <c r="D69" s="1">
        <v>9375</v>
      </c>
    </row>
    <row r="70" spans="1:4" x14ac:dyDescent="0.35">
      <c r="A70" s="1" t="s">
        <v>1</v>
      </c>
      <c r="B70" s="1" t="s">
        <v>36</v>
      </c>
      <c r="C70" s="1" t="s">
        <v>53</v>
      </c>
      <c r="D70" s="1">
        <v>8429</v>
      </c>
    </row>
    <row r="71" spans="1:4" x14ac:dyDescent="0.35">
      <c r="A71" s="1" t="s">
        <v>1</v>
      </c>
      <c r="B71" s="1" t="s">
        <v>37</v>
      </c>
      <c r="C71" s="1" t="s">
        <v>53</v>
      </c>
      <c r="D71" s="1">
        <v>7818</v>
      </c>
    </row>
    <row r="72" spans="1:4" x14ac:dyDescent="0.35">
      <c r="A72" s="1" t="s">
        <v>1</v>
      </c>
      <c r="B72" s="1" t="s">
        <v>38</v>
      </c>
      <c r="C72" s="1" t="s">
        <v>53</v>
      </c>
      <c r="D72" s="1">
        <v>7596</v>
      </c>
    </row>
    <row r="73" spans="1:4" x14ac:dyDescent="0.35">
      <c r="A73" s="1" t="s">
        <v>1</v>
      </c>
      <c r="B73" s="1" t="s">
        <v>39</v>
      </c>
      <c r="C73" s="1" t="s">
        <v>53</v>
      </c>
      <c r="D73" s="1">
        <v>7672</v>
      </c>
    </row>
    <row r="74" spans="1:4" x14ac:dyDescent="0.35">
      <c r="A74" s="1" t="s">
        <v>1</v>
      </c>
      <c r="B74" s="1" t="s">
        <v>40</v>
      </c>
      <c r="C74" s="1" t="s">
        <v>53</v>
      </c>
      <c r="D74" s="1">
        <v>7097</v>
      </c>
    </row>
    <row r="75" spans="1:4" x14ac:dyDescent="0.35">
      <c r="A75" s="1" t="s">
        <v>1</v>
      </c>
      <c r="B75" s="1" t="s">
        <v>41</v>
      </c>
      <c r="C75" s="1" t="s">
        <v>53</v>
      </c>
      <c r="D75" s="1">
        <v>7302</v>
      </c>
    </row>
    <row r="76" spans="1:4" x14ac:dyDescent="0.35">
      <c r="A76" s="1" t="s">
        <v>1</v>
      </c>
      <c r="B76" s="1" t="s">
        <v>25</v>
      </c>
      <c r="C76" s="1" t="s">
        <v>54</v>
      </c>
      <c r="D76" s="1">
        <v>9242</v>
      </c>
    </row>
    <row r="77" spans="1:4" x14ac:dyDescent="0.35">
      <c r="A77" s="1" t="s">
        <v>1</v>
      </c>
      <c r="B77" s="1" t="s">
        <v>26</v>
      </c>
      <c r="C77" s="1" t="s">
        <v>54</v>
      </c>
      <c r="D77" s="1">
        <v>8291</v>
      </c>
    </row>
    <row r="78" spans="1:4" x14ac:dyDescent="0.35">
      <c r="A78" s="1" t="s">
        <v>1</v>
      </c>
      <c r="B78" s="1" t="s">
        <v>27</v>
      </c>
      <c r="C78" s="1" t="s">
        <v>54</v>
      </c>
      <c r="D78" s="1">
        <v>8044</v>
      </c>
    </row>
    <row r="79" spans="1:4" x14ac:dyDescent="0.35">
      <c r="A79" s="1" t="s">
        <v>1</v>
      </c>
      <c r="B79" s="1" t="s">
        <v>28</v>
      </c>
      <c r="C79" s="1" t="s">
        <v>54</v>
      </c>
      <c r="D79" s="1">
        <v>7148</v>
      </c>
    </row>
    <row r="80" spans="1:4" x14ac:dyDescent="0.35">
      <c r="A80" s="1" t="s">
        <v>1</v>
      </c>
      <c r="B80" s="1" t="s">
        <v>29</v>
      </c>
      <c r="C80" s="1" t="s">
        <v>54</v>
      </c>
      <c r="D80" s="1">
        <v>6780</v>
      </c>
    </row>
    <row r="81" spans="1:4" x14ac:dyDescent="0.35">
      <c r="A81" s="1" t="s">
        <v>1</v>
      </c>
      <c r="B81" s="1" t="s">
        <v>30</v>
      </c>
      <c r="C81" s="1" t="s">
        <v>54</v>
      </c>
      <c r="D81" s="1">
        <v>6351</v>
      </c>
    </row>
    <row r="82" spans="1:4" x14ac:dyDescent="0.35">
      <c r="A82" s="1" t="s">
        <v>1</v>
      </c>
      <c r="B82" s="1" t="s">
        <v>31</v>
      </c>
      <c r="C82" s="1" t="s">
        <v>54</v>
      </c>
      <c r="D82" s="1">
        <v>5749</v>
      </c>
    </row>
    <row r="83" spans="1:4" x14ac:dyDescent="0.35">
      <c r="A83" s="1" t="s">
        <v>1</v>
      </c>
      <c r="B83" s="1" t="s">
        <v>32</v>
      </c>
      <c r="C83" s="1" t="s">
        <v>54</v>
      </c>
      <c r="D83" s="1">
        <v>5030</v>
      </c>
    </row>
    <row r="84" spans="1:4" x14ac:dyDescent="0.35">
      <c r="A84" s="1" t="s">
        <v>1</v>
      </c>
      <c r="B84" s="1" t="s">
        <v>33</v>
      </c>
      <c r="C84" s="1" t="s">
        <v>54</v>
      </c>
      <c r="D84" s="1">
        <v>4155</v>
      </c>
    </row>
    <row r="85" spans="1:4" x14ac:dyDescent="0.35">
      <c r="A85" s="1" t="s">
        <v>1</v>
      </c>
      <c r="B85" s="1" t="s">
        <v>34</v>
      </c>
      <c r="C85" s="1" t="s">
        <v>54</v>
      </c>
      <c r="D85" s="1">
        <v>4370</v>
      </c>
    </row>
    <row r="86" spans="1:4" x14ac:dyDescent="0.35">
      <c r="A86" s="1" t="s">
        <v>1</v>
      </c>
      <c r="B86" s="1" t="s">
        <v>35</v>
      </c>
      <c r="C86" s="1" t="s">
        <v>54</v>
      </c>
      <c r="D86" s="1">
        <v>4297</v>
      </c>
    </row>
    <row r="87" spans="1:4" x14ac:dyDescent="0.35">
      <c r="A87" s="1" t="s">
        <v>1</v>
      </c>
      <c r="B87" s="1" t="s">
        <v>36</v>
      </c>
      <c r="C87" s="1" t="s">
        <v>54</v>
      </c>
      <c r="D87" s="1">
        <v>3811</v>
      </c>
    </row>
    <row r="88" spans="1:4" x14ac:dyDescent="0.35">
      <c r="A88" s="1" t="s">
        <v>1</v>
      </c>
      <c r="B88" s="1" t="s">
        <v>37</v>
      </c>
      <c r="C88" s="1" t="s">
        <v>54</v>
      </c>
      <c r="D88" s="1">
        <v>3453</v>
      </c>
    </row>
    <row r="89" spans="1:4" x14ac:dyDescent="0.35">
      <c r="A89" s="1" t="s">
        <v>1</v>
      </c>
      <c r="B89" s="1" t="s">
        <v>38</v>
      </c>
      <c r="C89" s="1" t="s">
        <v>54</v>
      </c>
      <c r="D89" s="1">
        <v>3252</v>
      </c>
    </row>
    <row r="90" spans="1:4" x14ac:dyDescent="0.35">
      <c r="A90" s="1" t="s">
        <v>1</v>
      </c>
      <c r="B90" s="1" t="s">
        <v>39</v>
      </c>
      <c r="C90" s="1" t="s">
        <v>54</v>
      </c>
      <c r="D90" s="1">
        <v>3279</v>
      </c>
    </row>
    <row r="91" spans="1:4" x14ac:dyDescent="0.35">
      <c r="A91" s="1" t="s">
        <v>1</v>
      </c>
      <c r="B91" s="1" t="s">
        <v>40</v>
      </c>
      <c r="C91" s="1" t="s">
        <v>54</v>
      </c>
      <c r="D91" s="1">
        <v>3126</v>
      </c>
    </row>
    <row r="92" spans="1:4" x14ac:dyDescent="0.35">
      <c r="A92" s="1" t="s">
        <v>1</v>
      </c>
      <c r="B92" s="1" t="s">
        <v>41</v>
      </c>
      <c r="C92" s="1" t="s">
        <v>54</v>
      </c>
      <c r="D92" s="1">
        <v>3305</v>
      </c>
    </row>
    <row r="93" spans="1:4" x14ac:dyDescent="0.35">
      <c r="A93" s="1" t="s">
        <v>1</v>
      </c>
      <c r="B93" s="1" t="s">
        <v>33</v>
      </c>
      <c r="C93" s="1" t="s">
        <v>55</v>
      </c>
      <c r="D93" s="1">
        <v>743</v>
      </c>
    </row>
    <row r="94" spans="1:4" x14ac:dyDescent="0.35">
      <c r="A94" s="1" t="s">
        <v>1</v>
      </c>
      <c r="B94" s="1" t="s">
        <v>34</v>
      </c>
      <c r="C94" s="1" t="s">
        <v>55</v>
      </c>
      <c r="D94" s="1">
        <v>743</v>
      </c>
    </row>
    <row r="95" spans="1:4" x14ac:dyDescent="0.35">
      <c r="A95" s="1" t="s">
        <v>1</v>
      </c>
      <c r="B95" s="1" t="s">
        <v>35</v>
      </c>
      <c r="C95" s="1" t="s">
        <v>55</v>
      </c>
      <c r="D95" s="1">
        <v>773</v>
      </c>
    </row>
    <row r="96" spans="1:4" x14ac:dyDescent="0.35">
      <c r="A96" s="1" t="s">
        <v>1</v>
      </c>
      <c r="B96" s="1" t="s">
        <v>36</v>
      </c>
      <c r="C96" s="1" t="s">
        <v>55</v>
      </c>
      <c r="D96" s="1">
        <v>662</v>
      </c>
    </row>
    <row r="97" spans="1:4" x14ac:dyDescent="0.35">
      <c r="A97" s="1" t="s">
        <v>1</v>
      </c>
      <c r="B97" s="1" t="s">
        <v>37</v>
      </c>
      <c r="C97" s="1" t="s">
        <v>55</v>
      </c>
      <c r="D97" s="1">
        <v>626</v>
      </c>
    </row>
    <row r="98" spans="1:4" x14ac:dyDescent="0.35">
      <c r="A98" s="1" t="s">
        <v>1</v>
      </c>
      <c r="B98" s="1" t="s">
        <v>38</v>
      </c>
      <c r="C98" s="1" t="s">
        <v>55</v>
      </c>
      <c r="D98" s="1">
        <v>584</v>
      </c>
    </row>
    <row r="99" spans="1:4" x14ac:dyDescent="0.35">
      <c r="A99" s="1" t="s">
        <v>1</v>
      </c>
      <c r="B99" s="1" t="s">
        <v>39</v>
      </c>
      <c r="C99" s="1" t="s">
        <v>55</v>
      </c>
      <c r="D99" s="1">
        <v>593</v>
      </c>
    </row>
    <row r="100" spans="1:4" x14ac:dyDescent="0.35">
      <c r="A100" s="1" t="s">
        <v>1</v>
      </c>
      <c r="B100" s="1" t="s">
        <v>40</v>
      </c>
      <c r="C100" s="1" t="s">
        <v>55</v>
      </c>
      <c r="D100" s="1">
        <v>574</v>
      </c>
    </row>
    <row r="101" spans="1:4" x14ac:dyDescent="0.35">
      <c r="A101" s="1" t="s">
        <v>1</v>
      </c>
      <c r="B101" s="1" t="s">
        <v>41</v>
      </c>
      <c r="C101" s="1" t="s">
        <v>55</v>
      </c>
      <c r="D101" s="1">
        <v>695</v>
      </c>
    </row>
    <row r="102" spans="1:4" x14ac:dyDescent="0.35">
      <c r="A102" s="1" t="s">
        <v>1</v>
      </c>
      <c r="B102" s="1" t="s">
        <v>33</v>
      </c>
      <c r="C102" s="1" t="s">
        <v>56</v>
      </c>
      <c r="D102" s="1">
        <v>3412</v>
      </c>
    </row>
    <row r="103" spans="1:4" x14ac:dyDescent="0.35">
      <c r="A103" s="1" t="s">
        <v>1</v>
      </c>
      <c r="B103" s="1" t="s">
        <v>34</v>
      </c>
      <c r="C103" s="1" t="s">
        <v>56</v>
      </c>
      <c r="D103" s="1">
        <v>3627</v>
      </c>
    </row>
    <row r="104" spans="1:4" x14ac:dyDescent="0.35">
      <c r="A104" s="1" t="s">
        <v>1</v>
      </c>
      <c r="B104" s="1" t="s">
        <v>35</v>
      </c>
      <c r="C104" s="1" t="s">
        <v>56</v>
      </c>
      <c r="D104" s="1">
        <v>3524</v>
      </c>
    </row>
    <row r="105" spans="1:4" x14ac:dyDescent="0.35">
      <c r="A105" s="1" t="s">
        <v>1</v>
      </c>
      <c r="B105" s="1" t="s">
        <v>36</v>
      </c>
      <c r="C105" s="1" t="s">
        <v>56</v>
      </c>
      <c r="D105" s="1">
        <v>3149</v>
      </c>
    </row>
    <row r="106" spans="1:4" x14ac:dyDescent="0.35">
      <c r="A106" s="1" t="s">
        <v>1</v>
      </c>
      <c r="B106" s="1" t="s">
        <v>37</v>
      </c>
      <c r="C106" s="1" t="s">
        <v>56</v>
      </c>
      <c r="D106" s="1">
        <v>2827</v>
      </c>
    </row>
    <row r="107" spans="1:4" x14ac:dyDescent="0.35">
      <c r="A107" s="1" t="s">
        <v>1</v>
      </c>
      <c r="B107" s="1" t="s">
        <v>38</v>
      </c>
      <c r="C107" s="1" t="s">
        <v>56</v>
      </c>
      <c r="D107" s="1">
        <v>2668</v>
      </c>
    </row>
    <row r="108" spans="1:4" x14ac:dyDescent="0.35">
      <c r="A108" s="1" t="s">
        <v>1</v>
      </c>
      <c r="B108" s="1" t="s">
        <v>39</v>
      </c>
      <c r="C108" s="1" t="s">
        <v>56</v>
      </c>
      <c r="D108" s="1">
        <v>2686</v>
      </c>
    </row>
    <row r="109" spans="1:4" x14ac:dyDescent="0.35">
      <c r="A109" s="1" t="s">
        <v>1</v>
      </c>
      <c r="B109" s="1" t="s">
        <v>40</v>
      </c>
      <c r="C109" s="1" t="s">
        <v>56</v>
      </c>
      <c r="D109" s="1">
        <v>2552</v>
      </c>
    </row>
    <row r="110" spans="1:4" x14ac:dyDescent="0.35">
      <c r="A110" s="1" t="s">
        <v>1</v>
      </c>
      <c r="B110" s="1" t="s">
        <v>41</v>
      </c>
      <c r="C110" s="1" t="s">
        <v>56</v>
      </c>
      <c r="D110" s="1">
        <v>2610</v>
      </c>
    </row>
    <row r="111" spans="1:4" x14ac:dyDescent="0.35">
      <c r="A111" s="1" t="s">
        <v>1</v>
      </c>
      <c r="B111" s="1" t="s">
        <v>33</v>
      </c>
      <c r="C111" s="1" t="s">
        <v>57</v>
      </c>
      <c r="D111" s="1">
        <v>3127</v>
      </c>
    </row>
    <row r="112" spans="1:4" x14ac:dyDescent="0.35">
      <c r="A112" s="1" t="s">
        <v>1</v>
      </c>
      <c r="B112" s="1" t="s">
        <v>34</v>
      </c>
      <c r="C112" s="1" t="s">
        <v>57</v>
      </c>
      <c r="D112" s="1">
        <v>3120</v>
      </c>
    </row>
    <row r="113" spans="1:4" x14ac:dyDescent="0.35">
      <c r="A113" s="1" t="s">
        <v>1</v>
      </c>
      <c r="B113" s="1" t="s">
        <v>35</v>
      </c>
      <c r="C113" s="1" t="s">
        <v>57</v>
      </c>
      <c r="D113" s="1">
        <v>3080</v>
      </c>
    </row>
    <row r="114" spans="1:4" x14ac:dyDescent="0.35">
      <c r="A114" s="1" t="s">
        <v>1</v>
      </c>
      <c r="B114" s="1" t="s">
        <v>36</v>
      </c>
      <c r="C114" s="1" t="s">
        <v>57</v>
      </c>
      <c r="D114" s="1">
        <v>2764</v>
      </c>
    </row>
    <row r="115" spans="1:4" x14ac:dyDescent="0.35">
      <c r="A115" s="1" t="s">
        <v>1</v>
      </c>
      <c r="B115" s="1" t="s">
        <v>37</v>
      </c>
      <c r="C115" s="1" t="s">
        <v>57</v>
      </c>
      <c r="D115" s="1">
        <v>2593</v>
      </c>
    </row>
    <row r="116" spans="1:4" x14ac:dyDescent="0.35">
      <c r="A116" s="1" t="s">
        <v>1</v>
      </c>
      <c r="B116" s="1" t="s">
        <v>38</v>
      </c>
      <c r="C116" s="1" t="s">
        <v>57</v>
      </c>
      <c r="D116" s="1">
        <v>2588</v>
      </c>
    </row>
    <row r="117" spans="1:4" x14ac:dyDescent="0.35">
      <c r="A117" s="1" t="s">
        <v>1</v>
      </c>
      <c r="B117" s="1" t="s">
        <v>39</v>
      </c>
      <c r="C117" s="1" t="s">
        <v>57</v>
      </c>
      <c r="D117" s="1">
        <v>2554</v>
      </c>
    </row>
    <row r="118" spans="1:4" x14ac:dyDescent="0.35">
      <c r="A118" s="1" t="s">
        <v>1</v>
      </c>
      <c r="B118" s="1" t="s">
        <v>40</v>
      </c>
      <c r="C118" s="1" t="s">
        <v>57</v>
      </c>
      <c r="D118" s="1">
        <v>2348</v>
      </c>
    </row>
    <row r="119" spans="1:4" x14ac:dyDescent="0.35">
      <c r="A119" s="1" t="s">
        <v>1</v>
      </c>
      <c r="B119" s="1" t="s">
        <v>41</v>
      </c>
      <c r="C119" s="1" t="s">
        <v>57</v>
      </c>
      <c r="D119" s="1">
        <v>2273</v>
      </c>
    </row>
    <row r="120" spans="1:4" x14ac:dyDescent="0.35">
      <c r="A120" s="1" t="s">
        <v>1</v>
      </c>
      <c r="B120" s="1" t="s">
        <v>33</v>
      </c>
      <c r="C120" s="1" t="s">
        <v>58</v>
      </c>
      <c r="D120" s="1">
        <v>1582</v>
      </c>
    </row>
    <row r="121" spans="1:4" x14ac:dyDescent="0.35">
      <c r="A121" s="1" t="s">
        <v>1</v>
      </c>
      <c r="B121" s="1" t="s">
        <v>34</v>
      </c>
      <c r="C121" s="1" t="s">
        <v>58</v>
      </c>
      <c r="D121" s="1">
        <v>1907</v>
      </c>
    </row>
    <row r="122" spans="1:4" x14ac:dyDescent="0.35">
      <c r="A122" s="1" t="s">
        <v>1</v>
      </c>
      <c r="B122" s="1" t="s">
        <v>35</v>
      </c>
      <c r="C122" s="1" t="s">
        <v>58</v>
      </c>
      <c r="D122" s="1">
        <v>1998</v>
      </c>
    </row>
    <row r="123" spans="1:4" x14ac:dyDescent="0.35">
      <c r="A123" s="1" t="s">
        <v>1</v>
      </c>
      <c r="B123" s="1" t="s">
        <v>36</v>
      </c>
      <c r="C123" s="1" t="s">
        <v>58</v>
      </c>
      <c r="D123" s="1">
        <v>1854</v>
      </c>
    </row>
    <row r="124" spans="1:4" x14ac:dyDescent="0.35">
      <c r="A124" s="1" t="s">
        <v>1</v>
      </c>
      <c r="B124" s="1" t="s">
        <v>37</v>
      </c>
      <c r="C124" s="1" t="s">
        <v>58</v>
      </c>
      <c r="D124" s="1">
        <v>1772</v>
      </c>
    </row>
    <row r="125" spans="1:4" x14ac:dyDescent="0.35">
      <c r="A125" s="1" t="s">
        <v>1</v>
      </c>
      <c r="B125" s="1" t="s">
        <v>38</v>
      </c>
      <c r="C125" s="1" t="s">
        <v>58</v>
      </c>
      <c r="D125" s="1">
        <v>1756</v>
      </c>
    </row>
    <row r="126" spans="1:4" x14ac:dyDescent="0.35">
      <c r="A126" s="1" t="s">
        <v>1</v>
      </c>
      <c r="B126" s="1" t="s">
        <v>39</v>
      </c>
      <c r="C126" s="1" t="s">
        <v>58</v>
      </c>
      <c r="D126" s="1">
        <v>1839</v>
      </c>
    </row>
    <row r="127" spans="1:4" x14ac:dyDescent="0.35">
      <c r="A127" s="1" t="s">
        <v>1</v>
      </c>
      <c r="B127" s="1" t="s">
        <v>40</v>
      </c>
      <c r="C127" s="1" t="s">
        <v>58</v>
      </c>
      <c r="D127" s="1">
        <v>1623</v>
      </c>
    </row>
    <row r="128" spans="1:4" x14ac:dyDescent="0.35">
      <c r="A128" s="1" t="s">
        <v>1</v>
      </c>
      <c r="B128" s="1" t="s">
        <v>41</v>
      </c>
      <c r="C128" s="1" t="s">
        <v>58</v>
      </c>
      <c r="D128" s="1">
        <v>1724</v>
      </c>
    </row>
    <row r="129" spans="1:4" x14ac:dyDescent="0.35">
      <c r="A129" s="1" t="s">
        <v>2</v>
      </c>
      <c r="B129" s="1" t="s">
        <v>13</v>
      </c>
      <c r="C129" s="1" t="s">
        <v>62</v>
      </c>
      <c r="D129" s="1">
        <v>115</v>
      </c>
    </row>
    <row r="130" spans="1:4" x14ac:dyDescent="0.35">
      <c r="A130" s="1" t="s">
        <v>2</v>
      </c>
      <c r="B130" s="1" t="s">
        <v>14</v>
      </c>
      <c r="C130" s="1" t="s">
        <v>62</v>
      </c>
      <c r="D130" s="1">
        <v>137</v>
      </c>
    </row>
    <row r="131" spans="1:4" x14ac:dyDescent="0.35">
      <c r="A131" s="1" t="s">
        <v>2</v>
      </c>
      <c r="B131" s="1" t="s">
        <v>15</v>
      </c>
      <c r="C131" s="1" t="s">
        <v>62</v>
      </c>
      <c r="D131" s="1">
        <v>102</v>
      </c>
    </row>
    <row r="132" spans="1:4" x14ac:dyDescent="0.35">
      <c r="A132" s="1" t="s">
        <v>2</v>
      </c>
      <c r="B132" s="1" t="s">
        <v>16</v>
      </c>
      <c r="C132" s="1" t="s">
        <v>62</v>
      </c>
      <c r="D132" s="1">
        <v>127</v>
      </c>
    </row>
    <row r="133" spans="1:4" x14ac:dyDescent="0.35">
      <c r="A133" s="1" t="s">
        <v>2</v>
      </c>
      <c r="B133" s="1" t="s">
        <v>18</v>
      </c>
      <c r="C133" s="1" t="s">
        <v>62</v>
      </c>
      <c r="D133" s="1">
        <v>84</v>
      </c>
    </row>
    <row r="134" spans="1:4" x14ac:dyDescent="0.35">
      <c r="A134" s="1" t="s">
        <v>2</v>
      </c>
      <c r="B134" s="1" t="s">
        <v>19</v>
      </c>
      <c r="C134" s="1" t="s">
        <v>62</v>
      </c>
      <c r="D134" s="1">
        <v>90</v>
      </c>
    </row>
    <row r="135" spans="1:4" x14ac:dyDescent="0.35">
      <c r="A135" s="1" t="s">
        <v>2</v>
      </c>
      <c r="B135" s="1" t="s">
        <v>20</v>
      </c>
      <c r="C135" s="1" t="s">
        <v>62</v>
      </c>
      <c r="D135" s="1">
        <v>101</v>
      </c>
    </row>
    <row r="136" spans="1:4" x14ac:dyDescent="0.35">
      <c r="A136" s="1" t="s">
        <v>2</v>
      </c>
      <c r="B136" s="1" t="s">
        <v>21</v>
      </c>
      <c r="C136" s="1" t="s">
        <v>62</v>
      </c>
      <c r="D136" s="1">
        <v>89</v>
      </c>
    </row>
    <row r="137" spans="1:4" x14ac:dyDescent="0.35">
      <c r="A137" s="1" t="s">
        <v>2</v>
      </c>
      <c r="B137" s="1" t="s">
        <v>22</v>
      </c>
      <c r="C137" s="1" t="s">
        <v>62</v>
      </c>
      <c r="D137" s="1">
        <v>98</v>
      </c>
    </row>
    <row r="138" spans="1:4" x14ac:dyDescent="0.35">
      <c r="A138" s="1" t="s">
        <v>2</v>
      </c>
      <c r="B138" s="1" t="s">
        <v>23</v>
      </c>
      <c r="C138" s="1" t="s">
        <v>62</v>
      </c>
      <c r="D138" s="1">
        <v>111</v>
      </c>
    </row>
    <row r="139" spans="1:4" x14ac:dyDescent="0.35">
      <c r="A139" s="1" t="s">
        <v>2</v>
      </c>
      <c r="B139" s="1" t="s">
        <v>24</v>
      </c>
      <c r="C139" s="1" t="s">
        <v>62</v>
      </c>
      <c r="D139" s="1">
        <v>74</v>
      </c>
    </row>
    <row r="140" spans="1:4" x14ac:dyDescent="0.35">
      <c r="A140" s="1" t="s">
        <v>2</v>
      </c>
      <c r="B140" s="1" t="s">
        <v>25</v>
      </c>
      <c r="C140" s="1" t="s">
        <v>62</v>
      </c>
      <c r="D140" s="1">
        <v>87</v>
      </c>
    </row>
    <row r="141" spans="1:4" x14ac:dyDescent="0.35">
      <c r="A141" s="1" t="s">
        <v>2</v>
      </c>
      <c r="B141" s="1" t="s">
        <v>26</v>
      </c>
      <c r="C141" s="1" t="s">
        <v>62</v>
      </c>
      <c r="D141" s="1">
        <v>80</v>
      </c>
    </row>
    <row r="142" spans="1:4" x14ac:dyDescent="0.35">
      <c r="A142" s="1" t="s">
        <v>2</v>
      </c>
      <c r="B142" s="1" t="s">
        <v>27</v>
      </c>
      <c r="C142" s="1" t="s">
        <v>62</v>
      </c>
      <c r="D142" s="1">
        <v>89</v>
      </c>
    </row>
    <row r="143" spans="1:4" x14ac:dyDescent="0.35">
      <c r="A143" s="1" t="s">
        <v>2</v>
      </c>
      <c r="B143" s="1" t="s">
        <v>28</v>
      </c>
      <c r="C143" s="1" t="s">
        <v>62</v>
      </c>
      <c r="D143" s="1">
        <v>85</v>
      </c>
    </row>
    <row r="144" spans="1:4" x14ac:dyDescent="0.35">
      <c r="A144" s="1" t="s">
        <v>2</v>
      </c>
      <c r="B144" s="1" t="s">
        <v>29</v>
      </c>
      <c r="C144" s="1" t="s">
        <v>62</v>
      </c>
      <c r="D144" s="1">
        <v>60</v>
      </c>
    </row>
    <row r="145" spans="1:4" x14ac:dyDescent="0.35">
      <c r="A145" s="1" t="s">
        <v>2</v>
      </c>
      <c r="B145" s="1" t="s">
        <v>30</v>
      </c>
      <c r="C145" s="1" t="s">
        <v>62</v>
      </c>
      <c r="D145" s="1">
        <v>46</v>
      </c>
    </row>
    <row r="146" spans="1:4" x14ac:dyDescent="0.35">
      <c r="A146" s="1" t="s">
        <v>2</v>
      </c>
      <c r="B146" s="1" t="s">
        <v>31</v>
      </c>
      <c r="C146" s="1" t="s">
        <v>62</v>
      </c>
      <c r="D146" s="1">
        <v>72</v>
      </c>
    </row>
    <row r="147" spans="1:4" x14ac:dyDescent="0.35">
      <c r="A147" s="1" t="s">
        <v>2</v>
      </c>
      <c r="B147" s="1" t="s">
        <v>32</v>
      </c>
      <c r="C147" s="1" t="s">
        <v>62</v>
      </c>
      <c r="D147" s="1">
        <v>64</v>
      </c>
    </row>
    <row r="148" spans="1:4" x14ac:dyDescent="0.35">
      <c r="A148" s="1" t="s">
        <v>2</v>
      </c>
      <c r="B148" s="1" t="s">
        <v>33</v>
      </c>
      <c r="C148" s="1" t="s">
        <v>62</v>
      </c>
      <c r="D148" s="1">
        <v>62</v>
      </c>
    </row>
    <row r="149" spans="1:4" x14ac:dyDescent="0.35">
      <c r="A149" s="1" t="s">
        <v>2</v>
      </c>
      <c r="B149" s="1" t="s">
        <v>34</v>
      </c>
      <c r="C149" s="1" t="s">
        <v>62</v>
      </c>
      <c r="D149" s="1">
        <v>52</v>
      </c>
    </row>
    <row r="150" spans="1:4" x14ac:dyDescent="0.35">
      <c r="A150" s="1" t="s">
        <v>2</v>
      </c>
      <c r="B150" s="1" t="s">
        <v>35</v>
      </c>
      <c r="C150" s="1" t="s">
        <v>62</v>
      </c>
      <c r="D150" s="1">
        <v>59</v>
      </c>
    </row>
    <row r="151" spans="1:4" x14ac:dyDescent="0.35">
      <c r="A151" s="1" t="s">
        <v>2</v>
      </c>
      <c r="B151" s="1" t="s">
        <v>36</v>
      </c>
      <c r="C151" s="1" t="s">
        <v>62</v>
      </c>
      <c r="D151" s="1">
        <v>46</v>
      </c>
    </row>
    <row r="152" spans="1:4" x14ac:dyDescent="0.35">
      <c r="A152" s="1" t="s">
        <v>2</v>
      </c>
      <c r="B152" s="1" t="s">
        <v>37</v>
      </c>
      <c r="C152" s="1" t="s">
        <v>62</v>
      </c>
      <c r="D152" s="1">
        <v>31</v>
      </c>
    </row>
    <row r="153" spans="1:4" x14ac:dyDescent="0.35">
      <c r="A153" s="1" t="s">
        <v>2</v>
      </c>
      <c r="B153" s="1" t="s">
        <v>38</v>
      </c>
      <c r="C153" s="1" t="s">
        <v>62</v>
      </c>
      <c r="D153" s="1">
        <v>40</v>
      </c>
    </row>
    <row r="154" spans="1:4" x14ac:dyDescent="0.35">
      <c r="A154" s="1" t="s">
        <v>2</v>
      </c>
      <c r="B154" s="1" t="s">
        <v>39</v>
      </c>
      <c r="C154" s="1" t="s">
        <v>62</v>
      </c>
      <c r="D154" s="1">
        <v>45</v>
      </c>
    </row>
    <row r="155" spans="1:4" x14ac:dyDescent="0.35">
      <c r="A155" s="1" t="s">
        <v>2</v>
      </c>
      <c r="B155" s="1" t="s">
        <v>40</v>
      </c>
      <c r="C155" s="1" t="s">
        <v>62</v>
      </c>
      <c r="D155" s="1">
        <v>44</v>
      </c>
    </row>
    <row r="156" spans="1:4" x14ac:dyDescent="0.35">
      <c r="A156" s="1" t="s">
        <v>2</v>
      </c>
      <c r="B156" s="1" t="s">
        <v>41</v>
      </c>
      <c r="C156" s="1" t="s">
        <v>62</v>
      </c>
      <c r="D156" s="1">
        <v>44</v>
      </c>
    </row>
    <row r="157" spans="1:4" x14ac:dyDescent="0.35">
      <c r="A157" s="1" t="s">
        <v>2</v>
      </c>
      <c r="B157" s="1" t="s">
        <v>13</v>
      </c>
      <c r="C157" s="1" t="s">
        <v>53</v>
      </c>
      <c r="D157" s="1">
        <v>1831</v>
      </c>
    </row>
    <row r="158" spans="1:4" x14ac:dyDescent="0.35">
      <c r="A158" s="1" t="s">
        <v>2</v>
      </c>
      <c r="B158" s="1" t="s">
        <v>14</v>
      </c>
      <c r="C158" s="1" t="s">
        <v>53</v>
      </c>
      <c r="D158" s="1">
        <v>1942</v>
      </c>
    </row>
    <row r="159" spans="1:4" x14ac:dyDescent="0.35">
      <c r="A159" s="1" t="s">
        <v>2</v>
      </c>
      <c r="B159" s="1" t="s">
        <v>15</v>
      </c>
      <c r="C159" s="1" t="s">
        <v>53</v>
      </c>
      <c r="D159" s="1">
        <v>1881</v>
      </c>
    </row>
    <row r="160" spans="1:4" x14ac:dyDescent="0.35">
      <c r="A160" s="1" t="s">
        <v>2</v>
      </c>
      <c r="B160" s="1" t="s">
        <v>16</v>
      </c>
      <c r="C160" s="1" t="s">
        <v>53</v>
      </c>
      <c r="D160" s="1">
        <v>1908</v>
      </c>
    </row>
    <row r="161" spans="1:4" x14ac:dyDescent="0.35">
      <c r="A161" s="1" t="s">
        <v>2</v>
      </c>
      <c r="B161" s="1" t="s">
        <v>18</v>
      </c>
      <c r="C161" s="1" t="s">
        <v>53</v>
      </c>
      <c r="D161" s="1">
        <v>1895</v>
      </c>
    </row>
    <row r="162" spans="1:4" x14ac:dyDescent="0.35">
      <c r="A162" s="1" t="s">
        <v>2</v>
      </c>
      <c r="B162" s="1" t="s">
        <v>19</v>
      </c>
      <c r="C162" s="1" t="s">
        <v>53</v>
      </c>
      <c r="D162" s="1">
        <v>1880</v>
      </c>
    </row>
    <row r="163" spans="1:4" x14ac:dyDescent="0.35">
      <c r="A163" s="1" t="s">
        <v>2</v>
      </c>
      <c r="B163" s="1" t="s">
        <v>20</v>
      </c>
      <c r="C163" s="1" t="s">
        <v>53</v>
      </c>
      <c r="D163" s="1">
        <v>2097</v>
      </c>
    </row>
    <row r="164" spans="1:4" x14ac:dyDescent="0.35">
      <c r="A164" s="1" t="s">
        <v>2</v>
      </c>
      <c r="B164" s="1" t="s">
        <v>21</v>
      </c>
      <c r="C164" s="1" t="s">
        <v>53</v>
      </c>
      <c r="D164" s="1">
        <v>2118</v>
      </c>
    </row>
    <row r="165" spans="1:4" x14ac:dyDescent="0.35">
      <c r="A165" s="1" t="s">
        <v>2</v>
      </c>
      <c r="B165" s="1" t="s">
        <v>22</v>
      </c>
      <c r="C165" s="1" t="s">
        <v>53</v>
      </c>
      <c r="D165" s="1">
        <v>2171</v>
      </c>
    </row>
    <row r="166" spans="1:4" x14ac:dyDescent="0.35">
      <c r="A166" s="1" t="s">
        <v>2</v>
      </c>
      <c r="B166" s="1" t="s">
        <v>23</v>
      </c>
      <c r="C166" s="1" t="s">
        <v>53</v>
      </c>
      <c r="D166" s="1">
        <v>2366</v>
      </c>
    </row>
    <row r="167" spans="1:4" x14ac:dyDescent="0.35">
      <c r="A167" s="1" t="s">
        <v>2</v>
      </c>
      <c r="B167" s="1" t="s">
        <v>24</v>
      </c>
      <c r="C167" s="1" t="s">
        <v>53</v>
      </c>
      <c r="D167" s="1">
        <v>2245</v>
      </c>
    </row>
    <row r="168" spans="1:4" x14ac:dyDescent="0.35">
      <c r="A168" s="1" t="s">
        <v>2</v>
      </c>
      <c r="B168" s="1" t="s">
        <v>25</v>
      </c>
      <c r="C168" s="1" t="s">
        <v>53</v>
      </c>
      <c r="D168" s="1">
        <v>2026</v>
      </c>
    </row>
    <row r="169" spans="1:4" x14ac:dyDescent="0.35">
      <c r="A169" s="1" t="s">
        <v>2</v>
      </c>
      <c r="B169" s="1" t="s">
        <v>26</v>
      </c>
      <c r="C169" s="1" t="s">
        <v>53</v>
      </c>
      <c r="D169" s="1">
        <v>1876</v>
      </c>
    </row>
    <row r="170" spans="1:4" x14ac:dyDescent="0.35">
      <c r="A170" s="1" t="s">
        <v>2</v>
      </c>
      <c r="B170" s="1" t="s">
        <v>27</v>
      </c>
      <c r="C170" s="1" t="s">
        <v>53</v>
      </c>
      <c r="D170" s="1">
        <v>1951</v>
      </c>
    </row>
    <row r="171" spans="1:4" x14ac:dyDescent="0.35">
      <c r="A171" s="1" t="s">
        <v>2</v>
      </c>
      <c r="B171" s="1" t="s">
        <v>28</v>
      </c>
      <c r="C171" s="1" t="s">
        <v>53</v>
      </c>
      <c r="D171" s="1">
        <v>1730</v>
      </c>
    </row>
    <row r="172" spans="1:4" x14ac:dyDescent="0.35">
      <c r="A172" s="1" t="s">
        <v>2</v>
      </c>
      <c r="B172" s="1" t="s">
        <v>29</v>
      </c>
      <c r="C172" s="1" t="s">
        <v>53</v>
      </c>
      <c r="D172" s="1">
        <v>1692</v>
      </c>
    </row>
    <row r="173" spans="1:4" x14ac:dyDescent="0.35">
      <c r="A173" s="1" t="s">
        <v>2</v>
      </c>
      <c r="B173" s="1" t="s">
        <v>30</v>
      </c>
      <c r="C173" s="1" t="s">
        <v>53</v>
      </c>
      <c r="D173" s="1">
        <v>1673</v>
      </c>
    </row>
    <row r="174" spans="1:4" x14ac:dyDescent="0.35">
      <c r="A174" s="1" t="s">
        <v>2</v>
      </c>
      <c r="B174" s="1" t="s">
        <v>31</v>
      </c>
      <c r="C174" s="1" t="s">
        <v>53</v>
      </c>
      <c r="D174" s="1">
        <v>1719</v>
      </c>
    </row>
    <row r="175" spans="1:4" x14ac:dyDescent="0.35">
      <c r="A175" s="1" t="s">
        <v>2</v>
      </c>
      <c r="B175" s="1" t="s">
        <v>32</v>
      </c>
      <c r="C175" s="1" t="s">
        <v>53</v>
      </c>
      <c r="D175" s="1">
        <v>1648</v>
      </c>
    </row>
    <row r="176" spans="1:4" x14ac:dyDescent="0.35">
      <c r="A176" s="1" t="s">
        <v>2</v>
      </c>
      <c r="B176" s="1" t="s">
        <v>33</v>
      </c>
      <c r="C176" s="1" t="s">
        <v>53</v>
      </c>
      <c r="D176" s="1">
        <v>1214</v>
      </c>
    </row>
    <row r="177" spans="1:4" x14ac:dyDescent="0.35">
      <c r="A177" s="1" t="s">
        <v>2</v>
      </c>
      <c r="B177" s="1" t="s">
        <v>34</v>
      </c>
      <c r="C177" s="1" t="s">
        <v>53</v>
      </c>
      <c r="D177" s="1">
        <v>1328</v>
      </c>
    </row>
    <row r="178" spans="1:4" x14ac:dyDescent="0.35">
      <c r="A178" s="1" t="s">
        <v>2</v>
      </c>
      <c r="B178" s="1" t="s">
        <v>35</v>
      </c>
      <c r="C178" s="1" t="s">
        <v>53</v>
      </c>
      <c r="D178" s="1">
        <v>1416</v>
      </c>
    </row>
    <row r="179" spans="1:4" x14ac:dyDescent="0.35">
      <c r="A179" s="1" t="s">
        <v>2</v>
      </c>
      <c r="B179" s="1" t="s">
        <v>36</v>
      </c>
      <c r="C179" s="1" t="s">
        <v>53</v>
      </c>
      <c r="D179" s="1">
        <v>1319</v>
      </c>
    </row>
    <row r="180" spans="1:4" x14ac:dyDescent="0.35">
      <c r="A180" s="1" t="s">
        <v>2</v>
      </c>
      <c r="B180" s="1" t="s">
        <v>37</v>
      </c>
      <c r="C180" s="1" t="s">
        <v>53</v>
      </c>
      <c r="D180" s="1">
        <v>1311</v>
      </c>
    </row>
    <row r="181" spans="1:4" x14ac:dyDescent="0.35">
      <c r="A181" s="1" t="s">
        <v>2</v>
      </c>
      <c r="B181" s="1" t="s">
        <v>38</v>
      </c>
      <c r="C181" s="1" t="s">
        <v>53</v>
      </c>
      <c r="D181" s="1">
        <v>1101</v>
      </c>
    </row>
    <row r="182" spans="1:4" x14ac:dyDescent="0.35">
      <c r="A182" s="1" t="s">
        <v>2</v>
      </c>
      <c r="B182" s="1" t="s">
        <v>39</v>
      </c>
      <c r="C182" s="1" t="s">
        <v>53</v>
      </c>
      <c r="D182" s="1">
        <v>1276</v>
      </c>
    </row>
    <row r="183" spans="1:4" x14ac:dyDescent="0.35">
      <c r="A183" s="1" t="s">
        <v>2</v>
      </c>
      <c r="B183" s="1" t="s">
        <v>40</v>
      </c>
      <c r="C183" s="1" t="s">
        <v>53</v>
      </c>
      <c r="D183" s="1">
        <v>1266</v>
      </c>
    </row>
    <row r="184" spans="1:4" x14ac:dyDescent="0.35">
      <c r="A184" s="1" t="s">
        <v>2</v>
      </c>
      <c r="B184" s="1" t="s">
        <v>41</v>
      </c>
      <c r="C184" s="1" t="s">
        <v>53</v>
      </c>
      <c r="D184" s="1">
        <v>1113</v>
      </c>
    </row>
    <row r="185" spans="1:4" x14ac:dyDescent="0.35">
      <c r="A185" s="1" t="s">
        <v>2</v>
      </c>
      <c r="B185" s="37" t="s">
        <v>33</v>
      </c>
      <c r="C185" s="1" t="s">
        <v>54</v>
      </c>
      <c r="D185" s="38">
        <v>536</v>
      </c>
    </row>
    <row r="186" spans="1:4" x14ac:dyDescent="0.35">
      <c r="A186" s="1" t="s">
        <v>2</v>
      </c>
      <c r="B186" s="37" t="s">
        <v>34</v>
      </c>
      <c r="C186" s="1" t="s">
        <v>54</v>
      </c>
      <c r="D186" s="38">
        <v>644</v>
      </c>
    </row>
    <row r="187" spans="1:4" x14ac:dyDescent="0.35">
      <c r="A187" s="1" t="s">
        <v>2</v>
      </c>
      <c r="B187" s="37" t="s">
        <v>35</v>
      </c>
      <c r="C187" s="1" t="s">
        <v>54</v>
      </c>
      <c r="D187" s="38">
        <v>597</v>
      </c>
    </row>
    <row r="188" spans="1:4" x14ac:dyDescent="0.35">
      <c r="A188" s="1" t="s">
        <v>2</v>
      </c>
      <c r="B188" s="37" t="s">
        <v>36</v>
      </c>
      <c r="C188" s="1" t="s">
        <v>54</v>
      </c>
      <c r="D188" s="38">
        <v>499</v>
      </c>
    </row>
    <row r="189" spans="1:4" x14ac:dyDescent="0.35">
      <c r="A189" s="1" t="s">
        <v>2</v>
      </c>
      <c r="B189" s="37" t="s">
        <v>37</v>
      </c>
      <c r="C189" s="1" t="s">
        <v>54</v>
      </c>
      <c r="D189" s="38">
        <v>519</v>
      </c>
    </row>
    <row r="190" spans="1:4" x14ac:dyDescent="0.35">
      <c r="A190" s="1" t="s">
        <v>2</v>
      </c>
      <c r="B190" s="37" t="s">
        <v>38</v>
      </c>
      <c r="C190" s="1" t="s">
        <v>54</v>
      </c>
      <c r="D190" s="38">
        <v>445</v>
      </c>
    </row>
    <row r="191" spans="1:4" x14ac:dyDescent="0.35">
      <c r="A191" s="1" t="s">
        <v>2</v>
      </c>
      <c r="B191" s="37" t="s">
        <v>39</v>
      </c>
      <c r="C191" s="1" t="s">
        <v>54</v>
      </c>
      <c r="D191" s="38">
        <v>501</v>
      </c>
    </row>
    <row r="192" spans="1:4" x14ac:dyDescent="0.35">
      <c r="A192" s="1" t="s">
        <v>2</v>
      </c>
      <c r="B192" s="37" t="s">
        <v>40</v>
      </c>
      <c r="C192" s="1" t="s">
        <v>54</v>
      </c>
      <c r="D192" s="39">
        <v>449</v>
      </c>
    </row>
    <row r="193" spans="1:4" x14ac:dyDescent="0.35">
      <c r="A193" s="1" t="s">
        <v>2</v>
      </c>
      <c r="B193" s="37" t="s">
        <v>41</v>
      </c>
      <c r="C193" s="1" t="s">
        <v>54</v>
      </c>
      <c r="D193" s="39">
        <v>417</v>
      </c>
    </row>
    <row r="194" spans="1:4" x14ac:dyDescent="0.35">
      <c r="A194" s="1" t="s">
        <v>2</v>
      </c>
      <c r="B194" s="37" t="s">
        <v>33</v>
      </c>
      <c r="C194" s="1" t="s">
        <v>55</v>
      </c>
      <c r="D194" s="40">
        <v>94</v>
      </c>
    </row>
    <row r="195" spans="1:4" x14ac:dyDescent="0.35">
      <c r="A195" s="1" t="s">
        <v>2</v>
      </c>
      <c r="B195" s="37" t="s">
        <v>34</v>
      </c>
      <c r="C195" s="1" t="s">
        <v>55</v>
      </c>
      <c r="D195" s="40">
        <v>103</v>
      </c>
    </row>
    <row r="196" spans="1:4" x14ac:dyDescent="0.35">
      <c r="A196" s="1" t="s">
        <v>2</v>
      </c>
      <c r="B196" s="37" t="s">
        <v>35</v>
      </c>
      <c r="C196" s="1" t="s">
        <v>55</v>
      </c>
      <c r="D196" s="40">
        <v>83</v>
      </c>
    </row>
    <row r="197" spans="1:4" x14ac:dyDescent="0.35">
      <c r="A197" s="1" t="s">
        <v>2</v>
      </c>
      <c r="B197" s="37" t="s">
        <v>36</v>
      </c>
      <c r="C197" s="1" t="s">
        <v>55</v>
      </c>
      <c r="D197" s="40">
        <v>57</v>
      </c>
    </row>
    <row r="198" spans="1:4" x14ac:dyDescent="0.35">
      <c r="A198" s="1" t="s">
        <v>2</v>
      </c>
      <c r="B198" s="37" t="s">
        <v>37</v>
      </c>
      <c r="C198" s="1" t="s">
        <v>55</v>
      </c>
      <c r="D198" s="38">
        <v>76</v>
      </c>
    </row>
    <row r="199" spans="1:4" x14ac:dyDescent="0.35">
      <c r="A199" s="1" t="s">
        <v>2</v>
      </c>
      <c r="B199" s="37" t="s">
        <v>38</v>
      </c>
      <c r="C199" s="1" t="s">
        <v>55</v>
      </c>
      <c r="D199" s="38">
        <v>62</v>
      </c>
    </row>
    <row r="200" spans="1:4" x14ac:dyDescent="0.35">
      <c r="A200" s="1" t="s">
        <v>2</v>
      </c>
      <c r="B200" s="37" t="s">
        <v>39</v>
      </c>
      <c r="C200" s="1" t="s">
        <v>55</v>
      </c>
      <c r="D200" s="38">
        <v>70</v>
      </c>
    </row>
    <row r="201" spans="1:4" x14ac:dyDescent="0.35">
      <c r="A201" s="1" t="s">
        <v>2</v>
      </c>
      <c r="B201" s="37" t="s">
        <v>40</v>
      </c>
      <c r="C201" s="1" t="s">
        <v>55</v>
      </c>
      <c r="D201" s="39">
        <v>65</v>
      </c>
    </row>
    <row r="202" spans="1:4" x14ac:dyDescent="0.35">
      <c r="A202" s="1" t="s">
        <v>2</v>
      </c>
      <c r="B202" s="37" t="s">
        <v>41</v>
      </c>
      <c r="C202" s="1" t="s">
        <v>55</v>
      </c>
      <c r="D202" s="39">
        <v>63</v>
      </c>
    </row>
    <row r="203" spans="1:4" x14ac:dyDescent="0.35">
      <c r="A203" s="1" t="s">
        <v>2</v>
      </c>
      <c r="B203" s="37" t="s">
        <v>33</v>
      </c>
      <c r="C203" s="1" t="s">
        <v>56</v>
      </c>
      <c r="D203" s="40">
        <v>442</v>
      </c>
    </row>
    <row r="204" spans="1:4" x14ac:dyDescent="0.35">
      <c r="A204" s="1" t="s">
        <v>2</v>
      </c>
      <c r="B204" s="37" t="s">
        <v>34</v>
      </c>
      <c r="C204" s="1" t="s">
        <v>56</v>
      </c>
      <c r="D204" s="40">
        <v>541</v>
      </c>
    </row>
    <row r="205" spans="1:4" x14ac:dyDescent="0.35">
      <c r="A205" s="1" t="s">
        <v>2</v>
      </c>
      <c r="B205" s="37" t="s">
        <v>35</v>
      </c>
      <c r="C205" s="1" t="s">
        <v>56</v>
      </c>
      <c r="D205" s="40">
        <v>514</v>
      </c>
    </row>
    <row r="206" spans="1:4" x14ac:dyDescent="0.35">
      <c r="A206" s="1" t="s">
        <v>2</v>
      </c>
      <c r="B206" s="37" t="s">
        <v>36</v>
      </c>
      <c r="C206" s="1" t="s">
        <v>56</v>
      </c>
      <c r="D206" s="40">
        <v>442</v>
      </c>
    </row>
    <row r="207" spans="1:4" x14ac:dyDescent="0.35">
      <c r="A207" s="1" t="s">
        <v>2</v>
      </c>
      <c r="B207" s="37" t="s">
        <v>37</v>
      </c>
      <c r="C207" s="1" t="s">
        <v>56</v>
      </c>
      <c r="D207" s="38">
        <v>443</v>
      </c>
    </row>
    <row r="208" spans="1:4" x14ac:dyDescent="0.35">
      <c r="A208" s="1" t="s">
        <v>2</v>
      </c>
      <c r="B208" s="37" t="s">
        <v>38</v>
      </c>
      <c r="C208" s="1" t="s">
        <v>56</v>
      </c>
      <c r="D208" s="38">
        <v>383</v>
      </c>
    </row>
    <row r="209" spans="1:4" x14ac:dyDescent="0.35">
      <c r="A209" s="1" t="s">
        <v>2</v>
      </c>
      <c r="B209" s="37" t="s">
        <v>39</v>
      </c>
      <c r="C209" s="1" t="s">
        <v>56</v>
      </c>
      <c r="D209" s="38">
        <v>431</v>
      </c>
    </row>
    <row r="210" spans="1:4" x14ac:dyDescent="0.35">
      <c r="A210" s="1" t="s">
        <v>2</v>
      </c>
      <c r="B210" s="37" t="s">
        <v>40</v>
      </c>
      <c r="C210" s="1" t="s">
        <v>56</v>
      </c>
      <c r="D210" s="39">
        <v>384</v>
      </c>
    </row>
    <row r="211" spans="1:4" x14ac:dyDescent="0.35">
      <c r="A211" s="1" t="s">
        <v>2</v>
      </c>
      <c r="B211" s="37" t="s">
        <v>41</v>
      </c>
      <c r="C211" s="1" t="s">
        <v>56</v>
      </c>
      <c r="D211" s="39">
        <v>354</v>
      </c>
    </row>
    <row r="212" spans="1:4" x14ac:dyDescent="0.35">
      <c r="A212" s="1" t="s">
        <v>2</v>
      </c>
      <c r="B212" s="37" t="s">
        <v>33</v>
      </c>
      <c r="C212" s="1" t="s">
        <v>57</v>
      </c>
      <c r="D212" s="40">
        <v>413</v>
      </c>
    </row>
    <row r="213" spans="1:4" x14ac:dyDescent="0.35">
      <c r="A213" s="1" t="s">
        <v>2</v>
      </c>
      <c r="B213" s="37" t="s">
        <v>34</v>
      </c>
      <c r="C213" s="1" t="s">
        <v>57</v>
      </c>
      <c r="D213" s="40">
        <v>447</v>
      </c>
    </row>
    <row r="214" spans="1:4" x14ac:dyDescent="0.35">
      <c r="A214" s="1" t="s">
        <v>2</v>
      </c>
      <c r="B214" s="37" t="s">
        <v>35</v>
      </c>
      <c r="C214" s="1" t="s">
        <v>57</v>
      </c>
      <c r="D214" s="40">
        <v>502</v>
      </c>
    </row>
    <row r="215" spans="1:4" x14ac:dyDescent="0.35">
      <c r="A215" s="1" t="s">
        <v>2</v>
      </c>
      <c r="B215" s="37" t="s">
        <v>36</v>
      </c>
      <c r="C215" s="1" t="s">
        <v>57</v>
      </c>
      <c r="D215" s="40">
        <v>503</v>
      </c>
    </row>
    <row r="216" spans="1:4" x14ac:dyDescent="0.35">
      <c r="A216" s="1" t="s">
        <v>2</v>
      </c>
      <c r="B216" s="37" t="s">
        <v>37</v>
      </c>
      <c r="C216" s="1" t="s">
        <v>57</v>
      </c>
      <c r="D216" s="38">
        <v>556</v>
      </c>
    </row>
    <row r="217" spans="1:4" x14ac:dyDescent="0.35">
      <c r="A217" s="1" t="s">
        <v>2</v>
      </c>
      <c r="B217" s="37" t="s">
        <v>38</v>
      </c>
      <c r="C217" s="1" t="s">
        <v>57</v>
      </c>
      <c r="D217" s="38">
        <v>388</v>
      </c>
    </row>
    <row r="218" spans="1:4" x14ac:dyDescent="0.35">
      <c r="A218" s="1" t="s">
        <v>2</v>
      </c>
      <c r="B218" s="37" t="s">
        <v>39</v>
      </c>
      <c r="C218" s="1" t="s">
        <v>57</v>
      </c>
      <c r="D218" s="38">
        <v>512</v>
      </c>
    </row>
    <row r="219" spans="1:4" x14ac:dyDescent="0.35">
      <c r="A219" s="1" t="s">
        <v>2</v>
      </c>
      <c r="B219" s="37" t="s">
        <v>40</v>
      </c>
      <c r="C219" s="1" t="s">
        <v>57</v>
      </c>
      <c r="D219" s="39">
        <v>487</v>
      </c>
    </row>
    <row r="220" spans="1:4" x14ac:dyDescent="0.35">
      <c r="A220" s="1" t="s">
        <v>2</v>
      </c>
      <c r="B220" s="37" t="s">
        <v>41</v>
      </c>
      <c r="C220" s="1" t="s">
        <v>57</v>
      </c>
      <c r="D220" s="39">
        <v>462</v>
      </c>
    </row>
    <row r="221" spans="1:4" x14ac:dyDescent="0.35">
      <c r="A221" s="1" t="s">
        <v>2</v>
      </c>
      <c r="B221" s="37" t="s">
        <v>33</v>
      </c>
      <c r="C221" s="1" t="s">
        <v>58</v>
      </c>
      <c r="D221" s="40">
        <v>265</v>
      </c>
    </row>
    <row r="222" spans="1:4" x14ac:dyDescent="0.35">
      <c r="A222" s="1" t="s">
        <v>2</v>
      </c>
      <c r="B222" s="37" t="s">
        <v>34</v>
      </c>
      <c r="C222" s="1" t="s">
        <v>58</v>
      </c>
      <c r="D222" s="40">
        <v>237</v>
      </c>
    </row>
    <row r="223" spans="1:4" x14ac:dyDescent="0.35">
      <c r="A223" s="1" t="s">
        <v>2</v>
      </c>
      <c r="B223" s="37" t="s">
        <v>35</v>
      </c>
      <c r="C223" s="1" t="s">
        <v>58</v>
      </c>
      <c r="D223" s="40">
        <v>317</v>
      </c>
    </row>
    <row r="224" spans="1:4" x14ac:dyDescent="0.35">
      <c r="A224" s="1" t="s">
        <v>2</v>
      </c>
      <c r="B224" s="37" t="s">
        <v>36</v>
      </c>
      <c r="C224" s="1" t="s">
        <v>58</v>
      </c>
      <c r="D224" s="40">
        <v>317</v>
      </c>
    </row>
    <row r="225" spans="1:4" x14ac:dyDescent="0.35">
      <c r="A225" s="1" t="s">
        <v>2</v>
      </c>
      <c r="B225" s="37" t="s">
        <v>37</v>
      </c>
      <c r="C225" s="1" t="s">
        <v>58</v>
      </c>
      <c r="D225" s="38">
        <v>236</v>
      </c>
    </row>
    <row r="226" spans="1:4" x14ac:dyDescent="0.35">
      <c r="A226" s="1" t="s">
        <v>2</v>
      </c>
      <c r="B226" s="37" t="s">
        <v>38</v>
      </c>
      <c r="C226" s="1" t="s">
        <v>58</v>
      </c>
      <c r="D226" s="38">
        <v>268</v>
      </c>
    </row>
    <row r="227" spans="1:4" x14ac:dyDescent="0.35">
      <c r="A227" s="1" t="s">
        <v>2</v>
      </c>
      <c r="B227" s="37" t="s">
        <v>39</v>
      </c>
      <c r="C227" s="1" t="s">
        <v>58</v>
      </c>
      <c r="D227" s="38">
        <v>263</v>
      </c>
    </row>
    <row r="228" spans="1:4" x14ac:dyDescent="0.35">
      <c r="A228" s="1" t="s">
        <v>2</v>
      </c>
      <c r="B228" s="37" t="s">
        <v>40</v>
      </c>
      <c r="C228" s="1" t="s">
        <v>58</v>
      </c>
      <c r="D228" s="39">
        <v>330</v>
      </c>
    </row>
    <row r="229" spans="1:4" x14ac:dyDescent="0.35">
      <c r="A229" s="1" t="s">
        <v>2</v>
      </c>
      <c r="B229" s="37" t="s">
        <v>41</v>
      </c>
      <c r="C229" s="1" t="s">
        <v>58</v>
      </c>
      <c r="D229" s="39">
        <v>234</v>
      </c>
    </row>
    <row r="230" spans="1:4" x14ac:dyDescent="0.35">
      <c r="A230" s="1" t="s">
        <v>3</v>
      </c>
      <c r="B230" s="50" t="s">
        <v>18</v>
      </c>
      <c r="C230" s="48" t="s">
        <v>62</v>
      </c>
      <c r="D230" s="42">
        <v>32</v>
      </c>
    </row>
    <row r="231" spans="1:4" x14ac:dyDescent="0.35">
      <c r="A231" s="1" t="s">
        <v>3</v>
      </c>
      <c r="B231" s="50" t="s">
        <v>19</v>
      </c>
      <c r="C231" s="48" t="s">
        <v>62</v>
      </c>
      <c r="D231" s="42">
        <v>61</v>
      </c>
    </row>
    <row r="232" spans="1:4" x14ac:dyDescent="0.35">
      <c r="A232" s="1" t="s">
        <v>3</v>
      </c>
      <c r="B232" s="50" t="s">
        <v>20</v>
      </c>
      <c r="C232" s="48" t="s">
        <v>62</v>
      </c>
      <c r="D232" s="42">
        <v>37</v>
      </c>
    </row>
    <row r="233" spans="1:4" x14ac:dyDescent="0.35">
      <c r="A233" s="1" t="s">
        <v>3</v>
      </c>
      <c r="B233" s="50" t="s">
        <v>21</v>
      </c>
      <c r="C233" s="48" t="s">
        <v>62</v>
      </c>
      <c r="D233" s="42">
        <v>45</v>
      </c>
    </row>
    <row r="234" spans="1:4" x14ac:dyDescent="0.35">
      <c r="A234" s="1" t="s">
        <v>3</v>
      </c>
      <c r="B234" s="50" t="s">
        <v>22</v>
      </c>
      <c r="C234" s="48" t="s">
        <v>62</v>
      </c>
      <c r="D234" s="42">
        <v>30</v>
      </c>
    </row>
    <row r="235" spans="1:4" x14ac:dyDescent="0.35">
      <c r="A235" s="1" t="s">
        <v>3</v>
      </c>
      <c r="B235" s="50" t="s">
        <v>23</v>
      </c>
      <c r="C235" s="48" t="s">
        <v>62</v>
      </c>
      <c r="D235" s="42">
        <v>25</v>
      </c>
    </row>
    <row r="236" spans="1:4" x14ac:dyDescent="0.35">
      <c r="A236" s="1" t="s">
        <v>3</v>
      </c>
      <c r="B236" s="37" t="s">
        <v>24</v>
      </c>
      <c r="C236" s="48" t="s">
        <v>62</v>
      </c>
      <c r="D236" s="42">
        <v>34</v>
      </c>
    </row>
    <row r="237" spans="1:4" x14ac:dyDescent="0.35">
      <c r="A237" s="1" t="s">
        <v>3</v>
      </c>
      <c r="B237" s="37" t="s">
        <v>25</v>
      </c>
      <c r="C237" s="48" t="s">
        <v>62</v>
      </c>
      <c r="D237" s="43">
        <v>38</v>
      </c>
    </row>
    <row r="238" spans="1:4" x14ac:dyDescent="0.35">
      <c r="A238" s="1" t="s">
        <v>3</v>
      </c>
      <c r="B238" s="37" t="s">
        <v>26</v>
      </c>
      <c r="C238" s="48" t="s">
        <v>62</v>
      </c>
      <c r="D238" s="43">
        <v>25</v>
      </c>
    </row>
    <row r="239" spans="1:4" x14ac:dyDescent="0.35">
      <c r="A239" s="1" t="s">
        <v>3</v>
      </c>
      <c r="B239" s="37" t="s">
        <v>27</v>
      </c>
      <c r="C239" s="48" t="s">
        <v>62</v>
      </c>
      <c r="D239" s="43">
        <v>33</v>
      </c>
    </row>
    <row r="240" spans="1:4" x14ac:dyDescent="0.35">
      <c r="A240" s="1" t="s">
        <v>3</v>
      </c>
      <c r="B240" s="44" t="s">
        <v>28</v>
      </c>
      <c r="C240" s="48" t="s">
        <v>62</v>
      </c>
      <c r="D240" s="43">
        <v>27</v>
      </c>
    </row>
    <row r="241" spans="1:4" x14ac:dyDescent="0.35">
      <c r="A241" s="1" t="s">
        <v>3</v>
      </c>
      <c r="B241" s="37" t="s">
        <v>29</v>
      </c>
      <c r="C241" s="48" t="s">
        <v>62</v>
      </c>
      <c r="D241" s="43">
        <v>24</v>
      </c>
    </row>
    <row r="242" spans="1:4" x14ac:dyDescent="0.35">
      <c r="A242" s="1" t="s">
        <v>3</v>
      </c>
      <c r="B242" s="37" t="s">
        <v>30</v>
      </c>
      <c r="C242" s="48" t="s">
        <v>62</v>
      </c>
      <c r="D242" s="43">
        <v>20</v>
      </c>
    </row>
    <row r="243" spans="1:4" x14ac:dyDescent="0.35">
      <c r="A243" s="1" t="s">
        <v>3</v>
      </c>
      <c r="B243" s="37" t="s">
        <v>31</v>
      </c>
      <c r="C243" s="48" t="s">
        <v>62</v>
      </c>
      <c r="D243" s="43">
        <v>28</v>
      </c>
    </row>
    <row r="244" spans="1:4" x14ac:dyDescent="0.35">
      <c r="A244" s="1" t="s">
        <v>3</v>
      </c>
      <c r="B244" s="37" t="s">
        <v>32</v>
      </c>
      <c r="C244" s="48" t="s">
        <v>62</v>
      </c>
      <c r="D244" s="43">
        <v>17</v>
      </c>
    </row>
    <row r="245" spans="1:4" x14ac:dyDescent="0.35">
      <c r="A245" s="1" t="s">
        <v>3</v>
      </c>
      <c r="B245" s="37" t="s">
        <v>33</v>
      </c>
      <c r="C245" s="48" t="s">
        <v>62</v>
      </c>
      <c r="D245" s="43">
        <v>23</v>
      </c>
    </row>
    <row r="246" spans="1:4" x14ac:dyDescent="0.35">
      <c r="A246" s="1" t="s">
        <v>3</v>
      </c>
      <c r="B246" s="37" t="s">
        <v>34</v>
      </c>
      <c r="C246" s="48" t="s">
        <v>62</v>
      </c>
      <c r="D246" s="43">
        <v>21</v>
      </c>
    </row>
    <row r="247" spans="1:4" x14ac:dyDescent="0.35">
      <c r="A247" s="1" t="s">
        <v>3</v>
      </c>
      <c r="B247" s="37" t="s">
        <v>35</v>
      </c>
      <c r="C247" s="48" t="s">
        <v>62</v>
      </c>
      <c r="D247" s="43">
        <v>23</v>
      </c>
    </row>
    <row r="248" spans="1:4" x14ac:dyDescent="0.35">
      <c r="A248" s="1" t="s">
        <v>3</v>
      </c>
      <c r="B248" s="37" t="s">
        <v>36</v>
      </c>
      <c r="C248" s="48" t="s">
        <v>62</v>
      </c>
      <c r="D248" s="43">
        <v>17</v>
      </c>
    </row>
    <row r="249" spans="1:4" x14ac:dyDescent="0.35">
      <c r="A249" s="1" t="s">
        <v>3</v>
      </c>
      <c r="B249" s="37" t="s">
        <v>37</v>
      </c>
      <c r="C249" s="48" t="s">
        <v>62</v>
      </c>
      <c r="D249" s="43">
        <v>17</v>
      </c>
    </row>
    <row r="250" spans="1:4" x14ac:dyDescent="0.35">
      <c r="A250" s="1" t="s">
        <v>3</v>
      </c>
      <c r="B250" s="37" t="s">
        <v>38</v>
      </c>
      <c r="C250" s="48" t="s">
        <v>62</v>
      </c>
      <c r="D250" s="43">
        <v>20</v>
      </c>
    </row>
    <row r="251" spans="1:4" x14ac:dyDescent="0.35">
      <c r="A251" s="1" t="s">
        <v>3</v>
      </c>
      <c r="B251" s="37" t="s">
        <v>39</v>
      </c>
      <c r="C251" s="48" t="s">
        <v>62</v>
      </c>
      <c r="D251" s="45">
        <v>19</v>
      </c>
    </row>
    <row r="252" spans="1:4" x14ac:dyDescent="0.35">
      <c r="A252" s="1" t="s">
        <v>3</v>
      </c>
      <c r="B252" s="37" t="s">
        <v>40</v>
      </c>
      <c r="C252" s="48" t="s">
        <v>62</v>
      </c>
      <c r="D252" s="45">
        <v>19</v>
      </c>
    </row>
    <row r="253" spans="1:4" x14ac:dyDescent="0.35">
      <c r="A253" s="1" t="s">
        <v>3</v>
      </c>
      <c r="B253" s="2" t="s">
        <v>41</v>
      </c>
      <c r="C253" s="48" t="s">
        <v>62</v>
      </c>
      <c r="D253" s="45">
        <v>15</v>
      </c>
    </row>
    <row r="254" spans="1:4" x14ac:dyDescent="0.35">
      <c r="A254" s="1" t="s">
        <v>3</v>
      </c>
      <c r="B254" s="37" t="s">
        <v>25</v>
      </c>
      <c r="C254" s="1" t="s">
        <v>53</v>
      </c>
      <c r="D254" s="43">
        <v>933</v>
      </c>
    </row>
    <row r="255" spans="1:4" x14ac:dyDescent="0.35">
      <c r="A255" s="1" t="s">
        <v>3</v>
      </c>
      <c r="B255" s="37" t="s">
        <v>26</v>
      </c>
      <c r="C255" s="1" t="s">
        <v>53</v>
      </c>
      <c r="D255" s="43">
        <v>862</v>
      </c>
    </row>
    <row r="256" spans="1:4" x14ac:dyDescent="0.35">
      <c r="A256" s="1" t="s">
        <v>3</v>
      </c>
      <c r="B256" s="37" t="s">
        <v>27</v>
      </c>
      <c r="C256" s="1" t="s">
        <v>53</v>
      </c>
      <c r="D256" s="43">
        <v>829</v>
      </c>
    </row>
    <row r="257" spans="1:4" x14ac:dyDescent="0.35">
      <c r="A257" s="1" t="s">
        <v>3</v>
      </c>
      <c r="B257" s="44" t="s">
        <v>28</v>
      </c>
      <c r="C257" s="1" t="s">
        <v>53</v>
      </c>
      <c r="D257" s="43">
        <v>795</v>
      </c>
    </row>
    <row r="258" spans="1:4" x14ac:dyDescent="0.35">
      <c r="A258" s="1" t="s">
        <v>3</v>
      </c>
      <c r="B258" s="37" t="s">
        <v>29</v>
      </c>
      <c r="C258" s="1" t="s">
        <v>53</v>
      </c>
      <c r="D258" s="43">
        <v>759</v>
      </c>
    </row>
    <row r="259" spans="1:4" x14ac:dyDescent="0.35">
      <c r="A259" s="1" t="s">
        <v>3</v>
      </c>
      <c r="B259" s="37" t="s">
        <v>30</v>
      </c>
      <c r="C259" s="1" t="s">
        <v>53</v>
      </c>
      <c r="D259" s="43">
        <v>632</v>
      </c>
    </row>
    <row r="260" spans="1:4" x14ac:dyDescent="0.35">
      <c r="A260" s="1" t="s">
        <v>3</v>
      </c>
      <c r="B260" s="37" t="s">
        <v>31</v>
      </c>
      <c r="C260" s="1" t="s">
        <v>53</v>
      </c>
      <c r="D260" s="43">
        <v>632</v>
      </c>
    </row>
    <row r="261" spans="1:4" x14ac:dyDescent="0.35">
      <c r="A261" s="1" t="s">
        <v>3</v>
      </c>
      <c r="B261" s="37" t="s">
        <v>32</v>
      </c>
      <c r="C261" s="1" t="s">
        <v>53</v>
      </c>
      <c r="D261" s="43">
        <v>657</v>
      </c>
    </row>
    <row r="262" spans="1:4" x14ac:dyDescent="0.35">
      <c r="A262" s="1" t="s">
        <v>3</v>
      </c>
      <c r="B262" s="37" t="s">
        <v>33</v>
      </c>
      <c r="C262" s="1" t="s">
        <v>53</v>
      </c>
      <c r="D262" s="43">
        <v>575</v>
      </c>
    </row>
    <row r="263" spans="1:4" x14ac:dyDescent="0.35">
      <c r="A263" s="1" t="s">
        <v>3</v>
      </c>
      <c r="B263" s="37" t="s">
        <v>34</v>
      </c>
      <c r="C263" s="1" t="s">
        <v>53</v>
      </c>
      <c r="D263" s="46">
        <v>607</v>
      </c>
    </row>
    <row r="264" spans="1:4" x14ac:dyDescent="0.35">
      <c r="A264" s="1" t="s">
        <v>3</v>
      </c>
      <c r="B264" s="37" t="s">
        <v>35</v>
      </c>
      <c r="C264" s="1" t="s">
        <v>53</v>
      </c>
      <c r="D264" s="43">
        <v>592</v>
      </c>
    </row>
    <row r="265" spans="1:4" x14ac:dyDescent="0.35">
      <c r="A265" s="1" t="s">
        <v>3</v>
      </c>
      <c r="B265" s="37" t="s">
        <v>36</v>
      </c>
      <c r="C265" s="1" t="s">
        <v>53</v>
      </c>
      <c r="D265" s="43">
        <v>541</v>
      </c>
    </row>
    <row r="266" spans="1:4" x14ac:dyDescent="0.35">
      <c r="A266" s="1" t="s">
        <v>3</v>
      </c>
      <c r="B266" s="37" t="s">
        <v>37</v>
      </c>
      <c r="C266" s="1" t="s">
        <v>53</v>
      </c>
      <c r="D266" s="43">
        <v>626</v>
      </c>
    </row>
    <row r="267" spans="1:4" x14ac:dyDescent="0.35">
      <c r="A267" s="1" t="s">
        <v>3</v>
      </c>
      <c r="B267" s="37" t="s">
        <v>38</v>
      </c>
      <c r="C267" s="1" t="s">
        <v>53</v>
      </c>
      <c r="D267" s="43">
        <v>543</v>
      </c>
    </row>
    <row r="268" spans="1:4" x14ac:dyDescent="0.35">
      <c r="A268" s="1" t="s">
        <v>3</v>
      </c>
      <c r="B268" s="37" t="s">
        <v>39</v>
      </c>
      <c r="C268" s="1" t="s">
        <v>53</v>
      </c>
      <c r="D268" s="45">
        <v>592</v>
      </c>
    </row>
    <row r="269" spans="1:4" x14ac:dyDescent="0.35">
      <c r="A269" s="1" t="s">
        <v>3</v>
      </c>
      <c r="B269" s="37" t="s">
        <v>40</v>
      </c>
      <c r="C269" s="1" t="s">
        <v>53</v>
      </c>
      <c r="D269" s="45">
        <v>621</v>
      </c>
    </row>
    <row r="270" spans="1:4" x14ac:dyDescent="0.35">
      <c r="A270" s="1" t="s">
        <v>3</v>
      </c>
      <c r="B270" s="2" t="s">
        <v>41</v>
      </c>
      <c r="C270" s="1" t="s">
        <v>53</v>
      </c>
      <c r="D270" s="45">
        <v>526</v>
      </c>
    </row>
    <row r="271" spans="1:4" x14ac:dyDescent="0.35">
      <c r="A271" s="1" t="s">
        <v>3</v>
      </c>
      <c r="B271" s="37" t="s">
        <v>33</v>
      </c>
      <c r="C271" s="1" t="s">
        <v>54</v>
      </c>
      <c r="D271" s="47">
        <v>250</v>
      </c>
    </row>
    <row r="272" spans="1:4" x14ac:dyDescent="0.35">
      <c r="A272" s="1" t="s">
        <v>3</v>
      </c>
      <c r="B272" s="37" t="s">
        <v>34</v>
      </c>
      <c r="C272" s="1" t="s">
        <v>54</v>
      </c>
      <c r="D272" s="47">
        <v>278</v>
      </c>
    </row>
    <row r="273" spans="1:4" x14ac:dyDescent="0.35">
      <c r="A273" s="1" t="s">
        <v>3</v>
      </c>
      <c r="B273" s="37" t="s">
        <v>35</v>
      </c>
      <c r="C273" s="1" t="s">
        <v>54</v>
      </c>
      <c r="D273" s="47">
        <v>240</v>
      </c>
    </row>
    <row r="274" spans="1:4" x14ac:dyDescent="0.35">
      <c r="A274" s="1" t="s">
        <v>3</v>
      </c>
      <c r="B274" s="37" t="s">
        <v>36</v>
      </c>
      <c r="C274" s="1" t="s">
        <v>54</v>
      </c>
      <c r="D274" s="47">
        <v>225</v>
      </c>
    </row>
    <row r="275" spans="1:4" x14ac:dyDescent="0.35">
      <c r="A275" s="1" t="s">
        <v>3</v>
      </c>
      <c r="B275" s="37" t="s">
        <v>37</v>
      </c>
      <c r="C275" s="1" t="s">
        <v>54</v>
      </c>
      <c r="D275" s="47">
        <v>242</v>
      </c>
    </row>
    <row r="276" spans="1:4" x14ac:dyDescent="0.35">
      <c r="A276" s="1" t="s">
        <v>3</v>
      </c>
      <c r="B276" s="37" t="s">
        <v>38</v>
      </c>
      <c r="C276" s="1" t="s">
        <v>54</v>
      </c>
      <c r="D276" s="47">
        <v>209</v>
      </c>
    </row>
    <row r="277" spans="1:4" x14ac:dyDescent="0.35">
      <c r="A277" s="1" t="s">
        <v>3</v>
      </c>
      <c r="B277" s="37" t="s">
        <v>39</v>
      </c>
      <c r="C277" s="1" t="s">
        <v>54</v>
      </c>
      <c r="D277" s="45">
        <v>269</v>
      </c>
    </row>
    <row r="278" spans="1:4" x14ac:dyDescent="0.35">
      <c r="A278" s="1" t="s">
        <v>3</v>
      </c>
      <c r="B278" s="37" t="s">
        <v>40</v>
      </c>
      <c r="C278" s="1" t="s">
        <v>54</v>
      </c>
      <c r="D278" s="45">
        <v>203</v>
      </c>
    </row>
    <row r="279" spans="1:4" x14ac:dyDescent="0.35">
      <c r="A279" s="1" t="s">
        <v>3</v>
      </c>
      <c r="B279" s="2" t="s">
        <v>41</v>
      </c>
      <c r="C279" s="1" t="s">
        <v>54</v>
      </c>
      <c r="D279" s="45">
        <v>208</v>
      </c>
    </row>
    <row r="280" spans="1:4" x14ac:dyDescent="0.35">
      <c r="A280" s="1" t="s">
        <v>3</v>
      </c>
      <c r="B280" s="37" t="s">
        <v>33</v>
      </c>
      <c r="C280" s="1" t="s">
        <v>55</v>
      </c>
      <c r="D280" s="47">
        <v>48</v>
      </c>
    </row>
    <row r="281" spans="1:4" x14ac:dyDescent="0.35">
      <c r="A281" s="1" t="s">
        <v>3</v>
      </c>
      <c r="B281" s="37" t="s">
        <v>34</v>
      </c>
      <c r="C281" s="1" t="s">
        <v>55</v>
      </c>
      <c r="D281" s="47">
        <v>47</v>
      </c>
    </row>
    <row r="282" spans="1:4" x14ac:dyDescent="0.35">
      <c r="A282" s="1" t="s">
        <v>3</v>
      </c>
      <c r="B282" s="37" t="s">
        <v>35</v>
      </c>
      <c r="C282" s="1" t="s">
        <v>55</v>
      </c>
      <c r="D282" s="47">
        <v>43</v>
      </c>
    </row>
    <row r="283" spans="1:4" x14ac:dyDescent="0.35">
      <c r="A283" s="1" t="s">
        <v>3</v>
      </c>
      <c r="B283" s="37" t="s">
        <v>36</v>
      </c>
      <c r="C283" s="1" t="s">
        <v>55</v>
      </c>
      <c r="D283" s="47">
        <v>36</v>
      </c>
    </row>
    <row r="284" spans="1:4" x14ac:dyDescent="0.35">
      <c r="A284" s="1" t="s">
        <v>3</v>
      </c>
      <c r="B284" s="37" t="s">
        <v>37</v>
      </c>
      <c r="C284" s="1" t="s">
        <v>55</v>
      </c>
      <c r="D284" s="47">
        <v>44</v>
      </c>
    </row>
    <row r="285" spans="1:4" x14ac:dyDescent="0.35">
      <c r="A285" s="1" t="s">
        <v>3</v>
      </c>
      <c r="B285" s="37" t="s">
        <v>38</v>
      </c>
      <c r="C285" s="1" t="s">
        <v>55</v>
      </c>
      <c r="D285" s="47">
        <v>37</v>
      </c>
    </row>
    <row r="286" spans="1:4" x14ac:dyDescent="0.35">
      <c r="A286" s="1" t="s">
        <v>3</v>
      </c>
      <c r="B286" s="37" t="s">
        <v>39</v>
      </c>
      <c r="C286" s="1" t="s">
        <v>55</v>
      </c>
      <c r="D286" s="45">
        <v>53</v>
      </c>
    </row>
    <row r="287" spans="1:4" x14ac:dyDescent="0.35">
      <c r="A287" s="1" t="s">
        <v>3</v>
      </c>
      <c r="B287" s="37" t="s">
        <v>40</v>
      </c>
      <c r="C287" s="1" t="s">
        <v>55</v>
      </c>
      <c r="D287" s="45">
        <v>38</v>
      </c>
    </row>
    <row r="288" spans="1:4" x14ac:dyDescent="0.35">
      <c r="A288" s="1" t="s">
        <v>3</v>
      </c>
      <c r="B288" s="2" t="s">
        <v>41</v>
      </c>
      <c r="C288" s="1" t="s">
        <v>55</v>
      </c>
      <c r="D288" s="45">
        <v>37</v>
      </c>
    </row>
    <row r="289" spans="1:4" x14ac:dyDescent="0.35">
      <c r="A289" s="1" t="s">
        <v>3</v>
      </c>
      <c r="B289" s="37" t="s">
        <v>33</v>
      </c>
      <c r="C289" s="1" t="s">
        <v>56</v>
      </c>
      <c r="D289" s="47">
        <v>202</v>
      </c>
    </row>
    <row r="290" spans="1:4" x14ac:dyDescent="0.35">
      <c r="A290" s="1" t="s">
        <v>3</v>
      </c>
      <c r="B290" s="37" t="s">
        <v>34</v>
      </c>
      <c r="C290" s="1" t="s">
        <v>56</v>
      </c>
      <c r="D290" s="47">
        <v>231</v>
      </c>
    </row>
    <row r="291" spans="1:4" x14ac:dyDescent="0.35">
      <c r="A291" s="1" t="s">
        <v>3</v>
      </c>
      <c r="B291" s="37" t="s">
        <v>35</v>
      </c>
      <c r="C291" s="1" t="s">
        <v>56</v>
      </c>
      <c r="D291" s="47">
        <v>197</v>
      </c>
    </row>
    <row r="292" spans="1:4" x14ac:dyDescent="0.35">
      <c r="A292" s="1" t="s">
        <v>3</v>
      </c>
      <c r="B292" s="37" t="s">
        <v>36</v>
      </c>
      <c r="C292" s="1" t="s">
        <v>56</v>
      </c>
      <c r="D292" s="47">
        <v>189</v>
      </c>
    </row>
    <row r="293" spans="1:4" x14ac:dyDescent="0.35">
      <c r="A293" s="1" t="s">
        <v>3</v>
      </c>
      <c r="B293" s="37" t="s">
        <v>37</v>
      </c>
      <c r="C293" s="1" t="s">
        <v>56</v>
      </c>
      <c r="D293" s="47">
        <v>198</v>
      </c>
    </row>
    <row r="294" spans="1:4" x14ac:dyDescent="0.35">
      <c r="A294" s="1" t="s">
        <v>3</v>
      </c>
      <c r="B294" s="37" t="s">
        <v>38</v>
      </c>
      <c r="C294" s="1" t="s">
        <v>56</v>
      </c>
      <c r="D294" s="47">
        <v>172</v>
      </c>
    </row>
    <row r="295" spans="1:4" x14ac:dyDescent="0.35">
      <c r="A295" s="1" t="s">
        <v>3</v>
      </c>
      <c r="B295" s="37" t="s">
        <v>39</v>
      </c>
      <c r="C295" s="1" t="s">
        <v>56</v>
      </c>
      <c r="D295" s="45">
        <v>216</v>
      </c>
    </row>
    <row r="296" spans="1:4" x14ac:dyDescent="0.35">
      <c r="A296" s="1" t="s">
        <v>3</v>
      </c>
      <c r="B296" s="37" t="s">
        <v>40</v>
      </c>
      <c r="C296" s="1" t="s">
        <v>56</v>
      </c>
      <c r="D296" s="45">
        <v>165</v>
      </c>
    </row>
    <row r="297" spans="1:4" x14ac:dyDescent="0.35">
      <c r="A297" s="1" t="s">
        <v>3</v>
      </c>
      <c r="B297" s="2" t="s">
        <v>41</v>
      </c>
      <c r="C297" s="1" t="s">
        <v>56</v>
      </c>
      <c r="D297" s="45">
        <v>171</v>
      </c>
    </row>
    <row r="298" spans="1:4" x14ac:dyDescent="0.35">
      <c r="A298" s="1" t="s">
        <v>3</v>
      </c>
      <c r="B298" s="37" t="s">
        <v>33</v>
      </c>
      <c r="C298" s="1" t="s">
        <v>57</v>
      </c>
      <c r="D298" s="47">
        <v>221</v>
      </c>
    </row>
    <row r="299" spans="1:4" x14ac:dyDescent="0.35">
      <c r="A299" s="1" t="s">
        <v>3</v>
      </c>
      <c r="B299" s="37" t="s">
        <v>34</v>
      </c>
      <c r="C299" s="1" t="s">
        <v>57</v>
      </c>
      <c r="D299" s="47">
        <v>180</v>
      </c>
    </row>
    <row r="300" spans="1:4" x14ac:dyDescent="0.35">
      <c r="A300" s="1" t="s">
        <v>3</v>
      </c>
      <c r="B300" s="37" t="s">
        <v>35</v>
      </c>
      <c r="C300" s="1" t="s">
        <v>57</v>
      </c>
      <c r="D300" s="47">
        <v>173</v>
      </c>
    </row>
    <row r="301" spans="1:4" x14ac:dyDescent="0.35">
      <c r="A301" s="1" t="s">
        <v>3</v>
      </c>
      <c r="B301" s="37" t="s">
        <v>36</v>
      </c>
      <c r="C301" s="1" t="s">
        <v>57</v>
      </c>
      <c r="D301" s="47">
        <v>185</v>
      </c>
    </row>
    <row r="302" spans="1:4" x14ac:dyDescent="0.35">
      <c r="A302" s="1" t="s">
        <v>3</v>
      </c>
      <c r="B302" s="37" t="s">
        <v>37</v>
      </c>
      <c r="C302" s="1" t="s">
        <v>57</v>
      </c>
      <c r="D302" s="47">
        <v>220</v>
      </c>
    </row>
    <row r="303" spans="1:4" x14ac:dyDescent="0.35">
      <c r="A303" s="1" t="s">
        <v>3</v>
      </c>
      <c r="B303" s="37" t="s">
        <v>38</v>
      </c>
      <c r="C303" s="1" t="s">
        <v>57</v>
      </c>
      <c r="D303" s="47">
        <v>170</v>
      </c>
    </row>
    <row r="304" spans="1:4" x14ac:dyDescent="0.35">
      <c r="A304" s="1" t="s">
        <v>3</v>
      </c>
      <c r="B304" s="37" t="s">
        <v>39</v>
      </c>
      <c r="C304" s="1" t="s">
        <v>57</v>
      </c>
      <c r="D304" s="45">
        <v>163</v>
      </c>
    </row>
    <row r="305" spans="1:4" x14ac:dyDescent="0.35">
      <c r="A305" s="1" t="s">
        <v>3</v>
      </c>
      <c r="B305" s="37" t="s">
        <v>40</v>
      </c>
      <c r="C305" s="1" t="s">
        <v>57</v>
      </c>
      <c r="D305" s="45">
        <v>193</v>
      </c>
    </row>
    <row r="306" spans="1:4" x14ac:dyDescent="0.35">
      <c r="A306" s="1" t="s">
        <v>3</v>
      </c>
      <c r="B306" s="2" t="s">
        <v>41</v>
      </c>
      <c r="C306" s="1" t="s">
        <v>57</v>
      </c>
      <c r="D306" s="45">
        <v>146</v>
      </c>
    </row>
    <row r="307" spans="1:4" x14ac:dyDescent="0.35">
      <c r="A307" s="1" t="s">
        <v>3</v>
      </c>
      <c r="B307" s="37" t="s">
        <v>33</v>
      </c>
      <c r="C307" s="1" t="s">
        <v>58</v>
      </c>
      <c r="D307" s="47">
        <v>104</v>
      </c>
    </row>
    <row r="308" spans="1:4" x14ac:dyDescent="0.35">
      <c r="A308" s="1" t="s">
        <v>3</v>
      </c>
      <c r="B308" s="37" t="s">
        <v>34</v>
      </c>
      <c r="C308" s="1" t="s">
        <v>58</v>
      </c>
      <c r="D308" s="47">
        <v>149</v>
      </c>
    </row>
    <row r="309" spans="1:4" x14ac:dyDescent="0.35">
      <c r="A309" s="1" t="s">
        <v>3</v>
      </c>
      <c r="B309" s="37" t="s">
        <v>35</v>
      </c>
      <c r="C309" s="1" t="s">
        <v>58</v>
      </c>
      <c r="D309" s="47">
        <v>179</v>
      </c>
    </row>
    <row r="310" spans="1:4" x14ac:dyDescent="0.35">
      <c r="A310" s="1" t="s">
        <v>3</v>
      </c>
      <c r="B310" s="37" t="s">
        <v>36</v>
      </c>
      <c r="C310" s="1" t="s">
        <v>58</v>
      </c>
      <c r="D310" s="47">
        <v>131</v>
      </c>
    </row>
    <row r="311" spans="1:4" x14ac:dyDescent="0.35">
      <c r="A311" s="1" t="s">
        <v>3</v>
      </c>
      <c r="B311" s="37" t="s">
        <v>37</v>
      </c>
      <c r="C311" s="1" t="s">
        <v>58</v>
      </c>
      <c r="D311" s="47">
        <v>164</v>
      </c>
    </row>
    <row r="312" spans="1:4" x14ac:dyDescent="0.35">
      <c r="A312" s="1" t="s">
        <v>3</v>
      </c>
      <c r="B312" s="37" t="s">
        <v>38</v>
      </c>
      <c r="C312" s="1" t="s">
        <v>58</v>
      </c>
      <c r="D312" s="47">
        <v>164</v>
      </c>
    </row>
    <row r="313" spans="1:4" x14ac:dyDescent="0.35">
      <c r="A313" s="1" t="s">
        <v>3</v>
      </c>
      <c r="B313" s="37" t="s">
        <v>39</v>
      </c>
      <c r="C313" s="1" t="s">
        <v>58</v>
      </c>
      <c r="D313" s="45">
        <v>160</v>
      </c>
    </row>
    <row r="314" spans="1:4" x14ac:dyDescent="0.35">
      <c r="A314" s="1" t="s">
        <v>3</v>
      </c>
      <c r="B314" s="37" t="s">
        <v>40</v>
      </c>
      <c r="C314" s="1" t="s">
        <v>58</v>
      </c>
      <c r="D314" s="45">
        <v>225</v>
      </c>
    </row>
    <row r="315" spans="1:4" x14ac:dyDescent="0.35">
      <c r="A315" s="1" t="s">
        <v>3</v>
      </c>
      <c r="B315" s="2" t="s">
        <v>41</v>
      </c>
      <c r="C315" s="1" t="s">
        <v>58</v>
      </c>
      <c r="D315" s="45">
        <v>172</v>
      </c>
    </row>
    <row r="316" spans="1:4" x14ac:dyDescent="0.35">
      <c r="A316" s="1" t="s">
        <v>4</v>
      </c>
      <c r="B316" s="50" t="s">
        <v>9</v>
      </c>
      <c r="C316" s="48" t="s">
        <v>62</v>
      </c>
      <c r="D316" s="53">
        <v>967</v>
      </c>
    </row>
    <row r="317" spans="1:4" x14ac:dyDescent="0.35">
      <c r="A317" s="1" t="s">
        <v>4</v>
      </c>
      <c r="B317" s="50" t="s">
        <v>10</v>
      </c>
      <c r="C317" s="48" t="s">
        <v>62</v>
      </c>
      <c r="D317" s="53">
        <v>859</v>
      </c>
    </row>
    <row r="318" spans="1:4" x14ac:dyDescent="0.35">
      <c r="A318" s="1" t="s">
        <v>4</v>
      </c>
      <c r="B318" s="50" t="s">
        <v>11</v>
      </c>
      <c r="C318" s="48" t="s">
        <v>62</v>
      </c>
      <c r="D318" s="53">
        <v>834</v>
      </c>
    </row>
    <row r="319" spans="1:4" x14ac:dyDescent="0.35">
      <c r="A319" s="1" t="s">
        <v>4</v>
      </c>
      <c r="B319" s="50" t="s">
        <v>12</v>
      </c>
      <c r="C319" s="48" t="s">
        <v>62</v>
      </c>
      <c r="D319" s="53">
        <v>855</v>
      </c>
    </row>
    <row r="320" spans="1:4" x14ac:dyDescent="0.35">
      <c r="A320" s="1" t="s">
        <v>4</v>
      </c>
      <c r="B320" s="50" t="s">
        <v>13</v>
      </c>
      <c r="C320" s="48" t="s">
        <v>62</v>
      </c>
      <c r="D320" s="53">
        <v>841</v>
      </c>
    </row>
    <row r="321" spans="1:4" x14ac:dyDescent="0.35">
      <c r="A321" s="1" t="s">
        <v>4</v>
      </c>
      <c r="B321" s="54" t="s">
        <v>14</v>
      </c>
      <c r="C321" s="48" t="s">
        <v>62</v>
      </c>
      <c r="D321" s="53">
        <v>853</v>
      </c>
    </row>
    <row r="322" spans="1:4" x14ac:dyDescent="0.35">
      <c r="A322" s="1" t="s">
        <v>4</v>
      </c>
      <c r="B322" s="54" t="s">
        <v>15</v>
      </c>
      <c r="C322" s="48" t="s">
        <v>62</v>
      </c>
      <c r="D322" s="53">
        <v>767</v>
      </c>
    </row>
    <row r="323" spans="1:4" x14ac:dyDescent="0.35">
      <c r="A323" s="1" t="s">
        <v>4</v>
      </c>
      <c r="B323" s="54" t="s">
        <v>16</v>
      </c>
      <c r="C323" s="48" t="s">
        <v>62</v>
      </c>
      <c r="D323" s="53">
        <v>693</v>
      </c>
    </row>
    <row r="324" spans="1:4" x14ac:dyDescent="0.35">
      <c r="A324" s="1" t="s">
        <v>4</v>
      </c>
      <c r="B324" s="54" t="s">
        <v>17</v>
      </c>
      <c r="C324" s="48" t="s">
        <v>62</v>
      </c>
      <c r="D324" s="53">
        <v>686</v>
      </c>
    </row>
    <row r="325" spans="1:4" x14ac:dyDescent="0.35">
      <c r="A325" s="1" t="s">
        <v>4</v>
      </c>
      <c r="B325" s="41" t="s">
        <v>18</v>
      </c>
      <c r="C325" s="48" t="s">
        <v>62</v>
      </c>
      <c r="D325" s="53">
        <v>604</v>
      </c>
    </row>
    <row r="326" spans="1:4" x14ac:dyDescent="0.35">
      <c r="A326" s="1" t="s">
        <v>4</v>
      </c>
      <c r="B326" s="41" t="s">
        <v>19</v>
      </c>
      <c r="C326" s="48" t="s">
        <v>62</v>
      </c>
      <c r="D326" s="53">
        <v>712</v>
      </c>
    </row>
    <row r="327" spans="1:4" x14ac:dyDescent="0.35">
      <c r="A327" s="1" t="s">
        <v>4</v>
      </c>
      <c r="B327" s="41" t="s">
        <v>20</v>
      </c>
      <c r="C327" s="48" t="s">
        <v>62</v>
      </c>
      <c r="D327" s="53">
        <v>700</v>
      </c>
    </row>
    <row r="328" spans="1:4" x14ac:dyDescent="0.35">
      <c r="A328" s="1" t="s">
        <v>4</v>
      </c>
      <c r="B328" s="41" t="s">
        <v>21</v>
      </c>
      <c r="C328" s="48" t="s">
        <v>62</v>
      </c>
      <c r="D328" s="53">
        <v>696</v>
      </c>
    </row>
    <row r="329" spans="1:4" x14ac:dyDescent="0.35">
      <c r="A329" s="1" t="s">
        <v>4</v>
      </c>
      <c r="B329" s="51" t="s">
        <v>5</v>
      </c>
      <c r="C329" s="48" t="s">
        <v>62</v>
      </c>
      <c r="D329" s="52">
        <v>937</v>
      </c>
    </row>
    <row r="330" spans="1:4" x14ac:dyDescent="0.35">
      <c r="A330" s="1" t="s">
        <v>4</v>
      </c>
      <c r="B330" s="51" t="s">
        <v>6</v>
      </c>
      <c r="C330" s="48" t="s">
        <v>62</v>
      </c>
      <c r="D330" s="52">
        <v>892</v>
      </c>
    </row>
    <row r="331" spans="1:4" x14ac:dyDescent="0.35">
      <c r="A331" s="1" t="s">
        <v>4</v>
      </c>
      <c r="B331" s="51" t="s">
        <v>7</v>
      </c>
      <c r="C331" s="48" t="s">
        <v>62</v>
      </c>
      <c r="D331" s="52">
        <v>851</v>
      </c>
    </row>
    <row r="332" spans="1:4" x14ac:dyDescent="0.35">
      <c r="A332" s="1" t="s">
        <v>4</v>
      </c>
      <c r="B332" s="51" t="s">
        <v>8</v>
      </c>
      <c r="C332" s="48" t="s">
        <v>62</v>
      </c>
      <c r="D332" s="52">
        <v>921</v>
      </c>
    </row>
  </sheetData>
  <autoFilter ref="A1:D332" xr:uid="{00000000-0009-0000-0000-00000200000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15"/>
  <sheetViews>
    <sheetView workbookViewId="0"/>
  </sheetViews>
  <sheetFormatPr defaultRowHeight="14.5" x14ac:dyDescent="0.35"/>
  <cols>
    <col min="1" max="1" width="16" bestFit="1" customWidth="1"/>
    <col min="2" max="2" width="16.1796875" bestFit="1" customWidth="1"/>
    <col min="3" max="3" width="41.1796875" bestFit="1" customWidth="1"/>
    <col min="4" max="4" width="9.81640625" bestFit="1" customWidth="1"/>
  </cols>
  <sheetData>
    <row r="1" spans="1:4" x14ac:dyDescent="0.35">
      <c r="A1" s="48" t="s">
        <v>59</v>
      </c>
      <c r="B1" s="48" t="s">
        <v>60</v>
      </c>
      <c r="C1" s="48" t="s">
        <v>61</v>
      </c>
      <c r="D1" s="49" t="s">
        <v>52</v>
      </c>
    </row>
    <row r="2" spans="1:4" x14ac:dyDescent="0.35">
      <c r="A2" s="1" t="s">
        <v>1</v>
      </c>
      <c r="B2" s="1" t="s">
        <v>5</v>
      </c>
      <c r="C2" s="1" t="s">
        <v>62</v>
      </c>
      <c r="D2" s="1">
        <v>755</v>
      </c>
    </row>
    <row r="3" spans="1:4" x14ac:dyDescent="0.35">
      <c r="A3" s="1" t="s">
        <v>1</v>
      </c>
      <c r="B3" s="1" t="s">
        <v>6</v>
      </c>
      <c r="C3" s="1" t="s">
        <v>62</v>
      </c>
      <c r="D3" s="1">
        <v>707</v>
      </c>
    </row>
    <row r="4" spans="1:4" x14ac:dyDescent="0.35">
      <c r="A4" s="1" t="s">
        <v>1</v>
      </c>
      <c r="B4" s="1" t="s">
        <v>7</v>
      </c>
      <c r="C4" s="1" t="s">
        <v>62</v>
      </c>
      <c r="D4" s="1">
        <v>652</v>
      </c>
    </row>
    <row r="5" spans="1:4" x14ac:dyDescent="0.35">
      <c r="A5" s="1" t="s">
        <v>1</v>
      </c>
      <c r="B5" s="1" t="s">
        <v>8</v>
      </c>
      <c r="C5" s="1" t="s">
        <v>62</v>
      </c>
      <c r="D5" s="1">
        <v>726</v>
      </c>
    </row>
    <row r="6" spans="1:4" x14ac:dyDescent="0.35">
      <c r="A6" s="1" t="s">
        <v>1</v>
      </c>
      <c r="B6" s="1" t="s">
        <v>9</v>
      </c>
      <c r="C6" s="1" t="s">
        <v>62</v>
      </c>
      <c r="D6" s="1">
        <v>765</v>
      </c>
    </row>
    <row r="7" spans="1:4" x14ac:dyDescent="0.35">
      <c r="A7" s="1" t="s">
        <v>1</v>
      </c>
      <c r="B7" s="1" t="s">
        <v>10</v>
      </c>
      <c r="C7" s="1" t="s">
        <v>62</v>
      </c>
      <c r="D7" s="1">
        <v>682</v>
      </c>
    </row>
    <row r="8" spans="1:4" x14ac:dyDescent="0.35">
      <c r="A8" s="1" t="s">
        <v>1</v>
      </c>
      <c r="B8" s="1" t="s">
        <v>11</v>
      </c>
      <c r="C8" s="1" t="s">
        <v>62</v>
      </c>
      <c r="D8" s="1">
        <v>665</v>
      </c>
    </row>
    <row r="9" spans="1:4" x14ac:dyDescent="0.35">
      <c r="A9" s="1" t="s">
        <v>1</v>
      </c>
      <c r="B9" s="1" t="s">
        <v>12</v>
      </c>
      <c r="C9" s="1" t="s">
        <v>62</v>
      </c>
      <c r="D9" s="1">
        <v>681</v>
      </c>
    </row>
    <row r="10" spans="1:4" x14ac:dyDescent="0.35">
      <c r="A10" s="1" t="s">
        <v>1</v>
      </c>
      <c r="B10" s="1" t="s">
        <v>13</v>
      </c>
      <c r="C10" s="1" t="s">
        <v>62</v>
      </c>
      <c r="D10" s="1">
        <v>700</v>
      </c>
    </row>
    <row r="11" spans="1:4" x14ac:dyDescent="0.35">
      <c r="A11" s="1" t="s">
        <v>1</v>
      </c>
      <c r="B11" s="1" t="s">
        <v>14</v>
      </c>
      <c r="C11" s="1" t="s">
        <v>62</v>
      </c>
      <c r="D11" s="1">
        <v>688</v>
      </c>
    </row>
    <row r="12" spans="1:4" x14ac:dyDescent="0.35">
      <c r="A12" s="1" t="s">
        <v>1</v>
      </c>
      <c r="B12" s="1" t="s">
        <v>15</v>
      </c>
      <c r="C12" s="1" t="s">
        <v>62</v>
      </c>
      <c r="D12" s="1">
        <v>589</v>
      </c>
    </row>
    <row r="13" spans="1:4" x14ac:dyDescent="0.35">
      <c r="A13" s="1" t="s">
        <v>1</v>
      </c>
      <c r="B13" s="1" t="s">
        <v>16</v>
      </c>
      <c r="C13" s="1" t="s">
        <v>62</v>
      </c>
      <c r="D13" s="1">
        <v>529</v>
      </c>
    </row>
    <row r="14" spans="1:4" x14ac:dyDescent="0.35">
      <c r="A14" s="1" t="s">
        <v>1</v>
      </c>
      <c r="B14" s="1" t="s">
        <v>17</v>
      </c>
      <c r="C14" s="1" t="s">
        <v>62</v>
      </c>
      <c r="D14" s="1">
        <v>558</v>
      </c>
    </row>
    <row r="15" spans="1:4" x14ac:dyDescent="0.35">
      <c r="A15" s="1" t="s">
        <v>1</v>
      </c>
      <c r="B15" s="1" t="s">
        <v>18</v>
      </c>
      <c r="C15" s="1" t="s">
        <v>62</v>
      </c>
      <c r="D15" s="1">
        <v>488</v>
      </c>
    </row>
    <row r="16" spans="1:4" x14ac:dyDescent="0.35">
      <c r="A16" s="1" t="s">
        <v>1</v>
      </c>
      <c r="B16" s="1" t="s">
        <v>19</v>
      </c>
      <c r="C16" s="1" t="s">
        <v>62</v>
      </c>
      <c r="D16" s="1">
        <v>561</v>
      </c>
    </row>
    <row r="17" spans="1:4" x14ac:dyDescent="0.35">
      <c r="A17" s="1" t="s">
        <v>1</v>
      </c>
      <c r="B17" s="1" t="s">
        <v>20</v>
      </c>
      <c r="C17" s="1" t="s">
        <v>62</v>
      </c>
      <c r="D17" s="1">
        <v>562</v>
      </c>
    </row>
    <row r="18" spans="1:4" x14ac:dyDescent="0.35">
      <c r="A18" s="1" t="s">
        <v>1</v>
      </c>
      <c r="B18" s="1" t="s">
        <v>21</v>
      </c>
      <c r="C18" s="1" t="s">
        <v>62</v>
      </c>
      <c r="D18" s="1">
        <v>562</v>
      </c>
    </row>
    <row r="19" spans="1:4" x14ac:dyDescent="0.35">
      <c r="A19" s="1" t="s">
        <v>1</v>
      </c>
      <c r="B19" s="1" t="s">
        <v>22</v>
      </c>
      <c r="C19" s="1" t="s">
        <v>62</v>
      </c>
      <c r="D19" s="1">
        <v>475</v>
      </c>
    </row>
    <row r="20" spans="1:4" x14ac:dyDescent="0.35">
      <c r="A20" s="1" t="s">
        <v>1</v>
      </c>
      <c r="B20" s="1" t="s">
        <v>23</v>
      </c>
      <c r="C20" s="1" t="s">
        <v>62</v>
      </c>
      <c r="D20" s="1">
        <v>485</v>
      </c>
    </row>
    <row r="21" spans="1:4" x14ac:dyDescent="0.35">
      <c r="A21" s="1" t="s">
        <v>1</v>
      </c>
      <c r="B21" s="1" t="s">
        <v>24</v>
      </c>
      <c r="C21" s="1" t="s">
        <v>62</v>
      </c>
      <c r="D21" s="1">
        <v>446</v>
      </c>
    </row>
    <row r="22" spans="1:4" x14ac:dyDescent="0.35">
      <c r="A22" s="1" t="s">
        <v>1</v>
      </c>
      <c r="B22" s="1" t="s">
        <v>25</v>
      </c>
      <c r="C22" s="1" t="s">
        <v>62</v>
      </c>
      <c r="D22" s="1">
        <v>458</v>
      </c>
    </row>
    <row r="23" spans="1:4" x14ac:dyDescent="0.35">
      <c r="A23" s="1" t="s">
        <v>1</v>
      </c>
      <c r="B23" s="1" t="s">
        <v>26</v>
      </c>
      <c r="C23" s="1" t="s">
        <v>62</v>
      </c>
      <c r="D23" s="1">
        <v>417</v>
      </c>
    </row>
    <row r="24" spans="1:4" x14ac:dyDescent="0.35">
      <c r="A24" s="1" t="s">
        <v>1</v>
      </c>
      <c r="B24" s="1" t="s">
        <v>27</v>
      </c>
      <c r="C24" s="1" t="s">
        <v>62</v>
      </c>
      <c r="D24" s="1">
        <v>454</v>
      </c>
    </row>
    <row r="25" spans="1:4" x14ac:dyDescent="0.35">
      <c r="A25" s="1" t="s">
        <v>1</v>
      </c>
      <c r="B25" s="1" t="s">
        <v>28</v>
      </c>
      <c r="C25" s="1" t="s">
        <v>62</v>
      </c>
      <c r="D25" s="1">
        <v>371</v>
      </c>
    </row>
    <row r="26" spans="1:4" x14ac:dyDescent="0.35">
      <c r="A26" s="1" t="s">
        <v>1</v>
      </c>
      <c r="B26" s="1" t="s">
        <v>29</v>
      </c>
      <c r="C26" s="1" t="s">
        <v>62</v>
      </c>
      <c r="D26" s="1">
        <v>386</v>
      </c>
    </row>
    <row r="27" spans="1:4" x14ac:dyDescent="0.35">
      <c r="A27" s="1" t="s">
        <v>1</v>
      </c>
      <c r="B27" s="1" t="s">
        <v>30</v>
      </c>
      <c r="C27" s="1" t="s">
        <v>62</v>
      </c>
      <c r="D27" s="1">
        <v>364</v>
      </c>
    </row>
    <row r="28" spans="1:4" x14ac:dyDescent="0.35">
      <c r="A28" s="1" t="s">
        <v>1</v>
      </c>
      <c r="B28" s="1" t="s">
        <v>31</v>
      </c>
      <c r="C28" s="1" t="s">
        <v>62</v>
      </c>
      <c r="D28" s="1">
        <v>358</v>
      </c>
    </row>
    <row r="29" spans="1:4" x14ac:dyDescent="0.35">
      <c r="A29" s="1" t="s">
        <v>1</v>
      </c>
      <c r="B29" s="1" t="s">
        <v>32</v>
      </c>
      <c r="C29" s="1" t="s">
        <v>62</v>
      </c>
      <c r="D29" s="1">
        <v>323</v>
      </c>
    </row>
    <row r="30" spans="1:4" x14ac:dyDescent="0.35">
      <c r="A30" s="1" t="s">
        <v>1</v>
      </c>
      <c r="B30" s="1" t="s">
        <v>33</v>
      </c>
      <c r="C30" s="1" t="s">
        <v>62</v>
      </c>
      <c r="D30" s="1">
        <v>340</v>
      </c>
    </row>
    <row r="31" spans="1:4" x14ac:dyDescent="0.35">
      <c r="A31" s="1" t="s">
        <v>1</v>
      </c>
      <c r="B31" s="1" t="s">
        <v>34</v>
      </c>
      <c r="C31" s="1" t="s">
        <v>62</v>
      </c>
      <c r="D31" s="1">
        <v>335</v>
      </c>
    </row>
    <row r="32" spans="1:4" x14ac:dyDescent="0.35">
      <c r="A32" s="1" t="s">
        <v>1</v>
      </c>
      <c r="B32" s="1" t="s">
        <v>35</v>
      </c>
      <c r="C32" s="1" t="s">
        <v>62</v>
      </c>
      <c r="D32" s="1">
        <v>315</v>
      </c>
    </row>
    <row r="33" spans="1:4" x14ac:dyDescent="0.35">
      <c r="A33" s="1" t="s">
        <v>1</v>
      </c>
      <c r="B33" s="1" t="s">
        <v>36</v>
      </c>
      <c r="C33" s="1" t="s">
        <v>62</v>
      </c>
      <c r="D33" s="1">
        <v>286</v>
      </c>
    </row>
    <row r="34" spans="1:4" x14ac:dyDescent="0.35">
      <c r="A34" s="1" t="s">
        <v>1</v>
      </c>
      <c r="B34" s="1" t="s">
        <v>37</v>
      </c>
      <c r="C34" s="1" t="s">
        <v>62</v>
      </c>
      <c r="D34" s="1">
        <v>276</v>
      </c>
    </row>
    <row r="35" spans="1:4" x14ac:dyDescent="0.35">
      <c r="A35" s="1" t="s">
        <v>1</v>
      </c>
      <c r="B35" s="1" t="s">
        <v>38</v>
      </c>
      <c r="C35" s="1" t="s">
        <v>62</v>
      </c>
      <c r="D35" s="1">
        <v>264</v>
      </c>
    </row>
    <row r="36" spans="1:4" x14ac:dyDescent="0.35">
      <c r="A36" s="1" t="s">
        <v>1</v>
      </c>
      <c r="B36" s="1" t="s">
        <v>39</v>
      </c>
      <c r="C36" s="1" t="s">
        <v>62</v>
      </c>
      <c r="D36" s="1">
        <v>302</v>
      </c>
    </row>
    <row r="37" spans="1:4" x14ac:dyDescent="0.35">
      <c r="A37" s="1" t="s">
        <v>1</v>
      </c>
      <c r="B37" s="1" t="s">
        <v>40</v>
      </c>
      <c r="C37" s="1" t="s">
        <v>62</v>
      </c>
      <c r="D37" s="1">
        <v>265</v>
      </c>
    </row>
    <row r="38" spans="1:4" x14ac:dyDescent="0.35">
      <c r="A38" s="1" t="s">
        <v>1</v>
      </c>
      <c r="B38" s="1" t="s">
        <v>41</v>
      </c>
      <c r="C38" s="1" t="s">
        <v>62</v>
      </c>
      <c r="D38" s="1">
        <v>336</v>
      </c>
    </row>
    <row r="39" spans="1:4" x14ac:dyDescent="0.35">
      <c r="A39" s="1" t="s">
        <v>1</v>
      </c>
      <c r="B39" s="1" t="s">
        <v>5</v>
      </c>
      <c r="C39" s="1" t="s">
        <v>53</v>
      </c>
      <c r="D39" s="1">
        <v>7637</v>
      </c>
    </row>
    <row r="40" spans="1:4" x14ac:dyDescent="0.35">
      <c r="A40" s="1" t="s">
        <v>1</v>
      </c>
      <c r="B40" s="1" t="s">
        <v>6</v>
      </c>
      <c r="C40" s="1" t="s">
        <v>53</v>
      </c>
      <c r="D40" s="1">
        <v>7718</v>
      </c>
    </row>
    <row r="41" spans="1:4" x14ac:dyDescent="0.35">
      <c r="A41" s="1" t="s">
        <v>1</v>
      </c>
      <c r="B41" s="1" t="s">
        <v>7</v>
      </c>
      <c r="C41" s="1" t="s">
        <v>53</v>
      </c>
      <c r="D41" s="1">
        <v>8337</v>
      </c>
    </row>
    <row r="42" spans="1:4" x14ac:dyDescent="0.35">
      <c r="A42" s="1" t="s">
        <v>1</v>
      </c>
      <c r="B42" s="1" t="s">
        <v>8</v>
      </c>
      <c r="C42" s="1" t="s">
        <v>53</v>
      </c>
      <c r="D42" s="1">
        <v>8986</v>
      </c>
    </row>
    <row r="43" spans="1:4" x14ac:dyDescent="0.35">
      <c r="A43" s="1" t="s">
        <v>1</v>
      </c>
      <c r="B43" s="1" t="s">
        <v>9</v>
      </c>
      <c r="C43" s="1" t="s">
        <v>53</v>
      </c>
      <c r="D43" s="1">
        <v>10025</v>
      </c>
    </row>
    <row r="44" spans="1:4" x14ac:dyDescent="0.35">
      <c r="A44" s="1" t="s">
        <v>1</v>
      </c>
      <c r="B44" s="1" t="s">
        <v>10</v>
      </c>
      <c r="C44" s="1" t="s">
        <v>53</v>
      </c>
      <c r="D44" s="1">
        <v>9938</v>
      </c>
    </row>
    <row r="45" spans="1:4" x14ac:dyDescent="0.35">
      <c r="A45" s="1" t="s">
        <v>1</v>
      </c>
      <c r="B45" s="1" t="s">
        <v>11</v>
      </c>
      <c r="C45" s="1" t="s">
        <v>53</v>
      </c>
      <c r="D45" s="1">
        <v>10059</v>
      </c>
    </row>
    <row r="46" spans="1:4" x14ac:dyDescent="0.35">
      <c r="A46" s="1" t="s">
        <v>1</v>
      </c>
      <c r="B46" s="1" t="s">
        <v>12</v>
      </c>
      <c r="C46" s="1" t="s">
        <v>53</v>
      </c>
      <c r="D46" s="1">
        <v>11059</v>
      </c>
    </row>
    <row r="47" spans="1:4" x14ac:dyDescent="0.35">
      <c r="A47" s="1" t="s">
        <v>1</v>
      </c>
      <c r="B47" s="1" t="s">
        <v>13</v>
      </c>
      <c r="C47" s="1" t="s">
        <v>53</v>
      </c>
      <c r="D47" s="1">
        <v>11232</v>
      </c>
    </row>
    <row r="48" spans="1:4" x14ac:dyDescent="0.35">
      <c r="A48" s="1" t="s">
        <v>1</v>
      </c>
      <c r="B48" s="1" t="s">
        <v>14</v>
      </c>
      <c r="C48" s="1" t="s">
        <v>53</v>
      </c>
      <c r="D48" s="1">
        <v>11127</v>
      </c>
    </row>
    <row r="49" spans="1:4" x14ac:dyDescent="0.35">
      <c r="A49" s="1" t="s">
        <v>1</v>
      </c>
      <c r="B49" s="1" t="s">
        <v>15</v>
      </c>
      <c r="C49" s="1" t="s">
        <v>53</v>
      </c>
      <c r="D49" s="1">
        <v>11840</v>
      </c>
    </row>
    <row r="50" spans="1:4" x14ac:dyDescent="0.35">
      <c r="A50" s="1" t="s">
        <v>1</v>
      </c>
      <c r="B50" s="1" t="s">
        <v>16</v>
      </c>
      <c r="C50" s="1" t="s">
        <v>53</v>
      </c>
      <c r="D50" s="1">
        <v>11583</v>
      </c>
    </row>
    <row r="51" spans="1:4" x14ac:dyDescent="0.35">
      <c r="A51" s="1" t="s">
        <v>1</v>
      </c>
      <c r="B51" s="1" t="s">
        <v>17</v>
      </c>
      <c r="C51" s="1" t="s">
        <v>53</v>
      </c>
      <c r="D51" s="1">
        <v>12143</v>
      </c>
    </row>
    <row r="52" spans="1:4" x14ac:dyDescent="0.35">
      <c r="A52" s="1" t="s">
        <v>1</v>
      </c>
      <c r="B52" s="1" t="s">
        <v>18</v>
      </c>
      <c r="C52" s="1" t="s">
        <v>53</v>
      </c>
      <c r="D52" s="1">
        <v>13243</v>
      </c>
    </row>
    <row r="53" spans="1:4" x14ac:dyDescent="0.35">
      <c r="A53" s="1" t="s">
        <v>1</v>
      </c>
      <c r="B53" s="1" t="s">
        <v>19</v>
      </c>
      <c r="C53" s="1" t="s">
        <v>53</v>
      </c>
      <c r="D53" s="1">
        <v>13997</v>
      </c>
    </row>
    <row r="54" spans="1:4" x14ac:dyDescent="0.35">
      <c r="A54" s="1" t="s">
        <v>1</v>
      </c>
      <c r="B54" s="1" t="s">
        <v>20</v>
      </c>
      <c r="C54" s="1" t="s">
        <v>53</v>
      </c>
      <c r="D54" s="1">
        <v>14783</v>
      </c>
    </row>
    <row r="55" spans="1:4" x14ac:dyDescent="0.35">
      <c r="A55" s="1" t="s">
        <v>1</v>
      </c>
      <c r="B55" s="1" t="s">
        <v>21</v>
      </c>
      <c r="C55" s="1" t="s">
        <v>53</v>
      </c>
      <c r="D55" s="1">
        <v>14752</v>
      </c>
    </row>
    <row r="56" spans="1:4" x14ac:dyDescent="0.35">
      <c r="A56" s="1" t="s">
        <v>1</v>
      </c>
      <c r="B56" s="1" t="s">
        <v>22</v>
      </c>
      <c r="C56" s="1" t="s">
        <v>53</v>
      </c>
      <c r="D56" s="1">
        <v>14506</v>
      </c>
    </row>
    <row r="57" spans="1:4" x14ac:dyDescent="0.35">
      <c r="A57" s="1" t="s">
        <v>1</v>
      </c>
      <c r="B57" s="1" t="s">
        <v>23</v>
      </c>
      <c r="C57" s="1" t="s">
        <v>53</v>
      </c>
      <c r="D57" s="1">
        <v>14586</v>
      </c>
    </row>
    <row r="58" spans="1:4" x14ac:dyDescent="0.35">
      <c r="A58" s="1" t="s">
        <v>1</v>
      </c>
      <c r="B58" s="1" t="s">
        <v>24</v>
      </c>
      <c r="C58" s="1" t="s">
        <v>53</v>
      </c>
      <c r="D58" s="1">
        <v>13341</v>
      </c>
    </row>
    <row r="59" spans="1:4" x14ac:dyDescent="0.35">
      <c r="A59" s="1" t="s">
        <v>1</v>
      </c>
      <c r="B59" s="1" t="s">
        <v>25</v>
      </c>
      <c r="C59" s="1" t="s">
        <v>53</v>
      </c>
      <c r="D59" s="1">
        <v>13948</v>
      </c>
    </row>
    <row r="60" spans="1:4" x14ac:dyDescent="0.35">
      <c r="A60" s="1" t="s">
        <v>1</v>
      </c>
      <c r="B60" s="1" t="s">
        <v>26</v>
      </c>
      <c r="C60" s="1" t="s">
        <v>53</v>
      </c>
      <c r="D60" s="1">
        <v>12317</v>
      </c>
    </row>
    <row r="61" spans="1:4" x14ac:dyDescent="0.35">
      <c r="A61" s="1" t="s">
        <v>1</v>
      </c>
      <c r="B61" s="1" t="s">
        <v>27</v>
      </c>
      <c r="C61" s="1" t="s">
        <v>53</v>
      </c>
      <c r="D61" s="1">
        <v>12448</v>
      </c>
    </row>
    <row r="62" spans="1:4" x14ac:dyDescent="0.35">
      <c r="A62" s="1" t="s">
        <v>1</v>
      </c>
      <c r="B62" s="1" t="s">
        <v>28</v>
      </c>
      <c r="C62" s="1" t="s">
        <v>53</v>
      </c>
      <c r="D62" s="1">
        <v>11147</v>
      </c>
    </row>
    <row r="63" spans="1:4" x14ac:dyDescent="0.35">
      <c r="A63" s="1" t="s">
        <v>1</v>
      </c>
      <c r="B63" s="1" t="s">
        <v>29</v>
      </c>
      <c r="C63" s="1" t="s">
        <v>53</v>
      </c>
      <c r="D63" s="1">
        <v>11127</v>
      </c>
    </row>
    <row r="64" spans="1:4" x14ac:dyDescent="0.35">
      <c r="A64" s="1" t="s">
        <v>1</v>
      </c>
      <c r="B64" s="1" t="s">
        <v>30</v>
      </c>
      <c r="C64" s="1" t="s">
        <v>53</v>
      </c>
      <c r="D64" s="1">
        <v>10783</v>
      </c>
    </row>
    <row r="65" spans="1:4" x14ac:dyDescent="0.35">
      <c r="A65" s="1" t="s">
        <v>1</v>
      </c>
      <c r="B65" s="1" t="s">
        <v>31</v>
      </c>
      <c r="C65" s="1" t="s">
        <v>53</v>
      </c>
      <c r="D65" s="1">
        <v>10319</v>
      </c>
    </row>
    <row r="66" spans="1:4" x14ac:dyDescent="0.35">
      <c r="A66" s="1" t="s">
        <v>1</v>
      </c>
      <c r="B66" s="1" t="s">
        <v>32</v>
      </c>
      <c r="C66" s="1" t="s">
        <v>53</v>
      </c>
      <c r="D66" s="1">
        <v>9227</v>
      </c>
    </row>
    <row r="67" spans="1:4" x14ac:dyDescent="0.35">
      <c r="A67" s="1" t="s">
        <v>1</v>
      </c>
      <c r="B67" s="1" t="s">
        <v>33</v>
      </c>
      <c r="C67" s="1" t="s">
        <v>53</v>
      </c>
      <c r="D67" s="1">
        <v>8864</v>
      </c>
    </row>
    <row r="68" spans="1:4" x14ac:dyDescent="0.35">
      <c r="A68" s="1" t="s">
        <v>1</v>
      </c>
      <c r="B68" s="1" t="s">
        <v>34</v>
      </c>
      <c r="C68" s="1" t="s">
        <v>53</v>
      </c>
      <c r="D68" s="1">
        <v>9397</v>
      </c>
    </row>
    <row r="69" spans="1:4" x14ac:dyDescent="0.35">
      <c r="A69" s="1" t="s">
        <v>1</v>
      </c>
      <c r="B69" s="1" t="s">
        <v>35</v>
      </c>
      <c r="C69" s="1" t="s">
        <v>53</v>
      </c>
      <c r="D69" s="1">
        <v>9375</v>
      </c>
    </row>
    <row r="70" spans="1:4" x14ac:dyDescent="0.35">
      <c r="A70" s="1" t="s">
        <v>1</v>
      </c>
      <c r="B70" s="1" t="s">
        <v>36</v>
      </c>
      <c r="C70" s="1" t="s">
        <v>53</v>
      </c>
      <c r="D70" s="1">
        <v>8429</v>
      </c>
    </row>
    <row r="71" spans="1:4" x14ac:dyDescent="0.35">
      <c r="A71" s="1" t="s">
        <v>1</v>
      </c>
      <c r="B71" s="1" t="s">
        <v>37</v>
      </c>
      <c r="C71" s="1" t="s">
        <v>53</v>
      </c>
      <c r="D71" s="1">
        <v>7818</v>
      </c>
    </row>
    <row r="72" spans="1:4" x14ac:dyDescent="0.35">
      <c r="A72" s="1" t="s">
        <v>1</v>
      </c>
      <c r="B72" s="1" t="s">
        <v>38</v>
      </c>
      <c r="C72" s="1" t="s">
        <v>53</v>
      </c>
      <c r="D72" s="1">
        <v>7596</v>
      </c>
    </row>
    <row r="73" spans="1:4" x14ac:dyDescent="0.35">
      <c r="A73" s="1" t="s">
        <v>1</v>
      </c>
      <c r="B73" s="1" t="s">
        <v>39</v>
      </c>
      <c r="C73" s="1" t="s">
        <v>53</v>
      </c>
      <c r="D73" s="1">
        <v>7672</v>
      </c>
    </row>
    <row r="74" spans="1:4" x14ac:dyDescent="0.35">
      <c r="A74" s="1" t="s">
        <v>1</v>
      </c>
      <c r="B74" s="1" t="s">
        <v>40</v>
      </c>
      <c r="C74" s="1" t="s">
        <v>53</v>
      </c>
      <c r="D74" s="1">
        <v>7097</v>
      </c>
    </row>
    <row r="75" spans="1:4" x14ac:dyDescent="0.35">
      <c r="A75" s="1" t="s">
        <v>1</v>
      </c>
      <c r="B75" s="1" t="s">
        <v>41</v>
      </c>
      <c r="C75" s="1" t="s">
        <v>53</v>
      </c>
      <c r="D75" s="1">
        <v>7302</v>
      </c>
    </row>
    <row r="76" spans="1:4" x14ac:dyDescent="0.35">
      <c r="A76" s="1" t="s">
        <v>1</v>
      </c>
      <c r="B76" s="1" t="s">
        <v>25</v>
      </c>
      <c r="C76" s="1" t="s">
        <v>54</v>
      </c>
      <c r="D76" s="1">
        <v>9242</v>
      </c>
    </row>
    <row r="77" spans="1:4" x14ac:dyDescent="0.35">
      <c r="A77" s="1" t="s">
        <v>1</v>
      </c>
      <c r="B77" s="1" t="s">
        <v>26</v>
      </c>
      <c r="C77" s="1" t="s">
        <v>54</v>
      </c>
      <c r="D77" s="1">
        <v>8291</v>
      </c>
    </row>
    <row r="78" spans="1:4" x14ac:dyDescent="0.35">
      <c r="A78" s="1" t="s">
        <v>1</v>
      </c>
      <c r="B78" s="1" t="s">
        <v>27</v>
      </c>
      <c r="C78" s="1" t="s">
        <v>54</v>
      </c>
      <c r="D78" s="1">
        <v>8044</v>
      </c>
    </row>
    <row r="79" spans="1:4" x14ac:dyDescent="0.35">
      <c r="A79" s="1" t="s">
        <v>1</v>
      </c>
      <c r="B79" s="1" t="s">
        <v>28</v>
      </c>
      <c r="C79" s="1" t="s">
        <v>54</v>
      </c>
      <c r="D79" s="1">
        <v>7148</v>
      </c>
    </row>
    <row r="80" spans="1:4" x14ac:dyDescent="0.35">
      <c r="A80" s="1" t="s">
        <v>1</v>
      </c>
      <c r="B80" s="1" t="s">
        <v>29</v>
      </c>
      <c r="C80" s="1" t="s">
        <v>54</v>
      </c>
      <c r="D80" s="1">
        <v>6780</v>
      </c>
    </row>
    <row r="81" spans="1:4" x14ac:dyDescent="0.35">
      <c r="A81" s="1" t="s">
        <v>1</v>
      </c>
      <c r="B81" s="1" t="s">
        <v>30</v>
      </c>
      <c r="C81" s="1" t="s">
        <v>54</v>
      </c>
      <c r="D81" s="1">
        <v>6351</v>
      </c>
    </row>
    <row r="82" spans="1:4" x14ac:dyDescent="0.35">
      <c r="A82" s="1" t="s">
        <v>1</v>
      </c>
      <c r="B82" s="1" t="s">
        <v>31</v>
      </c>
      <c r="C82" s="1" t="s">
        <v>54</v>
      </c>
      <c r="D82" s="1">
        <v>5749</v>
      </c>
    </row>
    <row r="83" spans="1:4" x14ac:dyDescent="0.35">
      <c r="A83" s="1" t="s">
        <v>1</v>
      </c>
      <c r="B83" s="1" t="s">
        <v>32</v>
      </c>
      <c r="C83" s="1" t="s">
        <v>54</v>
      </c>
      <c r="D83" s="1">
        <v>5030</v>
      </c>
    </row>
    <row r="84" spans="1:4" x14ac:dyDescent="0.35">
      <c r="A84" s="1" t="s">
        <v>1</v>
      </c>
      <c r="B84" s="1" t="s">
        <v>33</v>
      </c>
      <c r="C84" s="1" t="s">
        <v>54</v>
      </c>
      <c r="D84" s="1">
        <v>4155</v>
      </c>
    </row>
    <row r="85" spans="1:4" x14ac:dyDescent="0.35">
      <c r="A85" s="1" t="s">
        <v>1</v>
      </c>
      <c r="B85" s="1" t="s">
        <v>34</v>
      </c>
      <c r="C85" s="1" t="s">
        <v>54</v>
      </c>
      <c r="D85" s="1">
        <v>4370</v>
      </c>
    </row>
    <row r="86" spans="1:4" x14ac:dyDescent="0.35">
      <c r="A86" s="1" t="s">
        <v>1</v>
      </c>
      <c r="B86" s="1" t="s">
        <v>35</v>
      </c>
      <c r="C86" s="1" t="s">
        <v>54</v>
      </c>
      <c r="D86" s="1">
        <v>4297</v>
      </c>
    </row>
    <row r="87" spans="1:4" x14ac:dyDescent="0.35">
      <c r="A87" s="1" t="s">
        <v>1</v>
      </c>
      <c r="B87" s="1" t="s">
        <v>36</v>
      </c>
      <c r="C87" s="1" t="s">
        <v>54</v>
      </c>
      <c r="D87" s="1">
        <v>3811</v>
      </c>
    </row>
    <row r="88" spans="1:4" x14ac:dyDescent="0.35">
      <c r="A88" s="1" t="s">
        <v>1</v>
      </c>
      <c r="B88" s="1" t="s">
        <v>37</v>
      </c>
      <c r="C88" s="1" t="s">
        <v>54</v>
      </c>
      <c r="D88" s="1">
        <v>3453</v>
      </c>
    </row>
    <row r="89" spans="1:4" x14ac:dyDescent="0.35">
      <c r="A89" s="1" t="s">
        <v>1</v>
      </c>
      <c r="B89" s="1" t="s">
        <v>38</v>
      </c>
      <c r="C89" s="1" t="s">
        <v>54</v>
      </c>
      <c r="D89" s="1">
        <v>3252</v>
      </c>
    </row>
    <row r="90" spans="1:4" x14ac:dyDescent="0.35">
      <c r="A90" s="1" t="s">
        <v>1</v>
      </c>
      <c r="B90" s="1" t="s">
        <v>39</v>
      </c>
      <c r="C90" s="1" t="s">
        <v>54</v>
      </c>
      <c r="D90" s="1">
        <v>3279</v>
      </c>
    </row>
    <row r="91" spans="1:4" x14ac:dyDescent="0.35">
      <c r="A91" s="1" t="s">
        <v>1</v>
      </c>
      <c r="B91" s="1" t="s">
        <v>40</v>
      </c>
      <c r="C91" s="1" t="s">
        <v>54</v>
      </c>
      <c r="D91" s="1">
        <v>3126</v>
      </c>
    </row>
    <row r="92" spans="1:4" x14ac:dyDescent="0.35">
      <c r="A92" s="1" t="s">
        <v>1</v>
      </c>
      <c r="B92" s="1" t="s">
        <v>41</v>
      </c>
      <c r="C92" s="1" t="s">
        <v>54</v>
      </c>
      <c r="D92" s="1">
        <v>3305</v>
      </c>
    </row>
    <row r="93" spans="1:4" x14ac:dyDescent="0.35">
      <c r="A93" s="1" t="s">
        <v>1</v>
      </c>
      <c r="B93" s="1" t="s">
        <v>33</v>
      </c>
      <c r="C93" s="1" t="s">
        <v>55</v>
      </c>
      <c r="D93" s="1">
        <v>743</v>
      </c>
    </row>
    <row r="94" spans="1:4" x14ac:dyDescent="0.35">
      <c r="A94" s="1" t="s">
        <v>1</v>
      </c>
      <c r="B94" s="1" t="s">
        <v>34</v>
      </c>
      <c r="C94" s="1" t="s">
        <v>55</v>
      </c>
      <c r="D94" s="1">
        <v>743</v>
      </c>
    </row>
    <row r="95" spans="1:4" x14ac:dyDescent="0.35">
      <c r="A95" s="1" t="s">
        <v>1</v>
      </c>
      <c r="B95" s="1" t="s">
        <v>35</v>
      </c>
      <c r="C95" s="1" t="s">
        <v>55</v>
      </c>
      <c r="D95" s="1">
        <v>773</v>
      </c>
    </row>
    <row r="96" spans="1:4" x14ac:dyDescent="0.35">
      <c r="A96" s="1" t="s">
        <v>1</v>
      </c>
      <c r="B96" s="1" t="s">
        <v>36</v>
      </c>
      <c r="C96" s="1" t="s">
        <v>55</v>
      </c>
      <c r="D96" s="1">
        <v>662</v>
      </c>
    </row>
    <row r="97" spans="1:4" x14ac:dyDescent="0.35">
      <c r="A97" s="1" t="s">
        <v>1</v>
      </c>
      <c r="B97" s="1" t="s">
        <v>37</v>
      </c>
      <c r="C97" s="1" t="s">
        <v>55</v>
      </c>
      <c r="D97" s="1">
        <v>626</v>
      </c>
    </row>
    <row r="98" spans="1:4" x14ac:dyDescent="0.35">
      <c r="A98" s="1" t="s">
        <v>1</v>
      </c>
      <c r="B98" s="1" t="s">
        <v>38</v>
      </c>
      <c r="C98" s="1" t="s">
        <v>55</v>
      </c>
      <c r="D98" s="1">
        <v>584</v>
      </c>
    </row>
    <row r="99" spans="1:4" x14ac:dyDescent="0.35">
      <c r="A99" s="1" t="s">
        <v>1</v>
      </c>
      <c r="B99" s="1" t="s">
        <v>39</v>
      </c>
      <c r="C99" s="1" t="s">
        <v>55</v>
      </c>
      <c r="D99" s="1">
        <v>593</v>
      </c>
    </row>
    <row r="100" spans="1:4" x14ac:dyDescent="0.35">
      <c r="A100" s="1" t="s">
        <v>1</v>
      </c>
      <c r="B100" s="1" t="s">
        <v>40</v>
      </c>
      <c r="C100" s="1" t="s">
        <v>55</v>
      </c>
      <c r="D100" s="1">
        <v>574</v>
      </c>
    </row>
    <row r="101" spans="1:4" x14ac:dyDescent="0.35">
      <c r="A101" s="1" t="s">
        <v>1</v>
      </c>
      <c r="B101" s="1" t="s">
        <v>41</v>
      </c>
      <c r="C101" s="1" t="s">
        <v>55</v>
      </c>
      <c r="D101" s="1">
        <v>695</v>
      </c>
    </row>
    <row r="102" spans="1:4" x14ac:dyDescent="0.35">
      <c r="A102" s="1" t="s">
        <v>1</v>
      </c>
      <c r="B102" s="1" t="s">
        <v>33</v>
      </c>
      <c r="C102" s="1" t="s">
        <v>56</v>
      </c>
      <c r="D102" s="1">
        <v>3412</v>
      </c>
    </row>
    <row r="103" spans="1:4" x14ac:dyDescent="0.35">
      <c r="A103" s="1" t="s">
        <v>1</v>
      </c>
      <c r="B103" s="1" t="s">
        <v>34</v>
      </c>
      <c r="C103" s="1" t="s">
        <v>56</v>
      </c>
      <c r="D103" s="1">
        <v>3627</v>
      </c>
    </row>
    <row r="104" spans="1:4" x14ac:dyDescent="0.35">
      <c r="A104" s="1" t="s">
        <v>1</v>
      </c>
      <c r="B104" s="1" t="s">
        <v>35</v>
      </c>
      <c r="C104" s="1" t="s">
        <v>56</v>
      </c>
      <c r="D104" s="1">
        <v>3524</v>
      </c>
    </row>
    <row r="105" spans="1:4" x14ac:dyDescent="0.35">
      <c r="A105" s="1" t="s">
        <v>1</v>
      </c>
      <c r="B105" s="1" t="s">
        <v>36</v>
      </c>
      <c r="C105" s="1" t="s">
        <v>56</v>
      </c>
      <c r="D105" s="1">
        <v>3149</v>
      </c>
    </row>
    <row r="106" spans="1:4" x14ac:dyDescent="0.35">
      <c r="A106" s="1" t="s">
        <v>1</v>
      </c>
      <c r="B106" s="1" t="s">
        <v>37</v>
      </c>
      <c r="C106" s="1" t="s">
        <v>56</v>
      </c>
      <c r="D106" s="1">
        <v>2827</v>
      </c>
    </row>
    <row r="107" spans="1:4" x14ac:dyDescent="0.35">
      <c r="A107" s="1" t="s">
        <v>1</v>
      </c>
      <c r="B107" s="1" t="s">
        <v>38</v>
      </c>
      <c r="C107" s="1" t="s">
        <v>56</v>
      </c>
      <c r="D107" s="1">
        <v>2668</v>
      </c>
    </row>
    <row r="108" spans="1:4" x14ac:dyDescent="0.35">
      <c r="A108" s="1" t="s">
        <v>1</v>
      </c>
      <c r="B108" s="1" t="s">
        <v>39</v>
      </c>
      <c r="C108" s="1" t="s">
        <v>56</v>
      </c>
      <c r="D108" s="1">
        <v>2686</v>
      </c>
    </row>
    <row r="109" spans="1:4" x14ac:dyDescent="0.35">
      <c r="A109" s="1" t="s">
        <v>1</v>
      </c>
      <c r="B109" s="1" t="s">
        <v>40</v>
      </c>
      <c r="C109" s="1" t="s">
        <v>56</v>
      </c>
      <c r="D109" s="1">
        <v>2552</v>
      </c>
    </row>
    <row r="110" spans="1:4" x14ac:dyDescent="0.35">
      <c r="A110" s="1" t="s">
        <v>1</v>
      </c>
      <c r="B110" s="1" t="s">
        <v>41</v>
      </c>
      <c r="C110" s="1" t="s">
        <v>56</v>
      </c>
      <c r="D110" s="1">
        <v>2610</v>
      </c>
    </row>
    <row r="111" spans="1:4" x14ac:dyDescent="0.35">
      <c r="A111" s="1" t="s">
        <v>1</v>
      </c>
      <c r="B111" s="1" t="s">
        <v>33</v>
      </c>
      <c r="C111" s="1" t="s">
        <v>57</v>
      </c>
      <c r="D111" s="1">
        <v>3127</v>
      </c>
    </row>
    <row r="112" spans="1:4" x14ac:dyDescent="0.35">
      <c r="A112" s="1" t="s">
        <v>1</v>
      </c>
      <c r="B112" s="1" t="s">
        <v>34</v>
      </c>
      <c r="C112" s="1" t="s">
        <v>57</v>
      </c>
      <c r="D112" s="1">
        <v>3120</v>
      </c>
    </row>
    <row r="113" spans="1:4" x14ac:dyDescent="0.35">
      <c r="A113" s="1" t="s">
        <v>1</v>
      </c>
      <c r="B113" s="1" t="s">
        <v>35</v>
      </c>
      <c r="C113" s="1" t="s">
        <v>57</v>
      </c>
      <c r="D113" s="1">
        <v>3080</v>
      </c>
    </row>
    <row r="114" spans="1:4" x14ac:dyDescent="0.35">
      <c r="A114" s="1" t="s">
        <v>1</v>
      </c>
      <c r="B114" s="1" t="s">
        <v>36</v>
      </c>
      <c r="C114" s="1" t="s">
        <v>57</v>
      </c>
      <c r="D114" s="1">
        <v>2764</v>
      </c>
    </row>
    <row r="115" spans="1:4" x14ac:dyDescent="0.35">
      <c r="A115" s="1" t="s">
        <v>1</v>
      </c>
      <c r="B115" s="1" t="s">
        <v>37</v>
      </c>
      <c r="C115" s="1" t="s">
        <v>57</v>
      </c>
      <c r="D115" s="1">
        <v>2593</v>
      </c>
    </row>
    <row r="116" spans="1:4" x14ac:dyDescent="0.35">
      <c r="A116" s="1" t="s">
        <v>1</v>
      </c>
      <c r="B116" s="1" t="s">
        <v>38</v>
      </c>
      <c r="C116" s="1" t="s">
        <v>57</v>
      </c>
      <c r="D116" s="1">
        <v>2588</v>
      </c>
    </row>
    <row r="117" spans="1:4" x14ac:dyDescent="0.35">
      <c r="A117" s="1" t="s">
        <v>1</v>
      </c>
      <c r="B117" s="1" t="s">
        <v>39</v>
      </c>
      <c r="C117" s="1" t="s">
        <v>57</v>
      </c>
      <c r="D117" s="1">
        <v>2554</v>
      </c>
    </row>
    <row r="118" spans="1:4" x14ac:dyDescent="0.35">
      <c r="A118" s="1" t="s">
        <v>1</v>
      </c>
      <c r="B118" s="1" t="s">
        <v>40</v>
      </c>
      <c r="C118" s="1" t="s">
        <v>57</v>
      </c>
      <c r="D118" s="1">
        <v>2348</v>
      </c>
    </row>
    <row r="119" spans="1:4" x14ac:dyDescent="0.35">
      <c r="A119" s="1" t="s">
        <v>1</v>
      </c>
      <c r="B119" s="1" t="s">
        <v>41</v>
      </c>
      <c r="C119" s="1" t="s">
        <v>57</v>
      </c>
      <c r="D119" s="1">
        <v>2273</v>
      </c>
    </row>
    <row r="120" spans="1:4" x14ac:dyDescent="0.35">
      <c r="A120" s="1" t="s">
        <v>1</v>
      </c>
      <c r="B120" s="1" t="s">
        <v>33</v>
      </c>
      <c r="C120" s="1" t="s">
        <v>58</v>
      </c>
      <c r="D120" s="1">
        <v>1582</v>
      </c>
    </row>
    <row r="121" spans="1:4" x14ac:dyDescent="0.35">
      <c r="A121" s="1" t="s">
        <v>1</v>
      </c>
      <c r="B121" s="1" t="s">
        <v>34</v>
      </c>
      <c r="C121" s="1" t="s">
        <v>58</v>
      </c>
      <c r="D121" s="1">
        <v>1907</v>
      </c>
    </row>
    <row r="122" spans="1:4" x14ac:dyDescent="0.35">
      <c r="A122" s="1" t="s">
        <v>1</v>
      </c>
      <c r="B122" s="1" t="s">
        <v>35</v>
      </c>
      <c r="C122" s="1" t="s">
        <v>58</v>
      </c>
      <c r="D122" s="1">
        <v>1998</v>
      </c>
    </row>
    <row r="123" spans="1:4" x14ac:dyDescent="0.35">
      <c r="A123" s="1" t="s">
        <v>1</v>
      </c>
      <c r="B123" s="1" t="s">
        <v>36</v>
      </c>
      <c r="C123" s="1" t="s">
        <v>58</v>
      </c>
      <c r="D123" s="1">
        <v>1854</v>
      </c>
    </row>
    <row r="124" spans="1:4" x14ac:dyDescent="0.35">
      <c r="A124" s="1" t="s">
        <v>1</v>
      </c>
      <c r="B124" s="1" t="s">
        <v>37</v>
      </c>
      <c r="C124" s="1" t="s">
        <v>58</v>
      </c>
      <c r="D124" s="1">
        <v>1772</v>
      </c>
    </row>
    <row r="125" spans="1:4" x14ac:dyDescent="0.35">
      <c r="A125" s="1" t="s">
        <v>1</v>
      </c>
      <c r="B125" s="1" t="s">
        <v>38</v>
      </c>
      <c r="C125" s="1" t="s">
        <v>58</v>
      </c>
      <c r="D125" s="1">
        <v>1756</v>
      </c>
    </row>
    <row r="126" spans="1:4" x14ac:dyDescent="0.35">
      <c r="A126" s="1" t="s">
        <v>1</v>
      </c>
      <c r="B126" s="1" t="s">
        <v>39</v>
      </c>
      <c r="C126" s="1" t="s">
        <v>58</v>
      </c>
      <c r="D126" s="1">
        <v>1839</v>
      </c>
    </row>
    <row r="127" spans="1:4" x14ac:dyDescent="0.35">
      <c r="A127" s="1" t="s">
        <v>1</v>
      </c>
      <c r="B127" s="1" t="s">
        <v>40</v>
      </c>
      <c r="C127" s="1" t="s">
        <v>58</v>
      </c>
      <c r="D127" s="1">
        <v>1623</v>
      </c>
    </row>
    <row r="128" spans="1:4" x14ac:dyDescent="0.35">
      <c r="A128" s="1" t="s">
        <v>1</v>
      </c>
      <c r="B128" s="1" t="s">
        <v>41</v>
      </c>
      <c r="C128" s="1" t="s">
        <v>58</v>
      </c>
      <c r="D128" s="1">
        <v>1724</v>
      </c>
    </row>
    <row r="129" spans="1:4" x14ac:dyDescent="0.35">
      <c r="A129" s="1" t="s">
        <v>2</v>
      </c>
      <c r="B129" s="1" t="s">
        <v>13</v>
      </c>
      <c r="C129" s="1" t="s">
        <v>62</v>
      </c>
      <c r="D129" s="1">
        <v>115</v>
      </c>
    </row>
    <row r="130" spans="1:4" x14ac:dyDescent="0.35">
      <c r="A130" s="1" t="s">
        <v>2</v>
      </c>
      <c r="B130" s="1" t="s">
        <v>14</v>
      </c>
      <c r="C130" s="1" t="s">
        <v>62</v>
      </c>
      <c r="D130" s="1">
        <v>137</v>
      </c>
    </row>
    <row r="131" spans="1:4" x14ac:dyDescent="0.35">
      <c r="A131" s="1" t="s">
        <v>2</v>
      </c>
      <c r="B131" s="1" t="s">
        <v>15</v>
      </c>
      <c r="C131" s="1" t="s">
        <v>62</v>
      </c>
      <c r="D131" s="1">
        <v>102</v>
      </c>
    </row>
    <row r="132" spans="1:4" x14ac:dyDescent="0.35">
      <c r="A132" s="1" t="s">
        <v>2</v>
      </c>
      <c r="B132" s="1" t="s">
        <v>16</v>
      </c>
      <c r="C132" s="1" t="s">
        <v>62</v>
      </c>
      <c r="D132" s="1">
        <v>127</v>
      </c>
    </row>
    <row r="133" spans="1:4" x14ac:dyDescent="0.35">
      <c r="A133" s="1" t="s">
        <v>2</v>
      </c>
      <c r="B133" s="1" t="s">
        <v>18</v>
      </c>
      <c r="C133" s="1" t="s">
        <v>62</v>
      </c>
      <c r="D133" s="1">
        <v>84</v>
      </c>
    </row>
    <row r="134" spans="1:4" x14ac:dyDescent="0.35">
      <c r="A134" s="1" t="s">
        <v>2</v>
      </c>
      <c r="B134" s="1" t="s">
        <v>19</v>
      </c>
      <c r="C134" s="1" t="s">
        <v>62</v>
      </c>
      <c r="D134" s="1">
        <v>90</v>
      </c>
    </row>
    <row r="135" spans="1:4" x14ac:dyDescent="0.35">
      <c r="A135" s="1" t="s">
        <v>2</v>
      </c>
      <c r="B135" s="1" t="s">
        <v>20</v>
      </c>
      <c r="C135" s="1" t="s">
        <v>62</v>
      </c>
      <c r="D135" s="1">
        <v>101</v>
      </c>
    </row>
    <row r="136" spans="1:4" x14ac:dyDescent="0.35">
      <c r="A136" s="1" t="s">
        <v>2</v>
      </c>
      <c r="B136" s="1" t="s">
        <v>21</v>
      </c>
      <c r="C136" s="1" t="s">
        <v>62</v>
      </c>
      <c r="D136" s="1">
        <v>89</v>
      </c>
    </row>
    <row r="137" spans="1:4" x14ac:dyDescent="0.35">
      <c r="A137" s="1" t="s">
        <v>2</v>
      </c>
      <c r="B137" s="1" t="s">
        <v>22</v>
      </c>
      <c r="C137" s="1" t="s">
        <v>62</v>
      </c>
      <c r="D137" s="1">
        <v>98</v>
      </c>
    </row>
    <row r="138" spans="1:4" x14ac:dyDescent="0.35">
      <c r="A138" s="1" t="s">
        <v>2</v>
      </c>
      <c r="B138" s="1" t="s">
        <v>23</v>
      </c>
      <c r="C138" s="1" t="s">
        <v>62</v>
      </c>
      <c r="D138" s="1">
        <v>111</v>
      </c>
    </row>
    <row r="139" spans="1:4" x14ac:dyDescent="0.35">
      <c r="A139" s="1" t="s">
        <v>2</v>
      </c>
      <c r="B139" s="1" t="s">
        <v>24</v>
      </c>
      <c r="C139" s="1" t="s">
        <v>62</v>
      </c>
      <c r="D139" s="1">
        <v>74</v>
      </c>
    </row>
    <row r="140" spans="1:4" x14ac:dyDescent="0.35">
      <c r="A140" s="1" t="s">
        <v>2</v>
      </c>
      <c r="B140" s="1" t="s">
        <v>25</v>
      </c>
      <c r="C140" s="1" t="s">
        <v>62</v>
      </c>
      <c r="D140" s="1">
        <v>87</v>
      </c>
    </row>
    <row r="141" spans="1:4" x14ac:dyDescent="0.35">
      <c r="A141" s="1" t="s">
        <v>2</v>
      </c>
      <c r="B141" s="1" t="s">
        <v>26</v>
      </c>
      <c r="C141" s="1" t="s">
        <v>62</v>
      </c>
      <c r="D141" s="1">
        <v>80</v>
      </c>
    </row>
    <row r="142" spans="1:4" x14ac:dyDescent="0.35">
      <c r="A142" s="1" t="s">
        <v>2</v>
      </c>
      <c r="B142" s="1" t="s">
        <v>27</v>
      </c>
      <c r="C142" s="1" t="s">
        <v>62</v>
      </c>
      <c r="D142" s="1">
        <v>89</v>
      </c>
    </row>
    <row r="143" spans="1:4" x14ac:dyDescent="0.35">
      <c r="A143" s="1" t="s">
        <v>2</v>
      </c>
      <c r="B143" s="1" t="s">
        <v>28</v>
      </c>
      <c r="C143" s="1" t="s">
        <v>62</v>
      </c>
      <c r="D143" s="1">
        <v>85</v>
      </c>
    </row>
    <row r="144" spans="1:4" x14ac:dyDescent="0.35">
      <c r="A144" s="1" t="s">
        <v>2</v>
      </c>
      <c r="B144" s="1" t="s">
        <v>29</v>
      </c>
      <c r="C144" s="1" t="s">
        <v>62</v>
      </c>
      <c r="D144" s="1">
        <v>60</v>
      </c>
    </row>
    <row r="145" spans="1:4" x14ac:dyDescent="0.35">
      <c r="A145" s="1" t="s">
        <v>2</v>
      </c>
      <c r="B145" s="1" t="s">
        <v>30</v>
      </c>
      <c r="C145" s="1" t="s">
        <v>62</v>
      </c>
      <c r="D145" s="1">
        <v>46</v>
      </c>
    </row>
    <row r="146" spans="1:4" x14ac:dyDescent="0.35">
      <c r="A146" s="1" t="s">
        <v>2</v>
      </c>
      <c r="B146" s="1" t="s">
        <v>31</v>
      </c>
      <c r="C146" s="1" t="s">
        <v>62</v>
      </c>
      <c r="D146" s="1">
        <v>72</v>
      </c>
    </row>
    <row r="147" spans="1:4" x14ac:dyDescent="0.35">
      <c r="A147" s="1" t="s">
        <v>2</v>
      </c>
      <c r="B147" s="1" t="s">
        <v>32</v>
      </c>
      <c r="C147" s="1" t="s">
        <v>62</v>
      </c>
      <c r="D147" s="1">
        <v>64</v>
      </c>
    </row>
    <row r="148" spans="1:4" x14ac:dyDescent="0.35">
      <c r="A148" s="1" t="s">
        <v>2</v>
      </c>
      <c r="B148" s="1" t="s">
        <v>33</v>
      </c>
      <c r="C148" s="1" t="s">
        <v>62</v>
      </c>
      <c r="D148" s="1">
        <v>62</v>
      </c>
    </row>
    <row r="149" spans="1:4" x14ac:dyDescent="0.35">
      <c r="A149" s="1" t="s">
        <v>2</v>
      </c>
      <c r="B149" s="1" t="s">
        <v>34</v>
      </c>
      <c r="C149" s="1" t="s">
        <v>62</v>
      </c>
      <c r="D149" s="1">
        <v>52</v>
      </c>
    </row>
    <row r="150" spans="1:4" x14ac:dyDescent="0.35">
      <c r="A150" s="1" t="s">
        <v>2</v>
      </c>
      <c r="B150" s="1" t="s">
        <v>35</v>
      </c>
      <c r="C150" s="1" t="s">
        <v>62</v>
      </c>
      <c r="D150" s="1">
        <v>59</v>
      </c>
    </row>
    <row r="151" spans="1:4" x14ac:dyDescent="0.35">
      <c r="A151" s="1" t="s">
        <v>2</v>
      </c>
      <c r="B151" s="1" t="s">
        <v>36</v>
      </c>
      <c r="C151" s="1" t="s">
        <v>62</v>
      </c>
      <c r="D151" s="1">
        <v>46</v>
      </c>
    </row>
    <row r="152" spans="1:4" x14ac:dyDescent="0.35">
      <c r="A152" s="1" t="s">
        <v>2</v>
      </c>
      <c r="B152" s="1" t="s">
        <v>37</v>
      </c>
      <c r="C152" s="1" t="s">
        <v>62</v>
      </c>
      <c r="D152" s="1">
        <v>31</v>
      </c>
    </row>
    <row r="153" spans="1:4" x14ac:dyDescent="0.35">
      <c r="A153" s="1" t="s">
        <v>2</v>
      </c>
      <c r="B153" s="1" t="s">
        <v>38</v>
      </c>
      <c r="C153" s="1" t="s">
        <v>62</v>
      </c>
      <c r="D153" s="1">
        <v>40</v>
      </c>
    </row>
    <row r="154" spans="1:4" x14ac:dyDescent="0.35">
      <c r="A154" s="1" t="s">
        <v>2</v>
      </c>
      <c r="B154" s="1" t="s">
        <v>39</v>
      </c>
      <c r="C154" s="1" t="s">
        <v>62</v>
      </c>
      <c r="D154" s="1">
        <v>45</v>
      </c>
    </row>
    <row r="155" spans="1:4" x14ac:dyDescent="0.35">
      <c r="A155" s="1" t="s">
        <v>2</v>
      </c>
      <c r="B155" s="1" t="s">
        <v>40</v>
      </c>
      <c r="C155" s="1" t="s">
        <v>62</v>
      </c>
      <c r="D155" s="1">
        <v>44</v>
      </c>
    </row>
    <row r="156" spans="1:4" x14ac:dyDescent="0.35">
      <c r="A156" s="1" t="s">
        <v>2</v>
      </c>
      <c r="B156" s="1" t="s">
        <v>41</v>
      </c>
      <c r="C156" s="1" t="s">
        <v>62</v>
      </c>
      <c r="D156" s="1">
        <v>44</v>
      </c>
    </row>
    <row r="157" spans="1:4" x14ac:dyDescent="0.35">
      <c r="A157" s="1" t="s">
        <v>2</v>
      </c>
      <c r="B157" s="1" t="s">
        <v>13</v>
      </c>
      <c r="C157" s="1" t="s">
        <v>53</v>
      </c>
      <c r="D157" s="1">
        <v>1831</v>
      </c>
    </row>
    <row r="158" spans="1:4" x14ac:dyDescent="0.35">
      <c r="A158" s="1" t="s">
        <v>2</v>
      </c>
      <c r="B158" s="1" t="s">
        <v>14</v>
      </c>
      <c r="C158" s="1" t="s">
        <v>53</v>
      </c>
      <c r="D158" s="1">
        <v>1942</v>
      </c>
    </row>
    <row r="159" spans="1:4" x14ac:dyDescent="0.35">
      <c r="A159" s="1" t="s">
        <v>2</v>
      </c>
      <c r="B159" s="1" t="s">
        <v>15</v>
      </c>
      <c r="C159" s="1" t="s">
        <v>53</v>
      </c>
      <c r="D159" s="1">
        <v>1881</v>
      </c>
    </row>
    <row r="160" spans="1:4" x14ac:dyDescent="0.35">
      <c r="A160" s="1" t="s">
        <v>2</v>
      </c>
      <c r="B160" s="1" t="s">
        <v>16</v>
      </c>
      <c r="C160" s="1" t="s">
        <v>53</v>
      </c>
      <c r="D160" s="1">
        <v>1908</v>
      </c>
    </row>
    <row r="161" spans="1:4" x14ac:dyDescent="0.35">
      <c r="A161" s="1" t="s">
        <v>2</v>
      </c>
      <c r="B161" s="1" t="s">
        <v>18</v>
      </c>
      <c r="C161" s="1" t="s">
        <v>53</v>
      </c>
      <c r="D161" s="1">
        <v>1895</v>
      </c>
    </row>
    <row r="162" spans="1:4" x14ac:dyDescent="0.35">
      <c r="A162" s="1" t="s">
        <v>2</v>
      </c>
      <c r="B162" s="1" t="s">
        <v>19</v>
      </c>
      <c r="C162" s="1" t="s">
        <v>53</v>
      </c>
      <c r="D162" s="1">
        <v>1880</v>
      </c>
    </row>
    <row r="163" spans="1:4" x14ac:dyDescent="0.35">
      <c r="A163" s="1" t="s">
        <v>2</v>
      </c>
      <c r="B163" s="1" t="s">
        <v>20</v>
      </c>
      <c r="C163" s="1" t="s">
        <v>53</v>
      </c>
      <c r="D163" s="1">
        <v>2097</v>
      </c>
    </row>
    <row r="164" spans="1:4" x14ac:dyDescent="0.35">
      <c r="A164" s="1" t="s">
        <v>2</v>
      </c>
      <c r="B164" s="1" t="s">
        <v>21</v>
      </c>
      <c r="C164" s="1" t="s">
        <v>53</v>
      </c>
      <c r="D164" s="1">
        <v>2118</v>
      </c>
    </row>
    <row r="165" spans="1:4" x14ac:dyDescent="0.35">
      <c r="A165" s="1" t="s">
        <v>2</v>
      </c>
      <c r="B165" s="1" t="s">
        <v>22</v>
      </c>
      <c r="C165" s="1" t="s">
        <v>53</v>
      </c>
      <c r="D165" s="1">
        <v>2171</v>
      </c>
    </row>
    <row r="166" spans="1:4" x14ac:dyDescent="0.35">
      <c r="A166" s="1" t="s">
        <v>2</v>
      </c>
      <c r="B166" s="1" t="s">
        <v>23</v>
      </c>
      <c r="C166" s="1" t="s">
        <v>53</v>
      </c>
      <c r="D166" s="1">
        <v>2366</v>
      </c>
    </row>
    <row r="167" spans="1:4" x14ac:dyDescent="0.35">
      <c r="A167" s="1" t="s">
        <v>2</v>
      </c>
      <c r="B167" s="1" t="s">
        <v>24</v>
      </c>
      <c r="C167" s="1" t="s">
        <v>53</v>
      </c>
      <c r="D167" s="1">
        <v>2245</v>
      </c>
    </row>
    <row r="168" spans="1:4" x14ac:dyDescent="0.35">
      <c r="A168" s="1" t="s">
        <v>2</v>
      </c>
      <c r="B168" s="1" t="s">
        <v>25</v>
      </c>
      <c r="C168" s="1" t="s">
        <v>53</v>
      </c>
      <c r="D168" s="1">
        <v>2026</v>
      </c>
    </row>
    <row r="169" spans="1:4" x14ac:dyDescent="0.35">
      <c r="A169" s="1" t="s">
        <v>2</v>
      </c>
      <c r="B169" s="1" t="s">
        <v>26</v>
      </c>
      <c r="C169" s="1" t="s">
        <v>53</v>
      </c>
      <c r="D169" s="1">
        <v>1876</v>
      </c>
    </row>
    <row r="170" spans="1:4" x14ac:dyDescent="0.35">
      <c r="A170" s="1" t="s">
        <v>2</v>
      </c>
      <c r="B170" s="1" t="s">
        <v>27</v>
      </c>
      <c r="C170" s="1" t="s">
        <v>53</v>
      </c>
      <c r="D170" s="1">
        <v>1951</v>
      </c>
    </row>
    <row r="171" spans="1:4" x14ac:dyDescent="0.35">
      <c r="A171" s="1" t="s">
        <v>2</v>
      </c>
      <c r="B171" s="1" t="s">
        <v>28</v>
      </c>
      <c r="C171" s="1" t="s">
        <v>53</v>
      </c>
      <c r="D171" s="1">
        <v>1730</v>
      </c>
    </row>
    <row r="172" spans="1:4" x14ac:dyDescent="0.35">
      <c r="A172" s="1" t="s">
        <v>2</v>
      </c>
      <c r="B172" s="1" t="s">
        <v>29</v>
      </c>
      <c r="C172" s="1" t="s">
        <v>53</v>
      </c>
      <c r="D172" s="1">
        <v>1692</v>
      </c>
    </row>
    <row r="173" spans="1:4" x14ac:dyDescent="0.35">
      <c r="A173" s="1" t="s">
        <v>2</v>
      </c>
      <c r="B173" s="1" t="s">
        <v>30</v>
      </c>
      <c r="C173" s="1" t="s">
        <v>53</v>
      </c>
      <c r="D173" s="1">
        <v>1673</v>
      </c>
    </row>
    <row r="174" spans="1:4" x14ac:dyDescent="0.35">
      <c r="A174" s="1" t="s">
        <v>2</v>
      </c>
      <c r="B174" s="1" t="s">
        <v>31</v>
      </c>
      <c r="C174" s="1" t="s">
        <v>53</v>
      </c>
      <c r="D174" s="1">
        <v>1719</v>
      </c>
    </row>
    <row r="175" spans="1:4" x14ac:dyDescent="0.35">
      <c r="A175" s="1" t="s">
        <v>2</v>
      </c>
      <c r="B175" s="1" t="s">
        <v>32</v>
      </c>
      <c r="C175" s="1" t="s">
        <v>53</v>
      </c>
      <c r="D175" s="1">
        <v>1648</v>
      </c>
    </row>
    <row r="176" spans="1:4" x14ac:dyDescent="0.35">
      <c r="A176" s="1" t="s">
        <v>2</v>
      </c>
      <c r="B176" s="1" t="s">
        <v>33</v>
      </c>
      <c r="C176" s="1" t="s">
        <v>53</v>
      </c>
      <c r="D176" s="1">
        <v>1214</v>
      </c>
    </row>
    <row r="177" spans="1:4" x14ac:dyDescent="0.35">
      <c r="A177" s="1" t="s">
        <v>2</v>
      </c>
      <c r="B177" s="1" t="s">
        <v>34</v>
      </c>
      <c r="C177" s="1" t="s">
        <v>53</v>
      </c>
      <c r="D177" s="1">
        <v>1328</v>
      </c>
    </row>
    <row r="178" spans="1:4" x14ac:dyDescent="0.35">
      <c r="A178" s="1" t="s">
        <v>2</v>
      </c>
      <c r="B178" s="1" t="s">
        <v>35</v>
      </c>
      <c r="C178" s="1" t="s">
        <v>53</v>
      </c>
      <c r="D178" s="1">
        <v>1416</v>
      </c>
    </row>
    <row r="179" spans="1:4" x14ac:dyDescent="0.35">
      <c r="A179" s="1" t="s">
        <v>2</v>
      </c>
      <c r="B179" s="1" t="s">
        <v>36</v>
      </c>
      <c r="C179" s="1" t="s">
        <v>53</v>
      </c>
      <c r="D179" s="1">
        <v>1319</v>
      </c>
    </row>
    <row r="180" spans="1:4" x14ac:dyDescent="0.35">
      <c r="A180" s="1" t="s">
        <v>2</v>
      </c>
      <c r="B180" s="1" t="s">
        <v>37</v>
      </c>
      <c r="C180" s="1" t="s">
        <v>53</v>
      </c>
      <c r="D180" s="1">
        <v>1311</v>
      </c>
    </row>
    <row r="181" spans="1:4" x14ac:dyDescent="0.35">
      <c r="A181" s="1" t="s">
        <v>2</v>
      </c>
      <c r="B181" s="1" t="s">
        <v>38</v>
      </c>
      <c r="C181" s="1" t="s">
        <v>53</v>
      </c>
      <c r="D181" s="1">
        <v>1101</v>
      </c>
    </row>
    <row r="182" spans="1:4" x14ac:dyDescent="0.35">
      <c r="A182" s="1" t="s">
        <v>2</v>
      </c>
      <c r="B182" s="1" t="s">
        <v>39</v>
      </c>
      <c r="C182" s="1" t="s">
        <v>53</v>
      </c>
      <c r="D182" s="1">
        <v>1276</v>
      </c>
    </row>
    <row r="183" spans="1:4" x14ac:dyDescent="0.35">
      <c r="A183" s="1" t="s">
        <v>2</v>
      </c>
      <c r="B183" s="1" t="s">
        <v>40</v>
      </c>
      <c r="C183" s="1" t="s">
        <v>53</v>
      </c>
      <c r="D183" s="1">
        <v>1266</v>
      </c>
    </row>
    <row r="184" spans="1:4" x14ac:dyDescent="0.35">
      <c r="A184" s="1" t="s">
        <v>2</v>
      </c>
      <c r="B184" s="1" t="s">
        <v>41</v>
      </c>
      <c r="C184" s="1" t="s">
        <v>53</v>
      </c>
      <c r="D184" s="1">
        <v>1113</v>
      </c>
    </row>
    <row r="185" spans="1:4" x14ac:dyDescent="0.35">
      <c r="A185" s="1" t="s">
        <v>2</v>
      </c>
      <c r="B185" s="37" t="s">
        <v>33</v>
      </c>
      <c r="C185" s="1" t="s">
        <v>54</v>
      </c>
      <c r="D185" s="38">
        <v>536</v>
      </c>
    </row>
    <row r="186" spans="1:4" x14ac:dyDescent="0.35">
      <c r="A186" s="1" t="s">
        <v>2</v>
      </c>
      <c r="B186" s="37" t="s">
        <v>34</v>
      </c>
      <c r="C186" s="1" t="s">
        <v>54</v>
      </c>
      <c r="D186" s="38">
        <v>644</v>
      </c>
    </row>
    <row r="187" spans="1:4" x14ac:dyDescent="0.35">
      <c r="A187" s="1" t="s">
        <v>2</v>
      </c>
      <c r="B187" s="37" t="s">
        <v>35</v>
      </c>
      <c r="C187" s="1" t="s">
        <v>54</v>
      </c>
      <c r="D187" s="38">
        <v>597</v>
      </c>
    </row>
    <row r="188" spans="1:4" x14ac:dyDescent="0.35">
      <c r="A188" s="1" t="s">
        <v>2</v>
      </c>
      <c r="B188" s="37" t="s">
        <v>36</v>
      </c>
      <c r="C188" s="1" t="s">
        <v>54</v>
      </c>
      <c r="D188" s="38">
        <v>499</v>
      </c>
    </row>
    <row r="189" spans="1:4" x14ac:dyDescent="0.35">
      <c r="A189" s="1" t="s">
        <v>2</v>
      </c>
      <c r="B189" s="37" t="s">
        <v>37</v>
      </c>
      <c r="C189" s="1" t="s">
        <v>54</v>
      </c>
      <c r="D189" s="38">
        <v>519</v>
      </c>
    </row>
    <row r="190" spans="1:4" x14ac:dyDescent="0.35">
      <c r="A190" s="1" t="s">
        <v>2</v>
      </c>
      <c r="B190" s="37" t="s">
        <v>38</v>
      </c>
      <c r="C190" s="1" t="s">
        <v>54</v>
      </c>
      <c r="D190" s="38">
        <v>445</v>
      </c>
    </row>
    <row r="191" spans="1:4" x14ac:dyDescent="0.35">
      <c r="A191" s="1" t="s">
        <v>2</v>
      </c>
      <c r="B191" s="37" t="s">
        <v>39</v>
      </c>
      <c r="C191" s="1" t="s">
        <v>54</v>
      </c>
      <c r="D191" s="38">
        <v>501</v>
      </c>
    </row>
    <row r="192" spans="1:4" x14ac:dyDescent="0.35">
      <c r="A192" s="1" t="s">
        <v>2</v>
      </c>
      <c r="B192" s="37" t="s">
        <v>40</v>
      </c>
      <c r="C192" s="1" t="s">
        <v>54</v>
      </c>
      <c r="D192" s="39">
        <v>449</v>
      </c>
    </row>
    <row r="193" spans="1:4" x14ac:dyDescent="0.35">
      <c r="A193" s="1" t="s">
        <v>2</v>
      </c>
      <c r="B193" s="37" t="s">
        <v>41</v>
      </c>
      <c r="C193" s="1" t="s">
        <v>54</v>
      </c>
      <c r="D193" s="39">
        <v>417</v>
      </c>
    </row>
    <row r="194" spans="1:4" x14ac:dyDescent="0.35">
      <c r="A194" s="1" t="s">
        <v>2</v>
      </c>
      <c r="B194" s="37" t="s">
        <v>33</v>
      </c>
      <c r="C194" s="1" t="s">
        <v>55</v>
      </c>
      <c r="D194" s="40">
        <v>94</v>
      </c>
    </row>
    <row r="195" spans="1:4" x14ac:dyDescent="0.35">
      <c r="A195" s="1" t="s">
        <v>2</v>
      </c>
      <c r="B195" s="37" t="s">
        <v>34</v>
      </c>
      <c r="C195" s="1" t="s">
        <v>55</v>
      </c>
      <c r="D195" s="40">
        <v>103</v>
      </c>
    </row>
    <row r="196" spans="1:4" x14ac:dyDescent="0.35">
      <c r="A196" s="1" t="s">
        <v>2</v>
      </c>
      <c r="B196" s="37" t="s">
        <v>35</v>
      </c>
      <c r="C196" s="1" t="s">
        <v>55</v>
      </c>
      <c r="D196" s="40">
        <v>83</v>
      </c>
    </row>
    <row r="197" spans="1:4" x14ac:dyDescent="0.35">
      <c r="A197" s="1" t="s">
        <v>2</v>
      </c>
      <c r="B197" s="37" t="s">
        <v>36</v>
      </c>
      <c r="C197" s="1" t="s">
        <v>55</v>
      </c>
      <c r="D197" s="40">
        <v>57</v>
      </c>
    </row>
    <row r="198" spans="1:4" x14ac:dyDescent="0.35">
      <c r="A198" s="1" t="s">
        <v>2</v>
      </c>
      <c r="B198" s="37" t="s">
        <v>37</v>
      </c>
      <c r="C198" s="1" t="s">
        <v>55</v>
      </c>
      <c r="D198" s="38">
        <v>76</v>
      </c>
    </row>
    <row r="199" spans="1:4" x14ac:dyDescent="0.35">
      <c r="A199" s="1" t="s">
        <v>2</v>
      </c>
      <c r="B199" s="37" t="s">
        <v>38</v>
      </c>
      <c r="C199" s="1" t="s">
        <v>55</v>
      </c>
      <c r="D199" s="38">
        <v>62</v>
      </c>
    </row>
    <row r="200" spans="1:4" x14ac:dyDescent="0.35">
      <c r="A200" s="1" t="s">
        <v>2</v>
      </c>
      <c r="B200" s="37" t="s">
        <v>39</v>
      </c>
      <c r="C200" s="1" t="s">
        <v>55</v>
      </c>
      <c r="D200" s="38">
        <v>70</v>
      </c>
    </row>
    <row r="201" spans="1:4" x14ac:dyDescent="0.35">
      <c r="A201" s="1" t="s">
        <v>2</v>
      </c>
      <c r="B201" s="37" t="s">
        <v>40</v>
      </c>
      <c r="C201" s="1" t="s">
        <v>55</v>
      </c>
      <c r="D201" s="39">
        <v>65</v>
      </c>
    </row>
    <row r="202" spans="1:4" x14ac:dyDescent="0.35">
      <c r="A202" s="1" t="s">
        <v>2</v>
      </c>
      <c r="B202" s="37" t="s">
        <v>41</v>
      </c>
      <c r="C202" s="1" t="s">
        <v>55</v>
      </c>
      <c r="D202" s="39">
        <v>63</v>
      </c>
    </row>
    <row r="203" spans="1:4" x14ac:dyDescent="0.35">
      <c r="A203" s="1" t="s">
        <v>2</v>
      </c>
      <c r="B203" s="37" t="s">
        <v>33</v>
      </c>
      <c r="C203" s="1" t="s">
        <v>56</v>
      </c>
      <c r="D203" s="40">
        <v>442</v>
      </c>
    </row>
    <row r="204" spans="1:4" x14ac:dyDescent="0.35">
      <c r="A204" s="1" t="s">
        <v>2</v>
      </c>
      <c r="B204" s="37" t="s">
        <v>34</v>
      </c>
      <c r="C204" s="1" t="s">
        <v>56</v>
      </c>
      <c r="D204" s="40">
        <v>541</v>
      </c>
    </row>
    <row r="205" spans="1:4" x14ac:dyDescent="0.35">
      <c r="A205" s="1" t="s">
        <v>2</v>
      </c>
      <c r="B205" s="37" t="s">
        <v>35</v>
      </c>
      <c r="C205" s="1" t="s">
        <v>56</v>
      </c>
      <c r="D205" s="40">
        <v>514</v>
      </c>
    </row>
    <row r="206" spans="1:4" x14ac:dyDescent="0.35">
      <c r="A206" s="1" t="s">
        <v>2</v>
      </c>
      <c r="B206" s="37" t="s">
        <v>36</v>
      </c>
      <c r="C206" s="1" t="s">
        <v>56</v>
      </c>
      <c r="D206" s="40">
        <v>442</v>
      </c>
    </row>
    <row r="207" spans="1:4" x14ac:dyDescent="0.35">
      <c r="A207" s="1" t="s">
        <v>2</v>
      </c>
      <c r="B207" s="37" t="s">
        <v>37</v>
      </c>
      <c r="C207" s="1" t="s">
        <v>56</v>
      </c>
      <c r="D207" s="38">
        <v>443</v>
      </c>
    </row>
    <row r="208" spans="1:4" x14ac:dyDescent="0.35">
      <c r="A208" s="1" t="s">
        <v>2</v>
      </c>
      <c r="B208" s="37" t="s">
        <v>38</v>
      </c>
      <c r="C208" s="1" t="s">
        <v>56</v>
      </c>
      <c r="D208" s="38">
        <v>383</v>
      </c>
    </row>
    <row r="209" spans="1:4" x14ac:dyDescent="0.35">
      <c r="A209" s="1" t="s">
        <v>2</v>
      </c>
      <c r="B209" s="37" t="s">
        <v>39</v>
      </c>
      <c r="C209" s="1" t="s">
        <v>56</v>
      </c>
      <c r="D209" s="38">
        <v>431</v>
      </c>
    </row>
    <row r="210" spans="1:4" x14ac:dyDescent="0.35">
      <c r="A210" s="1" t="s">
        <v>2</v>
      </c>
      <c r="B210" s="37" t="s">
        <v>40</v>
      </c>
      <c r="C210" s="1" t="s">
        <v>56</v>
      </c>
      <c r="D210" s="39">
        <v>384</v>
      </c>
    </row>
    <row r="211" spans="1:4" x14ac:dyDescent="0.35">
      <c r="A211" s="1" t="s">
        <v>2</v>
      </c>
      <c r="B211" s="37" t="s">
        <v>41</v>
      </c>
      <c r="C211" s="1" t="s">
        <v>56</v>
      </c>
      <c r="D211" s="39">
        <v>354</v>
      </c>
    </row>
    <row r="212" spans="1:4" x14ac:dyDescent="0.35">
      <c r="A212" s="1" t="s">
        <v>2</v>
      </c>
      <c r="B212" s="37" t="s">
        <v>33</v>
      </c>
      <c r="C212" s="1" t="s">
        <v>57</v>
      </c>
      <c r="D212" s="40">
        <v>413</v>
      </c>
    </row>
    <row r="213" spans="1:4" x14ac:dyDescent="0.35">
      <c r="A213" s="1" t="s">
        <v>2</v>
      </c>
      <c r="B213" s="37" t="s">
        <v>34</v>
      </c>
      <c r="C213" s="1" t="s">
        <v>57</v>
      </c>
      <c r="D213" s="40">
        <v>447</v>
      </c>
    </row>
    <row r="214" spans="1:4" x14ac:dyDescent="0.35">
      <c r="A214" s="1" t="s">
        <v>2</v>
      </c>
      <c r="B214" s="37" t="s">
        <v>35</v>
      </c>
      <c r="C214" s="1" t="s">
        <v>57</v>
      </c>
      <c r="D214" s="40">
        <v>502</v>
      </c>
    </row>
    <row r="215" spans="1:4" x14ac:dyDescent="0.35">
      <c r="A215" s="1" t="s">
        <v>2</v>
      </c>
      <c r="B215" s="37" t="s">
        <v>36</v>
      </c>
      <c r="C215" s="1" t="s">
        <v>57</v>
      </c>
      <c r="D215" s="40">
        <v>503</v>
      </c>
    </row>
    <row r="216" spans="1:4" x14ac:dyDescent="0.35">
      <c r="A216" s="1" t="s">
        <v>2</v>
      </c>
      <c r="B216" s="37" t="s">
        <v>37</v>
      </c>
      <c r="C216" s="1" t="s">
        <v>57</v>
      </c>
      <c r="D216" s="38">
        <v>556</v>
      </c>
    </row>
    <row r="217" spans="1:4" x14ac:dyDescent="0.35">
      <c r="A217" s="1" t="s">
        <v>2</v>
      </c>
      <c r="B217" s="37" t="s">
        <v>38</v>
      </c>
      <c r="C217" s="1" t="s">
        <v>57</v>
      </c>
      <c r="D217" s="38">
        <v>388</v>
      </c>
    </row>
    <row r="218" spans="1:4" x14ac:dyDescent="0.35">
      <c r="A218" s="1" t="s">
        <v>2</v>
      </c>
      <c r="B218" s="37" t="s">
        <v>39</v>
      </c>
      <c r="C218" s="1" t="s">
        <v>57</v>
      </c>
      <c r="D218" s="38">
        <v>512</v>
      </c>
    </row>
    <row r="219" spans="1:4" x14ac:dyDescent="0.35">
      <c r="A219" s="1" t="s">
        <v>2</v>
      </c>
      <c r="B219" s="37" t="s">
        <v>40</v>
      </c>
      <c r="C219" s="1" t="s">
        <v>57</v>
      </c>
      <c r="D219" s="39">
        <v>487</v>
      </c>
    </row>
    <row r="220" spans="1:4" x14ac:dyDescent="0.35">
      <c r="A220" s="1" t="s">
        <v>2</v>
      </c>
      <c r="B220" s="37" t="s">
        <v>41</v>
      </c>
      <c r="C220" s="1" t="s">
        <v>57</v>
      </c>
      <c r="D220" s="39">
        <v>462</v>
      </c>
    </row>
    <row r="221" spans="1:4" x14ac:dyDescent="0.35">
      <c r="A221" s="1" t="s">
        <v>2</v>
      </c>
      <c r="B221" s="37" t="s">
        <v>33</v>
      </c>
      <c r="C221" s="1" t="s">
        <v>58</v>
      </c>
      <c r="D221" s="40">
        <v>265</v>
      </c>
    </row>
    <row r="222" spans="1:4" x14ac:dyDescent="0.35">
      <c r="A222" s="1" t="s">
        <v>2</v>
      </c>
      <c r="B222" s="37" t="s">
        <v>34</v>
      </c>
      <c r="C222" s="1" t="s">
        <v>58</v>
      </c>
      <c r="D222" s="40">
        <v>237</v>
      </c>
    </row>
    <row r="223" spans="1:4" x14ac:dyDescent="0.35">
      <c r="A223" s="1" t="s">
        <v>2</v>
      </c>
      <c r="B223" s="37" t="s">
        <v>35</v>
      </c>
      <c r="C223" s="1" t="s">
        <v>58</v>
      </c>
      <c r="D223" s="40">
        <v>317</v>
      </c>
    </row>
    <row r="224" spans="1:4" x14ac:dyDescent="0.35">
      <c r="A224" s="1" t="s">
        <v>2</v>
      </c>
      <c r="B224" s="37" t="s">
        <v>36</v>
      </c>
      <c r="C224" s="1" t="s">
        <v>58</v>
      </c>
      <c r="D224" s="40">
        <v>317</v>
      </c>
    </row>
    <row r="225" spans="1:4" x14ac:dyDescent="0.35">
      <c r="A225" s="1" t="s">
        <v>2</v>
      </c>
      <c r="B225" s="37" t="s">
        <v>37</v>
      </c>
      <c r="C225" s="1" t="s">
        <v>58</v>
      </c>
      <c r="D225" s="38">
        <v>236</v>
      </c>
    </row>
    <row r="226" spans="1:4" x14ac:dyDescent="0.35">
      <c r="A226" s="1" t="s">
        <v>2</v>
      </c>
      <c r="B226" s="37" t="s">
        <v>38</v>
      </c>
      <c r="C226" s="1" t="s">
        <v>58</v>
      </c>
      <c r="D226" s="38">
        <v>268</v>
      </c>
    </row>
    <row r="227" spans="1:4" x14ac:dyDescent="0.35">
      <c r="A227" s="1" t="s">
        <v>2</v>
      </c>
      <c r="B227" s="37" t="s">
        <v>39</v>
      </c>
      <c r="C227" s="1" t="s">
        <v>58</v>
      </c>
      <c r="D227" s="38">
        <v>263</v>
      </c>
    </row>
    <row r="228" spans="1:4" x14ac:dyDescent="0.35">
      <c r="A228" s="1" t="s">
        <v>2</v>
      </c>
      <c r="B228" s="37" t="s">
        <v>40</v>
      </c>
      <c r="C228" s="1" t="s">
        <v>58</v>
      </c>
      <c r="D228" s="39">
        <v>330</v>
      </c>
    </row>
    <row r="229" spans="1:4" x14ac:dyDescent="0.35">
      <c r="A229" s="1" t="s">
        <v>2</v>
      </c>
      <c r="B229" s="37" t="s">
        <v>41</v>
      </c>
      <c r="C229" s="1" t="s">
        <v>58</v>
      </c>
      <c r="D229" s="39">
        <v>234</v>
      </c>
    </row>
    <row r="230" spans="1:4" x14ac:dyDescent="0.35">
      <c r="A230" s="1" t="s">
        <v>3</v>
      </c>
      <c r="B230" s="50" t="s">
        <v>18</v>
      </c>
      <c r="C230" s="48" t="s">
        <v>62</v>
      </c>
      <c r="D230" s="42">
        <v>32</v>
      </c>
    </row>
    <row r="231" spans="1:4" x14ac:dyDescent="0.35">
      <c r="A231" s="1" t="s">
        <v>3</v>
      </c>
      <c r="B231" s="50" t="s">
        <v>19</v>
      </c>
      <c r="C231" s="48" t="s">
        <v>62</v>
      </c>
      <c r="D231" s="42">
        <v>61</v>
      </c>
    </row>
    <row r="232" spans="1:4" x14ac:dyDescent="0.35">
      <c r="A232" s="1" t="s">
        <v>3</v>
      </c>
      <c r="B232" s="50" t="s">
        <v>20</v>
      </c>
      <c r="C232" s="48" t="s">
        <v>62</v>
      </c>
      <c r="D232" s="42">
        <v>37</v>
      </c>
    </row>
    <row r="233" spans="1:4" x14ac:dyDescent="0.35">
      <c r="A233" s="1" t="s">
        <v>3</v>
      </c>
      <c r="B233" s="50" t="s">
        <v>21</v>
      </c>
      <c r="C233" s="48" t="s">
        <v>62</v>
      </c>
      <c r="D233" s="42">
        <v>45</v>
      </c>
    </row>
    <row r="234" spans="1:4" x14ac:dyDescent="0.35">
      <c r="A234" s="1" t="s">
        <v>3</v>
      </c>
      <c r="B234" s="50" t="s">
        <v>22</v>
      </c>
      <c r="C234" s="48" t="s">
        <v>62</v>
      </c>
      <c r="D234" s="42">
        <v>30</v>
      </c>
    </row>
    <row r="235" spans="1:4" x14ac:dyDescent="0.35">
      <c r="A235" s="1" t="s">
        <v>3</v>
      </c>
      <c r="B235" s="50" t="s">
        <v>23</v>
      </c>
      <c r="C235" s="48" t="s">
        <v>62</v>
      </c>
      <c r="D235" s="42">
        <v>25</v>
      </c>
    </row>
    <row r="236" spans="1:4" x14ac:dyDescent="0.35">
      <c r="A236" s="1" t="s">
        <v>3</v>
      </c>
      <c r="B236" s="37" t="s">
        <v>24</v>
      </c>
      <c r="C236" s="48" t="s">
        <v>62</v>
      </c>
      <c r="D236" s="42">
        <v>34</v>
      </c>
    </row>
    <row r="237" spans="1:4" x14ac:dyDescent="0.35">
      <c r="A237" s="1" t="s">
        <v>3</v>
      </c>
      <c r="B237" s="37" t="s">
        <v>25</v>
      </c>
      <c r="C237" s="48" t="s">
        <v>62</v>
      </c>
      <c r="D237" s="43">
        <v>38</v>
      </c>
    </row>
    <row r="238" spans="1:4" x14ac:dyDescent="0.35">
      <c r="A238" s="1" t="s">
        <v>3</v>
      </c>
      <c r="B238" s="37" t="s">
        <v>26</v>
      </c>
      <c r="C238" s="48" t="s">
        <v>62</v>
      </c>
      <c r="D238" s="43">
        <v>25</v>
      </c>
    </row>
    <row r="239" spans="1:4" x14ac:dyDescent="0.35">
      <c r="A239" s="1" t="s">
        <v>3</v>
      </c>
      <c r="B239" s="37" t="s">
        <v>27</v>
      </c>
      <c r="C239" s="48" t="s">
        <v>62</v>
      </c>
      <c r="D239" s="43">
        <v>33</v>
      </c>
    </row>
    <row r="240" spans="1:4" x14ac:dyDescent="0.35">
      <c r="A240" s="1" t="s">
        <v>3</v>
      </c>
      <c r="B240" s="44" t="s">
        <v>28</v>
      </c>
      <c r="C240" s="48" t="s">
        <v>62</v>
      </c>
      <c r="D240" s="43">
        <v>27</v>
      </c>
    </row>
    <row r="241" spans="1:4" x14ac:dyDescent="0.35">
      <c r="A241" s="1" t="s">
        <v>3</v>
      </c>
      <c r="B241" s="37" t="s">
        <v>29</v>
      </c>
      <c r="C241" s="48" t="s">
        <v>62</v>
      </c>
      <c r="D241" s="43">
        <v>24</v>
      </c>
    </row>
    <row r="242" spans="1:4" x14ac:dyDescent="0.35">
      <c r="A242" s="1" t="s">
        <v>3</v>
      </c>
      <c r="B242" s="37" t="s">
        <v>30</v>
      </c>
      <c r="C242" s="48" t="s">
        <v>62</v>
      </c>
      <c r="D242" s="43">
        <v>20</v>
      </c>
    </row>
    <row r="243" spans="1:4" x14ac:dyDescent="0.35">
      <c r="A243" s="1" t="s">
        <v>3</v>
      </c>
      <c r="B243" s="37" t="s">
        <v>31</v>
      </c>
      <c r="C243" s="48" t="s">
        <v>62</v>
      </c>
      <c r="D243" s="43">
        <v>28</v>
      </c>
    </row>
    <row r="244" spans="1:4" x14ac:dyDescent="0.35">
      <c r="A244" s="1" t="s">
        <v>3</v>
      </c>
      <c r="B244" s="37" t="s">
        <v>32</v>
      </c>
      <c r="C244" s="48" t="s">
        <v>62</v>
      </c>
      <c r="D244" s="43">
        <v>17</v>
      </c>
    </row>
    <row r="245" spans="1:4" x14ac:dyDescent="0.35">
      <c r="A245" s="1" t="s">
        <v>3</v>
      </c>
      <c r="B245" s="37" t="s">
        <v>33</v>
      </c>
      <c r="C245" s="48" t="s">
        <v>62</v>
      </c>
      <c r="D245" s="43">
        <v>23</v>
      </c>
    </row>
    <row r="246" spans="1:4" x14ac:dyDescent="0.35">
      <c r="A246" s="1" t="s">
        <v>3</v>
      </c>
      <c r="B246" s="37" t="s">
        <v>34</v>
      </c>
      <c r="C246" s="48" t="s">
        <v>62</v>
      </c>
      <c r="D246" s="43">
        <v>21</v>
      </c>
    </row>
    <row r="247" spans="1:4" x14ac:dyDescent="0.35">
      <c r="A247" s="1" t="s">
        <v>3</v>
      </c>
      <c r="B247" s="37" t="s">
        <v>35</v>
      </c>
      <c r="C247" s="48" t="s">
        <v>62</v>
      </c>
      <c r="D247" s="43">
        <v>23</v>
      </c>
    </row>
    <row r="248" spans="1:4" x14ac:dyDescent="0.35">
      <c r="A248" s="1" t="s">
        <v>3</v>
      </c>
      <c r="B248" s="37" t="s">
        <v>36</v>
      </c>
      <c r="C248" s="48" t="s">
        <v>62</v>
      </c>
      <c r="D248" s="43">
        <v>17</v>
      </c>
    </row>
    <row r="249" spans="1:4" x14ac:dyDescent="0.35">
      <c r="A249" s="1" t="s">
        <v>3</v>
      </c>
      <c r="B249" s="37" t="s">
        <v>37</v>
      </c>
      <c r="C249" s="48" t="s">
        <v>62</v>
      </c>
      <c r="D249" s="43">
        <v>17</v>
      </c>
    </row>
    <row r="250" spans="1:4" x14ac:dyDescent="0.35">
      <c r="A250" s="1" t="s">
        <v>3</v>
      </c>
      <c r="B250" s="37" t="s">
        <v>38</v>
      </c>
      <c r="C250" s="48" t="s">
        <v>62</v>
      </c>
      <c r="D250" s="43">
        <v>20</v>
      </c>
    </row>
    <row r="251" spans="1:4" x14ac:dyDescent="0.35">
      <c r="A251" s="1" t="s">
        <v>3</v>
      </c>
      <c r="B251" s="37" t="s">
        <v>39</v>
      </c>
      <c r="C251" s="48" t="s">
        <v>62</v>
      </c>
      <c r="D251" s="45">
        <v>19</v>
      </c>
    </row>
    <row r="252" spans="1:4" x14ac:dyDescent="0.35">
      <c r="A252" s="1" t="s">
        <v>3</v>
      </c>
      <c r="B252" s="37" t="s">
        <v>40</v>
      </c>
      <c r="C252" s="48" t="s">
        <v>62</v>
      </c>
      <c r="D252" s="45">
        <v>19</v>
      </c>
    </row>
    <row r="253" spans="1:4" x14ac:dyDescent="0.35">
      <c r="A253" s="1" t="s">
        <v>3</v>
      </c>
      <c r="B253" s="2" t="s">
        <v>41</v>
      </c>
      <c r="C253" s="48" t="s">
        <v>62</v>
      </c>
      <c r="D253" s="45">
        <v>15</v>
      </c>
    </row>
    <row r="254" spans="1:4" x14ac:dyDescent="0.35">
      <c r="A254" s="1" t="s">
        <v>3</v>
      </c>
      <c r="B254" s="37" t="s">
        <v>25</v>
      </c>
      <c r="C254" s="1" t="s">
        <v>53</v>
      </c>
      <c r="D254" s="43">
        <v>933</v>
      </c>
    </row>
    <row r="255" spans="1:4" x14ac:dyDescent="0.35">
      <c r="A255" s="1" t="s">
        <v>3</v>
      </c>
      <c r="B255" s="37" t="s">
        <v>26</v>
      </c>
      <c r="C255" s="1" t="s">
        <v>53</v>
      </c>
      <c r="D255" s="43">
        <v>862</v>
      </c>
    </row>
    <row r="256" spans="1:4" x14ac:dyDescent="0.35">
      <c r="A256" s="1" t="s">
        <v>3</v>
      </c>
      <c r="B256" s="37" t="s">
        <v>27</v>
      </c>
      <c r="C256" s="1" t="s">
        <v>53</v>
      </c>
      <c r="D256" s="43">
        <v>829</v>
      </c>
    </row>
    <row r="257" spans="1:4" x14ac:dyDescent="0.35">
      <c r="A257" s="1" t="s">
        <v>3</v>
      </c>
      <c r="B257" s="44" t="s">
        <v>28</v>
      </c>
      <c r="C257" s="1" t="s">
        <v>53</v>
      </c>
      <c r="D257" s="43">
        <v>795</v>
      </c>
    </row>
    <row r="258" spans="1:4" x14ac:dyDescent="0.35">
      <c r="A258" s="1" t="s">
        <v>3</v>
      </c>
      <c r="B258" s="37" t="s">
        <v>29</v>
      </c>
      <c r="C258" s="1" t="s">
        <v>53</v>
      </c>
      <c r="D258" s="43">
        <v>759</v>
      </c>
    </row>
    <row r="259" spans="1:4" x14ac:dyDescent="0.35">
      <c r="A259" s="1" t="s">
        <v>3</v>
      </c>
      <c r="B259" s="37" t="s">
        <v>30</v>
      </c>
      <c r="C259" s="1" t="s">
        <v>53</v>
      </c>
      <c r="D259" s="43">
        <v>632</v>
      </c>
    </row>
    <row r="260" spans="1:4" x14ac:dyDescent="0.35">
      <c r="A260" s="1" t="s">
        <v>3</v>
      </c>
      <c r="B260" s="37" t="s">
        <v>31</v>
      </c>
      <c r="C260" s="1" t="s">
        <v>53</v>
      </c>
      <c r="D260" s="43">
        <v>632</v>
      </c>
    </row>
    <row r="261" spans="1:4" x14ac:dyDescent="0.35">
      <c r="A261" s="1" t="s">
        <v>3</v>
      </c>
      <c r="B261" s="37" t="s">
        <v>32</v>
      </c>
      <c r="C261" s="1" t="s">
        <v>53</v>
      </c>
      <c r="D261" s="43">
        <v>657</v>
      </c>
    </row>
    <row r="262" spans="1:4" x14ac:dyDescent="0.35">
      <c r="A262" s="1" t="s">
        <v>3</v>
      </c>
      <c r="B262" s="37" t="s">
        <v>33</v>
      </c>
      <c r="C262" s="1" t="s">
        <v>53</v>
      </c>
      <c r="D262" s="43">
        <v>575</v>
      </c>
    </row>
    <row r="263" spans="1:4" x14ac:dyDescent="0.35">
      <c r="A263" s="1" t="s">
        <v>3</v>
      </c>
      <c r="B263" s="37" t="s">
        <v>34</v>
      </c>
      <c r="C263" s="1" t="s">
        <v>53</v>
      </c>
      <c r="D263" s="46">
        <v>607</v>
      </c>
    </row>
    <row r="264" spans="1:4" x14ac:dyDescent="0.35">
      <c r="A264" s="1" t="s">
        <v>3</v>
      </c>
      <c r="B264" s="37" t="s">
        <v>35</v>
      </c>
      <c r="C264" s="1" t="s">
        <v>53</v>
      </c>
      <c r="D264" s="43">
        <v>592</v>
      </c>
    </row>
    <row r="265" spans="1:4" x14ac:dyDescent="0.35">
      <c r="A265" s="1" t="s">
        <v>3</v>
      </c>
      <c r="B265" s="37" t="s">
        <v>36</v>
      </c>
      <c r="C265" s="1" t="s">
        <v>53</v>
      </c>
      <c r="D265" s="43">
        <v>541</v>
      </c>
    </row>
    <row r="266" spans="1:4" x14ac:dyDescent="0.35">
      <c r="A266" s="1" t="s">
        <v>3</v>
      </c>
      <c r="B266" s="37" t="s">
        <v>37</v>
      </c>
      <c r="C266" s="1" t="s">
        <v>53</v>
      </c>
      <c r="D266" s="43">
        <v>626</v>
      </c>
    </row>
    <row r="267" spans="1:4" x14ac:dyDescent="0.35">
      <c r="A267" s="1" t="s">
        <v>3</v>
      </c>
      <c r="B267" s="37" t="s">
        <v>38</v>
      </c>
      <c r="C267" s="1" t="s">
        <v>53</v>
      </c>
      <c r="D267" s="43">
        <v>543</v>
      </c>
    </row>
    <row r="268" spans="1:4" x14ac:dyDescent="0.35">
      <c r="A268" s="1" t="s">
        <v>3</v>
      </c>
      <c r="B268" s="37" t="s">
        <v>39</v>
      </c>
      <c r="C268" s="1" t="s">
        <v>53</v>
      </c>
      <c r="D268" s="45">
        <v>592</v>
      </c>
    </row>
    <row r="269" spans="1:4" x14ac:dyDescent="0.35">
      <c r="A269" s="1" t="s">
        <v>3</v>
      </c>
      <c r="B269" s="37" t="s">
        <v>40</v>
      </c>
      <c r="C269" s="1" t="s">
        <v>53</v>
      </c>
      <c r="D269" s="45">
        <v>621</v>
      </c>
    </row>
    <row r="270" spans="1:4" x14ac:dyDescent="0.35">
      <c r="A270" s="1" t="s">
        <v>3</v>
      </c>
      <c r="B270" s="2" t="s">
        <v>41</v>
      </c>
      <c r="C270" s="1" t="s">
        <v>53</v>
      </c>
      <c r="D270" s="45">
        <v>526</v>
      </c>
    </row>
    <row r="271" spans="1:4" x14ac:dyDescent="0.35">
      <c r="A271" s="1" t="s">
        <v>3</v>
      </c>
      <c r="B271" s="37" t="s">
        <v>33</v>
      </c>
      <c r="C271" s="1" t="s">
        <v>54</v>
      </c>
      <c r="D271" s="47">
        <v>250</v>
      </c>
    </row>
    <row r="272" spans="1:4" x14ac:dyDescent="0.35">
      <c r="A272" s="1" t="s">
        <v>3</v>
      </c>
      <c r="B272" s="37" t="s">
        <v>34</v>
      </c>
      <c r="C272" s="1" t="s">
        <v>54</v>
      </c>
      <c r="D272" s="47">
        <v>278</v>
      </c>
    </row>
    <row r="273" spans="1:4" x14ac:dyDescent="0.35">
      <c r="A273" s="1" t="s">
        <v>3</v>
      </c>
      <c r="B273" s="37" t="s">
        <v>35</v>
      </c>
      <c r="C273" s="1" t="s">
        <v>54</v>
      </c>
      <c r="D273" s="47">
        <v>240</v>
      </c>
    </row>
    <row r="274" spans="1:4" x14ac:dyDescent="0.35">
      <c r="A274" s="1" t="s">
        <v>3</v>
      </c>
      <c r="B274" s="37" t="s">
        <v>36</v>
      </c>
      <c r="C274" s="1" t="s">
        <v>54</v>
      </c>
      <c r="D274" s="47">
        <v>225</v>
      </c>
    </row>
    <row r="275" spans="1:4" x14ac:dyDescent="0.35">
      <c r="A275" s="1" t="s">
        <v>3</v>
      </c>
      <c r="B275" s="37" t="s">
        <v>37</v>
      </c>
      <c r="C275" s="1" t="s">
        <v>54</v>
      </c>
      <c r="D275" s="47">
        <v>242</v>
      </c>
    </row>
    <row r="276" spans="1:4" x14ac:dyDescent="0.35">
      <c r="A276" s="1" t="s">
        <v>3</v>
      </c>
      <c r="B276" s="37" t="s">
        <v>38</v>
      </c>
      <c r="C276" s="1" t="s">
        <v>54</v>
      </c>
      <c r="D276" s="47">
        <v>209</v>
      </c>
    </row>
    <row r="277" spans="1:4" x14ac:dyDescent="0.35">
      <c r="A277" s="1" t="s">
        <v>3</v>
      </c>
      <c r="B277" s="37" t="s">
        <v>39</v>
      </c>
      <c r="C277" s="1" t="s">
        <v>54</v>
      </c>
      <c r="D277" s="45">
        <v>269</v>
      </c>
    </row>
    <row r="278" spans="1:4" x14ac:dyDescent="0.35">
      <c r="A278" s="1" t="s">
        <v>3</v>
      </c>
      <c r="B278" s="37" t="s">
        <v>40</v>
      </c>
      <c r="C278" s="1" t="s">
        <v>54</v>
      </c>
      <c r="D278" s="45">
        <v>203</v>
      </c>
    </row>
    <row r="279" spans="1:4" x14ac:dyDescent="0.35">
      <c r="A279" s="1" t="s">
        <v>3</v>
      </c>
      <c r="B279" s="2" t="s">
        <v>41</v>
      </c>
      <c r="C279" s="1" t="s">
        <v>54</v>
      </c>
      <c r="D279" s="45">
        <v>208</v>
      </c>
    </row>
    <row r="280" spans="1:4" x14ac:dyDescent="0.35">
      <c r="A280" s="1" t="s">
        <v>3</v>
      </c>
      <c r="B280" s="37" t="s">
        <v>33</v>
      </c>
      <c r="C280" s="1" t="s">
        <v>55</v>
      </c>
      <c r="D280" s="47">
        <v>48</v>
      </c>
    </row>
    <row r="281" spans="1:4" x14ac:dyDescent="0.35">
      <c r="A281" s="1" t="s">
        <v>3</v>
      </c>
      <c r="B281" s="37" t="s">
        <v>34</v>
      </c>
      <c r="C281" s="1" t="s">
        <v>55</v>
      </c>
      <c r="D281" s="47">
        <v>47</v>
      </c>
    </row>
    <row r="282" spans="1:4" x14ac:dyDescent="0.35">
      <c r="A282" s="1" t="s">
        <v>3</v>
      </c>
      <c r="B282" s="37" t="s">
        <v>35</v>
      </c>
      <c r="C282" s="1" t="s">
        <v>55</v>
      </c>
      <c r="D282" s="47">
        <v>43</v>
      </c>
    </row>
    <row r="283" spans="1:4" x14ac:dyDescent="0.35">
      <c r="A283" s="1" t="s">
        <v>3</v>
      </c>
      <c r="B283" s="37" t="s">
        <v>36</v>
      </c>
      <c r="C283" s="1" t="s">
        <v>55</v>
      </c>
      <c r="D283" s="47">
        <v>36</v>
      </c>
    </row>
    <row r="284" spans="1:4" x14ac:dyDescent="0.35">
      <c r="A284" s="1" t="s">
        <v>3</v>
      </c>
      <c r="B284" s="37" t="s">
        <v>37</v>
      </c>
      <c r="C284" s="1" t="s">
        <v>55</v>
      </c>
      <c r="D284" s="47">
        <v>44</v>
      </c>
    </row>
    <row r="285" spans="1:4" x14ac:dyDescent="0.35">
      <c r="A285" s="1" t="s">
        <v>3</v>
      </c>
      <c r="B285" s="37" t="s">
        <v>38</v>
      </c>
      <c r="C285" s="1" t="s">
        <v>55</v>
      </c>
      <c r="D285" s="47">
        <v>37</v>
      </c>
    </row>
    <row r="286" spans="1:4" x14ac:dyDescent="0.35">
      <c r="A286" s="1" t="s">
        <v>3</v>
      </c>
      <c r="B286" s="37" t="s">
        <v>39</v>
      </c>
      <c r="C286" s="1" t="s">
        <v>55</v>
      </c>
      <c r="D286" s="45">
        <v>53</v>
      </c>
    </row>
    <row r="287" spans="1:4" x14ac:dyDescent="0.35">
      <c r="A287" s="1" t="s">
        <v>3</v>
      </c>
      <c r="B287" s="37" t="s">
        <v>40</v>
      </c>
      <c r="C287" s="1" t="s">
        <v>55</v>
      </c>
      <c r="D287" s="45">
        <v>38</v>
      </c>
    </row>
    <row r="288" spans="1:4" x14ac:dyDescent="0.35">
      <c r="A288" s="1" t="s">
        <v>3</v>
      </c>
      <c r="B288" s="2" t="s">
        <v>41</v>
      </c>
      <c r="C288" s="1" t="s">
        <v>55</v>
      </c>
      <c r="D288" s="45">
        <v>37</v>
      </c>
    </row>
    <row r="289" spans="1:4" x14ac:dyDescent="0.35">
      <c r="A289" s="1" t="s">
        <v>3</v>
      </c>
      <c r="B289" s="37" t="s">
        <v>33</v>
      </c>
      <c r="C289" s="1" t="s">
        <v>56</v>
      </c>
      <c r="D289" s="47">
        <v>202</v>
      </c>
    </row>
    <row r="290" spans="1:4" x14ac:dyDescent="0.35">
      <c r="A290" s="1" t="s">
        <v>3</v>
      </c>
      <c r="B290" s="37" t="s">
        <v>34</v>
      </c>
      <c r="C290" s="1" t="s">
        <v>56</v>
      </c>
      <c r="D290" s="47">
        <v>231</v>
      </c>
    </row>
    <row r="291" spans="1:4" x14ac:dyDescent="0.35">
      <c r="A291" s="1" t="s">
        <v>3</v>
      </c>
      <c r="B291" s="37" t="s">
        <v>35</v>
      </c>
      <c r="C291" s="1" t="s">
        <v>56</v>
      </c>
      <c r="D291" s="47">
        <v>197</v>
      </c>
    </row>
    <row r="292" spans="1:4" x14ac:dyDescent="0.35">
      <c r="A292" s="1" t="s">
        <v>3</v>
      </c>
      <c r="B292" s="37" t="s">
        <v>36</v>
      </c>
      <c r="C292" s="1" t="s">
        <v>56</v>
      </c>
      <c r="D292" s="47">
        <v>189</v>
      </c>
    </row>
    <row r="293" spans="1:4" x14ac:dyDescent="0.35">
      <c r="A293" s="1" t="s">
        <v>3</v>
      </c>
      <c r="B293" s="37" t="s">
        <v>37</v>
      </c>
      <c r="C293" s="1" t="s">
        <v>56</v>
      </c>
      <c r="D293" s="47">
        <v>198</v>
      </c>
    </row>
    <row r="294" spans="1:4" x14ac:dyDescent="0.35">
      <c r="A294" s="1" t="s">
        <v>3</v>
      </c>
      <c r="B294" s="37" t="s">
        <v>38</v>
      </c>
      <c r="C294" s="1" t="s">
        <v>56</v>
      </c>
      <c r="D294" s="47">
        <v>172</v>
      </c>
    </row>
    <row r="295" spans="1:4" x14ac:dyDescent="0.35">
      <c r="A295" s="1" t="s">
        <v>3</v>
      </c>
      <c r="B295" s="37" t="s">
        <v>39</v>
      </c>
      <c r="C295" s="1" t="s">
        <v>56</v>
      </c>
      <c r="D295" s="45">
        <v>216</v>
      </c>
    </row>
    <row r="296" spans="1:4" x14ac:dyDescent="0.35">
      <c r="A296" s="1" t="s">
        <v>3</v>
      </c>
      <c r="B296" s="37" t="s">
        <v>40</v>
      </c>
      <c r="C296" s="1" t="s">
        <v>56</v>
      </c>
      <c r="D296" s="45">
        <v>165</v>
      </c>
    </row>
    <row r="297" spans="1:4" x14ac:dyDescent="0.35">
      <c r="A297" s="1" t="s">
        <v>3</v>
      </c>
      <c r="B297" s="2" t="s">
        <v>41</v>
      </c>
      <c r="C297" s="1" t="s">
        <v>56</v>
      </c>
      <c r="D297" s="45">
        <v>171</v>
      </c>
    </row>
    <row r="298" spans="1:4" x14ac:dyDescent="0.35">
      <c r="A298" s="1" t="s">
        <v>3</v>
      </c>
      <c r="B298" s="37" t="s">
        <v>33</v>
      </c>
      <c r="C298" s="1" t="s">
        <v>57</v>
      </c>
      <c r="D298" s="47">
        <v>221</v>
      </c>
    </row>
    <row r="299" spans="1:4" x14ac:dyDescent="0.35">
      <c r="A299" s="1" t="s">
        <v>3</v>
      </c>
      <c r="B299" s="37" t="s">
        <v>34</v>
      </c>
      <c r="C299" s="1" t="s">
        <v>57</v>
      </c>
      <c r="D299" s="47">
        <v>180</v>
      </c>
    </row>
    <row r="300" spans="1:4" x14ac:dyDescent="0.35">
      <c r="A300" s="1" t="s">
        <v>3</v>
      </c>
      <c r="B300" s="37" t="s">
        <v>35</v>
      </c>
      <c r="C300" s="1" t="s">
        <v>57</v>
      </c>
      <c r="D300" s="47">
        <v>173</v>
      </c>
    </row>
    <row r="301" spans="1:4" x14ac:dyDescent="0.35">
      <c r="A301" s="1" t="s">
        <v>3</v>
      </c>
      <c r="B301" s="37" t="s">
        <v>36</v>
      </c>
      <c r="C301" s="1" t="s">
        <v>57</v>
      </c>
      <c r="D301" s="47">
        <v>185</v>
      </c>
    </row>
    <row r="302" spans="1:4" x14ac:dyDescent="0.35">
      <c r="A302" s="1" t="s">
        <v>3</v>
      </c>
      <c r="B302" s="37" t="s">
        <v>37</v>
      </c>
      <c r="C302" s="1" t="s">
        <v>57</v>
      </c>
      <c r="D302" s="47">
        <v>220</v>
      </c>
    </row>
    <row r="303" spans="1:4" x14ac:dyDescent="0.35">
      <c r="A303" s="1" t="s">
        <v>3</v>
      </c>
      <c r="B303" s="37" t="s">
        <v>38</v>
      </c>
      <c r="C303" s="1" t="s">
        <v>57</v>
      </c>
      <c r="D303" s="47">
        <v>170</v>
      </c>
    </row>
    <row r="304" spans="1:4" x14ac:dyDescent="0.35">
      <c r="A304" s="1" t="s">
        <v>3</v>
      </c>
      <c r="B304" s="37" t="s">
        <v>39</v>
      </c>
      <c r="C304" s="1" t="s">
        <v>57</v>
      </c>
      <c r="D304" s="45">
        <v>163</v>
      </c>
    </row>
    <row r="305" spans="1:4" x14ac:dyDescent="0.35">
      <c r="A305" s="1" t="s">
        <v>3</v>
      </c>
      <c r="B305" s="37" t="s">
        <v>40</v>
      </c>
      <c r="C305" s="1" t="s">
        <v>57</v>
      </c>
      <c r="D305" s="45">
        <v>193</v>
      </c>
    </row>
    <row r="306" spans="1:4" x14ac:dyDescent="0.35">
      <c r="A306" s="1" t="s">
        <v>3</v>
      </c>
      <c r="B306" s="2" t="s">
        <v>41</v>
      </c>
      <c r="C306" s="1" t="s">
        <v>57</v>
      </c>
      <c r="D306" s="45">
        <v>146</v>
      </c>
    </row>
    <row r="307" spans="1:4" x14ac:dyDescent="0.35">
      <c r="A307" s="1" t="s">
        <v>3</v>
      </c>
      <c r="B307" s="37" t="s">
        <v>33</v>
      </c>
      <c r="C307" s="1" t="s">
        <v>58</v>
      </c>
      <c r="D307" s="47">
        <v>104</v>
      </c>
    </row>
    <row r="308" spans="1:4" x14ac:dyDescent="0.35">
      <c r="A308" s="1" t="s">
        <v>3</v>
      </c>
      <c r="B308" s="37" t="s">
        <v>34</v>
      </c>
      <c r="C308" s="1" t="s">
        <v>58</v>
      </c>
      <c r="D308" s="47">
        <v>149</v>
      </c>
    </row>
    <row r="309" spans="1:4" x14ac:dyDescent="0.35">
      <c r="A309" s="1" t="s">
        <v>3</v>
      </c>
      <c r="B309" s="37" t="s">
        <v>35</v>
      </c>
      <c r="C309" s="1" t="s">
        <v>58</v>
      </c>
      <c r="D309" s="47">
        <v>179</v>
      </c>
    </row>
    <row r="310" spans="1:4" x14ac:dyDescent="0.35">
      <c r="A310" s="1" t="s">
        <v>3</v>
      </c>
      <c r="B310" s="37" t="s">
        <v>36</v>
      </c>
      <c r="C310" s="1" t="s">
        <v>58</v>
      </c>
      <c r="D310" s="47">
        <v>131</v>
      </c>
    </row>
    <row r="311" spans="1:4" x14ac:dyDescent="0.35">
      <c r="A311" s="1" t="s">
        <v>3</v>
      </c>
      <c r="B311" s="37" t="s">
        <v>37</v>
      </c>
      <c r="C311" s="1" t="s">
        <v>58</v>
      </c>
      <c r="D311" s="47">
        <v>164</v>
      </c>
    </row>
    <row r="312" spans="1:4" x14ac:dyDescent="0.35">
      <c r="A312" s="1" t="s">
        <v>3</v>
      </c>
      <c r="B312" s="37" t="s">
        <v>38</v>
      </c>
      <c r="C312" s="1" t="s">
        <v>58</v>
      </c>
      <c r="D312" s="47">
        <v>164</v>
      </c>
    </row>
    <row r="313" spans="1:4" x14ac:dyDescent="0.35">
      <c r="A313" s="1" t="s">
        <v>3</v>
      </c>
      <c r="B313" s="37" t="s">
        <v>39</v>
      </c>
      <c r="C313" s="1" t="s">
        <v>58</v>
      </c>
      <c r="D313" s="45">
        <v>160</v>
      </c>
    </row>
    <row r="314" spans="1:4" x14ac:dyDescent="0.35">
      <c r="A314" s="1" t="s">
        <v>3</v>
      </c>
      <c r="B314" s="37" t="s">
        <v>40</v>
      </c>
      <c r="C314" s="1" t="s">
        <v>58</v>
      </c>
      <c r="D314" s="45">
        <v>225</v>
      </c>
    </row>
    <row r="315" spans="1:4" x14ac:dyDescent="0.35">
      <c r="A315" s="1" t="s">
        <v>3</v>
      </c>
      <c r="B315" s="2" t="s">
        <v>41</v>
      </c>
      <c r="C315" s="1" t="s">
        <v>58</v>
      </c>
      <c r="D315" s="45">
        <v>172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8"/>
  <sheetViews>
    <sheetView workbookViewId="0"/>
  </sheetViews>
  <sheetFormatPr defaultColWidth="15.7265625" defaultRowHeight="14.5" x14ac:dyDescent="0.35"/>
  <cols>
    <col min="1" max="16384" width="15.7265625" style="71"/>
  </cols>
  <sheetData>
    <row r="1" spans="1:5" x14ac:dyDescent="0.35">
      <c r="A1" s="9" t="s">
        <v>0</v>
      </c>
      <c r="B1" s="11" t="s">
        <v>1</v>
      </c>
      <c r="C1" s="11" t="s">
        <v>2</v>
      </c>
      <c r="D1" s="11" t="s">
        <v>3</v>
      </c>
      <c r="E1" s="12" t="s">
        <v>4</v>
      </c>
    </row>
    <row r="2" spans="1:5" x14ac:dyDescent="0.35">
      <c r="A2" s="72">
        <v>1981</v>
      </c>
      <c r="B2" s="73">
        <v>46820800</v>
      </c>
      <c r="C2" s="74">
        <v>5180200</v>
      </c>
      <c r="D2" s="73">
        <v>2813500</v>
      </c>
      <c r="E2" s="75">
        <v>54814500</v>
      </c>
    </row>
    <row r="3" spans="1:5" x14ac:dyDescent="0.35">
      <c r="A3" s="72">
        <v>1982</v>
      </c>
      <c r="B3" s="73">
        <v>46777300</v>
      </c>
      <c r="C3" s="74">
        <v>5164500</v>
      </c>
      <c r="D3" s="73">
        <v>2804300</v>
      </c>
      <c r="E3" s="75">
        <v>54746100</v>
      </c>
    </row>
    <row r="4" spans="1:5" x14ac:dyDescent="0.35">
      <c r="A4" s="72">
        <v>1983</v>
      </c>
      <c r="B4" s="73">
        <v>46813700</v>
      </c>
      <c r="C4" s="74">
        <v>5148100</v>
      </c>
      <c r="D4" s="73">
        <v>2803300</v>
      </c>
      <c r="E4" s="75">
        <v>54765100</v>
      </c>
    </row>
    <row r="5" spans="1:5" x14ac:dyDescent="0.35">
      <c r="A5" s="72">
        <v>1984</v>
      </c>
      <c r="B5" s="73">
        <v>46912400</v>
      </c>
      <c r="C5" s="74">
        <v>5138900</v>
      </c>
      <c r="D5" s="73">
        <v>2800700</v>
      </c>
      <c r="E5" s="75">
        <v>54852000</v>
      </c>
    </row>
    <row r="6" spans="1:5" x14ac:dyDescent="0.35">
      <c r="A6" s="72">
        <v>1985</v>
      </c>
      <c r="B6" s="73">
        <v>47057400</v>
      </c>
      <c r="C6" s="74">
        <v>5127900</v>
      </c>
      <c r="D6" s="73">
        <v>2803400</v>
      </c>
      <c r="E6" s="75">
        <v>54988700</v>
      </c>
    </row>
    <row r="7" spans="1:5" x14ac:dyDescent="0.35">
      <c r="A7" s="72">
        <v>1986</v>
      </c>
      <c r="B7" s="73">
        <v>47187600</v>
      </c>
      <c r="C7" s="74">
        <v>5111800</v>
      </c>
      <c r="D7" s="73">
        <v>2810900</v>
      </c>
      <c r="E7" s="75">
        <v>55110300</v>
      </c>
    </row>
    <row r="8" spans="1:5" x14ac:dyDescent="0.35">
      <c r="A8" s="72">
        <v>1987</v>
      </c>
      <c r="B8" s="73">
        <v>47300400</v>
      </c>
      <c r="C8" s="74">
        <v>5099000</v>
      </c>
      <c r="D8" s="73">
        <v>2822600</v>
      </c>
      <c r="E8" s="75">
        <v>55222000</v>
      </c>
    </row>
    <row r="9" spans="1:5" x14ac:dyDescent="0.35">
      <c r="A9" s="72">
        <v>1988</v>
      </c>
      <c r="B9" s="73">
        <v>47412300</v>
      </c>
      <c r="C9" s="74">
        <v>5077400</v>
      </c>
      <c r="D9" s="73">
        <v>2841200</v>
      </c>
      <c r="E9" s="75">
        <v>55330900</v>
      </c>
    </row>
    <row r="10" spans="1:5" x14ac:dyDescent="0.35">
      <c r="A10" s="72">
        <v>1989</v>
      </c>
      <c r="B10" s="73">
        <v>47552700</v>
      </c>
      <c r="C10" s="74">
        <v>5078200</v>
      </c>
      <c r="D10" s="73">
        <v>2855200</v>
      </c>
      <c r="E10" s="75">
        <v>55486100</v>
      </c>
    </row>
    <row r="11" spans="1:5" x14ac:dyDescent="0.35">
      <c r="A11" s="72">
        <v>1990</v>
      </c>
      <c r="B11" s="73">
        <v>47699100</v>
      </c>
      <c r="C11" s="74">
        <v>5081300</v>
      </c>
      <c r="D11" s="73">
        <v>2861500</v>
      </c>
      <c r="E11" s="75">
        <v>55641900</v>
      </c>
    </row>
    <row r="12" spans="1:5" x14ac:dyDescent="0.35">
      <c r="A12" s="72">
        <v>1991</v>
      </c>
      <c r="B12" s="73">
        <v>47875000</v>
      </c>
      <c r="C12" s="74">
        <v>5083300</v>
      </c>
      <c r="D12" s="73">
        <v>2873000</v>
      </c>
      <c r="E12" s="75">
        <v>55831300</v>
      </c>
    </row>
    <row r="13" spans="1:5" x14ac:dyDescent="0.35">
      <c r="A13" s="72">
        <v>1992</v>
      </c>
      <c r="B13" s="73">
        <v>47998000</v>
      </c>
      <c r="C13" s="74">
        <v>5085600</v>
      </c>
      <c r="D13" s="73">
        <v>2877700</v>
      </c>
      <c r="E13" s="75">
        <v>55961300</v>
      </c>
    </row>
    <row r="14" spans="1:5" x14ac:dyDescent="0.35">
      <c r="A14" s="72">
        <v>1993</v>
      </c>
      <c r="B14" s="73">
        <v>48102300</v>
      </c>
      <c r="C14" s="74">
        <v>5092500</v>
      </c>
      <c r="D14" s="73">
        <v>2883600</v>
      </c>
      <c r="E14" s="75">
        <v>56078400</v>
      </c>
    </row>
    <row r="15" spans="1:5" x14ac:dyDescent="0.35">
      <c r="A15" s="72">
        <v>1994</v>
      </c>
      <c r="B15" s="73">
        <v>48228800</v>
      </c>
      <c r="C15" s="74">
        <v>5102200</v>
      </c>
      <c r="D15" s="73">
        <v>2887400</v>
      </c>
      <c r="E15" s="75">
        <v>56218400</v>
      </c>
    </row>
    <row r="16" spans="1:5" x14ac:dyDescent="0.35">
      <c r="A16" s="72">
        <v>1995</v>
      </c>
      <c r="B16" s="73">
        <v>48383500</v>
      </c>
      <c r="C16" s="74">
        <v>5103700</v>
      </c>
      <c r="D16" s="73">
        <v>2888500</v>
      </c>
      <c r="E16" s="75">
        <v>56375700</v>
      </c>
    </row>
    <row r="17" spans="1:5" x14ac:dyDescent="0.35">
      <c r="A17" s="72">
        <v>1996</v>
      </c>
      <c r="B17" s="73">
        <v>48519100</v>
      </c>
      <c r="C17" s="74">
        <v>5092200</v>
      </c>
      <c r="D17" s="73">
        <v>2891300</v>
      </c>
      <c r="E17" s="75">
        <v>56502600</v>
      </c>
    </row>
    <row r="18" spans="1:5" x14ac:dyDescent="0.35">
      <c r="A18" s="72">
        <v>1997</v>
      </c>
      <c r="B18" s="73">
        <v>48664800</v>
      </c>
      <c r="C18" s="74">
        <v>5083300</v>
      </c>
      <c r="D18" s="73">
        <v>2894900</v>
      </c>
      <c r="E18" s="75">
        <v>56643000</v>
      </c>
    </row>
    <row r="19" spans="1:5" x14ac:dyDescent="0.35">
      <c r="A19" s="72">
        <v>1998</v>
      </c>
      <c r="B19" s="73">
        <v>48820600</v>
      </c>
      <c r="C19" s="74">
        <v>5077100</v>
      </c>
      <c r="D19" s="73">
        <v>2899500</v>
      </c>
      <c r="E19" s="75">
        <v>56797200</v>
      </c>
    </row>
    <row r="20" spans="1:5" x14ac:dyDescent="0.35">
      <c r="A20" s="72">
        <v>1999</v>
      </c>
      <c r="B20" s="73">
        <v>49032900</v>
      </c>
      <c r="C20" s="74">
        <v>5072000</v>
      </c>
      <c r="D20" s="73">
        <v>2900600</v>
      </c>
      <c r="E20" s="75">
        <v>57005500</v>
      </c>
    </row>
    <row r="21" spans="1:5" x14ac:dyDescent="0.35">
      <c r="A21" s="72">
        <v>2000</v>
      </c>
      <c r="B21" s="73">
        <v>49233300</v>
      </c>
      <c r="C21" s="74">
        <v>5062900</v>
      </c>
      <c r="D21" s="73">
        <v>2906900</v>
      </c>
      <c r="E21" s="75">
        <v>57203100</v>
      </c>
    </row>
    <row r="22" spans="1:5" x14ac:dyDescent="0.35">
      <c r="A22" s="72">
        <v>2001</v>
      </c>
      <c r="B22" s="73">
        <v>49449700</v>
      </c>
      <c r="C22" s="74">
        <v>5064200</v>
      </c>
      <c r="D22" s="73">
        <v>2910200</v>
      </c>
      <c r="E22" s="75">
        <v>57424200</v>
      </c>
    </row>
    <row r="23" spans="1:5" x14ac:dyDescent="0.35">
      <c r="A23" s="72">
        <v>2002</v>
      </c>
      <c r="B23" s="73">
        <v>49679300</v>
      </c>
      <c r="C23" s="73">
        <v>5066000</v>
      </c>
      <c r="D23" s="73">
        <v>2922900</v>
      </c>
      <c r="E23" s="75">
        <v>57668100</v>
      </c>
    </row>
    <row r="24" spans="1:5" x14ac:dyDescent="0.35">
      <c r="A24" s="72">
        <v>2003</v>
      </c>
      <c r="B24" s="73">
        <v>49925500</v>
      </c>
      <c r="C24" s="73">
        <v>5068500</v>
      </c>
      <c r="D24" s="73">
        <v>2937700</v>
      </c>
      <c r="E24" s="75">
        <v>57931700</v>
      </c>
    </row>
    <row r="25" spans="1:5" x14ac:dyDescent="0.35">
      <c r="A25" s="72">
        <v>2004</v>
      </c>
      <c r="B25" s="73">
        <v>50194600</v>
      </c>
      <c r="C25" s="73">
        <v>5084300</v>
      </c>
      <c r="D25" s="73">
        <v>2957400</v>
      </c>
      <c r="E25" s="75">
        <v>58236300</v>
      </c>
    </row>
    <row r="26" spans="1:5" x14ac:dyDescent="0.35">
      <c r="A26" s="72">
        <v>2005</v>
      </c>
      <c r="B26" s="73">
        <v>50606000</v>
      </c>
      <c r="C26" s="73">
        <v>5110200</v>
      </c>
      <c r="D26" s="73">
        <v>2969300</v>
      </c>
      <c r="E26" s="75">
        <v>58685500</v>
      </c>
    </row>
    <row r="27" spans="1:5" x14ac:dyDescent="0.35">
      <c r="A27" s="72">
        <v>2006</v>
      </c>
      <c r="B27" s="73">
        <v>50965200</v>
      </c>
      <c r="C27" s="73">
        <v>5133100</v>
      </c>
      <c r="D27" s="73">
        <v>2985700</v>
      </c>
      <c r="E27" s="75">
        <v>59084000</v>
      </c>
    </row>
    <row r="28" spans="1:5" x14ac:dyDescent="0.35">
      <c r="A28" s="72">
        <v>2007</v>
      </c>
      <c r="B28" s="73">
        <v>51381100</v>
      </c>
      <c r="C28" s="73">
        <v>5170000</v>
      </c>
      <c r="D28" s="73">
        <v>3006300</v>
      </c>
      <c r="E28" s="75">
        <v>59557400</v>
      </c>
    </row>
    <row r="29" spans="1:5" x14ac:dyDescent="0.35">
      <c r="A29" s="72">
        <v>2008</v>
      </c>
      <c r="B29" s="73">
        <v>51815900</v>
      </c>
      <c r="C29" s="73">
        <v>5202900</v>
      </c>
      <c r="D29" s="73">
        <v>3025900</v>
      </c>
      <c r="E29" s="75">
        <v>60044600</v>
      </c>
    </row>
    <row r="30" spans="1:5" x14ac:dyDescent="0.35">
      <c r="A30" s="72">
        <v>2009</v>
      </c>
      <c r="B30" s="73">
        <v>52196400</v>
      </c>
      <c r="C30" s="73">
        <v>5231900</v>
      </c>
      <c r="D30" s="73">
        <v>3038900</v>
      </c>
      <c r="E30" s="75">
        <v>60467200</v>
      </c>
    </row>
    <row r="31" spans="1:5" x14ac:dyDescent="0.35">
      <c r="A31" s="72">
        <v>2010</v>
      </c>
      <c r="B31" s="73">
        <v>52642500</v>
      </c>
      <c r="C31" s="73">
        <v>5262200</v>
      </c>
      <c r="D31" s="73">
        <v>3050000</v>
      </c>
      <c r="E31" s="75">
        <v>60954600</v>
      </c>
    </row>
    <row r="32" spans="1:5" x14ac:dyDescent="0.35">
      <c r="A32" s="72">
        <v>2011</v>
      </c>
      <c r="B32" s="73">
        <v>53107200</v>
      </c>
      <c r="C32" s="73">
        <v>5299900</v>
      </c>
      <c r="D32" s="73">
        <v>3063800</v>
      </c>
      <c r="E32" s="75">
        <v>61470800</v>
      </c>
    </row>
    <row r="33" spans="1:5" x14ac:dyDescent="0.35">
      <c r="A33" s="72">
        <v>2012</v>
      </c>
      <c r="B33" s="73">
        <v>53493700</v>
      </c>
      <c r="C33" s="73">
        <v>5313600</v>
      </c>
      <c r="D33" s="73">
        <v>3074100</v>
      </c>
      <c r="E33" s="75">
        <v>61881400</v>
      </c>
    </row>
    <row r="34" spans="1:5" x14ac:dyDescent="0.35">
      <c r="A34" s="72">
        <v>2013</v>
      </c>
      <c r="B34" s="73">
        <v>53865800</v>
      </c>
      <c r="C34" s="73">
        <v>5327700</v>
      </c>
      <c r="D34" s="73">
        <v>3082400</v>
      </c>
      <c r="E34" s="75">
        <v>62275900</v>
      </c>
    </row>
    <row r="35" spans="1:5" x14ac:dyDescent="0.35">
      <c r="A35" s="72">
        <v>2014</v>
      </c>
      <c r="B35" s="73">
        <v>54316600</v>
      </c>
      <c r="C35" s="73">
        <v>5347600</v>
      </c>
      <c r="D35" s="73">
        <v>3092000</v>
      </c>
      <c r="E35" s="75">
        <v>62756300</v>
      </c>
    </row>
    <row r="36" spans="1:5" x14ac:dyDescent="0.35">
      <c r="A36" s="72">
        <v>2015</v>
      </c>
      <c r="B36" s="74">
        <v>54786300</v>
      </c>
      <c r="C36" s="74">
        <v>5373000</v>
      </c>
      <c r="D36" s="74">
        <v>3099100</v>
      </c>
      <c r="E36" s="75">
        <v>63258400</v>
      </c>
    </row>
    <row r="37" spans="1:5" x14ac:dyDescent="0.35">
      <c r="A37" s="72">
        <v>2016</v>
      </c>
      <c r="B37" s="74">
        <v>55268100</v>
      </c>
      <c r="C37" s="74">
        <v>5404700</v>
      </c>
      <c r="D37" s="74">
        <v>3113200</v>
      </c>
      <c r="E37" s="76">
        <v>63785900</v>
      </c>
    </row>
    <row r="38" spans="1:5" x14ac:dyDescent="0.35">
      <c r="A38" s="72">
        <v>2017</v>
      </c>
      <c r="B38" s="74">
        <v>55619400</v>
      </c>
      <c r="C38" s="74">
        <v>5424800</v>
      </c>
      <c r="D38" s="74">
        <v>3125200</v>
      </c>
      <c r="E38" s="76">
        <v>64169400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4:J42"/>
  <sheetViews>
    <sheetView workbookViewId="0">
      <selection activeCell="B4" sqref="B4"/>
    </sheetView>
  </sheetViews>
  <sheetFormatPr defaultRowHeight="14.5" x14ac:dyDescent="0.35"/>
  <cols>
    <col min="2" max="5" width="9.1796875" style="34"/>
  </cols>
  <sheetData>
    <row r="4" spans="1:10" x14ac:dyDescent="0.35">
      <c r="B4" s="36" t="str">
        <f>FIRE0501!B4</f>
        <v>Total fire-related fatalities</v>
      </c>
    </row>
    <row r="5" spans="1:10" x14ac:dyDescent="0.35">
      <c r="B5" s="34" t="s">
        <v>1</v>
      </c>
      <c r="C5" s="34" t="s">
        <v>2</v>
      </c>
      <c r="D5" s="34" t="s">
        <v>3</v>
      </c>
      <c r="E5" s="34" t="s">
        <v>4</v>
      </c>
      <c r="G5" t="s">
        <v>1</v>
      </c>
      <c r="H5" t="s">
        <v>2</v>
      </c>
      <c r="I5" t="s">
        <v>3</v>
      </c>
      <c r="J5" t="s">
        <v>4</v>
      </c>
    </row>
    <row r="6" spans="1:10" x14ac:dyDescent="0.35">
      <c r="A6" t="s">
        <v>5</v>
      </c>
      <c r="B6" s="34">
        <f>IF(SUMPRODUCT(('Data - hidden'!$A$2:$A$42669=B$5)*('Data - hidden'!$B$2:$B$42669=$A6)*('Data - hidden'!$C$2:$C$42669=$B$4)*('Data - hidden'!$D$2:$D$42669))=0,"..",SUMPRODUCT(('Data - hidden'!$A$2:$A$42669=B$5)*('Data - hidden'!$B$2:$B$42669=$A6)*('Data - hidden'!$C$2:$C$42669=$B$4)*('Data - hidden'!$D$2:$D$42669)))</f>
        <v>755</v>
      </c>
      <c r="C6" s="34" t="str">
        <f>IF(SUMPRODUCT(('Data - hidden'!$A$2:$A$42669=C$5)*('Data - hidden'!$B$2:$B$42669=$A6)*('Data - hidden'!$C$2:$C$42669=$B$4)*('Data - hidden'!$D$2:$D$42669))=0,"..",SUMPRODUCT(('Data - hidden'!$A$2:$A$42669=C$5)*('Data - hidden'!$B$2:$B$42669=$A6)*('Data - hidden'!$C$2:$C$42669=$B$4)*('Data - hidden'!$D$2:$D$42669)))</f>
        <v>..</v>
      </c>
      <c r="D6" s="34" t="str">
        <f>IF(SUMPRODUCT(('Data - hidden'!$A$2:$A$42669=D$5)*('Data - hidden'!$B$2:$B$42669=$A6)*('Data - hidden'!$C$2:$C$42669=$B$4)*('Data - hidden'!$D$2:$D$42669))=0,"..",SUMPRODUCT(('Data - hidden'!$A$2:$A$42669=D$5)*('Data - hidden'!$B$2:$B$42669=$A6)*('Data - hidden'!$C$2:$C$42669=$B$4)*('Data - hidden'!$D$2:$D$42669)))</f>
        <v>..</v>
      </c>
      <c r="E6" s="35">
        <f>IF(OR(B6="..",C6="..",D6=".."),IF(SUMPRODUCT(('Data - hidden'!$A$2:$A$42669=E$5)*('Data - hidden'!$B$2:$B$42669=$A6)*('Data - hidden'!$C$2:$C$42669=$B$4)*('Data - hidden'!$D$2:$D$42669))=0,"..",SUMPRODUCT(('Data - hidden'!$A$2:$A$42669=E$5)*('Data - hidden'!$B$2:$B$42669=$A6)*('Data - hidden'!$C$2:$C$42669=$B$4)*('Data - hidden'!$D$2:$D$42669))),B6+C6+D6)</f>
        <v>937</v>
      </c>
      <c r="G6" s="34">
        <f>IF(B6="..","..",ROUND((1000000*B6)/'Data - population'!B2,0))</f>
        <v>16</v>
      </c>
      <c r="H6" s="34" t="str">
        <f>IF(C6="..","..",ROUND((1000000*C6)/'Data - population'!C2,0))</f>
        <v>..</v>
      </c>
      <c r="I6" s="34" t="str">
        <f>IF(D6="..","..",ROUND((1000000*D6)/'Data - population'!D2,0))</f>
        <v>..</v>
      </c>
      <c r="J6" s="34">
        <f>IF(E6="..","..",ROUND((1000000*E6)/'Data - population'!E2,0))</f>
        <v>17</v>
      </c>
    </row>
    <row r="7" spans="1:10" x14ac:dyDescent="0.35">
      <c r="A7" t="s">
        <v>6</v>
      </c>
      <c r="B7" s="34">
        <f>IF(SUMPRODUCT(('Data - hidden'!$A$2:$A$42669=B$5)*('Data - hidden'!$B$2:$B$42669=$A7)*('Data - hidden'!$C$2:$C$42669=$B$4)*('Data - hidden'!$D$2:$D$42669))=0,"..",SUMPRODUCT(('Data - hidden'!$A$2:$A$42669=B$5)*('Data - hidden'!$B$2:$B$42669=$A7)*('Data - hidden'!$C$2:$C$42669=$B$4)*('Data - hidden'!$D$2:$D$42669)))</f>
        <v>707</v>
      </c>
      <c r="C7" s="34" t="str">
        <f>IF(SUMPRODUCT(('Data - hidden'!$A$2:$A$42669=C$5)*('Data - hidden'!$B$2:$B$42669=$A7)*('Data - hidden'!$C$2:$C$42669=$B$4)*('Data - hidden'!$D$2:$D$42669))=0,"..",SUMPRODUCT(('Data - hidden'!$A$2:$A$42669=C$5)*('Data - hidden'!$B$2:$B$42669=$A7)*('Data - hidden'!$C$2:$C$42669=$B$4)*('Data - hidden'!$D$2:$D$42669)))</f>
        <v>..</v>
      </c>
      <c r="D7" s="34" t="str">
        <f>IF(SUMPRODUCT(('Data - hidden'!$A$2:$A$42669=D$5)*('Data - hidden'!$B$2:$B$42669=$A7)*('Data - hidden'!$C$2:$C$42669=$B$4)*('Data - hidden'!$D$2:$D$42669))=0,"..",SUMPRODUCT(('Data - hidden'!$A$2:$A$42669=D$5)*('Data - hidden'!$B$2:$B$42669=$A7)*('Data - hidden'!$C$2:$C$42669=$B$4)*('Data - hidden'!$D$2:$D$42669)))</f>
        <v>..</v>
      </c>
      <c r="E7" s="35">
        <f>IF(OR(B7="..",C7="..",D7=".."),IF(SUMPRODUCT(('Data - hidden'!$A$2:$A$42669=E$5)*('Data - hidden'!$B$2:$B$42669=$A7)*('Data - hidden'!$C$2:$C$42669=$B$4)*('Data - hidden'!$D$2:$D$42669))=0,"..",SUMPRODUCT(('Data - hidden'!$A$2:$A$42669=E$5)*('Data - hidden'!$B$2:$B$42669=$A7)*('Data - hidden'!$C$2:$C$42669=$B$4)*('Data - hidden'!$D$2:$D$42669))),B7+C7+D7)</f>
        <v>892</v>
      </c>
      <c r="G7" s="34">
        <f>IF(B7="..","..",ROUND((1000000*B7)/'Data - population'!B3,0))</f>
        <v>15</v>
      </c>
      <c r="H7" s="34" t="str">
        <f>IF(C7="..","..",ROUND((1000000*C7)/'Data - population'!C3,0))</f>
        <v>..</v>
      </c>
      <c r="I7" s="34" t="str">
        <f>IF(D7="..","..",ROUND((1000000*D7)/'Data - population'!D3,0))</f>
        <v>..</v>
      </c>
      <c r="J7" s="34">
        <f>IF(E7="..","..",ROUND((1000000*E7)/'Data - population'!E3,0))</f>
        <v>16</v>
      </c>
    </row>
    <row r="8" spans="1:10" x14ac:dyDescent="0.35">
      <c r="A8" t="s">
        <v>7</v>
      </c>
      <c r="B8" s="34">
        <f>IF(SUMPRODUCT(('Data - hidden'!$A$2:$A$42669=B$5)*('Data - hidden'!$B$2:$B$42669=$A8)*('Data - hidden'!$C$2:$C$42669=$B$4)*('Data - hidden'!$D$2:$D$42669))=0,"..",SUMPRODUCT(('Data - hidden'!$A$2:$A$42669=B$5)*('Data - hidden'!$B$2:$B$42669=$A8)*('Data - hidden'!$C$2:$C$42669=$B$4)*('Data - hidden'!$D$2:$D$42669)))</f>
        <v>652</v>
      </c>
      <c r="C8" s="34" t="str">
        <f>IF(SUMPRODUCT(('Data - hidden'!$A$2:$A$42669=C$5)*('Data - hidden'!$B$2:$B$42669=$A8)*('Data - hidden'!$C$2:$C$42669=$B$4)*('Data - hidden'!$D$2:$D$42669))=0,"..",SUMPRODUCT(('Data - hidden'!$A$2:$A$42669=C$5)*('Data - hidden'!$B$2:$B$42669=$A8)*('Data - hidden'!$C$2:$C$42669=$B$4)*('Data - hidden'!$D$2:$D$42669)))</f>
        <v>..</v>
      </c>
      <c r="D8" s="34" t="str">
        <f>IF(SUMPRODUCT(('Data - hidden'!$A$2:$A$42669=D$5)*('Data - hidden'!$B$2:$B$42669=$A8)*('Data - hidden'!$C$2:$C$42669=$B$4)*('Data - hidden'!$D$2:$D$42669))=0,"..",SUMPRODUCT(('Data - hidden'!$A$2:$A$42669=D$5)*('Data - hidden'!$B$2:$B$42669=$A8)*('Data - hidden'!$C$2:$C$42669=$B$4)*('Data - hidden'!$D$2:$D$42669)))</f>
        <v>..</v>
      </c>
      <c r="E8" s="35">
        <f>IF(OR(B8="..",C8="..",D8=".."),IF(SUMPRODUCT(('Data - hidden'!$A$2:$A$42669=E$5)*('Data - hidden'!$B$2:$B$42669=$A8)*('Data - hidden'!$C$2:$C$42669=$B$4)*('Data - hidden'!$D$2:$D$42669))=0,"..",SUMPRODUCT(('Data - hidden'!$A$2:$A$42669=E$5)*('Data - hidden'!$B$2:$B$42669=$A8)*('Data - hidden'!$C$2:$C$42669=$B$4)*('Data - hidden'!$D$2:$D$42669))),B8+C8+D8)</f>
        <v>851</v>
      </c>
      <c r="G8" s="34">
        <f>IF(B8="..","..",ROUND((1000000*B8)/'Data - population'!B4,0))</f>
        <v>14</v>
      </c>
      <c r="H8" s="34" t="str">
        <f>IF(C8="..","..",ROUND((1000000*C8)/'Data - population'!C4,0))</f>
        <v>..</v>
      </c>
      <c r="I8" s="34" t="str">
        <f>IF(D8="..","..",ROUND((1000000*D8)/'Data - population'!D4,0))</f>
        <v>..</v>
      </c>
      <c r="J8" s="34">
        <f>IF(E8="..","..",ROUND((1000000*E8)/'Data - population'!E4,0))</f>
        <v>16</v>
      </c>
    </row>
    <row r="9" spans="1:10" x14ac:dyDescent="0.35">
      <c r="A9" t="s">
        <v>8</v>
      </c>
      <c r="B9" s="34">
        <f>IF(SUMPRODUCT(('Data - hidden'!$A$2:$A$42669=B$5)*('Data - hidden'!$B$2:$B$42669=$A9)*('Data - hidden'!$C$2:$C$42669=$B$4)*('Data - hidden'!$D$2:$D$42669))=0,"..",SUMPRODUCT(('Data - hidden'!$A$2:$A$42669=B$5)*('Data - hidden'!$B$2:$B$42669=$A9)*('Data - hidden'!$C$2:$C$42669=$B$4)*('Data - hidden'!$D$2:$D$42669)))</f>
        <v>726</v>
      </c>
      <c r="C9" s="34" t="str">
        <f>IF(SUMPRODUCT(('Data - hidden'!$A$2:$A$42669=C$5)*('Data - hidden'!$B$2:$B$42669=$A9)*('Data - hidden'!$C$2:$C$42669=$B$4)*('Data - hidden'!$D$2:$D$42669))=0,"..",SUMPRODUCT(('Data - hidden'!$A$2:$A$42669=C$5)*('Data - hidden'!$B$2:$B$42669=$A9)*('Data - hidden'!$C$2:$C$42669=$B$4)*('Data - hidden'!$D$2:$D$42669)))</f>
        <v>..</v>
      </c>
      <c r="D9" s="34" t="str">
        <f>IF(SUMPRODUCT(('Data - hidden'!$A$2:$A$42669=D$5)*('Data - hidden'!$B$2:$B$42669=$A9)*('Data - hidden'!$C$2:$C$42669=$B$4)*('Data - hidden'!$D$2:$D$42669))=0,"..",SUMPRODUCT(('Data - hidden'!$A$2:$A$42669=D$5)*('Data - hidden'!$B$2:$B$42669=$A9)*('Data - hidden'!$C$2:$C$42669=$B$4)*('Data - hidden'!$D$2:$D$42669)))</f>
        <v>..</v>
      </c>
      <c r="E9" s="35">
        <f>IF(OR(B9="..",C9="..",D9=".."),IF(SUMPRODUCT(('Data - hidden'!$A$2:$A$42669=E$5)*('Data - hidden'!$B$2:$B$42669=$A9)*('Data - hidden'!$C$2:$C$42669=$B$4)*('Data - hidden'!$D$2:$D$42669))=0,"..",SUMPRODUCT(('Data - hidden'!$A$2:$A$42669=E$5)*('Data - hidden'!$B$2:$B$42669=$A9)*('Data - hidden'!$C$2:$C$42669=$B$4)*('Data - hidden'!$D$2:$D$42669))),B9+C9+D9)</f>
        <v>921</v>
      </c>
      <c r="G9" s="34">
        <f>IF(B9="..","..",ROUND((1000000*B9)/'Data - population'!B5,0))</f>
        <v>15</v>
      </c>
      <c r="H9" s="34" t="str">
        <f>IF(C9="..","..",ROUND((1000000*C9)/'Data - population'!C5,0))</f>
        <v>..</v>
      </c>
      <c r="I9" s="34" t="str">
        <f>IF(D9="..","..",ROUND((1000000*D9)/'Data - population'!D5,0))</f>
        <v>..</v>
      </c>
      <c r="J9" s="34">
        <f>IF(E9="..","..",ROUND((1000000*E9)/'Data - population'!E5,0))</f>
        <v>17</v>
      </c>
    </row>
    <row r="10" spans="1:10" x14ac:dyDescent="0.35">
      <c r="A10" t="s">
        <v>9</v>
      </c>
      <c r="B10" s="34">
        <f>IF(SUMPRODUCT(('Data - hidden'!$A$2:$A$42669=B$5)*('Data - hidden'!$B$2:$B$42669=$A10)*('Data - hidden'!$C$2:$C$42669=$B$4)*('Data - hidden'!$D$2:$D$42669))=0,"..",SUMPRODUCT(('Data - hidden'!$A$2:$A$42669=B$5)*('Data - hidden'!$B$2:$B$42669=$A10)*('Data - hidden'!$C$2:$C$42669=$B$4)*('Data - hidden'!$D$2:$D$42669)))</f>
        <v>765</v>
      </c>
      <c r="C10" s="34" t="str">
        <f>IF(SUMPRODUCT(('Data - hidden'!$A$2:$A$42669=C$5)*('Data - hidden'!$B$2:$B$42669=$A10)*('Data - hidden'!$C$2:$C$42669=$B$4)*('Data - hidden'!$D$2:$D$42669))=0,"..",SUMPRODUCT(('Data - hidden'!$A$2:$A$42669=C$5)*('Data - hidden'!$B$2:$B$42669=$A10)*('Data - hidden'!$C$2:$C$42669=$B$4)*('Data - hidden'!$D$2:$D$42669)))</f>
        <v>..</v>
      </c>
      <c r="D10" s="34" t="str">
        <f>IF(SUMPRODUCT(('Data - hidden'!$A$2:$A$42669=D$5)*('Data - hidden'!$B$2:$B$42669=$A10)*('Data - hidden'!$C$2:$C$42669=$B$4)*('Data - hidden'!$D$2:$D$42669))=0,"..",SUMPRODUCT(('Data - hidden'!$A$2:$A$42669=D$5)*('Data - hidden'!$B$2:$B$42669=$A10)*('Data - hidden'!$C$2:$C$42669=$B$4)*('Data - hidden'!$D$2:$D$42669)))</f>
        <v>..</v>
      </c>
      <c r="E10" s="35">
        <f>IF(OR(B10="..",C10="..",D10=".."),IF(SUMPRODUCT(('Data - hidden'!$A$2:$A$42669=E$5)*('Data - hidden'!$B$2:$B$42669=$A10)*('Data - hidden'!$C$2:$C$42669=$B$4)*('Data - hidden'!$D$2:$D$42669))=0,"..",SUMPRODUCT(('Data - hidden'!$A$2:$A$42669=E$5)*('Data - hidden'!$B$2:$B$42669=$A10)*('Data - hidden'!$C$2:$C$42669=$B$4)*('Data - hidden'!$D$2:$D$42669))),B10+C10+D10)</f>
        <v>967</v>
      </c>
      <c r="G10" s="34">
        <f>IF(B10="..","..",ROUND((1000000*B10)/'Data - population'!B6,0))</f>
        <v>16</v>
      </c>
      <c r="H10" s="34" t="str">
        <f>IF(C10="..","..",ROUND((1000000*C10)/'Data - population'!C6,0))</f>
        <v>..</v>
      </c>
      <c r="I10" s="34" t="str">
        <f>IF(D10="..","..",ROUND((1000000*D10)/'Data - population'!D6,0))</f>
        <v>..</v>
      </c>
      <c r="J10" s="34">
        <f>IF(E10="..","..",ROUND((1000000*E10)/'Data - population'!E6,0))</f>
        <v>18</v>
      </c>
    </row>
    <row r="11" spans="1:10" x14ac:dyDescent="0.35">
      <c r="A11" t="s">
        <v>10</v>
      </c>
      <c r="B11" s="34">
        <f>IF(SUMPRODUCT(('Data - hidden'!$A$2:$A$42669=B$5)*('Data - hidden'!$B$2:$B$42669=$A11)*('Data - hidden'!$C$2:$C$42669=$B$4)*('Data - hidden'!$D$2:$D$42669))=0,"..",SUMPRODUCT(('Data - hidden'!$A$2:$A$42669=B$5)*('Data - hidden'!$B$2:$B$42669=$A11)*('Data - hidden'!$C$2:$C$42669=$B$4)*('Data - hidden'!$D$2:$D$42669)))</f>
        <v>682</v>
      </c>
      <c r="C11" s="34" t="str">
        <f>IF(SUMPRODUCT(('Data - hidden'!$A$2:$A$42669=C$5)*('Data - hidden'!$B$2:$B$42669=$A11)*('Data - hidden'!$C$2:$C$42669=$B$4)*('Data - hidden'!$D$2:$D$42669))=0,"..",SUMPRODUCT(('Data - hidden'!$A$2:$A$42669=C$5)*('Data - hidden'!$B$2:$B$42669=$A11)*('Data - hidden'!$C$2:$C$42669=$B$4)*('Data - hidden'!$D$2:$D$42669)))</f>
        <v>..</v>
      </c>
      <c r="D11" s="34" t="str">
        <f>IF(SUMPRODUCT(('Data - hidden'!$A$2:$A$42669=D$5)*('Data - hidden'!$B$2:$B$42669=$A11)*('Data - hidden'!$C$2:$C$42669=$B$4)*('Data - hidden'!$D$2:$D$42669))=0,"..",SUMPRODUCT(('Data - hidden'!$A$2:$A$42669=D$5)*('Data - hidden'!$B$2:$B$42669=$A11)*('Data - hidden'!$C$2:$C$42669=$B$4)*('Data - hidden'!$D$2:$D$42669)))</f>
        <v>..</v>
      </c>
      <c r="E11" s="35">
        <f>IF(OR(B11="..",C11="..",D11=".."),IF(SUMPRODUCT(('Data - hidden'!$A$2:$A$42669=E$5)*('Data - hidden'!$B$2:$B$42669=$A11)*('Data - hidden'!$C$2:$C$42669=$B$4)*('Data - hidden'!$D$2:$D$42669))=0,"..",SUMPRODUCT(('Data - hidden'!$A$2:$A$42669=E$5)*('Data - hidden'!$B$2:$B$42669=$A11)*('Data - hidden'!$C$2:$C$42669=$B$4)*('Data - hidden'!$D$2:$D$42669))),B11+C11+D11)</f>
        <v>859</v>
      </c>
      <c r="G11" s="34">
        <f>IF(B11="..","..",ROUND((1000000*B11)/'Data - population'!B7,0))</f>
        <v>14</v>
      </c>
      <c r="H11" s="34" t="str">
        <f>IF(C11="..","..",ROUND((1000000*C11)/'Data - population'!C7,0))</f>
        <v>..</v>
      </c>
      <c r="I11" s="34" t="str">
        <f>IF(D11="..","..",ROUND((1000000*D11)/'Data - population'!D7,0))</f>
        <v>..</v>
      </c>
      <c r="J11" s="34">
        <f>IF(E11="..","..",ROUND((1000000*E11)/'Data - population'!E7,0))</f>
        <v>16</v>
      </c>
    </row>
    <row r="12" spans="1:10" x14ac:dyDescent="0.35">
      <c r="A12" t="s">
        <v>11</v>
      </c>
      <c r="B12" s="34">
        <f>IF(SUMPRODUCT(('Data - hidden'!$A$2:$A$42669=B$5)*('Data - hidden'!$B$2:$B$42669=$A12)*('Data - hidden'!$C$2:$C$42669=$B$4)*('Data - hidden'!$D$2:$D$42669))=0,"..",SUMPRODUCT(('Data - hidden'!$A$2:$A$42669=B$5)*('Data - hidden'!$B$2:$B$42669=$A12)*('Data - hidden'!$C$2:$C$42669=$B$4)*('Data - hidden'!$D$2:$D$42669)))</f>
        <v>665</v>
      </c>
      <c r="C12" s="34" t="str">
        <f>IF(SUMPRODUCT(('Data - hidden'!$A$2:$A$42669=C$5)*('Data - hidden'!$B$2:$B$42669=$A12)*('Data - hidden'!$C$2:$C$42669=$B$4)*('Data - hidden'!$D$2:$D$42669))=0,"..",SUMPRODUCT(('Data - hidden'!$A$2:$A$42669=C$5)*('Data - hidden'!$B$2:$B$42669=$A12)*('Data - hidden'!$C$2:$C$42669=$B$4)*('Data - hidden'!$D$2:$D$42669)))</f>
        <v>..</v>
      </c>
      <c r="D12" s="34" t="str">
        <f>IF(SUMPRODUCT(('Data - hidden'!$A$2:$A$42669=D$5)*('Data - hidden'!$B$2:$B$42669=$A12)*('Data - hidden'!$C$2:$C$42669=$B$4)*('Data - hidden'!$D$2:$D$42669))=0,"..",SUMPRODUCT(('Data - hidden'!$A$2:$A$42669=D$5)*('Data - hidden'!$B$2:$B$42669=$A12)*('Data - hidden'!$C$2:$C$42669=$B$4)*('Data - hidden'!$D$2:$D$42669)))</f>
        <v>..</v>
      </c>
      <c r="E12" s="35">
        <f>IF(OR(B12="..",C12="..",D12=".."),IF(SUMPRODUCT(('Data - hidden'!$A$2:$A$42669=E$5)*('Data - hidden'!$B$2:$B$42669=$A12)*('Data - hidden'!$C$2:$C$42669=$B$4)*('Data - hidden'!$D$2:$D$42669))=0,"..",SUMPRODUCT(('Data - hidden'!$A$2:$A$42669=E$5)*('Data - hidden'!$B$2:$B$42669=$A12)*('Data - hidden'!$C$2:$C$42669=$B$4)*('Data - hidden'!$D$2:$D$42669))),B12+C12+D12)</f>
        <v>834</v>
      </c>
      <c r="G12" s="34">
        <f>IF(B12="..","..",ROUND((1000000*B12)/'Data - population'!B8,0))</f>
        <v>14</v>
      </c>
      <c r="H12" s="34" t="str">
        <f>IF(C12="..","..",ROUND((1000000*C12)/'Data - population'!C8,0))</f>
        <v>..</v>
      </c>
      <c r="I12" s="34" t="str">
        <f>IF(D12="..","..",ROUND((1000000*D12)/'Data - population'!D8,0))</f>
        <v>..</v>
      </c>
      <c r="J12" s="34">
        <f>IF(E12="..","..",ROUND((1000000*E12)/'Data - population'!E8,0))</f>
        <v>15</v>
      </c>
    </row>
    <row r="13" spans="1:10" x14ac:dyDescent="0.35">
      <c r="A13" t="s">
        <v>12</v>
      </c>
      <c r="B13" s="34">
        <f>IF(SUMPRODUCT(('Data - hidden'!$A$2:$A$42669=B$5)*('Data - hidden'!$B$2:$B$42669=$A13)*('Data - hidden'!$C$2:$C$42669=$B$4)*('Data - hidden'!$D$2:$D$42669))=0,"..",SUMPRODUCT(('Data - hidden'!$A$2:$A$42669=B$5)*('Data - hidden'!$B$2:$B$42669=$A13)*('Data - hidden'!$C$2:$C$42669=$B$4)*('Data - hidden'!$D$2:$D$42669)))</f>
        <v>681</v>
      </c>
      <c r="C13" s="34" t="str">
        <f>IF(SUMPRODUCT(('Data - hidden'!$A$2:$A$42669=C$5)*('Data - hidden'!$B$2:$B$42669=$A13)*('Data - hidden'!$C$2:$C$42669=$B$4)*('Data - hidden'!$D$2:$D$42669))=0,"..",SUMPRODUCT(('Data - hidden'!$A$2:$A$42669=C$5)*('Data - hidden'!$B$2:$B$42669=$A13)*('Data - hidden'!$C$2:$C$42669=$B$4)*('Data - hidden'!$D$2:$D$42669)))</f>
        <v>..</v>
      </c>
      <c r="D13" s="34" t="str">
        <f>IF(SUMPRODUCT(('Data - hidden'!$A$2:$A$42669=D$5)*('Data - hidden'!$B$2:$B$42669=$A13)*('Data - hidden'!$C$2:$C$42669=$B$4)*('Data - hidden'!$D$2:$D$42669))=0,"..",SUMPRODUCT(('Data - hidden'!$A$2:$A$42669=D$5)*('Data - hidden'!$B$2:$B$42669=$A13)*('Data - hidden'!$C$2:$C$42669=$B$4)*('Data - hidden'!$D$2:$D$42669)))</f>
        <v>..</v>
      </c>
      <c r="E13" s="35">
        <f>IF(OR(B13="..",C13="..",D13=".."),IF(SUMPRODUCT(('Data - hidden'!$A$2:$A$42669=E$5)*('Data - hidden'!$B$2:$B$42669=$A13)*('Data - hidden'!$C$2:$C$42669=$B$4)*('Data - hidden'!$D$2:$D$42669))=0,"..",SUMPRODUCT(('Data - hidden'!$A$2:$A$42669=E$5)*('Data - hidden'!$B$2:$B$42669=$A13)*('Data - hidden'!$C$2:$C$42669=$B$4)*('Data - hidden'!$D$2:$D$42669))),B13+C13+D13)</f>
        <v>855</v>
      </c>
      <c r="G13" s="34">
        <f>IF(B13="..","..",ROUND((1000000*B13)/'Data - population'!B9,0))</f>
        <v>14</v>
      </c>
      <c r="H13" s="34" t="str">
        <f>IF(C13="..","..",ROUND((1000000*C13)/'Data - population'!C9,0))</f>
        <v>..</v>
      </c>
      <c r="I13" s="34" t="str">
        <f>IF(D13="..","..",ROUND((1000000*D13)/'Data - population'!D9,0))</f>
        <v>..</v>
      </c>
      <c r="J13" s="34">
        <f>IF(E13="..","..",ROUND((1000000*E13)/'Data - population'!E9,0))</f>
        <v>15</v>
      </c>
    </row>
    <row r="14" spans="1:10" x14ac:dyDescent="0.35">
      <c r="A14" t="s">
        <v>13</v>
      </c>
      <c r="B14" s="34">
        <f>IF(SUMPRODUCT(('Data - hidden'!$A$2:$A$42669=B$5)*('Data - hidden'!$B$2:$B$42669=$A14)*('Data - hidden'!$C$2:$C$42669=$B$4)*('Data - hidden'!$D$2:$D$42669))=0,"..",SUMPRODUCT(('Data - hidden'!$A$2:$A$42669=B$5)*('Data - hidden'!$B$2:$B$42669=$A14)*('Data - hidden'!$C$2:$C$42669=$B$4)*('Data - hidden'!$D$2:$D$42669)))</f>
        <v>700</v>
      </c>
      <c r="C14" s="34">
        <f>IF(SUMPRODUCT(('Data - hidden'!$A$2:$A$42669=C$5)*('Data - hidden'!$B$2:$B$42669=$A14)*('Data - hidden'!$C$2:$C$42669=$B$4)*('Data - hidden'!$D$2:$D$42669))=0,"..",SUMPRODUCT(('Data - hidden'!$A$2:$A$42669=C$5)*('Data - hidden'!$B$2:$B$42669=$A14)*('Data - hidden'!$C$2:$C$42669=$B$4)*('Data - hidden'!$D$2:$D$42669)))</f>
        <v>115</v>
      </c>
      <c r="D14" s="34" t="str">
        <f>IF(SUMPRODUCT(('Data - hidden'!$A$2:$A$42669=D$5)*('Data - hidden'!$B$2:$B$42669=$A14)*('Data - hidden'!$C$2:$C$42669=$B$4)*('Data - hidden'!$D$2:$D$42669))=0,"..",SUMPRODUCT(('Data - hidden'!$A$2:$A$42669=D$5)*('Data - hidden'!$B$2:$B$42669=$A14)*('Data - hidden'!$C$2:$C$42669=$B$4)*('Data - hidden'!$D$2:$D$42669)))</f>
        <v>..</v>
      </c>
      <c r="E14" s="35">
        <f>IF(OR(B14="..",C14="..",D14=".."),IF(SUMPRODUCT(('Data - hidden'!$A$2:$A$42669=E$5)*('Data - hidden'!$B$2:$B$42669=$A14)*('Data - hidden'!$C$2:$C$42669=$B$4)*('Data - hidden'!$D$2:$D$42669))=0,"..",SUMPRODUCT(('Data - hidden'!$A$2:$A$42669=E$5)*('Data - hidden'!$B$2:$B$42669=$A14)*('Data - hidden'!$C$2:$C$42669=$B$4)*('Data - hidden'!$D$2:$D$42669))),B14+C14+D14)</f>
        <v>841</v>
      </c>
      <c r="G14" s="34">
        <f>IF(B14="..","..",ROUND((1000000*B14)/'Data - population'!B10,0))</f>
        <v>15</v>
      </c>
      <c r="H14" s="34">
        <f>IF(C14="..","..",ROUND((1000000*C14)/'Data - population'!C10,0))</f>
        <v>23</v>
      </c>
      <c r="I14" s="34" t="str">
        <f>IF(D14="..","..",ROUND((1000000*D14)/'Data - population'!D10,0))</f>
        <v>..</v>
      </c>
      <c r="J14" s="34">
        <f>IF(E14="..","..",ROUND((1000000*E14)/'Data - population'!E10,0))</f>
        <v>15</v>
      </c>
    </row>
    <row r="15" spans="1:10" x14ac:dyDescent="0.35">
      <c r="A15" t="s">
        <v>14</v>
      </c>
      <c r="B15" s="34">
        <f>IF(SUMPRODUCT(('Data - hidden'!$A$2:$A$42669=B$5)*('Data - hidden'!$B$2:$B$42669=$A15)*('Data - hidden'!$C$2:$C$42669=$B$4)*('Data - hidden'!$D$2:$D$42669))=0,"..",SUMPRODUCT(('Data - hidden'!$A$2:$A$42669=B$5)*('Data - hidden'!$B$2:$B$42669=$A15)*('Data - hidden'!$C$2:$C$42669=$B$4)*('Data - hidden'!$D$2:$D$42669)))</f>
        <v>688</v>
      </c>
      <c r="C15" s="34">
        <f>IF(SUMPRODUCT(('Data - hidden'!$A$2:$A$42669=C$5)*('Data - hidden'!$B$2:$B$42669=$A15)*('Data - hidden'!$C$2:$C$42669=$B$4)*('Data - hidden'!$D$2:$D$42669))=0,"..",SUMPRODUCT(('Data - hidden'!$A$2:$A$42669=C$5)*('Data - hidden'!$B$2:$B$42669=$A15)*('Data - hidden'!$C$2:$C$42669=$B$4)*('Data - hidden'!$D$2:$D$42669)))</f>
        <v>137</v>
      </c>
      <c r="D15" s="34" t="str">
        <f>IF(SUMPRODUCT(('Data - hidden'!$A$2:$A$42669=D$5)*('Data - hidden'!$B$2:$B$42669=$A15)*('Data - hidden'!$C$2:$C$42669=$B$4)*('Data - hidden'!$D$2:$D$42669))=0,"..",SUMPRODUCT(('Data - hidden'!$A$2:$A$42669=D$5)*('Data - hidden'!$B$2:$B$42669=$A15)*('Data - hidden'!$C$2:$C$42669=$B$4)*('Data - hidden'!$D$2:$D$42669)))</f>
        <v>..</v>
      </c>
      <c r="E15" s="35">
        <f>IF(OR(B15="..",C15="..",D15=".."),IF(SUMPRODUCT(('Data - hidden'!$A$2:$A$42669=E$5)*('Data - hidden'!$B$2:$B$42669=$A15)*('Data - hidden'!$C$2:$C$42669=$B$4)*('Data - hidden'!$D$2:$D$42669))=0,"..",SUMPRODUCT(('Data - hidden'!$A$2:$A$42669=E$5)*('Data - hidden'!$B$2:$B$42669=$A15)*('Data - hidden'!$C$2:$C$42669=$B$4)*('Data - hidden'!$D$2:$D$42669))),B15+C15+D15)</f>
        <v>853</v>
      </c>
      <c r="G15" s="34">
        <f>IF(B15="..","..",ROUND((1000000*B15)/'Data - population'!B11,0))</f>
        <v>14</v>
      </c>
      <c r="H15" s="34">
        <f>IF(C15="..","..",ROUND((1000000*C15)/'Data - population'!C11,0))</f>
        <v>27</v>
      </c>
      <c r="I15" s="34" t="str">
        <f>IF(D15="..","..",ROUND((1000000*D15)/'Data - population'!D11,0))</f>
        <v>..</v>
      </c>
      <c r="J15" s="34">
        <f>IF(E15="..","..",ROUND((1000000*E15)/'Data - population'!E11,0))</f>
        <v>15</v>
      </c>
    </row>
    <row r="16" spans="1:10" x14ac:dyDescent="0.35">
      <c r="A16" t="s">
        <v>15</v>
      </c>
      <c r="B16" s="34">
        <f>IF(SUMPRODUCT(('Data - hidden'!$A$2:$A$42669=B$5)*('Data - hidden'!$B$2:$B$42669=$A16)*('Data - hidden'!$C$2:$C$42669=$B$4)*('Data - hidden'!$D$2:$D$42669))=0,"..",SUMPRODUCT(('Data - hidden'!$A$2:$A$42669=B$5)*('Data - hidden'!$B$2:$B$42669=$A16)*('Data - hidden'!$C$2:$C$42669=$B$4)*('Data - hidden'!$D$2:$D$42669)))</f>
        <v>589</v>
      </c>
      <c r="C16" s="34">
        <f>IF(SUMPRODUCT(('Data - hidden'!$A$2:$A$42669=C$5)*('Data - hidden'!$B$2:$B$42669=$A16)*('Data - hidden'!$C$2:$C$42669=$B$4)*('Data - hidden'!$D$2:$D$42669))=0,"..",SUMPRODUCT(('Data - hidden'!$A$2:$A$42669=C$5)*('Data - hidden'!$B$2:$B$42669=$A16)*('Data - hidden'!$C$2:$C$42669=$B$4)*('Data - hidden'!$D$2:$D$42669)))</f>
        <v>102</v>
      </c>
      <c r="D16" s="34" t="str">
        <f>IF(SUMPRODUCT(('Data - hidden'!$A$2:$A$42669=D$5)*('Data - hidden'!$B$2:$B$42669=$A16)*('Data - hidden'!$C$2:$C$42669=$B$4)*('Data - hidden'!$D$2:$D$42669))=0,"..",SUMPRODUCT(('Data - hidden'!$A$2:$A$42669=D$5)*('Data - hidden'!$B$2:$B$42669=$A16)*('Data - hidden'!$C$2:$C$42669=$B$4)*('Data - hidden'!$D$2:$D$42669)))</f>
        <v>..</v>
      </c>
      <c r="E16" s="35">
        <f>IF(OR(B16="..",C16="..",D16=".."),IF(SUMPRODUCT(('Data - hidden'!$A$2:$A$42669=E$5)*('Data - hidden'!$B$2:$B$42669=$A16)*('Data - hidden'!$C$2:$C$42669=$B$4)*('Data - hidden'!$D$2:$D$42669))=0,"..",SUMPRODUCT(('Data - hidden'!$A$2:$A$42669=E$5)*('Data - hidden'!$B$2:$B$42669=$A16)*('Data - hidden'!$C$2:$C$42669=$B$4)*('Data - hidden'!$D$2:$D$42669))),B16+C16+D16)</f>
        <v>767</v>
      </c>
      <c r="G16" s="34">
        <f>IF(B16="..","..",ROUND((1000000*B16)/'Data - population'!B12,0))</f>
        <v>12</v>
      </c>
      <c r="H16" s="34">
        <f>IF(C16="..","..",ROUND((1000000*C16)/'Data - population'!C12,0))</f>
        <v>20</v>
      </c>
      <c r="I16" s="34" t="str">
        <f>IF(D16="..","..",ROUND((1000000*D16)/'Data - population'!D12,0))</f>
        <v>..</v>
      </c>
      <c r="J16" s="34">
        <f>IF(E16="..","..",ROUND((1000000*E16)/'Data - population'!E12,0))</f>
        <v>14</v>
      </c>
    </row>
    <row r="17" spans="1:10" x14ac:dyDescent="0.35">
      <c r="A17" t="s">
        <v>16</v>
      </c>
      <c r="B17" s="34">
        <f>IF(SUMPRODUCT(('Data - hidden'!$A$2:$A$42669=B$5)*('Data - hidden'!$B$2:$B$42669=$A17)*('Data - hidden'!$C$2:$C$42669=$B$4)*('Data - hidden'!$D$2:$D$42669))=0,"..",SUMPRODUCT(('Data - hidden'!$A$2:$A$42669=B$5)*('Data - hidden'!$B$2:$B$42669=$A17)*('Data - hidden'!$C$2:$C$42669=$B$4)*('Data - hidden'!$D$2:$D$42669)))</f>
        <v>529</v>
      </c>
      <c r="C17" s="34">
        <f>IF(SUMPRODUCT(('Data - hidden'!$A$2:$A$42669=C$5)*('Data - hidden'!$B$2:$B$42669=$A17)*('Data - hidden'!$C$2:$C$42669=$B$4)*('Data - hidden'!$D$2:$D$42669))=0,"..",SUMPRODUCT(('Data - hidden'!$A$2:$A$42669=C$5)*('Data - hidden'!$B$2:$B$42669=$A17)*('Data - hidden'!$C$2:$C$42669=$B$4)*('Data - hidden'!$D$2:$D$42669)))</f>
        <v>127</v>
      </c>
      <c r="D17" s="34" t="str">
        <f>IF(SUMPRODUCT(('Data - hidden'!$A$2:$A$42669=D$5)*('Data - hidden'!$B$2:$B$42669=$A17)*('Data - hidden'!$C$2:$C$42669=$B$4)*('Data - hidden'!$D$2:$D$42669))=0,"..",SUMPRODUCT(('Data - hidden'!$A$2:$A$42669=D$5)*('Data - hidden'!$B$2:$B$42669=$A17)*('Data - hidden'!$C$2:$C$42669=$B$4)*('Data - hidden'!$D$2:$D$42669)))</f>
        <v>..</v>
      </c>
      <c r="E17" s="35">
        <f>IF(OR(B17="..",C17="..",D17=".."),IF(SUMPRODUCT(('Data - hidden'!$A$2:$A$42669=E$5)*('Data - hidden'!$B$2:$B$42669=$A17)*('Data - hidden'!$C$2:$C$42669=$B$4)*('Data - hidden'!$D$2:$D$42669))=0,"..",SUMPRODUCT(('Data - hidden'!$A$2:$A$42669=E$5)*('Data - hidden'!$B$2:$B$42669=$A17)*('Data - hidden'!$C$2:$C$42669=$B$4)*('Data - hidden'!$D$2:$D$42669))),B17+C17+D17)</f>
        <v>693</v>
      </c>
      <c r="G17" s="34">
        <f>IF(B17="..","..",ROUND((1000000*B17)/'Data - population'!B13,0))</f>
        <v>11</v>
      </c>
      <c r="H17" s="34">
        <f>IF(C17="..","..",ROUND((1000000*C17)/'Data - population'!C13,0))</f>
        <v>25</v>
      </c>
      <c r="I17" s="34" t="str">
        <f>IF(D17="..","..",ROUND((1000000*D17)/'Data - population'!D13,0))</f>
        <v>..</v>
      </c>
      <c r="J17" s="34">
        <f>IF(E17="..","..",ROUND((1000000*E17)/'Data - population'!E13,0))</f>
        <v>12</v>
      </c>
    </row>
    <row r="18" spans="1:10" x14ac:dyDescent="0.35">
      <c r="A18" t="s">
        <v>17</v>
      </c>
      <c r="B18" s="34">
        <f>IF(SUMPRODUCT(('Data - hidden'!$A$2:$A$42669=B$5)*('Data - hidden'!$B$2:$B$42669=$A18)*('Data - hidden'!$C$2:$C$42669=$B$4)*('Data - hidden'!$D$2:$D$42669))=0,"..",SUMPRODUCT(('Data - hidden'!$A$2:$A$42669=B$5)*('Data - hidden'!$B$2:$B$42669=$A18)*('Data - hidden'!$C$2:$C$42669=$B$4)*('Data - hidden'!$D$2:$D$42669)))</f>
        <v>558</v>
      </c>
      <c r="C18" s="34" t="str">
        <f>IF(SUMPRODUCT(('Data - hidden'!$A$2:$A$42669=C$5)*('Data - hidden'!$B$2:$B$42669=$A18)*('Data - hidden'!$C$2:$C$42669=$B$4)*('Data - hidden'!$D$2:$D$42669))=0,"..",SUMPRODUCT(('Data - hidden'!$A$2:$A$42669=C$5)*('Data - hidden'!$B$2:$B$42669=$A18)*('Data - hidden'!$C$2:$C$42669=$B$4)*('Data - hidden'!$D$2:$D$42669)))</f>
        <v>..</v>
      </c>
      <c r="D18" s="34" t="str">
        <f>IF(SUMPRODUCT(('Data - hidden'!$A$2:$A$42669=D$5)*('Data - hidden'!$B$2:$B$42669=$A18)*('Data - hidden'!$C$2:$C$42669=$B$4)*('Data - hidden'!$D$2:$D$42669))=0,"..",SUMPRODUCT(('Data - hidden'!$A$2:$A$42669=D$5)*('Data - hidden'!$B$2:$B$42669=$A18)*('Data - hidden'!$C$2:$C$42669=$B$4)*('Data - hidden'!$D$2:$D$42669)))</f>
        <v>..</v>
      </c>
      <c r="E18" s="35">
        <f>IF(OR(B18="..",C18="..",D18=".."),IF(SUMPRODUCT(('Data - hidden'!$A$2:$A$42669=E$5)*('Data - hidden'!$B$2:$B$42669=$A18)*('Data - hidden'!$C$2:$C$42669=$B$4)*('Data - hidden'!$D$2:$D$42669))=0,"..",SUMPRODUCT(('Data - hidden'!$A$2:$A$42669=E$5)*('Data - hidden'!$B$2:$B$42669=$A18)*('Data - hidden'!$C$2:$C$42669=$B$4)*('Data - hidden'!$D$2:$D$42669))),B18+C18+D18)</f>
        <v>686</v>
      </c>
      <c r="G18" s="34">
        <f>IF(B18="..","..",ROUND((1000000*B18)/'Data - population'!B14,0))</f>
        <v>12</v>
      </c>
      <c r="H18" s="34" t="str">
        <f>IF(C18="..","..",ROUND((1000000*C18)/'Data - population'!C14,0))</f>
        <v>..</v>
      </c>
      <c r="I18" s="34" t="str">
        <f>IF(D18="..","..",ROUND((1000000*D18)/'Data - population'!D14,0))</f>
        <v>..</v>
      </c>
      <c r="J18" s="34">
        <f>IF(E18="..","..",ROUND((1000000*E18)/'Data - population'!E14,0))</f>
        <v>12</v>
      </c>
    </row>
    <row r="19" spans="1:10" x14ac:dyDescent="0.35">
      <c r="A19" t="s">
        <v>18</v>
      </c>
      <c r="B19" s="34">
        <f>IF(SUMPRODUCT(('Data - hidden'!$A$2:$A$42669=B$5)*('Data - hidden'!$B$2:$B$42669=$A19)*('Data - hidden'!$C$2:$C$42669=$B$4)*('Data - hidden'!$D$2:$D$42669))=0,"..",SUMPRODUCT(('Data - hidden'!$A$2:$A$42669=B$5)*('Data - hidden'!$B$2:$B$42669=$A19)*('Data - hidden'!$C$2:$C$42669=$B$4)*('Data - hidden'!$D$2:$D$42669)))</f>
        <v>488</v>
      </c>
      <c r="C19" s="34">
        <f>IF(SUMPRODUCT(('Data - hidden'!$A$2:$A$42669=C$5)*('Data - hidden'!$B$2:$B$42669=$A19)*('Data - hidden'!$C$2:$C$42669=$B$4)*('Data - hidden'!$D$2:$D$42669))=0,"..",SUMPRODUCT(('Data - hidden'!$A$2:$A$42669=C$5)*('Data - hidden'!$B$2:$B$42669=$A19)*('Data - hidden'!$C$2:$C$42669=$B$4)*('Data - hidden'!$D$2:$D$42669)))</f>
        <v>84</v>
      </c>
      <c r="D19" s="34">
        <f>IF(SUMPRODUCT(('Data - hidden'!$A$2:$A$42669=D$5)*('Data - hidden'!$B$2:$B$42669=$A19)*('Data - hidden'!$C$2:$C$42669=$B$4)*('Data - hidden'!$D$2:$D$42669))=0,"..",SUMPRODUCT(('Data - hidden'!$A$2:$A$42669=D$5)*('Data - hidden'!$B$2:$B$42669=$A19)*('Data - hidden'!$C$2:$C$42669=$B$4)*('Data - hidden'!$D$2:$D$42669)))</f>
        <v>32</v>
      </c>
      <c r="E19" s="35">
        <f>IF(OR(B19="..",C19="..",D19=".."),IF(SUMPRODUCT(('Data - hidden'!$A$2:$A$42669=E$5)*('Data - hidden'!$B$2:$B$42669=$A19)*('Data - hidden'!$C$2:$C$42669=$B$4)*('Data - hidden'!$D$2:$D$42669))=0,"..",SUMPRODUCT(('Data - hidden'!$A$2:$A$42669=E$5)*('Data - hidden'!$B$2:$B$42669=$A19)*('Data - hidden'!$C$2:$C$42669=$B$4)*('Data - hidden'!$D$2:$D$42669))),B19+C19+D19)</f>
        <v>604</v>
      </c>
      <c r="G19" s="34">
        <f>IF(B19="..","..",ROUND((1000000*B19)/'Data - population'!B15,0))</f>
        <v>10</v>
      </c>
      <c r="H19" s="34">
        <f>IF(C19="..","..",ROUND((1000000*C19)/'Data - population'!C15,0))</f>
        <v>16</v>
      </c>
      <c r="I19" s="34">
        <f>IF(D19="..","..",ROUND((1000000*D19)/'Data - population'!D15,0))</f>
        <v>11</v>
      </c>
      <c r="J19" s="34">
        <f>IF(E19="..","..",ROUND((1000000*E19)/'Data - population'!E15,0))</f>
        <v>11</v>
      </c>
    </row>
    <row r="20" spans="1:10" x14ac:dyDescent="0.35">
      <c r="A20" t="s">
        <v>19</v>
      </c>
      <c r="B20" s="34">
        <f>IF(SUMPRODUCT(('Data - hidden'!$A$2:$A$42669=B$5)*('Data - hidden'!$B$2:$B$42669=$A20)*('Data - hidden'!$C$2:$C$42669=$B$4)*('Data - hidden'!$D$2:$D$42669))=0,"..",SUMPRODUCT(('Data - hidden'!$A$2:$A$42669=B$5)*('Data - hidden'!$B$2:$B$42669=$A20)*('Data - hidden'!$C$2:$C$42669=$B$4)*('Data - hidden'!$D$2:$D$42669)))</f>
        <v>561</v>
      </c>
      <c r="C20" s="34">
        <f>IF(SUMPRODUCT(('Data - hidden'!$A$2:$A$42669=C$5)*('Data - hidden'!$B$2:$B$42669=$A20)*('Data - hidden'!$C$2:$C$42669=$B$4)*('Data - hidden'!$D$2:$D$42669))=0,"..",SUMPRODUCT(('Data - hidden'!$A$2:$A$42669=C$5)*('Data - hidden'!$B$2:$B$42669=$A20)*('Data - hidden'!$C$2:$C$42669=$B$4)*('Data - hidden'!$D$2:$D$42669)))</f>
        <v>90</v>
      </c>
      <c r="D20" s="34">
        <f>IF(SUMPRODUCT(('Data - hidden'!$A$2:$A$42669=D$5)*('Data - hidden'!$B$2:$B$42669=$A20)*('Data - hidden'!$C$2:$C$42669=$B$4)*('Data - hidden'!$D$2:$D$42669))=0,"..",SUMPRODUCT(('Data - hidden'!$A$2:$A$42669=D$5)*('Data - hidden'!$B$2:$B$42669=$A20)*('Data - hidden'!$C$2:$C$42669=$B$4)*('Data - hidden'!$D$2:$D$42669)))</f>
        <v>61</v>
      </c>
      <c r="E20" s="35">
        <f>IF(OR(B20="..",C20="..",D20=".."),IF(SUMPRODUCT(('Data - hidden'!$A$2:$A$42669=E$5)*('Data - hidden'!$B$2:$B$42669=$A20)*('Data - hidden'!$C$2:$C$42669=$B$4)*('Data - hidden'!$D$2:$D$42669))=0,"..",SUMPRODUCT(('Data - hidden'!$A$2:$A$42669=E$5)*('Data - hidden'!$B$2:$B$42669=$A20)*('Data - hidden'!$C$2:$C$42669=$B$4)*('Data - hidden'!$D$2:$D$42669))),B20+C20+D20)</f>
        <v>712</v>
      </c>
      <c r="G20" s="34">
        <f>IF(B20="..","..",ROUND((1000000*B20)/'Data - population'!B16,0))</f>
        <v>12</v>
      </c>
      <c r="H20" s="34">
        <f>IF(C20="..","..",ROUND((1000000*C20)/'Data - population'!C16,0))</f>
        <v>18</v>
      </c>
      <c r="I20" s="34">
        <f>IF(D20="..","..",ROUND((1000000*D20)/'Data - population'!D16,0))</f>
        <v>21</v>
      </c>
      <c r="J20" s="34">
        <f>IF(E20="..","..",ROUND((1000000*E20)/'Data - population'!E16,0))</f>
        <v>13</v>
      </c>
    </row>
    <row r="21" spans="1:10" x14ac:dyDescent="0.35">
      <c r="A21" t="s">
        <v>20</v>
      </c>
      <c r="B21" s="34">
        <f>IF(SUMPRODUCT(('Data - hidden'!$A$2:$A$42669=B$5)*('Data - hidden'!$B$2:$B$42669=$A21)*('Data - hidden'!$C$2:$C$42669=$B$4)*('Data - hidden'!$D$2:$D$42669))=0,"..",SUMPRODUCT(('Data - hidden'!$A$2:$A$42669=B$5)*('Data - hidden'!$B$2:$B$42669=$A21)*('Data - hidden'!$C$2:$C$42669=$B$4)*('Data - hidden'!$D$2:$D$42669)))</f>
        <v>562</v>
      </c>
      <c r="C21" s="34">
        <f>IF(SUMPRODUCT(('Data - hidden'!$A$2:$A$42669=C$5)*('Data - hidden'!$B$2:$B$42669=$A21)*('Data - hidden'!$C$2:$C$42669=$B$4)*('Data - hidden'!$D$2:$D$42669))=0,"..",SUMPRODUCT(('Data - hidden'!$A$2:$A$42669=C$5)*('Data - hidden'!$B$2:$B$42669=$A21)*('Data - hidden'!$C$2:$C$42669=$B$4)*('Data - hidden'!$D$2:$D$42669)))</f>
        <v>101</v>
      </c>
      <c r="D21" s="34">
        <f>IF(SUMPRODUCT(('Data - hidden'!$A$2:$A$42669=D$5)*('Data - hidden'!$B$2:$B$42669=$A21)*('Data - hidden'!$C$2:$C$42669=$B$4)*('Data - hidden'!$D$2:$D$42669))=0,"..",SUMPRODUCT(('Data - hidden'!$A$2:$A$42669=D$5)*('Data - hidden'!$B$2:$B$42669=$A21)*('Data - hidden'!$C$2:$C$42669=$B$4)*('Data - hidden'!$D$2:$D$42669)))</f>
        <v>37</v>
      </c>
      <c r="E21" s="35">
        <f>IF(OR(B21="..",C21="..",D21=".."),IF(SUMPRODUCT(('Data - hidden'!$A$2:$A$42669=E$5)*('Data - hidden'!$B$2:$B$42669=$A21)*('Data - hidden'!$C$2:$C$42669=$B$4)*('Data - hidden'!$D$2:$D$42669))=0,"..",SUMPRODUCT(('Data - hidden'!$A$2:$A$42669=E$5)*('Data - hidden'!$B$2:$B$42669=$A21)*('Data - hidden'!$C$2:$C$42669=$B$4)*('Data - hidden'!$D$2:$D$42669))),B21+C21+D21)</f>
        <v>700</v>
      </c>
      <c r="G21" s="34">
        <f>IF(B21="..","..",ROUND((1000000*B21)/'Data - population'!B17,0))</f>
        <v>12</v>
      </c>
      <c r="H21" s="34">
        <f>IF(C21="..","..",ROUND((1000000*C21)/'Data - population'!C17,0))</f>
        <v>20</v>
      </c>
      <c r="I21" s="34">
        <f>IF(D21="..","..",ROUND((1000000*D21)/'Data - population'!D17,0))</f>
        <v>13</v>
      </c>
      <c r="J21" s="34">
        <f>IF(E21="..","..",ROUND((1000000*E21)/'Data - population'!E17,0))</f>
        <v>12</v>
      </c>
    </row>
    <row r="22" spans="1:10" x14ac:dyDescent="0.35">
      <c r="A22" t="s">
        <v>21</v>
      </c>
      <c r="B22" s="34">
        <f>IF(SUMPRODUCT(('Data - hidden'!$A$2:$A$42669=B$5)*('Data - hidden'!$B$2:$B$42669=$A22)*('Data - hidden'!$C$2:$C$42669=$B$4)*('Data - hidden'!$D$2:$D$42669))=0,"..",SUMPRODUCT(('Data - hidden'!$A$2:$A$42669=B$5)*('Data - hidden'!$B$2:$B$42669=$A22)*('Data - hidden'!$C$2:$C$42669=$B$4)*('Data - hidden'!$D$2:$D$42669)))</f>
        <v>562</v>
      </c>
      <c r="C22" s="34">
        <f>IF(SUMPRODUCT(('Data - hidden'!$A$2:$A$42669=C$5)*('Data - hidden'!$B$2:$B$42669=$A22)*('Data - hidden'!$C$2:$C$42669=$B$4)*('Data - hidden'!$D$2:$D$42669))=0,"..",SUMPRODUCT(('Data - hidden'!$A$2:$A$42669=C$5)*('Data - hidden'!$B$2:$B$42669=$A22)*('Data - hidden'!$C$2:$C$42669=$B$4)*('Data - hidden'!$D$2:$D$42669)))</f>
        <v>89</v>
      </c>
      <c r="D22" s="34">
        <f>IF(SUMPRODUCT(('Data - hidden'!$A$2:$A$42669=D$5)*('Data - hidden'!$B$2:$B$42669=$A22)*('Data - hidden'!$C$2:$C$42669=$B$4)*('Data - hidden'!$D$2:$D$42669))=0,"..",SUMPRODUCT(('Data - hidden'!$A$2:$A$42669=D$5)*('Data - hidden'!$B$2:$B$42669=$A22)*('Data - hidden'!$C$2:$C$42669=$B$4)*('Data - hidden'!$D$2:$D$42669)))</f>
        <v>45</v>
      </c>
      <c r="E22" s="35">
        <f>IF(OR(B22="..",C22="..",D22=".."),IF(SUMPRODUCT(('Data - hidden'!$A$2:$A$42669=E$5)*('Data - hidden'!$B$2:$B$42669=$A22)*('Data - hidden'!$C$2:$C$42669=$B$4)*('Data - hidden'!$D$2:$D$42669))=0,"..",SUMPRODUCT(('Data - hidden'!$A$2:$A$42669=E$5)*('Data - hidden'!$B$2:$B$42669=$A22)*('Data - hidden'!$C$2:$C$42669=$B$4)*('Data - hidden'!$D$2:$D$42669))),B22+C22+D22)</f>
        <v>696</v>
      </c>
      <c r="G22" s="34">
        <f>IF(B22="..","..",ROUND((1000000*B22)/'Data - population'!B18,0))</f>
        <v>12</v>
      </c>
      <c r="H22" s="34">
        <f>IF(C22="..","..",ROUND((1000000*C22)/'Data - population'!C18,0))</f>
        <v>18</v>
      </c>
      <c r="I22" s="34">
        <f>IF(D22="..","..",ROUND((1000000*D22)/'Data - population'!D18,0))</f>
        <v>16</v>
      </c>
      <c r="J22" s="34">
        <f>IF(E22="..","..",ROUND((1000000*E22)/'Data - population'!E18,0))</f>
        <v>12</v>
      </c>
    </row>
    <row r="23" spans="1:10" x14ac:dyDescent="0.35">
      <c r="A23" t="s">
        <v>22</v>
      </c>
      <c r="B23" s="34">
        <f>IF(SUMPRODUCT(('Data - hidden'!$A$2:$A$42669=B$5)*('Data - hidden'!$B$2:$B$42669=$A23)*('Data - hidden'!$C$2:$C$42669=$B$4)*('Data - hidden'!$D$2:$D$42669))=0,"..",SUMPRODUCT(('Data - hidden'!$A$2:$A$42669=B$5)*('Data - hidden'!$B$2:$B$42669=$A23)*('Data - hidden'!$C$2:$C$42669=$B$4)*('Data - hidden'!$D$2:$D$42669)))</f>
        <v>475</v>
      </c>
      <c r="C23" s="34">
        <f>IF(SUMPRODUCT(('Data - hidden'!$A$2:$A$42669=C$5)*('Data - hidden'!$B$2:$B$42669=$A23)*('Data - hidden'!$C$2:$C$42669=$B$4)*('Data - hidden'!$D$2:$D$42669))=0,"..",SUMPRODUCT(('Data - hidden'!$A$2:$A$42669=C$5)*('Data - hidden'!$B$2:$B$42669=$A23)*('Data - hidden'!$C$2:$C$42669=$B$4)*('Data - hidden'!$D$2:$D$42669)))</f>
        <v>98</v>
      </c>
      <c r="D23" s="34">
        <f>IF(SUMPRODUCT(('Data - hidden'!$A$2:$A$42669=D$5)*('Data - hidden'!$B$2:$B$42669=$A23)*('Data - hidden'!$C$2:$C$42669=$B$4)*('Data - hidden'!$D$2:$D$42669))=0,"..",SUMPRODUCT(('Data - hidden'!$A$2:$A$42669=D$5)*('Data - hidden'!$B$2:$B$42669=$A23)*('Data - hidden'!$C$2:$C$42669=$B$4)*('Data - hidden'!$D$2:$D$42669)))</f>
        <v>30</v>
      </c>
      <c r="E23" s="35">
        <f>IF(OR(B23="..",C23="..",D23=".."),IF(SUMPRODUCT(('Data - hidden'!$A$2:$A$42669=E$5)*('Data - hidden'!$B$2:$B$42669=$A23)*('Data - hidden'!$C$2:$C$42669=$B$4)*('Data - hidden'!$D$2:$D$42669))=0,"..",SUMPRODUCT(('Data - hidden'!$A$2:$A$42669=E$5)*('Data - hidden'!$B$2:$B$42669=$A23)*('Data - hidden'!$C$2:$C$42669=$B$4)*('Data - hidden'!$D$2:$D$42669))),B23+C23+D23)</f>
        <v>603</v>
      </c>
      <c r="G23" s="34">
        <f>IF(B23="..","..",ROUND((1000000*B23)/'Data - population'!B19,0))</f>
        <v>10</v>
      </c>
      <c r="H23" s="34">
        <f>IF(C23="..","..",ROUND((1000000*C23)/'Data - population'!C19,0))</f>
        <v>19</v>
      </c>
      <c r="I23" s="34">
        <f>IF(D23="..","..",ROUND((1000000*D23)/'Data - population'!D19,0))</f>
        <v>10</v>
      </c>
      <c r="J23" s="34">
        <f>IF(E23="..","..",ROUND((1000000*E23)/'Data - population'!E19,0))</f>
        <v>11</v>
      </c>
    </row>
    <row r="24" spans="1:10" x14ac:dyDescent="0.35">
      <c r="A24" t="s">
        <v>23</v>
      </c>
      <c r="B24" s="34">
        <f>IF(SUMPRODUCT(('Data - hidden'!$A$2:$A$42669=B$5)*('Data - hidden'!$B$2:$B$42669=$A24)*('Data - hidden'!$C$2:$C$42669=$B$4)*('Data - hidden'!$D$2:$D$42669))=0,"..",SUMPRODUCT(('Data - hidden'!$A$2:$A$42669=B$5)*('Data - hidden'!$B$2:$B$42669=$A24)*('Data - hidden'!$C$2:$C$42669=$B$4)*('Data - hidden'!$D$2:$D$42669)))</f>
        <v>485</v>
      </c>
      <c r="C24" s="34">
        <f>IF(SUMPRODUCT(('Data - hidden'!$A$2:$A$42669=C$5)*('Data - hidden'!$B$2:$B$42669=$A24)*('Data - hidden'!$C$2:$C$42669=$B$4)*('Data - hidden'!$D$2:$D$42669))=0,"..",SUMPRODUCT(('Data - hidden'!$A$2:$A$42669=C$5)*('Data - hidden'!$B$2:$B$42669=$A24)*('Data - hidden'!$C$2:$C$42669=$B$4)*('Data - hidden'!$D$2:$D$42669)))</f>
        <v>111</v>
      </c>
      <c r="D24" s="34">
        <f>IF(SUMPRODUCT(('Data - hidden'!$A$2:$A$42669=D$5)*('Data - hidden'!$B$2:$B$42669=$A24)*('Data - hidden'!$C$2:$C$42669=$B$4)*('Data - hidden'!$D$2:$D$42669))=0,"..",SUMPRODUCT(('Data - hidden'!$A$2:$A$42669=D$5)*('Data - hidden'!$B$2:$B$42669=$A24)*('Data - hidden'!$C$2:$C$42669=$B$4)*('Data - hidden'!$D$2:$D$42669)))</f>
        <v>25</v>
      </c>
      <c r="E24" s="35">
        <f>IF(OR(B24="..",C24="..",D24=".."),IF(SUMPRODUCT(('Data - hidden'!$A$2:$A$42669=E$5)*('Data - hidden'!$B$2:$B$42669=$A24)*('Data - hidden'!$C$2:$C$42669=$B$4)*('Data - hidden'!$D$2:$D$42669))=0,"..",SUMPRODUCT(('Data - hidden'!$A$2:$A$42669=E$5)*('Data - hidden'!$B$2:$B$42669=$A24)*('Data - hidden'!$C$2:$C$42669=$B$4)*('Data - hidden'!$D$2:$D$42669))),B24+C24+D24)</f>
        <v>621</v>
      </c>
      <c r="G24" s="34">
        <f>IF(B24="..","..",ROUND((1000000*B24)/'Data - population'!B20,0))</f>
        <v>10</v>
      </c>
      <c r="H24" s="34">
        <f>IF(C24="..","..",ROUND((1000000*C24)/'Data - population'!C20,0))</f>
        <v>22</v>
      </c>
      <c r="I24" s="34">
        <f>IF(D24="..","..",ROUND((1000000*D24)/'Data - population'!D20,0))</f>
        <v>9</v>
      </c>
      <c r="J24" s="34">
        <f>IF(E24="..","..",ROUND((1000000*E24)/'Data - population'!E20,0))</f>
        <v>11</v>
      </c>
    </row>
    <row r="25" spans="1:10" x14ac:dyDescent="0.35">
      <c r="A25" t="s">
        <v>24</v>
      </c>
      <c r="B25" s="34">
        <f>IF(SUMPRODUCT(('Data - hidden'!$A$2:$A$42669=B$5)*('Data - hidden'!$B$2:$B$42669=$A25)*('Data - hidden'!$C$2:$C$42669=$B$4)*('Data - hidden'!$D$2:$D$42669))=0,"..",SUMPRODUCT(('Data - hidden'!$A$2:$A$42669=B$5)*('Data - hidden'!$B$2:$B$42669=$A25)*('Data - hidden'!$C$2:$C$42669=$B$4)*('Data - hidden'!$D$2:$D$42669)))</f>
        <v>446</v>
      </c>
      <c r="C25" s="34">
        <f>IF(SUMPRODUCT(('Data - hidden'!$A$2:$A$42669=C$5)*('Data - hidden'!$B$2:$B$42669=$A25)*('Data - hidden'!$C$2:$C$42669=$B$4)*('Data - hidden'!$D$2:$D$42669))=0,"..",SUMPRODUCT(('Data - hidden'!$A$2:$A$42669=C$5)*('Data - hidden'!$B$2:$B$42669=$A25)*('Data - hidden'!$C$2:$C$42669=$B$4)*('Data - hidden'!$D$2:$D$42669)))</f>
        <v>74</v>
      </c>
      <c r="D25" s="34">
        <f>IF(SUMPRODUCT(('Data - hidden'!$A$2:$A$42669=D$5)*('Data - hidden'!$B$2:$B$42669=$A25)*('Data - hidden'!$C$2:$C$42669=$B$4)*('Data - hidden'!$D$2:$D$42669))=0,"..",SUMPRODUCT(('Data - hidden'!$A$2:$A$42669=D$5)*('Data - hidden'!$B$2:$B$42669=$A25)*('Data - hidden'!$C$2:$C$42669=$B$4)*('Data - hidden'!$D$2:$D$42669)))</f>
        <v>34</v>
      </c>
      <c r="E25" s="35">
        <f>IF(OR(B25="..",C25="..",D25=".."),IF(SUMPRODUCT(('Data - hidden'!$A$2:$A$42669=E$5)*('Data - hidden'!$B$2:$B$42669=$A25)*('Data - hidden'!$C$2:$C$42669=$B$4)*('Data - hidden'!$D$2:$D$42669))=0,"..",SUMPRODUCT(('Data - hidden'!$A$2:$A$42669=E$5)*('Data - hidden'!$B$2:$B$42669=$A25)*('Data - hidden'!$C$2:$C$42669=$B$4)*('Data - hidden'!$D$2:$D$42669))),B25+C25+D25)</f>
        <v>554</v>
      </c>
      <c r="G25" s="34">
        <f>IF(B25="..","..",ROUND((1000000*B25)/'Data - population'!B21,0))</f>
        <v>9</v>
      </c>
      <c r="H25" s="34">
        <f>IF(C25="..","..",ROUND((1000000*C25)/'Data - population'!C21,0))</f>
        <v>15</v>
      </c>
      <c r="I25" s="34">
        <f>IF(D25="..","..",ROUND((1000000*D25)/'Data - population'!D21,0))</f>
        <v>12</v>
      </c>
      <c r="J25" s="34">
        <f>IF(E25="..","..",ROUND((1000000*E25)/'Data - population'!E21,0))</f>
        <v>10</v>
      </c>
    </row>
    <row r="26" spans="1:10" x14ac:dyDescent="0.35">
      <c r="A26" t="s">
        <v>25</v>
      </c>
      <c r="B26" s="34">
        <f>IF(SUMPRODUCT(('Data - hidden'!$A$2:$A$42669=B$5)*('Data - hidden'!$B$2:$B$42669=$A26)*('Data - hidden'!$C$2:$C$42669=$B$4)*('Data - hidden'!$D$2:$D$42669))=0,"..",SUMPRODUCT(('Data - hidden'!$A$2:$A$42669=B$5)*('Data - hidden'!$B$2:$B$42669=$A26)*('Data - hidden'!$C$2:$C$42669=$B$4)*('Data - hidden'!$D$2:$D$42669)))</f>
        <v>458</v>
      </c>
      <c r="C26" s="34">
        <f>IF(SUMPRODUCT(('Data - hidden'!$A$2:$A$42669=C$5)*('Data - hidden'!$B$2:$B$42669=$A26)*('Data - hidden'!$C$2:$C$42669=$B$4)*('Data - hidden'!$D$2:$D$42669))=0,"..",SUMPRODUCT(('Data - hidden'!$A$2:$A$42669=C$5)*('Data - hidden'!$B$2:$B$42669=$A26)*('Data - hidden'!$C$2:$C$42669=$B$4)*('Data - hidden'!$D$2:$D$42669)))</f>
        <v>87</v>
      </c>
      <c r="D26" s="34">
        <f>IF(SUMPRODUCT(('Data - hidden'!$A$2:$A$42669=D$5)*('Data - hidden'!$B$2:$B$42669=$A26)*('Data - hidden'!$C$2:$C$42669=$B$4)*('Data - hidden'!$D$2:$D$42669))=0,"..",SUMPRODUCT(('Data - hidden'!$A$2:$A$42669=D$5)*('Data - hidden'!$B$2:$B$42669=$A26)*('Data - hidden'!$C$2:$C$42669=$B$4)*('Data - hidden'!$D$2:$D$42669)))</f>
        <v>38</v>
      </c>
      <c r="E26" s="35">
        <f>IF(OR(B26="..",C26="..",D26=".."),IF(SUMPRODUCT(('Data - hidden'!$A$2:$A$42669=E$5)*('Data - hidden'!$B$2:$B$42669=$A26)*('Data - hidden'!$C$2:$C$42669=$B$4)*('Data - hidden'!$D$2:$D$42669))=0,"..",SUMPRODUCT(('Data - hidden'!$A$2:$A$42669=E$5)*('Data - hidden'!$B$2:$B$42669=$A26)*('Data - hidden'!$C$2:$C$42669=$B$4)*('Data - hidden'!$D$2:$D$42669))),B26+C26+D26)</f>
        <v>583</v>
      </c>
      <c r="G26" s="34">
        <f>IF(B26="..","..",ROUND((1000000*B26)/'Data - population'!B22,0))</f>
        <v>9</v>
      </c>
      <c r="H26" s="34">
        <f>IF(C26="..","..",ROUND((1000000*C26)/'Data - population'!C22,0))</f>
        <v>17</v>
      </c>
      <c r="I26" s="34">
        <f>IF(D26="..","..",ROUND((1000000*D26)/'Data - population'!D22,0))</f>
        <v>13</v>
      </c>
      <c r="J26" s="34">
        <f>IF(E26="..","..",ROUND((1000000*E26)/'Data - population'!E22,0))</f>
        <v>10</v>
      </c>
    </row>
    <row r="27" spans="1:10" x14ac:dyDescent="0.35">
      <c r="A27" t="s">
        <v>26</v>
      </c>
      <c r="B27" s="34">
        <f>IF(SUMPRODUCT(('Data - hidden'!$A$2:$A$42669=B$5)*('Data - hidden'!$B$2:$B$42669=$A27)*('Data - hidden'!$C$2:$C$42669=$B$4)*('Data - hidden'!$D$2:$D$42669))=0,"..",SUMPRODUCT(('Data - hidden'!$A$2:$A$42669=B$5)*('Data - hidden'!$B$2:$B$42669=$A27)*('Data - hidden'!$C$2:$C$42669=$B$4)*('Data - hidden'!$D$2:$D$42669)))</f>
        <v>417</v>
      </c>
      <c r="C27" s="34">
        <f>IF(SUMPRODUCT(('Data - hidden'!$A$2:$A$42669=C$5)*('Data - hidden'!$B$2:$B$42669=$A27)*('Data - hidden'!$C$2:$C$42669=$B$4)*('Data - hidden'!$D$2:$D$42669))=0,"..",SUMPRODUCT(('Data - hidden'!$A$2:$A$42669=C$5)*('Data - hidden'!$B$2:$B$42669=$A27)*('Data - hidden'!$C$2:$C$42669=$B$4)*('Data - hidden'!$D$2:$D$42669)))</f>
        <v>80</v>
      </c>
      <c r="D27" s="34">
        <f>IF(SUMPRODUCT(('Data - hidden'!$A$2:$A$42669=D$5)*('Data - hidden'!$B$2:$B$42669=$A27)*('Data - hidden'!$C$2:$C$42669=$B$4)*('Data - hidden'!$D$2:$D$42669))=0,"..",SUMPRODUCT(('Data - hidden'!$A$2:$A$42669=D$5)*('Data - hidden'!$B$2:$B$42669=$A27)*('Data - hidden'!$C$2:$C$42669=$B$4)*('Data - hidden'!$D$2:$D$42669)))</f>
        <v>25</v>
      </c>
      <c r="E27" s="35">
        <f>IF(OR(B27="..",C27="..",D27=".."),IF(SUMPRODUCT(('Data - hidden'!$A$2:$A$42669=E$5)*('Data - hidden'!$B$2:$B$42669=$A27)*('Data - hidden'!$C$2:$C$42669=$B$4)*('Data - hidden'!$D$2:$D$42669))=0,"..",SUMPRODUCT(('Data - hidden'!$A$2:$A$42669=E$5)*('Data - hidden'!$B$2:$B$42669=$A27)*('Data - hidden'!$C$2:$C$42669=$B$4)*('Data - hidden'!$D$2:$D$42669))),B27+C27+D27)</f>
        <v>522</v>
      </c>
      <c r="G27" s="34">
        <f>IF(B27="..","..",ROUND((1000000*B27)/'Data - population'!B23,0))</f>
        <v>8</v>
      </c>
      <c r="H27" s="34">
        <f>IF(C27="..","..",ROUND((1000000*C27)/'Data - population'!C23,0))</f>
        <v>16</v>
      </c>
      <c r="I27" s="34">
        <f>IF(D27="..","..",ROUND((1000000*D27)/'Data - population'!D23,0))</f>
        <v>9</v>
      </c>
      <c r="J27" s="34">
        <f>IF(E27="..","..",ROUND((1000000*E27)/'Data - population'!E23,0))</f>
        <v>9</v>
      </c>
    </row>
    <row r="28" spans="1:10" x14ac:dyDescent="0.35">
      <c r="A28" t="s">
        <v>27</v>
      </c>
      <c r="B28" s="34">
        <f>IF(SUMPRODUCT(('Data - hidden'!$A$2:$A$42669=B$5)*('Data - hidden'!$B$2:$B$42669=$A28)*('Data - hidden'!$C$2:$C$42669=$B$4)*('Data - hidden'!$D$2:$D$42669))=0,"..",SUMPRODUCT(('Data - hidden'!$A$2:$A$42669=B$5)*('Data - hidden'!$B$2:$B$42669=$A28)*('Data - hidden'!$C$2:$C$42669=$B$4)*('Data - hidden'!$D$2:$D$42669)))</f>
        <v>454</v>
      </c>
      <c r="C28" s="34">
        <f>IF(SUMPRODUCT(('Data - hidden'!$A$2:$A$42669=C$5)*('Data - hidden'!$B$2:$B$42669=$A28)*('Data - hidden'!$C$2:$C$42669=$B$4)*('Data - hidden'!$D$2:$D$42669))=0,"..",SUMPRODUCT(('Data - hidden'!$A$2:$A$42669=C$5)*('Data - hidden'!$B$2:$B$42669=$A28)*('Data - hidden'!$C$2:$C$42669=$B$4)*('Data - hidden'!$D$2:$D$42669)))</f>
        <v>89</v>
      </c>
      <c r="D28" s="34">
        <f>IF(SUMPRODUCT(('Data - hidden'!$A$2:$A$42669=D$5)*('Data - hidden'!$B$2:$B$42669=$A28)*('Data - hidden'!$C$2:$C$42669=$B$4)*('Data - hidden'!$D$2:$D$42669))=0,"..",SUMPRODUCT(('Data - hidden'!$A$2:$A$42669=D$5)*('Data - hidden'!$B$2:$B$42669=$A28)*('Data - hidden'!$C$2:$C$42669=$B$4)*('Data - hidden'!$D$2:$D$42669)))</f>
        <v>33</v>
      </c>
      <c r="E28" s="35">
        <f>IF(OR(B28="..",C28="..",D28=".."),IF(SUMPRODUCT(('Data - hidden'!$A$2:$A$42669=E$5)*('Data - hidden'!$B$2:$B$42669=$A28)*('Data - hidden'!$C$2:$C$42669=$B$4)*('Data - hidden'!$D$2:$D$42669))=0,"..",SUMPRODUCT(('Data - hidden'!$A$2:$A$42669=E$5)*('Data - hidden'!$B$2:$B$42669=$A28)*('Data - hidden'!$C$2:$C$42669=$B$4)*('Data - hidden'!$D$2:$D$42669))),B28+C28+D28)</f>
        <v>576</v>
      </c>
      <c r="G28" s="34">
        <f>IF(B28="..","..",ROUND((1000000*B28)/'Data - population'!B24,0))</f>
        <v>9</v>
      </c>
      <c r="H28" s="34">
        <f>IF(C28="..","..",ROUND((1000000*C28)/'Data - population'!C24,0))</f>
        <v>18</v>
      </c>
      <c r="I28" s="34">
        <f>IF(D28="..","..",ROUND((1000000*D28)/'Data - population'!D24,0))</f>
        <v>11</v>
      </c>
      <c r="J28" s="34">
        <f>IF(E28="..","..",ROUND((1000000*E28)/'Data - population'!E24,0))</f>
        <v>10</v>
      </c>
    </row>
    <row r="29" spans="1:10" x14ac:dyDescent="0.35">
      <c r="A29" t="s">
        <v>28</v>
      </c>
      <c r="B29" s="34">
        <f>IF(SUMPRODUCT(('Data - hidden'!$A$2:$A$42669=B$5)*('Data - hidden'!$B$2:$B$42669=$A29)*('Data - hidden'!$C$2:$C$42669=$B$4)*('Data - hidden'!$D$2:$D$42669))=0,"..",SUMPRODUCT(('Data - hidden'!$A$2:$A$42669=B$5)*('Data - hidden'!$B$2:$B$42669=$A29)*('Data - hidden'!$C$2:$C$42669=$B$4)*('Data - hidden'!$D$2:$D$42669)))</f>
        <v>371</v>
      </c>
      <c r="C29" s="34">
        <f>IF(SUMPRODUCT(('Data - hidden'!$A$2:$A$42669=C$5)*('Data - hidden'!$B$2:$B$42669=$A29)*('Data - hidden'!$C$2:$C$42669=$B$4)*('Data - hidden'!$D$2:$D$42669))=0,"..",SUMPRODUCT(('Data - hidden'!$A$2:$A$42669=C$5)*('Data - hidden'!$B$2:$B$42669=$A29)*('Data - hidden'!$C$2:$C$42669=$B$4)*('Data - hidden'!$D$2:$D$42669)))</f>
        <v>85</v>
      </c>
      <c r="D29" s="34">
        <f>IF(SUMPRODUCT(('Data - hidden'!$A$2:$A$42669=D$5)*('Data - hidden'!$B$2:$B$42669=$A29)*('Data - hidden'!$C$2:$C$42669=$B$4)*('Data - hidden'!$D$2:$D$42669))=0,"..",SUMPRODUCT(('Data - hidden'!$A$2:$A$42669=D$5)*('Data - hidden'!$B$2:$B$42669=$A29)*('Data - hidden'!$C$2:$C$42669=$B$4)*('Data - hidden'!$D$2:$D$42669)))</f>
        <v>27</v>
      </c>
      <c r="E29" s="35">
        <f>IF(OR(B29="..",C29="..",D29=".."),IF(SUMPRODUCT(('Data - hidden'!$A$2:$A$42669=E$5)*('Data - hidden'!$B$2:$B$42669=$A29)*('Data - hidden'!$C$2:$C$42669=$B$4)*('Data - hidden'!$D$2:$D$42669))=0,"..",SUMPRODUCT(('Data - hidden'!$A$2:$A$42669=E$5)*('Data - hidden'!$B$2:$B$42669=$A29)*('Data - hidden'!$C$2:$C$42669=$B$4)*('Data - hidden'!$D$2:$D$42669))),B29+C29+D29)</f>
        <v>483</v>
      </c>
      <c r="G29" s="34">
        <f>IF(B29="..","..",ROUND((1000000*B29)/'Data - population'!B25,0))</f>
        <v>7</v>
      </c>
      <c r="H29" s="34">
        <f>IF(C29="..","..",ROUND((1000000*C29)/'Data - population'!C25,0))</f>
        <v>17</v>
      </c>
      <c r="I29" s="34">
        <f>IF(D29="..","..",ROUND((1000000*D29)/'Data - population'!D25,0))</f>
        <v>9</v>
      </c>
      <c r="J29" s="34">
        <f>IF(E29="..","..",ROUND((1000000*E29)/'Data - population'!E25,0))</f>
        <v>8</v>
      </c>
    </row>
    <row r="30" spans="1:10" x14ac:dyDescent="0.35">
      <c r="A30" t="s">
        <v>29</v>
      </c>
      <c r="B30" s="34">
        <f>IF(SUMPRODUCT(('Data - hidden'!$A$2:$A$42669=B$5)*('Data - hidden'!$B$2:$B$42669=$A30)*('Data - hidden'!$C$2:$C$42669=$B$4)*('Data - hidden'!$D$2:$D$42669))=0,"..",SUMPRODUCT(('Data - hidden'!$A$2:$A$42669=B$5)*('Data - hidden'!$B$2:$B$42669=$A30)*('Data - hidden'!$C$2:$C$42669=$B$4)*('Data - hidden'!$D$2:$D$42669)))</f>
        <v>386</v>
      </c>
      <c r="C30" s="34">
        <f>IF(SUMPRODUCT(('Data - hidden'!$A$2:$A$42669=C$5)*('Data - hidden'!$B$2:$B$42669=$A30)*('Data - hidden'!$C$2:$C$42669=$B$4)*('Data - hidden'!$D$2:$D$42669))=0,"..",SUMPRODUCT(('Data - hidden'!$A$2:$A$42669=C$5)*('Data - hidden'!$B$2:$B$42669=$A30)*('Data - hidden'!$C$2:$C$42669=$B$4)*('Data - hidden'!$D$2:$D$42669)))</f>
        <v>60</v>
      </c>
      <c r="D30" s="34">
        <f>IF(SUMPRODUCT(('Data - hidden'!$A$2:$A$42669=D$5)*('Data - hidden'!$B$2:$B$42669=$A30)*('Data - hidden'!$C$2:$C$42669=$B$4)*('Data - hidden'!$D$2:$D$42669))=0,"..",SUMPRODUCT(('Data - hidden'!$A$2:$A$42669=D$5)*('Data - hidden'!$B$2:$B$42669=$A30)*('Data - hidden'!$C$2:$C$42669=$B$4)*('Data - hidden'!$D$2:$D$42669)))</f>
        <v>24</v>
      </c>
      <c r="E30" s="35">
        <f>IF(OR(B30="..",C30="..",D30=".."),IF(SUMPRODUCT(('Data - hidden'!$A$2:$A$42669=E$5)*('Data - hidden'!$B$2:$B$42669=$A30)*('Data - hidden'!$C$2:$C$42669=$B$4)*('Data - hidden'!$D$2:$D$42669))=0,"..",SUMPRODUCT(('Data - hidden'!$A$2:$A$42669=E$5)*('Data - hidden'!$B$2:$B$42669=$A30)*('Data - hidden'!$C$2:$C$42669=$B$4)*('Data - hidden'!$D$2:$D$42669))),B30+C30+D30)</f>
        <v>470</v>
      </c>
      <c r="G30" s="34">
        <f>IF(B30="..","..",ROUND((1000000*B30)/'Data - population'!B26,0))</f>
        <v>8</v>
      </c>
      <c r="H30" s="34">
        <f>IF(C30="..","..",ROUND((1000000*C30)/'Data - population'!C26,0))</f>
        <v>12</v>
      </c>
      <c r="I30" s="34">
        <f>IF(D30="..","..",ROUND((1000000*D30)/'Data - population'!D26,0))</f>
        <v>8</v>
      </c>
      <c r="J30" s="34">
        <f>IF(E30="..","..",ROUND((1000000*E30)/'Data - population'!E26,0))</f>
        <v>8</v>
      </c>
    </row>
    <row r="31" spans="1:10" x14ac:dyDescent="0.35">
      <c r="A31" t="s">
        <v>30</v>
      </c>
      <c r="B31" s="34">
        <f>IF(SUMPRODUCT(('Data - hidden'!$A$2:$A$42669=B$5)*('Data - hidden'!$B$2:$B$42669=$A31)*('Data - hidden'!$C$2:$C$42669=$B$4)*('Data - hidden'!$D$2:$D$42669))=0,"..",SUMPRODUCT(('Data - hidden'!$A$2:$A$42669=B$5)*('Data - hidden'!$B$2:$B$42669=$A31)*('Data - hidden'!$C$2:$C$42669=$B$4)*('Data - hidden'!$D$2:$D$42669)))</f>
        <v>364</v>
      </c>
      <c r="C31" s="34">
        <f>IF(SUMPRODUCT(('Data - hidden'!$A$2:$A$42669=C$5)*('Data - hidden'!$B$2:$B$42669=$A31)*('Data - hidden'!$C$2:$C$42669=$B$4)*('Data - hidden'!$D$2:$D$42669))=0,"..",SUMPRODUCT(('Data - hidden'!$A$2:$A$42669=C$5)*('Data - hidden'!$B$2:$B$42669=$A31)*('Data - hidden'!$C$2:$C$42669=$B$4)*('Data - hidden'!$D$2:$D$42669)))</f>
        <v>46</v>
      </c>
      <c r="D31" s="34">
        <f>IF(SUMPRODUCT(('Data - hidden'!$A$2:$A$42669=D$5)*('Data - hidden'!$B$2:$B$42669=$A31)*('Data - hidden'!$C$2:$C$42669=$B$4)*('Data - hidden'!$D$2:$D$42669))=0,"..",SUMPRODUCT(('Data - hidden'!$A$2:$A$42669=D$5)*('Data - hidden'!$B$2:$B$42669=$A31)*('Data - hidden'!$C$2:$C$42669=$B$4)*('Data - hidden'!$D$2:$D$42669)))</f>
        <v>20</v>
      </c>
      <c r="E31" s="35">
        <f>IF(OR(B31="..",C31="..",D31=".."),IF(SUMPRODUCT(('Data - hidden'!$A$2:$A$42669=E$5)*('Data - hidden'!$B$2:$B$42669=$A31)*('Data - hidden'!$C$2:$C$42669=$B$4)*('Data - hidden'!$D$2:$D$42669))=0,"..",SUMPRODUCT(('Data - hidden'!$A$2:$A$42669=E$5)*('Data - hidden'!$B$2:$B$42669=$A31)*('Data - hidden'!$C$2:$C$42669=$B$4)*('Data - hidden'!$D$2:$D$42669))),B31+C31+D31)</f>
        <v>430</v>
      </c>
      <c r="G31" s="34">
        <f>IF(B31="..","..",ROUND((1000000*B31)/'Data - population'!B27,0))</f>
        <v>7</v>
      </c>
      <c r="H31" s="34">
        <f>IF(C31="..","..",ROUND((1000000*C31)/'Data - population'!C27,0))</f>
        <v>9</v>
      </c>
      <c r="I31" s="34">
        <f>IF(D31="..","..",ROUND((1000000*D31)/'Data - population'!D27,0))</f>
        <v>7</v>
      </c>
      <c r="J31" s="34">
        <f>IF(E31="..","..",ROUND((1000000*E31)/'Data - population'!E27,0))</f>
        <v>7</v>
      </c>
    </row>
    <row r="32" spans="1:10" x14ac:dyDescent="0.35">
      <c r="A32" t="s">
        <v>31</v>
      </c>
      <c r="B32" s="34">
        <f>IF(SUMPRODUCT(('Data - hidden'!$A$2:$A$42669=B$5)*('Data - hidden'!$B$2:$B$42669=$A32)*('Data - hidden'!$C$2:$C$42669=$B$4)*('Data - hidden'!$D$2:$D$42669))=0,"..",SUMPRODUCT(('Data - hidden'!$A$2:$A$42669=B$5)*('Data - hidden'!$B$2:$B$42669=$A32)*('Data - hidden'!$C$2:$C$42669=$B$4)*('Data - hidden'!$D$2:$D$42669)))</f>
        <v>358</v>
      </c>
      <c r="C32" s="34">
        <f>IF(SUMPRODUCT(('Data - hidden'!$A$2:$A$42669=C$5)*('Data - hidden'!$B$2:$B$42669=$A32)*('Data - hidden'!$C$2:$C$42669=$B$4)*('Data - hidden'!$D$2:$D$42669))=0,"..",SUMPRODUCT(('Data - hidden'!$A$2:$A$42669=C$5)*('Data - hidden'!$B$2:$B$42669=$A32)*('Data - hidden'!$C$2:$C$42669=$B$4)*('Data - hidden'!$D$2:$D$42669)))</f>
        <v>72</v>
      </c>
      <c r="D32" s="34">
        <f>IF(SUMPRODUCT(('Data - hidden'!$A$2:$A$42669=D$5)*('Data - hidden'!$B$2:$B$42669=$A32)*('Data - hidden'!$C$2:$C$42669=$B$4)*('Data - hidden'!$D$2:$D$42669))=0,"..",SUMPRODUCT(('Data - hidden'!$A$2:$A$42669=D$5)*('Data - hidden'!$B$2:$B$42669=$A32)*('Data - hidden'!$C$2:$C$42669=$B$4)*('Data - hidden'!$D$2:$D$42669)))</f>
        <v>28</v>
      </c>
      <c r="E32" s="35">
        <f>IF(OR(B32="..",C32="..",D32=".."),IF(SUMPRODUCT(('Data - hidden'!$A$2:$A$42669=E$5)*('Data - hidden'!$B$2:$B$42669=$A32)*('Data - hidden'!$C$2:$C$42669=$B$4)*('Data - hidden'!$D$2:$D$42669))=0,"..",SUMPRODUCT(('Data - hidden'!$A$2:$A$42669=E$5)*('Data - hidden'!$B$2:$B$42669=$A32)*('Data - hidden'!$C$2:$C$42669=$B$4)*('Data - hidden'!$D$2:$D$42669))),B32+C32+D32)</f>
        <v>458</v>
      </c>
      <c r="G32" s="34">
        <f>IF(B32="..","..",ROUND((1000000*B32)/'Data - population'!B28,0))</f>
        <v>7</v>
      </c>
      <c r="H32" s="34">
        <f>IF(C32="..","..",ROUND((1000000*C32)/'Data - population'!C28,0))</f>
        <v>14</v>
      </c>
      <c r="I32" s="34">
        <f>IF(D32="..","..",ROUND((1000000*D32)/'Data - population'!D28,0))</f>
        <v>9</v>
      </c>
      <c r="J32" s="34">
        <f>IF(E32="..","..",ROUND((1000000*E32)/'Data - population'!E28,0))</f>
        <v>8</v>
      </c>
    </row>
    <row r="33" spans="1:10" x14ac:dyDescent="0.35">
      <c r="A33" t="s">
        <v>32</v>
      </c>
      <c r="B33" s="34">
        <f>IF(SUMPRODUCT(('Data - hidden'!$A$2:$A$42669=B$5)*('Data - hidden'!$B$2:$B$42669=$A33)*('Data - hidden'!$C$2:$C$42669=$B$4)*('Data - hidden'!$D$2:$D$42669))=0,"..",SUMPRODUCT(('Data - hidden'!$A$2:$A$42669=B$5)*('Data - hidden'!$B$2:$B$42669=$A33)*('Data - hidden'!$C$2:$C$42669=$B$4)*('Data - hidden'!$D$2:$D$42669)))</f>
        <v>323</v>
      </c>
      <c r="C33" s="34">
        <f>IF(SUMPRODUCT(('Data - hidden'!$A$2:$A$42669=C$5)*('Data - hidden'!$B$2:$B$42669=$A33)*('Data - hidden'!$C$2:$C$42669=$B$4)*('Data - hidden'!$D$2:$D$42669))=0,"..",SUMPRODUCT(('Data - hidden'!$A$2:$A$42669=C$5)*('Data - hidden'!$B$2:$B$42669=$A33)*('Data - hidden'!$C$2:$C$42669=$B$4)*('Data - hidden'!$D$2:$D$42669)))</f>
        <v>64</v>
      </c>
      <c r="D33" s="34">
        <f>IF(SUMPRODUCT(('Data - hidden'!$A$2:$A$42669=D$5)*('Data - hidden'!$B$2:$B$42669=$A33)*('Data - hidden'!$C$2:$C$42669=$B$4)*('Data - hidden'!$D$2:$D$42669))=0,"..",SUMPRODUCT(('Data - hidden'!$A$2:$A$42669=D$5)*('Data - hidden'!$B$2:$B$42669=$A33)*('Data - hidden'!$C$2:$C$42669=$B$4)*('Data - hidden'!$D$2:$D$42669)))</f>
        <v>17</v>
      </c>
      <c r="E33" s="35">
        <f>IF(OR(B33="..",C33="..",D33=".."),IF(SUMPRODUCT(('Data - hidden'!$A$2:$A$42669=E$5)*('Data - hidden'!$B$2:$B$42669=$A33)*('Data - hidden'!$C$2:$C$42669=$B$4)*('Data - hidden'!$D$2:$D$42669))=0,"..",SUMPRODUCT(('Data - hidden'!$A$2:$A$42669=E$5)*('Data - hidden'!$B$2:$B$42669=$A33)*('Data - hidden'!$C$2:$C$42669=$B$4)*('Data - hidden'!$D$2:$D$42669))),B33+C33+D33)</f>
        <v>404</v>
      </c>
      <c r="G33" s="34">
        <f>IF(B33="..","..",ROUND((1000000*B33)/'Data - population'!B29,0))</f>
        <v>6</v>
      </c>
      <c r="H33" s="34">
        <f>IF(C33="..","..",ROUND((1000000*C33)/'Data - population'!C29,0))</f>
        <v>12</v>
      </c>
      <c r="I33" s="34">
        <f>IF(D33="..","..",ROUND((1000000*D33)/'Data - population'!D29,0))</f>
        <v>6</v>
      </c>
      <c r="J33" s="34">
        <f>IF(E33="..","..",ROUND((1000000*E33)/'Data - population'!E29,0))</f>
        <v>7</v>
      </c>
    </row>
    <row r="34" spans="1:10" x14ac:dyDescent="0.35">
      <c r="A34" t="s">
        <v>33</v>
      </c>
      <c r="B34" s="34">
        <f>IF(SUMPRODUCT(('Data - hidden'!$A$2:$A$42669=B$5)*('Data - hidden'!$B$2:$B$42669=$A34)*('Data - hidden'!$C$2:$C$42669=$B$4)*('Data - hidden'!$D$2:$D$42669))=0,"..",SUMPRODUCT(('Data - hidden'!$A$2:$A$42669=B$5)*('Data - hidden'!$B$2:$B$42669=$A34)*('Data - hidden'!$C$2:$C$42669=$B$4)*('Data - hidden'!$D$2:$D$42669)))</f>
        <v>340</v>
      </c>
      <c r="C34" s="34">
        <f>IF(SUMPRODUCT(('Data - hidden'!$A$2:$A$42669=C$5)*('Data - hidden'!$B$2:$B$42669=$A34)*('Data - hidden'!$C$2:$C$42669=$B$4)*('Data - hidden'!$D$2:$D$42669))=0,"..",SUMPRODUCT(('Data - hidden'!$A$2:$A$42669=C$5)*('Data - hidden'!$B$2:$B$42669=$A34)*('Data - hidden'!$C$2:$C$42669=$B$4)*('Data - hidden'!$D$2:$D$42669)))</f>
        <v>62</v>
      </c>
      <c r="D34" s="34">
        <f>IF(SUMPRODUCT(('Data - hidden'!$A$2:$A$42669=D$5)*('Data - hidden'!$B$2:$B$42669=$A34)*('Data - hidden'!$C$2:$C$42669=$B$4)*('Data - hidden'!$D$2:$D$42669))=0,"..",SUMPRODUCT(('Data - hidden'!$A$2:$A$42669=D$5)*('Data - hidden'!$B$2:$B$42669=$A34)*('Data - hidden'!$C$2:$C$42669=$B$4)*('Data - hidden'!$D$2:$D$42669)))</f>
        <v>23</v>
      </c>
      <c r="E34" s="35">
        <f>IF(OR(B34="..",C34="..",D34=".."),IF(SUMPRODUCT(('Data - hidden'!$A$2:$A$42669=E$5)*('Data - hidden'!$B$2:$B$42669=$A34)*('Data - hidden'!$C$2:$C$42669=$B$4)*('Data - hidden'!$D$2:$D$42669))=0,"..",SUMPRODUCT(('Data - hidden'!$A$2:$A$42669=E$5)*('Data - hidden'!$B$2:$B$42669=$A34)*('Data - hidden'!$C$2:$C$42669=$B$4)*('Data - hidden'!$D$2:$D$42669))),B34+C34+D34)</f>
        <v>425</v>
      </c>
      <c r="G34" s="34">
        <f>IF(B34="..","..",ROUND((1000000*B34)/'Data - population'!B30,0))</f>
        <v>7</v>
      </c>
      <c r="H34" s="34">
        <f>IF(C34="..","..",ROUND((1000000*C34)/'Data - population'!C30,0))</f>
        <v>12</v>
      </c>
      <c r="I34" s="34">
        <f>IF(D34="..","..",ROUND((1000000*D34)/'Data - population'!D30,0))</f>
        <v>8</v>
      </c>
      <c r="J34" s="34">
        <f>IF(E34="..","..",ROUND((1000000*E34)/'Data - population'!E30,0))</f>
        <v>7</v>
      </c>
    </row>
    <row r="35" spans="1:10" x14ac:dyDescent="0.35">
      <c r="A35" t="s">
        <v>34</v>
      </c>
      <c r="B35" s="34">
        <f>IF(SUMPRODUCT(('Data - hidden'!$A$2:$A$42669=B$5)*('Data - hidden'!$B$2:$B$42669=$A35)*('Data - hidden'!$C$2:$C$42669=$B$4)*('Data - hidden'!$D$2:$D$42669))=0,"..",SUMPRODUCT(('Data - hidden'!$A$2:$A$42669=B$5)*('Data - hidden'!$B$2:$B$42669=$A35)*('Data - hidden'!$C$2:$C$42669=$B$4)*('Data - hidden'!$D$2:$D$42669)))</f>
        <v>335</v>
      </c>
      <c r="C35" s="34">
        <f>IF(SUMPRODUCT(('Data - hidden'!$A$2:$A$42669=C$5)*('Data - hidden'!$B$2:$B$42669=$A35)*('Data - hidden'!$C$2:$C$42669=$B$4)*('Data - hidden'!$D$2:$D$42669))=0,"..",SUMPRODUCT(('Data - hidden'!$A$2:$A$42669=C$5)*('Data - hidden'!$B$2:$B$42669=$A35)*('Data - hidden'!$C$2:$C$42669=$B$4)*('Data - hidden'!$D$2:$D$42669)))</f>
        <v>52</v>
      </c>
      <c r="D35" s="34">
        <f>IF(SUMPRODUCT(('Data - hidden'!$A$2:$A$42669=D$5)*('Data - hidden'!$B$2:$B$42669=$A35)*('Data - hidden'!$C$2:$C$42669=$B$4)*('Data - hidden'!$D$2:$D$42669))=0,"..",SUMPRODUCT(('Data - hidden'!$A$2:$A$42669=D$5)*('Data - hidden'!$B$2:$B$42669=$A35)*('Data - hidden'!$C$2:$C$42669=$B$4)*('Data - hidden'!$D$2:$D$42669)))</f>
        <v>21</v>
      </c>
      <c r="E35" s="35">
        <f>IF(OR(B35="..",C35="..",D35=".."),IF(SUMPRODUCT(('Data - hidden'!$A$2:$A$42669=E$5)*('Data - hidden'!$B$2:$B$42669=$A35)*('Data - hidden'!$C$2:$C$42669=$B$4)*('Data - hidden'!$D$2:$D$42669))=0,"..",SUMPRODUCT(('Data - hidden'!$A$2:$A$42669=E$5)*('Data - hidden'!$B$2:$B$42669=$A35)*('Data - hidden'!$C$2:$C$42669=$B$4)*('Data - hidden'!$D$2:$D$42669))),B35+C35+D35)</f>
        <v>408</v>
      </c>
      <c r="G35" s="34">
        <f>IF(B35="..","..",ROUND((1000000*B35)/'Data - population'!B31,0))</f>
        <v>6</v>
      </c>
      <c r="H35" s="34">
        <f>IF(C35="..","..",ROUND((1000000*C35)/'Data - population'!C31,0))</f>
        <v>10</v>
      </c>
      <c r="I35" s="34">
        <f>IF(D35="..","..",ROUND((1000000*D35)/'Data - population'!D31,0))</f>
        <v>7</v>
      </c>
      <c r="J35" s="34">
        <f>IF(E35="..","..",ROUND((1000000*E35)/'Data - population'!E31,0))</f>
        <v>7</v>
      </c>
    </row>
    <row r="36" spans="1:10" x14ac:dyDescent="0.35">
      <c r="A36" t="s">
        <v>35</v>
      </c>
      <c r="B36" s="34">
        <f>IF(SUMPRODUCT(('Data - hidden'!$A$2:$A$42669=B$5)*('Data - hidden'!$B$2:$B$42669=$A36)*('Data - hidden'!$C$2:$C$42669=$B$4)*('Data - hidden'!$D$2:$D$42669))=0,"..",SUMPRODUCT(('Data - hidden'!$A$2:$A$42669=B$5)*('Data - hidden'!$B$2:$B$42669=$A36)*('Data - hidden'!$C$2:$C$42669=$B$4)*('Data - hidden'!$D$2:$D$42669)))</f>
        <v>315</v>
      </c>
      <c r="C36" s="34">
        <f>IF(SUMPRODUCT(('Data - hidden'!$A$2:$A$42669=C$5)*('Data - hidden'!$B$2:$B$42669=$A36)*('Data - hidden'!$C$2:$C$42669=$B$4)*('Data - hidden'!$D$2:$D$42669))=0,"..",SUMPRODUCT(('Data - hidden'!$A$2:$A$42669=C$5)*('Data - hidden'!$B$2:$B$42669=$A36)*('Data - hidden'!$C$2:$C$42669=$B$4)*('Data - hidden'!$D$2:$D$42669)))</f>
        <v>59</v>
      </c>
      <c r="D36" s="34">
        <f>IF(SUMPRODUCT(('Data - hidden'!$A$2:$A$42669=D$5)*('Data - hidden'!$B$2:$B$42669=$A36)*('Data - hidden'!$C$2:$C$42669=$B$4)*('Data - hidden'!$D$2:$D$42669))=0,"..",SUMPRODUCT(('Data - hidden'!$A$2:$A$42669=D$5)*('Data - hidden'!$B$2:$B$42669=$A36)*('Data - hidden'!$C$2:$C$42669=$B$4)*('Data - hidden'!$D$2:$D$42669)))</f>
        <v>23</v>
      </c>
      <c r="E36" s="35">
        <f>IF(OR(B36="..",C36="..",D36=".."),IF(SUMPRODUCT(('Data - hidden'!$A$2:$A$42669=E$5)*('Data - hidden'!$B$2:$B$42669=$A36)*('Data - hidden'!$C$2:$C$42669=$B$4)*('Data - hidden'!$D$2:$D$42669))=0,"..",SUMPRODUCT(('Data - hidden'!$A$2:$A$42669=E$5)*('Data - hidden'!$B$2:$B$42669=$A36)*('Data - hidden'!$C$2:$C$42669=$B$4)*('Data - hidden'!$D$2:$D$42669))),B36+C36+D36)</f>
        <v>397</v>
      </c>
      <c r="G36" s="34">
        <f>IF(B36="..","..",ROUND((1000000*B36)/'Data - population'!B32,0))</f>
        <v>6</v>
      </c>
      <c r="H36" s="34">
        <f>IF(C36="..","..",ROUND((1000000*C36)/'Data - population'!C32,0))</f>
        <v>11</v>
      </c>
      <c r="I36" s="34">
        <f>IF(D36="..","..",ROUND((1000000*D36)/'Data - population'!D32,0))</f>
        <v>8</v>
      </c>
      <c r="J36" s="34">
        <f>IF(E36="..","..",ROUND((1000000*E36)/'Data - population'!E32,0))</f>
        <v>6</v>
      </c>
    </row>
    <row r="37" spans="1:10" x14ac:dyDescent="0.35">
      <c r="A37" t="s">
        <v>36</v>
      </c>
      <c r="B37" s="34">
        <f>IF(SUMPRODUCT(('Data - hidden'!$A$2:$A$42669=B$5)*('Data - hidden'!$B$2:$B$42669=$A37)*('Data - hidden'!$C$2:$C$42669=$B$4)*('Data - hidden'!$D$2:$D$42669))=0,"..",SUMPRODUCT(('Data - hidden'!$A$2:$A$42669=B$5)*('Data - hidden'!$B$2:$B$42669=$A37)*('Data - hidden'!$C$2:$C$42669=$B$4)*('Data - hidden'!$D$2:$D$42669)))</f>
        <v>286</v>
      </c>
      <c r="C37" s="34">
        <f>IF(SUMPRODUCT(('Data - hidden'!$A$2:$A$42669=C$5)*('Data - hidden'!$B$2:$B$42669=$A37)*('Data - hidden'!$C$2:$C$42669=$B$4)*('Data - hidden'!$D$2:$D$42669))=0,"..",SUMPRODUCT(('Data - hidden'!$A$2:$A$42669=C$5)*('Data - hidden'!$B$2:$B$42669=$A37)*('Data - hidden'!$C$2:$C$42669=$B$4)*('Data - hidden'!$D$2:$D$42669)))</f>
        <v>46</v>
      </c>
      <c r="D37" s="34">
        <f>IF(SUMPRODUCT(('Data - hidden'!$A$2:$A$42669=D$5)*('Data - hidden'!$B$2:$B$42669=$A37)*('Data - hidden'!$C$2:$C$42669=$B$4)*('Data - hidden'!$D$2:$D$42669))=0,"..",SUMPRODUCT(('Data - hidden'!$A$2:$A$42669=D$5)*('Data - hidden'!$B$2:$B$42669=$A37)*('Data - hidden'!$C$2:$C$42669=$B$4)*('Data - hidden'!$D$2:$D$42669)))</f>
        <v>17</v>
      </c>
      <c r="E37" s="35">
        <f>IF(OR(B37="..",C37="..",D37=".."),IF(SUMPRODUCT(('Data - hidden'!$A$2:$A$42669=E$5)*('Data - hidden'!$B$2:$B$42669=$A37)*('Data - hidden'!$C$2:$C$42669=$B$4)*('Data - hidden'!$D$2:$D$42669))=0,"..",SUMPRODUCT(('Data - hidden'!$A$2:$A$42669=E$5)*('Data - hidden'!$B$2:$B$42669=$A37)*('Data - hidden'!$C$2:$C$42669=$B$4)*('Data - hidden'!$D$2:$D$42669))),B37+C37+D37)</f>
        <v>349</v>
      </c>
      <c r="G37" s="34">
        <f>IF(B37="..","..",ROUND((1000000*B37)/'Data - population'!B33,0))</f>
        <v>5</v>
      </c>
      <c r="H37" s="34">
        <f>IF(C37="..","..",ROUND((1000000*C37)/'Data - population'!C33,0))</f>
        <v>9</v>
      </c>
      <c r="I37" s="34">
        <f>IF(D37="..","..",ROUND((1000000*D37)/'Data - population'!D33,0))</f>
        <v>6</v>
      </c>
      <c r="J37" s="34">
        <f>IF(E37="..","..",ROUND((1000000*E37)/'Data - population'!E33,0))</f>
        <v>6</v>
      </c>
    </row>
    <row r="38" spans="1:10" x14ac:dyDescent="0.35">
      <c r="A38" t="s">
        <v>37</v>
      </c>
      <c r="B38" s="34">
        <f>IF(SUMPRODUCT(('Data - hidden'!$A$2:$A$42669=B$5)*('Data - hidden'!$B$2:$B$42669=$A38)*('Data - hidden'!$C$2:$C$42669=$B$4)*('Data - hidden'!$D$2:$D$42669))=0,"..",SUMPRODUCT(('Data - hidden'!$A$2:$A$42669=B$5)*('Data - hidden'!$B$2:$B$42669=$A38)*('Data - hidden'!$C$2:$C$42669=$B$4)*('Data - hidden'!$D$2:$D$42669)))</f>
        <v>276</v>
      </c>
      <c r="C38" s="34">
        <f>IF(SUMPRODUCT(('Data - hidden'!$A$2:$A$42669=C$5)*('Data - hidden'!$B$2:$B$42669=$A38)*('Data - hidden'!$C$2:$C$42669=$B$4)*('Data - hidden'!$D$2:$D$42669))=0,"..",SUMPRODUCT(('Data - hidden'!$A$2:$A$42669=C$5)*('Data - hidden'!$B$2:$B$42669=$A38)*('Data - hidden'!$C$2:$C$42669=$B$4)*('Data - hidden'!$D$2:$D$42669)))</f>
        <v>31</v>
      </c>
      <c r="D38" s="34">
        <f>IF(SUMPRODUCT(('Data - hidden'!$A$2:$A$42669=D$5)*('Data - hidden'!$B$2:$B$42669=$A38)*('Data - hidden'!$C$2:$C$42669=$B$4)*('Data - hidden'!$D$2:$D$42669))=0,"..",SUMPRODUCT(('Data - hidden'!$A$2:$A$42669=D$5)*('Data - hidden'!$B$2:$B$42669=$A38)*('Data - hidden'!$C$2:$C$42669=$B$4)*('Data - hidden'!$D$2:$D$42669)))</f>
        <v>17</v>
      </c>
      <c r="E38" s="35">
        <f>IF(OR(B38="..",C38="..",D38=".."),IF(SUMPRODUCT(('Data - hidden'!$A$2:$A$42669=E$5)*('Data - hidden'!$B$2:$B$42669=$A38)*('Data - hidden'!$C$2:$C$42669=$B$4)*('Data - hidden'!$D$2:$D$42669))=0,"..",SUMPRODUCT(('Data - hidden'!$A$2:$A$42669=E$5)*('Data - hidden'!$B$2:$B$42669=$A38)*('Data - hidden'!$C$2:$C$42669=$B$4)*('Data - hidden'!$D$2:$D$42669))),B38+C38+D38)</f>
        <v>324</v>
      </c>
      <c r="G38" s="34">
        <f>IF(B38="..","..",ROUND((1000000*B38)/'Data - population'!B34,0))</f>
        <v>5</v>
      </c>
      <c r="H38" s="34">
        <f>IF(C38="..","..",ROUND((1000000*C38)/'Data - population'!C34,0))</f>
        <v>6</v>
      </c>
      <c r="I38" s="34">
        <f>IF(D38="..","..",ROUND((1000000*D38)/'Data - population'!D34,0))</f>
        <v>6</v>
      </c>
      <c r="J38" s="34">
        <f>IF(E38="..","..",ROUND((1000000*E38)/'Data - population'!E34,0))</f>
        <v>5</v>
      </c>
    </row>
    <row r="39" spans="1:10" x14ac:dyDescent="0.35">
      <c r="A39" t="s">
        <v>38</v>
      </c>
      <c r="B39" s="34">
        <f>IF(SUMPRODUCT(('Data - hidden'!$A$2:$A$42669=B$5)*('Data - hidden'!$B$2:$B$42669=$A39)*('Data - hidden'!$C$2:$C$42669=$B$4)*('Data - hidden'!$D$2:$D$42669))=0,"..",SUMPRODUCT(('Data - hidden'!$A$2:$A$42669=B$5)*('Data - hidden'!$B$2:$B$42669=$A39)*('Data - hidden'!$C$2:$C$42669=$B$4)*('Data - hidden'!$D$2:$D$42669)))</f>
        <v>264</v>
      </c>
      <c r="C39" s="34">
        <f>IF(SUMPRODUCT(('Data - hidden'!$A$2:$A$42669=C$5)*('Data - hidden'!$B$2:$B$42669=$A39)*('Data - hidden'!$C$2:$C$42669=$B$4)*('Data - hidden'!$D$2:$D$42669))=0,"..",SUMPRODUCT(('Data - hidden'!$A$2:$A$42669=C$5)*('Data - hidden'!$B$2:$B$42669=$A39)*('Data - hidden'!$C$2:$C$42669=$B$4)*('Data - hidden'!$D$2:$D$42669)))</f>
        <v>40</v>
      </c>
      <c r="D39" s="34">
        <f>IF(SUMPRODUCT(('Data - hidden'!$A$2:$A$42669=D$5)*('Data - hidden'!$B$2:$B$42669=$A39)*('Data - hidden'!$C$2:$C$42669=$B$4)*('Data - hidden'!$D$2:$D$42669))=0,"..",SUMPRODUCT(('Data - hidden'!$A$2:$A$42669=D$5)*('Data - hidden'!$B$2:$B$42669=$A39)*('Data - hidden'!$C$2:$C$42669=$B$4)*('Data - hidden'!$D$2:$D$42669)))</f>
        <v>20</v>
      </c>
      <c r="E39" s="35">
        <f>IF(OR(B39="..",C39="..",D39=".."),IF(SUMPRODUCT(('Data - hidden'!$A$2:$A$42669=E$5)*('Data - hidden'!$B$2:$B$42669=$A39)*('Data - hidden'!$C$2:$C$42669=$B$4)*('Data - hidden'!$D$2:$D$42669))=0,"..",SUMPRODUCT(('Data - hidden'!$A$2:$A$42669=E$5)*('Data - hidden'!$B$2:$B$42669=$A39)*('Data - hidden'!$C$2:$C$42669=$B$4)*('Data - hidden'!$D$2:$D$42669))),B39+C39+D39)</f>
        <v>324</v>
      </c>
      <c r="G39" s="34">
        <f>IF(B39="..","..",ROUND((1000000*B39)/'Data - population'!B35,0))</f>
        <v>5</v>
      </c>
      <c r="H39" s="34">
        <f>IF(C39="..","..",ROUND((1000000*C39)/'Data - population'!C35,0))</f>
        <v>7</v>
      </c>
      <c r="I39" s="34">
        <f>IF(D39="..","..",ROUND((1000000*D39)/'Data - population'!D35,0))</f>
        <v>6</v>
      </c>
      <c r="J39" s="34">
        <f>IF(E39="..","..",ROUND((1000000*E39)/'Data - population'!E35,0))</f>
        <v>5</v>
      </c>
    </row>
    <row r="40" spans="1:10" x14ac:dyDescent="0.35">
      <c r="A40" t="s">
        <v>39</v>
      </c>
      <c r="B40" s="34">
        <f>IF(SUMPRODUCT(('Data - hidden'!$A$2:$A$42669=B$5)*('Data - hidden'!$B$2:$B$42669=$A40)*('Data - hidden'!$C$2:$C$42669=$B$4)*('Data - hidden'!$D$2:$D$42669))=0,"..",SUMPRODUCT(('Data - hidden'!$A$2:$A$42669=B$5)*('Data - hidden'!$B$2:$B$42669=$A40)*('Data - hidden'!$C$2:$C$42669=$B$4)*('Data - hidden'!$D$2:$D$42669)))</f>
        <v>302</v>
      </c>
      <c r="C40" s="34">
        <f>IF(SUMPRODUCT(('Data - hidden'!$A$2:$A$42669=C$5)*('Data - hidden'!$B$2:$B$42669=$A40)*('Data - hidden'!$C$2:$C$42669=$B$4)*('Data - hidden'!$D$2:$D$42669))=0,"..",SUMPRODUCT(('Data - hidden'!$A$2:$A$42669=C$5)*('Data - hidden'!$B$2:$B$42669=$A40)*('Data - hidden'!$C$2:$C$42669=$B$4)*('Data - hidden'!$D$2:$D$42669)))</f>
        <v>45</v>
      </c>
      <c r="D40" s="34">
        <f>IF(SUMPRODUCT(('Data - hidden'!$A$2:$A$42669=D$5)*('Data - hidden'!$B$2:$B$42669=$A40)*('Data - hidden'!$C$2:$C$42669=$B$4)*('Data - hidden'!$D$2:$D$42669))=0,"..",SUMPRODUCT(('Data - hidden'!$A$2:$A$42669=D$5)*('Data - hidden'!$B$2:$B$42669=$A40)*('Data - hidden'!$C$2:$C$42669=$B$4)*('Data - hidden'!$D$2:$D$42669)))</f>
        <v>19</v>
      </c>
      <c r="E40" s="35">
        <f>IF(OR(B40="..",C40="..",D40=".."),IF(SUMPRODUCT(('Data - hidden'!$A$2:$A$42669=E$5)*('Data - hidden'!$B$2:$B$42669=$A40)*('Data - hidden'!$C$2:$C$42669=$B$4)*('Data - hidden'!$D$2:$D$42669))=0,"..",SUMPRODUCT(('Data - hidden'!$A$2:$A$42669=E$5)*('Data - hidden'!$B$2:$B$42669=$A40)*('Data - hidden'!$C$2:$C$42669=$B$4)*('Data - hidden'!$D$2:$D$42669))),B40+C40+D40)</f>
        <v>366</v>
      </c>
      <c r="G40" s="34">
        <f>IF(B40="..","..",ROUND((1000000*B40)/'Data - population'!B36,0))</f>
        <v>6</v>
      </c>
      <c r="H40" s="34">
        <f>IF(C40="..","..",ROUND((1000000*C40)/'Data - population'!C36,0))</f>
        <v>8</v>
      </c>
      <c r="I40" s="34">
        <f>IF(D40="..","..",ROUND((1000000*D40)/'Data - population'!D36,0))</f>
        <v>6</v>
      </c>
      <c r="J40" s="34">
        <f>IF(E40="..","..",ROUND((1000000*E40)/'Data - population'!E36,0))</f>
        <v>6</v>
      </c>
    </row>
    <row r="41" spans="1:10" x14ac:dyDescent="0.35">
      <c r="A41" t="s">
        <v>40</v>
      </c>
      <c r="B41" s="34">
        <f>IF(SUMPRODUCT(('Data - hidden'!$A$2:$A$42669=B$5)*('Data - hidden'!$B$2:$B$42669=$A41)*('Data - hidden'!$C$2:$C$42669=$B$4)*('Data - hidden'!$D$2:$D$42669))=0,"..",SUMPRODUCT(('Data - hidden'!$A$2:$A$42669=B$5)*('Data - hidden'!$B$2:$B$42669=$A41)*('Data - hidden'!$C$2:$C$42669=$B$4)*('Data - hidden'!$D$2:$D$42669)))</f>
        <v>265</v>
      </c>
      <c r="C41" s="34">
        <f>IF(SUMPRODUCT(('Data - hidden'!$A$2:$A$42669=C$5)*('Data - hidden'!$B$2:$B$42669=$A41)*('Data - hidden'!$C$2:$C$42669=$B$4)*('Data - hidden'!$D$2:$D$42669))=0,"..",SUMPRODUCT(('Data - hidden'!$A$2:$A$42669=C$5)*('Data - hidden'!$B$2:$B$42669=$A41)*('Data - hidden'!$C$2:$C$42669=$B$4)*('Data - hidden'!$D$2:$D$42669)))</f>
        <v>44</v>
      </c>
      <c r="D41" s="34">
        <f>IF(SUMPRODUCT(('Data - hidden'!$A$2:$A$42669=D$5)*('Data - hidden'!$B$2:$B$42669=$A41)*('Data - hidden'!$C$2:$C$42669=$B$4)*('Data - hidden'!$D$2:$D$42669))=0,"..",SUMPRODUCT(('Data - hidden'!$A$2:$A$42669=D$5)*('Data - hidden'!$B$2:$B$42669=$A41)*('Data - hidden'!$C$2:$C$42669=$B$4)*('Data - hidden'!$D$2:$D$42669)))</f>
        <v>19</v>
      </c>
      <c r="E41" s="35">
        <f>IF(OR(B41="..",C41="..",D41=".."),IF(SUMPRODUCT(('Data - hidden'!$A$2:$A$42669=E$5)*('Data - hidden'!$B$2:$B$42669=$A41)*('Data - hidden'!$C$2:$C$42669=$B$4)*('Data - hidden'!$D$2:$D$42669))=0,"..",SUMPRODUCT(('Data - hidden'!$A$2:$A$42669=E$5)*('Data - hidden'!$B$2:$B$42669=$A41)*('Data - hidden'!$C$2:$C$42669=$B$4)*('Data - hidden'!$D$2:$D$42669))),B41+C41+D41)</f>
        <v>328</v>
      </c>
      <c r="G41" s="34">
        <f>IF(B41="..","..",ROUND((1000000*B41)/'Data - population'!B37,0))</f>
        <v>5</v>
      </c>
      <c r="H41" s="34">
        <f>IF(C41="..","..",ROUND((1000000*C41)/'Data - population'!C37,0))</f>
        <v>8</v>
      </c>
      <c r="I41" s="34">
        <f>IF(D41="..","..",ROUND((1000000*D41)/'Data - population'!D37,0))</f>
        <v>6</v>
      </c>
      <c r="J41" s="34">
        <f>IF(E41="..","..",ROUND((1000000*E41)/'Data - population'!E37,0))</f>
        <v>5</v>
      </c>
    </row>
    <row r="42" spans="1:10" x14ac:dyDescent="0.35">
      <c r="A42" t="s">
        <v>41</v>
      </c>
      <c r="B42" s="34">
        <f>IF(SUMPRODUCT(('Data - hidden'!$A$2:$A$42669=B$5)*('Data - hidden'!$B$2:$B$42669=$A42)*('Data - hidden'!$C$2:$C$42669=$B$4)*('Data - hidden'!$D$2:$D$42669))=0,"..",SUMPRODUCT(('Data - hidden'!$A$2:$A$42669=B$5)*('Data - hidden'!$B$2:$B$42669=$A42)*('Data - hidden'!$C$2:$C$42669=$B$4)*('Data - hidden'!$D$2:$D$42669)))</f>
        <v>336</v>
      </c>
      <c r="C42" s="34">
        <f>IF(SUMPRODUCT(('Data - hidden'!$A$2:$A$42669=C$5)*('Data - hidden'!$B$2:$B$42669=$A42)*('Data - hidden'!$C$2:$C$42669=$B$4)*('Data - hidden'!$D$2:$D$42669))=0,"..",SUMPRODUCT(('Data - hidden'!$A$2:$A$42669=C$5)*('Data - hidden'!$B$2:$B$42669=$A42)*('Data - hidden'!$C$2:$C$42669=$B$4)*('Data - hidden'!$D$2:$D$42669)))</f>
        <v>44</v>
      </c>
      <c r="D42" s="34">
        <f>IF(SUMPRODUCT(('Data - hidden'!$A$2:$A$42669=D$5)*('Data - hidden'!$B$2:$B$42669=$A42)*('Data - hidden'!$C$2:$C$42669=$B$4)*('Data - hidden'!$D$2:$D$42669))=0,"..",SUMPRODUCT(('Data - hidden'!$A$2:$A$42669=D$5)*('Data - hidden'!$B$2:$B$42669=$A42)*('Data - hidden'!$C$2:$C$42669=$B$4)*('Data - hidden'!$D$2:$D$42669)))</f>
        <v>15</v>
      </c>
      <c r="E42" s="35">
        <f>IF(OR(B42="..",C42="..",D42=".."),IF(SUMPRODUCT(('Data - hidden'!$A$2:$A$42669=E$5)*('Data - hidden'!$B$2:$B$42669=$A42)*('Data - hidden'!$C$2:$C$42669=$B$4)*('Data - hidden'!$D$2:$D$42669))=0,"..",SUMPRODUCT(('Data - hidden'!$A$2:$A$42669=E$5)*('Data - hidden'!$B$2:$B$42669=$A42)*('Data - hidden'!$C$2:$C$42669=$B$4)*('Data - hidden'!$D$2:$D$42669))),B42+C42+D42)</f>
        <v>395</v>
      </c>
      <c r="G42" s="34">
        <f>IF(B42="..","..",ROUND((1000000*B42)/'Data - population'!B38,0))</f>
        <v>6</v>
      </c>
      <c r="H42" s="34">
        <f>IF(C42="..","..",ROUND((1000000*C42)/'Data - population'!C38,0))</f>
        <v>8</v>
      </c>
      <c r="I42" s="34">
        <f>IF(D42="..","..",ROUND((1000000*D42)/'Data - population'!D38,0))</f>
        <v>5</v>
      </c>
      <c r="J42" s="34">
        <f>IF(E42="..","..",ROUND((1000000*E42)/'Data - population'!E38,0))</f>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FIRE0501</vt:lpstr>
      <vt:lpstr>Data - hidden</vt:lpstr>
      <vt:lpstr>Data</vt:lpstr>
      <vt:lpstr>Data - population</vt:lpstr>
      <vt:lpstr>FIRE0501_working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FIRE0501: Fatalities and non-fatal casualties by nation and population</dc:title>
  <dc:creator/>
  <cp:keywords>data tables, fatalities, casualties, nation, population, 2018, 2019</cp:keywords>
  <cp:lastModifiedBy/>
  <dcterms:created xsi:type="dcterms:W3CDTF">2019-05-07T14:10:13Z</dcterms:created>
  <dcterms:modified xsi:type="dcterms:W3CDTF">2019-08-02T10:42:16Z</dcterms:modified>
</cp:coreProperties>
</file>