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xr:revisionPtr revIDLastSave="0" documentId="8_{9AB9C0C7-2B84-45DA-80F0-D7B80077088D}" xr6:coauthVersionLast="31" xr6:coauthVersionMax="31" xr10:uidLastSave="{00000000-0000-0000-0000-000000000000}"/>
  <workbookProtection workbookAlgorithmName="SHA-512" workbookHashValue="3sz0FTx6XSNCkbwjjNCcBV/iUBmei7Ez0s/IEpLLnAJPhXGpD7mOPLv7a4KuUP5ji7QoOv3lhR1+nrPWhQA8PA==" workbookSaltValue="wjyDdIBsnEtKGUEbgijcQA==" workbookSpinCount="100000" lockStructure="1"/>
  <bookViews>
    <workbookView xWindow="0" yWindow="0" windowWidth="19320" windowHeight="9980" xr2:uid="{00000000-000D-0000-FFFF-FFFF00000000}"/>
  </bookViews>
  <sheets>
    <sheet name="Notes" sheetId="5" r:id="rId1"/>
    <sheet name="FIRE0101" sheetId="1" r:id="rId2"/>
    <sheet name="Data - population" sheetId="2" r:id="rId3"/>
  </sheets>
  <calcPr calcId="179017"/>
</workbook>
</file>

<file path=xl/calcChain.xml><?xml version="1.0" encoding="utf-8"?>
<calcChain xmlns="http://schemas.openxmlformats.org/spreadsheetml/2006/main">
  <c r="H23" i="1" l="1"/>
  <c r="E23" i="1"/>
  <c r="J23" i="1" s="1"/>
  <c r="I7" i="1" l="1"/>
  <c r="I8" i="1"/>
  <c r="I9" i="1"/>
  <c r="I23" i="1" l="1"/>
  <c r="G23" i="1" l="1"/>
  <c r="H22" i="1" l="1"/>
  <c r="E22" i="1"/>
  <c r="J22" i="1" s="1"/>
  <c r="I22" i="1" l="1"/>
  <c r="G22" i="1" l="1"/>
  <c r="G21" i="1" l="1"/>
  <c r="G20" i="1" l="1"/>
  <c r="I11" i="1" l="1"/>
  <c r="I12" i="1"/>
  <c r="I13" i="1"/>
  <c r="I14" i="1"/>
  <c r="I15" i="1"/>
  <c r="I16" i="1"/>
  <c r="I17" i="1"/>
  <c r="I18" i="1"/>
  <c r="I19" i="1"/>
  <c r="I20" i="1"/>
  <c r="I21" i="1"/>
  <c r="I10" i="1"/>
  <c r="G13" i="1" l="1"/>
  <c r="G5" i="1" l="1"/>
  <c r="G6" i="1"/>
  <c r="G7" i="1"/>
  <c r="G8" i="1"/>
  <c r="G9" i="1"/>
  <c r="G10" i="1"/>
  <c r="G11" i="1"/>
  <c r="G12" i="1"/>
  <c r="G14" i="1"/>
  <c r="G15" i="1"/>
  <c r="G16" i="1"/>
  <c r="G17" i="1"/>
  <c r="G18" i="1"/>
  <c r="G19" i="1"/>
  <c r="H15" i="1" l="1"/>
  <c r="H16" i="1"/>
  <c r="H17" i="1"/>
  <c r="H18" i="1"/>
  <c r="H19" i="1"/>
  <c r="H20" i="1"/>
  <c r="H21" i="1"/>
  <c r="E21" i="1"/>
  <c r="J21" i="1" l="1"/>
  <c r="E18" i="1"/>
  <c r="J18" i="1" s="1"/>
  <c r="E19" i="1"/>
  <c r="J19" i="1" s="1"/>
  <c r="E20" i="1"/>
  <c r="J20" i="1" s="1"/>
  <c r="E17" i="1"/>
  <c r="J17" i="1" s="1"/>
  <c r="E16" i="1"/>
  <c r="J16" i="1" s="1"/>
  <c r="E15" i="1"/>
  <c r="J15" i="1" s="1"/>
</calcChain>
</file>

<file path=xl/sharedStrings.xml><?xml version="1.0" encoding="utf-8"?>
<sst xmlns="http://schemas.openxmlformats.org/spreadsheetml/2006/main" count="103" uniqueCount="54">
  <si>
    <t>Year</t>
  </si>
  <si>
    <t>Great Britain</t>
  </si>
  <si>
    <t>1999/00</t>
  </si>
  <si>
    <t>2000/01</t>
  </si>
  <si>
    <t>2001/02</t>
  </si>
  <si>
    <t>2002/03</t>
  </si>
  <si>
    <t>2003/04</t>
  </si>
  <si>
    <t>2004/05</t>
  </si>
  <si>
    <t>2005/06</t>
  </si>
  <si>
    <t>2006/07</t>
  </si>
  <si>
    <t>2007/08</t>
  </si>
  <si>
    <t>2008/09</t>
  </si>
  <si>
    <t>2009/10</t>
  </si>
  <si>
    <t>2010/11</t>
  </si>
  <si>
    <t>2011/12</t>
  </si>
  <si>
    <t>2012/13</t>
  </si>
  <si>
    <t>2013/14</t>
  </si>
  <si>
    <t>2014/15</t>
  </si>
  <si>
    <t>..</t>
  </si>
  <si>
    <r>
      <t>England</t>
    </r>
    <r>
      <rPr>
        <vertAlign val="superscript"/>
        <sz val="11"/>
        <color theme="1"/>
        <rFont val="Calibri"/>
        <family val="2"/>
        <scheme val="minor"/>
      </rPr>
      <t>3</t>
    </r>
  </si>
  <si>
    <r>
      <t>Scotland</t>
    </r>
    <r>
      <rPr>
        <vertAlign val="superscript"/>
        <sz val="11"/>
        <color theme="1"/>
        <rFont val="Calibri"/>
        <family val="2"/>
        <scheme val="minor"/>
      </rPr>
      <t>4</t>
    </r>
  </si>
  <si>
    <t>Note on 2009/10:</t>
  </si>
  <si>
    <t>General note:</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</si>
  <si>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</si>
  <si>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Source: Home Office Incident Recording System</t>
  </si>
  <si>
    <t>The full set of fire statistics releases, tables and guidance can be found on our landing page, here-</t>
  </si>
  <si>
    <t>https://www.gov.uk/government/collections/fire-statistics</t>
  </si>
  <si>
    <r>
      <t>FIRE STATISTICS TABLE 0101: Incidents attended</t>
    </r>
    <r>
      <rPr>
        <b/>
        <vertAlign val="superscript"/>
        <sz val="11"/>
        <color theme="0"/>
        <rFont val="Arial Black"/>
        <family val="2"/>
      </rPr>
      <t>1</t>
    </r>
    <r>
      <rPr>
        <b/>
        <sz val="11"/>
        <color theme="0"/>
        <rFont val="Arial Black"/>
        <family val="2"/>
      </rPr>
      <t xml:space="preserve"> by fire and rescue services by Nation and population</t>
    </r>
    <r>
      <rPr>
        <b/>
        <vertAlign val="superscript"/>
        <sz val="11"/>
        <color theme="0"/>
        <rFont val="Arial Black"/>
        <family val="2"/>
      </rPr>
      <t>2</t>
    </r>
  </si>
  <si>
    <t xml:space="preserve">2 Using the Office for National Statistics's mid year population estimates that fall in the relevant financial year. </t>
  </si>
  <si>
    <r>
      <t>Total incidents</t>
    </r>
    <r>
      <rPr>
        <vertAlign val="superscript"/>
        <sz val="11"/>
        <color theme="1"/>
        <rFont val="Calibri"/>
        <family val="2"/>
        <scheme val="minor"/>
      </rPr>
      <t>1</t>
    </r>
  </si>
  <si>
    <r>
      <t>Total incidents per 1 million people</t>
    </r>
    <r>
      <rPr>
        <vertAlign val="superscript"/>
        <sz val="11"/>
        <color theme="1"/>
        <rFont val="Calibri"/>
        <family val="2"/>
        <scheme val="minor"/>
      </rPr>
      <t>2</t>
    </r>
  </si>
  <si>
    <t>2015/16</t>
  </si>
  <si>
    <t>England</t>
  </si>
  <si>
    <t>Scotland</t>
  </si>
  <si>
    <t>Wales</t>
  </si>
  <si>
    <t>The statistics in this table for England and Wales are National Statistics. The Scottish Fire and Rescue Service is working towards achieving UK Statistics Authority accreditation.</t>
  </si>
  <si>
    <t>2016/17</t>
  </si>
  <si>
    <t>1 Incidents attended includes fires, false alarms and non-fire incidents (special service incidents).</t>
  </si>
  <si>
    <t>2017/18</t>
  </si>
  <si>
    <t>FIRE STATISTICS TABLE 0101: Incidents attended by fire and rescue services by Nation and population</t>
  </si>
  <si>
    <t>Contact: FireStatistics@homeoffice.gov.uk</t>
  </si>
  <si>
    <t>Contact: stats.inclusion@gov.wales</t>
  </si>
  <si>
    <r>
      <t>Wales</t>
    </r>
    <r>
      <rPr>
        <vertAlign val="superscript"/>
        <sz val="11"/>
        <color theme="1"/>
        <rFont val="Calibri"/>
        <family val="2"/>
        <scheme val="minor"/>
      </rPr>
      <t>5,6</t>
    </r>
  </si>
  <si>
    <t>This file contains information on the number of incidents attended by fire and rescue services in England, Wales and Scotland. This is for financial years from 1981/82 to 2017/18.</t>
  </si>
  <si>
    <t>There are two other worksheets in this file. The 'FIRE0101' worksheet shows the number of incidents attended by nation for financial years and the rate of incidents per million population. The 'Data - population' worksheet shows the mid-year population estimate for each nation from the Office for National Statistics used in the incident rate calculations in the 'FIRE0101' worksheet.</t>
  </si>
  <si>
    <t>Footnotes</t>
  </si>
  <si>
    <t>4 Figures for Scotland are from the latest statistical release, published by the Scottish Fire and Rescue Service on 31 October 2018. This included data received by 28 June 2018.</t>
  </si>
  <si>
    <t>Contact: National.Statistics@firescotland.gov.uk</t>
  </si>
  <si>
    <t>5 Figures for Wales are from the latest statistical release, published by the Welsh Government on 21 August 2018. This included data received by 5 July 2018.</t>
  </si>
  <si>
    <t xml:space="preserve">3 Figures for England are from the latest statistical release, published by the Home Office on 9 May 2019. This included data received by 13 March 2019. </t>
  </si>
  <si>
    <t>Last updated: 9 May 2019</t>
  </si>
  <si>
    <t>Next update: 8 August 2019</t>
  </si>
  <si>
    <t>6 Figures for Wales from 2001/02 to 2003/04 were published by DCLG. From 2004/05, fire was devolved and from 2004/05 to 2008/09 data are taken from the annual Operational data collection; 2009-10 data onwards are taken from the IRS. Data from 2009-10 onwards have been adjusted to include special service incident false alarms; data previously published for 2004-05 to 2008-09 have not been amended but do include special service incident false alarms.</t>
  </si>
  <si>
    <t>Incident data are collected by the IRS which collects information on all incidents attended by fire and rescue services. For a variety of reasons some records take longer than others for fire and rescue services to upload to the IRS and therefore incident totals are constantly being increased (by relatively small numbers). This is why the differing dates that data are received by is noted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</si>
</sst>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0" x14ac:knownFonts="1">
    <font>
      <sz val="11"/>
      <color theme="1"/>
      <name val="Calibri"/>
      <family val="2"/>
      <scheme val="minor"/>
    </font>
    <font>
      <b/>
      <sz val="11"/>
      <color theme="1"/>
      <name val="Calibri"/>
      <family val="2"/>
      <scheme val="minor"/>
    </font>
    <font>
      <sz val="12"/>
      <color theme="1"/>
      <name val="Arial"/>
      <family val="2"/>
    </font>
    <font>
      <sz val="10"/>
      <name val="Arial"/>
      <family val="2"/>
    </font>
    <font>
      <sz val="11"/>
      <color rgb="FF000000"/>
      <name val="Calibri"/>
      <family val="2"/>
    </font>
    <font>
      <sz val="11"/>
      <color indexed="8"/>
      <name val="Calibri"/>
      <family val="2"/>
      <scheme val="minor"/>
    </font>
    <font>
      <vertAlign val="superscript"/>
      <sz val="11"/>
      <color theme="1"/>
      <name val="Calibri"/>
      <family val="2"/>
      <scheme val="minor"/>
    </font>
    <font>
      <u/>
      <sz val="11"/>
      <color theme="10"/>
      <name val="Calibri"/>
      <family val="2"/>
      <scheme val="minor"/>
    </font>
    <font>
      <u/>
      <sz val="8.5"/>
      <color indexed="12"/>
      <name val="Arial"/>
      <family val="2"/>
    </font>
    <font>
      <b/>
      <sz val="11"/>
      <color theme="0"/>
      <name val="Arial Black"/>
      <family val="2"/>
    </font>
    <font>
      <b/>
      <vertAlign val="superscript"/>
      <sz val="11"/>
      <color theme="0"/>
      <name val="Arial Black"/>
      <family val="2"/>
    </font>
    <font>
      <sz val="11"/>
      <color theme="1"/>
      <name val="Calibri"/>
      <family val="2"/>
      <scheme val="minor"/>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u/>
      <sz val="10"/>
      <color indexed="12"/>
      <name val="Arial"/>
      <family val="2"/>
    </font>
    <font>
      <sz val="10"/>
      <name val="MS Sans Serif"/>
      <family val="2"/>
    </font>
    <font>
      <u/>
      <sz val="10"/>
      <color indexed="12"/>
      <name val="MS Sans Serif"/>
      <family val="2"/>
    </font>
    <font>
      <sz val="11"/>
      <name val="Calibri"/>
      <family val="2"/>
      <scheme val="minor"/>
    </font>
    <font>
      <sz val="11"/>
      <color indexed="8"/>
      <name val="Calibri"/>
      <family val="2"/>
    </font>
    <font>
      <b/>
      <sz val="11"/>
      <color indexed="8"/>
      <name val="Calibri"/>
      <family val="2"/>
    </font>
    <font>
      <sz val="9"/>
      <color theme="1"/>
      <name val="Arial Black"/>
      <family val="2"/>
    </font>
    <font>
      <sz val="10"/>
      <color rgb="FF000000"/>
      <name val="Calibri"/>
      <family val="2"/>
      <scheme val="minor"/>
    </font>
    <font>
      <sz val="10"/>
      <color rgb="FF000000"/>
      <name val="Arial"/>
      <family val="2"/>
    </font>
    <font>
      <sz val="10"/>
      <color theme="1"/>
      <name val="Calibri"/>
      <family val="2"/>
      <scheme val="minor"/>
    </font>
    <font>
      <u/>
      <sz val="10"/>
      <color theme="10"/>
      <name val="Calibri"/>
      <family val="2"/>
      <scheme val="minor"/>
    </font>
    <font>
      <sz val="10"/>
      <name val="Calibri"/>
      <family val="2"/>
      <scheme val="minor"/>
    </font>
  </fonts>
  <fills count="3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s>
  <borders count="13">
    <border>
      <left/>
      <right/>
      <top/>
      <bottom/>
      <diagonal/>
    </border>
    <border>
      <left/>
      <right/>
      <top/>
      <bottom style="medium">
        <color rgb="FFFF0000"/>
      </bottom>
      <diagonal/>
    </border>
    <border>
      <left/>
      <right/>
      <top style="medium">
        <color rgb="FFFF0000"/>
      </top>
      <bottom/>
      <diagonal/>
    </border>
    <border>
      <left/>
      <right/>
      <top style="medium">
        <color rgb="FFFF0000"/>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0" fontId="2" fillId="0" borderId="0"/>
    <xf numFmtId="0" fontId="3" fillId="0" borderId="0"/>
    <xf numFmtId="0" fontId="2" fillId="0" borderId="0"/>
    <xf numFmtId="0" fontId="4" fillId="0" borderId="0"/>
    <xf numFmtId="0" fontId="5"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7" applyNumberFormat="0" applyAlignment="0" applyProtection="0"/>
    <xf numFmtId="0" fontId="20" fillId="8" borderId="8" applyNumberFormat="0" applyAlignment="0" applyProtection="0"/>
    <xf numFmtId="0" fontId="21" fillId="8" borderId="7" applyNumberFormat="0" applyAlignment="0" applyProtection="0"/>
    <xf numFmtId="0" fontId="22" fillId="0" borderId="9" applyNumberFormat="0" applyFill="0" applyAlignment="0" applyProtection="0"/>
    <xf numFmtId="0" fontId="23" fillId="9" borderId="10" applyNumberFormat="0" applyAlignment="0" applyProtection="0"/>
    <xf numFmtId="0" fontId="24" fillId="0" borderId="0" applyNumberFormat="0" applyFill="0" applyBorder="0" applyAlignment="0" applyProtection="0"/>
    <xf numFmtId="0" fontId="2" fillId="10" borderId="11" applyNumberFormat="0" applyFont="0" applyAlignment="0" applyProtection="0"/>
    <xf numFmtId="0" fontId="25" fillId="0" borderId="0" applyNumberFormat="0" applyFill="0" applyBorder="0" applyAlignment="0" applyProtection="0"/>
    <xf numFmtId="0" fontId="26" fillId="0" borderId="12" applyNumberFormat="0" applyFill="0" applyAlignment="0" applyProtection="0"/>
    <xf numFmtId="0" fontId="2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7" fillId="34" borderId="0" applyNumberFormat="0" applyBorder="0" applyAlignment="0" applyProtection="0"/>
    <xf numFmtId="0" fontId="3" fillId="0" borderId="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xf numFmtId="0" fontId="30" fillId="0" borderId="0" applyNumberFormat="0" applyFill="0" applyBorder="0" applyAlignment="0" applyProtection="0"/>
    <xf numFmtId="0" fontId="11" fillId="0" borderId="0"/>
    <xf numFmtId="0" fontId="3" fillId="0" borderId="0"/>
  </cellStyleXfs>
  <cellXfs count="57">
    <xf numFmtId="0" fontId="0" fillId="0" borderId="0" xfId="0"/>
    <xf numFmtId="0" fontId="1" fillId="3" borderId="1" xfId="0" applyFont="1" applyFill="1" applyBorder="1" applyAlignment="1">
      <alignment horizontal="right" vertical="center" wrapText="1"/>
    </xf>
    <xf numFmtId="3" fontId="1" fillId="3" borderId="2" xfId="0" applyNumberFormat="1" applyFont="1" applyFill="1" applyBorder="1" applyAlignment="1">
      <alignment horizontal="right"/>
    </xf>
    <xf numFmtId="3" fontId="1" fillId="3" borderId="0" xfId="0" applyNumberFormat="1" applyFont="1" applyFill="1" applyBorder="1" applyAlignment="1">
      <alignment horizontal="right"/>
    </xf>
    <xf numFmtId="3" fontId="1" fillId="3" borderId="0" xfId="0" applyNumberFormat="1" applyFont="1" applyFill="1" applyBorder="1"/>
    <xf numFmtId="0" fontId="1" fillId="3" borderId="0" xfId="0" applyFont="1" applyFill="1"/>
    <xf numFmtId="0" fontId="0" fillId="3" borderId="0" xfId="0" applyFont="1" applyFill="1"/>
    <xf numFmtId="0" fontId="0" fillId="3" borderId="0" xfId="0" applyFont="1" applyFill="1" applyBorder="1"/>
    <xf numFmtId="0" fontId="0" fillId="3" borderId="1" xfId="0" applyFont="1" applyFill="1" applyBorder="1"/>
    <xf numFmtId="0" fontId="0" fillId="3" borderId="1" xfId="0" applyFont="1" applyFill="1" applyBorder="1" applyAlignment="1">
      <alignment horizontal="left" vertical="center" wrapText="1"/>
    </xf>
    <xf numFmtId="0" fontId="0" fillId="3" borderId="1" xfId="0" applyFont="1" applyFill="1" applyBorder="1" applyAlignment="1">
      <alignment horizontal="right" vertical="center" wrapText="1"/>
    </xf>
    <xf numFmtId="0" fontId="0" fillId="3" borderId="0" xfId="0" applyFont="1" applyFill="1" applyAlignment="1">
      <alignment horizontal="right" vertical="center" wrapText="1"/>
    </xf>
    <xf numFmtId="0" fontId="0" fillId="3" borderId="2" xfId="0" applyFont="1" applyFill="1" applyBorder="1"/>
    <xf numFmtId="3" fontId="0" fillId="3" borderId="2" xfId="0" applyNumberFormat="1" applyFont="1" applyFill="1" applyBorder="1"/>
    <xf numFmtId="3" fontId="0" fillId="3" borderId="2" xfId="0" applyNumberFormat="1" applyFont="1" applyFill="1" applyBorder="1" applyAlignment="1">
      <alignment horizontal="right"/>
    </xf>
    <xf numFmtId="3" fontId="0" fillId="3" borderId="0" xfId="0" applyNumberFormat="1" applyFont="1" applyFill="1" applyBorder="1"/>
    <xf numFmtId="3" fontId="0" fillId="3" borderId="0" xfId="0" applyNumberFormat="1" applyFont="1" applyFill="1" applyBorder="1" applyAlignment="1">
      <alignment horizontal="right"/>
    </xf>
    <xf numFmtId="3" fontId="0" fillId="3" borderId="1" xfId="0" applyNumberFormat="1" applyFont="1" applyFill="1" applyBorder="1"/>
    <xf numFmtId="3" fontId="0" fillId="3" borderId="1" xfId="0" applyNumberFormat="1" applyFont="1" applyFill="1" applyBorder="1" applyAlignment="1">
      <alignment horizontal="right"/>
    </xf>
    <xf numFmtId="3" fontId="0" fillId="3" borderId="0" xfId="0" applyNumberFormat="1" applyFill="1"/>
    <xf numFmtId="3" fontId="0" fillId="3" borderId="0" xfId="0" applyNumberFormat="1" applyFont="1" applyFill="1"/>
    <xf numFmtId="3" fontId="0" fillId="3" borderId="0" xfId="0" applyNumberFormat="1" applyFill="1" applyBorder="1" applyAlignment="1">
      <alignment horizontal="right"/>
    </xf>
    <xf numFmtId="0" fontId="0" fillId="3" borderId="3" xfId="0" applyFont="1" applyFill="1" applyBorder="1" applyAlignment="1">
      <alignment horizontal="right" vertical="center" wrapText="1"/>
    </xf>
    <xf numFmtId="0" fontId="0" fillId="3" borderId="0" xfId="0" applyFont="1" applyFill="1" applyAlignment="1">
      <alignment horizontal="left" wrapText="1"/>
    </xf>
    <xf numFmtId="0" fontId="0" fillId="3" borderId="0" xfId="0" applyFont="1" applyFill="1" applyAlignment="1">
      <alignment wrapText="1"/>
    </xf>
    <xf numFmtId="0" fontId="0" fillId="3" borderId="0" xfId="0" applyFill="1"/>
    <xf numFmtId="0" fontId="0" fillId="3" borderId="0" xfId="0" applyFont="1" applyFill="1"/>
    <xf numFmtId="3" fontId="1" fillId="3" borderId="1" xfId="0" applyNumberFormat="1" applyFont="1" applyFill="1" applyBorder="1" applyAlignment="1">
      <alignment horizontal="right"/>
    </xf>
    <xf numFmtId="0" fontId="0" fillId="3" borderId="0" xfId="0" applyFont="1" applyFill="1" applyBorder="1" applyAlignment="1">
      <alignment horizontal="left"/>
    </xf>
    <xf numFmtId="0" fontId="0" fillId="3" borderId="1" xfId="0" applyFont="1" applyFill="1" applyBorder="1" applyAlignment="1">
      <alignment horizontal="left"/>
    </xf>
    <xf numFmtId="9" fontId="0" fillId="3" borderId="0" xfId="9" applyFont="1" applyFill="1"/>
    <xf numFmtId="0" fontId="0" fillId="3" borderId="0" xfId="0" applyFont="1" applyFill="1" applyAlignment="1">
      <alignment horizontal="left" wrapText="1"/>
    </xf>
    <xf numFmtId="0" fontId="31" fillId="3" borderId="0" xfId="0" applyFont="1" applyFill="1"/>
    <xf numFmtId="0" fontId="36" fillId="35" borderId="0" xfId="2" applyFont="1" applyFill="1" applyAlignment="1">
      <alignment wrapText="1"/>
    </xf>
    <xf numFmtId="0" fontId="35" fillId="35" borderId="0" xfId="0" applyFont="1" applyFill="1" applyAlignment="1"/>
    <xf numFmtId="0" fontId="36" fillId="35" borderId="0" xfId="0" applyFont="1" applyFill="1" applyAlignment="1"/>
    <xf numFmtId="0" fontId="0" fillId="3" borderId="0" xfId="0" applyFont="1" applyFill="1" applyAlignment="1">
      <alignment horizontal="left" wrapText="1"/>
    </xf>
    <xf numFmtId="0" fontId="37" fillId="3" borderId="0" xfId="0" applyFont="1" applyFill="1"/>
    <xf numFmtId="0" fontId="38" fillId="3" borderId="0" xfId="6" applyFont="1" applyFill="1" applyAlignment="1">
      <alignment horizontal="left"/>
    </xf>
    <xf numFmtId="0" fontId="38" fillId="3" borderId="0" xfId="6" applyFont="1" applyFill="1" applyAlignment="1"/>
    <xf numFmtId="3" fontId="32" fillId="3" borderId="0" xfId="0" applyNumberFormat="1" applyFont="1" applyFill="1" applyBorder="1" applyAlignment="1" applyProtection="1"/>
    <xf numFmtId="3" fontId="32" fillId="3" borderId="0" xfId="0" applyNumberFormat="1" applyFont="1" applyFill="1" applyBorder="1" applyAlignment="1" applyProtection="1">
      <alignment horizontal="right"/>
    </xf>
    <xf numFmtId="3" fontId="33" fillId="3" borderId="0" xfId="0" applyNumberFormat="1" applyFont="1" applyFill="1" applyBorder="1" applyAlignment="1" applyProtection="1">
      <alignment horizontal="right"/>
    </xf>
    <xf numFmtId="3" fontId="32" fillId="3" borderId="1" xfId="0" applyNumberFormat="1" applyFont="1" applyFill="1" applyBorder="1" applyAlignment="1" applyProtection="1">
      <alignment horizontal="right"/>
    </xf>
    <xf numFmtId="3" fontId="33" fillId="3" borderId="1" xfId="0" applyNumberFormat="1" applyFont="1" applyFill="1" applyBorder="1" applyAlignment="1" applyProtection="1">
      <alignment horizontal="right"/>
    </xf>
    <xf numFmtId="0" fontId="34" fillId="2" borderId="0" xfId="0" applyFont="1" applyFill="1" applyAlignment="1">
      <alignment horizontal="left" vertical="center" wrapText="1"/>
    </xf>
    <xf numFmtId="0" fontId="35" fillId="35" borderId="0" xfId="2" applyFont="1" applyFill="1" applyAlignment="1">
      <alignment horizontal="left" vertical="center" wrapText="1"/>
    </xf>
    <xf numFmtId="0" fontId="37" fillId="3" borderId="0" xfId="0" applyFont="1" applyFill="1" applyAlignment="1">
      <alignment horizontal="left" wrapText="1"/>
    </xf>
    <xf numFmtId="0" fontId="38" fillId="3" borderId="0" xfId="6" applyFont="1" applyFill="1" applyAlignment="1">
      <alignment horizontal="left"/>
    </xf>
    <xf numFmtId="0" fontId="38" fillId="3" borderId="0" xfId="6" applyFont="1" applyFill="1" applyAlignment="1">
      <alignment horizontal="left" wrapText="1"/>
    </xf>
    <xf numFmtId="0" fontId="38" fillId="3" borderId="0" xfId="6" applyFont="1" applyFill="1" applyAlignment="1">
      <alignment horizontal="right"/>
    </xf>
    <xf numFmtId="0" fontId="9" fillId="2" borderId="0" xfId="0" applyFont="1" applyFill="1" applyAlignment="1">
      <alignment horizontal="left" wrapText="1"/>
    </xf>
    <xf numFmtId="0" fontId="37" fillId="3" borderId="0" xfId="0" applyFont="1" applyFill="1" applyAlignment="1">
      <alignment horizontal="left"/>
    </xf>
    <xf numFmtId="0" fontId="38" fillId="3" borderId="0" xfId="6" applyFont="1" applyFill="1" applyAlignment="1">
      <alignment horizontal="left" vertical="top" wrapText="1"/>
    </xf>
    <xf numFmtId="0" fontId="39" fillId="3" borderId="0" xfId="6" applyFont="1" applyFill="1" applyAlignment="1">
      <alignment horizontal="left" wrapText="1"/>
    </xf>
    <xf numFmtId="0" fontId="0" fillId="3" borderId="1" xfId="0" applyFont="1" applyFill="1" applyBorder="1" applyAlignment="1">
      <alignment horizontal="center"/>
    </xf>
    <xf numFmtId="0" fontId="0" fillId="3" borderId="1" xfId="0" applyFill="1" applyBorder="1" applyAlignment="1">
      <alignment horizontal="center"/>
    </xf>
  </cellXfs>
  <cellStyles count="58">
    <cellStyle name="20% - Accent1 2" xfId="28" xr:uid="{00000000-0005-0000-0000-000000000000}"/>
    <cellStyle name="20% - Accent2 2" xfId="32" xr:uid="{00000000-0005-0000-0000-000001000000}"/>
    <cellStyle name="20% - Accent3 2" xfId="36" xr:uid="{00000000-0005-0000-0000-000002000000}"/>
    <cellStyle name="20% - Accent4 2" xfId="40" xr:uid="{00000000-0005-0000-0000-000003000000}"/>
    <cellStyle name="20% - Accent5 2" xfId="44" xr:uid="{00000000-0005-0000-0000-000004000000}"/>
    <cellStyle name="20% - Accent6 2" xfId="48" xr:uid="{00000000-0005-0000-0000-000005000000}"/>
    <cellStyle name="40% - Accent1 2" xfId="29" xr:uid="{00000000-0005-0000-0000-000006000000}"/>
    <cellStyle name="40% - Accent2 2" xfId="33" xr:uid="{00000000-0005-0000-0000-000007000000}"/>
    <cellStyle name="40% - Accent3 2" xfId="37" xr:uid="{00000000-0005-0000-0000-000008000000}"/>
    <cellStyle name="40% - Accent4 2" xfId="41" xr:uid="{00000000-0005-0000-0000-000009000000}"/>
    <cellStyle name="40% - Accent5 2" xfId="45" xr:uid="{00000000-0005-0000-0000-00000A000000}"/>
    <cellStyle name="40% - Accent6 2" xfId="49" xr:uid="{00000000-0005-0000-0000-00000B000000}"/>
    <cellStyle name="60% - Accent1 2" xfId="30" xr:uid="{00000000-0005-0000-0000-00000C000000}"/>
    <cellStyle name="60% - Accent2 2" xfId="34" xr:uid="{00000000-0005-0000-0000-00000D000000}"/>
    <cellStyle name="60% - Accent3 2" xfId="38" xr:uid="{00000000-0005-0000-0000-00000E000000}"/>
    <cellStyle name="60% - Accent4 2" xfId="42" xr:uid="{00000000-0005-0000-0000-00000F000000}"/>
    <cellStyle name="60% - Accent5 2" xfId="46" xr:uid="{00000000-0005-0000-0000-000010000000}"/>
    <cellStyle name="60% - Accent6 2" xfId="50" xr:uid="{00000000-0005-0000-0000-000011000000}"/>
    <cellStyle name="Accent1 2" xfId="27" xr:uid="{00000000-0005-0000-0000-000012000000}"/>
    <cellStyle name="Accent2 2" xfId="31" xr:uid="{00000000-0005-0000-0000-000013000000}"/>
    <cellStyle name="Accent3 2" xfId="35" xr:uid="{00000000-0005-0000-0000-000014000000}"/>
    <cellStyle name="Accent4 2" xfId="39" xr:uid="{00000000-0005-0000-0000-000015000000}"/>
    <cellStyle name="Accent5 2" xfId="43" xr:uid="{00000000-0005-0000-0000-000016000000}"/>
    <cellStyle name="Accent6 2" xfId="47" xr:uid="{00000000-0005-0000-0000-000017000000}"/>
    <cellStyle name="Bad 2" xfId="16" xr:uid="{00000000-0005-0000-0000-000018000000}"/>
    <cellStyle name="Calculation 2" xfId="20" xr:uid="{00000000-0005-0000-0000-000019000000}"/>
    <cellStyle name="Check Cell 2" xfId="22" xr:uid="{00000000-0005-0000-0000-00001A000000}"/>
    <cellStyle name="Comma 2" xfId="8" xr:uid="{00000000-0005-0000-0000-00001B000000}"/>
    <cellStyle name="Explanatory Text 2" xfId="25" xr:uid="{00000000-0005-0000-0000-00001C000000}"/>
    <cellStyle name="Good 2" xfId="15" xr:uid="{00000000-0005-0000-0000-00001D000000}"/>
    <cellStyle name="Heading 1 2" xfId="11" xr:uid="{00000000-0005-0000-0000-00001E000000}"/>
    <cellStyle name="Heading 2 2" xfId="12" xr:uid="{00000000-0005-0000-0000-00001F000000}"/>
    <cellStyle name="Heading 3 2" xfId="13" xr:uid="{00000000-0005-0000-0000-000020000000}"/>
    <cellStyle name="Heading 4 2" xfId="14" xr:uid="{00000000-0005-0000-0000-000021000000}"/>
    <cellStyle name="Hyperlink" xfId="6" builtinId="8"/>
    <cellStyle name="Hyperlink 2" xfId="7" xr:uid="{00000000-0005-0000-0000-000023000000}"/>
    <cellStyle name="Hyperlink 3" xfId="52" xr:uid="{00000000-0005-0000-0000-000024000000}"/>
    <cellStyle name="Hyperlink 4" xfId="53" xr:uid="{00000000-0005-0000-0000-000025000000}"/>
    <cellStyle name="Hyperlink 5" xfId="55" xr:uid="{00000000-0005-0000-0000-000026000000}"/>
    <cellStyle name="Input 2" xfId="18" xr:uid="{00000000-0005-0000-0000-000027000000}"/>
    <cellStyle name="Linked Cell 2" xfId="21" xr:uid="{00000000-0005-0000-0000-000028000000}"/>
    <cellStyle name="Neutral 2" xfId="17" xr:uid="{00000000-0005-0000-0000-000029000000}"/>
    <cellStyle name="Normal" xfId="0" builtinId="0"/>
    <cellStyle name="Normal 2" xfId="2" xr:uid="{00000000-0005-0000-0000-00002B000000}"/>
    <cellStyle name="Normal 2 2" xfId="57" xr:uid="{00000000-0005-0000-0000-00002C000000}"/>
    <cellStyle name="Normal 3" xfId="3" xr:uid="{00000000-0005-0000-0000-00002D000000}"/>
    <cellStyle name="Normal 4" xfId="1" xr:uid="{00000000-0005-0000-0000-00002E000000}"/>
    <cellStyle name="Normal 5" xfId="4" xr:uid="{00000000-0005-0000-0000-00002F000000}"/>
    <cellStyle name="Normal 5 2" xfId="56" xr:uid="{00000000-0005-0000-0000-000030000000}"/>
    <cellStyle name="Normal 6" xfId="5" xr:uid="{00000000-0005-0000-0000-000031000000}"/>
    <cellStyle name="Normal 7" xfId="51" xr:uid="{00000000-0005-0000-0000-000032000000}"/>
    <cellStyle name="Normal 8" xfId="54" xr:uid="{00000000-0005-0000-0000-000033000000}"/>
    <cellStyle name="Note 2" xfId="24" xr:uid="{00000000-0005-0000-0000-000034000000}"/>
    <cellStyle name="Output 2" xfId="19" xr:uid="{00000000-0005-0000-0000-000035000000}"/>
    <cellStyle name="Percent" xfId="9" builtinId="5"/>
    <cellStyle name="Title 2" xfId="10" xr:uid="{00000000-0005-0000-0000-000037000000}"/>
    <cellStyle name="Total 2" xfId="26" xr:uid="{00000000-0005-0000-0000-000038000000}"/>
    <cellStyle name="Warning Text 2" xfId="23" xr:uid="{00000000-0005-0000-0000-00003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firescotland.gov.uk/about-us/fire-and-rescue-statistics.aspx" TargetMode="External"/><Relationship Id="rId3" Type="http://schemas.openxmlformats.org/officeDocument/2006/relationships/hyperlink" Target="mailto:SFRS.PerformanceDataServices1@firescotland.gov.uk" TargetMode="External"/><Relationship Id="rId7" Type="http://schemas.openxmlformats.org/officeDocument/2006/relationships/hyperlink" Target="https://www.gov.uk/government/collections/fire-statistics-monitor" TargetMode="External"/><Relationship Id="rId12" Type="http://schemas.openxmlformats.org/officeDocument/2006/relationships/printerSettings" Target="../printerSettings/printerSettings2.bin"/><Relationship Id="rId2" Type="http://schemas.openxmlformats.org/officeDocument/2006/relationships/hyperlink" Target="mailto:statsinclusion@wales.gsi.gov.uk" TargetMode="External"/><Relationship Id="rId1" Type="http://schemas.openxmlformats.org/officeDocument/2006/relationships/hyperlink" Target="mailto:firestatistics@homeoffice.gsi.gov.uk"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11" Type="http://schemas.openxmlformats.org/officeDocument/2006/relationships/hyperlink" Target="mailto:firestatistics@homeoffice.gov.uk" TargetMode="External"/><Relationship Id="rId5" Type="http://schemas.openxmlformats.org/officeDocument/2006/relationships/hyperlink" Target="https://www.gov.uk/government/collections/fire-statistics-monitor" TargetMode="External"/><Relationship Id="rId10" Type="http://schemas.openxmlformats.org/officeDocument/2006/relationships/hyperlink" Target="https://www.statisticsauthority.gov.uk/code-of-practice/" TargetMode="External"/><Relationship Id="rId4" Type="http://schemas.openxmlformats.org/officeDocument/2006/relationships/hyperlink" Target="https://www.gov.uk/government/collections/fire-statistics" TargetMode="External"/><Relationship Id="rId9" Type="http://schemas.openxmlformats.org/officeDocument/2006/relationships/hyperlink" Target="https://gov.wales/fire-and-rescue-incident-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zoomScaleNormal="100" workbookViewId="0">
      <selection sqref="A1:K1"/>
    </sheetView>
  </sheetViews>
  <sheetFormatPr defaultColWidth="9.1796875" defaultRowHeight="14.5" x14ac:dyDescent="0.35"/>
  <cols>
    <col min="1" max="16384" width="9.1796875" style="25"/>
  </cols>
  <sheetData>
    <row r="1" spans="1:15" ht="16.5" customHeight="1" x14ac:dyDescent="0.35">
      <c r="A1" s="45" t="s">
        <v>39</v>
      </c>
      <c r="B1" s="45"/>
      <c r="C1" s="45"/>
      <c r="D1" s="45"/>
      <c r="E1" s="45"/>
      <c r="F1" s="45"/>
      <c r="G1" s="45"/>
      <c r="H1" s="45"/>
      <c r="I1" s="45"/>
      <c r="J1" s="45"/>
      <c r="K1" s="45"/>
    </row>
    <row r="3" spans="1:15" ht="28.5" customHeight="1" x14ac:dyDescent="0.35">
      <c r="A3" s="46" t="s">
        <v>43</v>
      </c>
      <c r="B3" s="46"/>
      <c r="C3" s="46"/>
      <c r="D3" s="46"/>
      <c r="E3" s="46"/>
      <c r="F3" s="46"/>
      <c r="G3" s="46"/>
      <c r="H3" s="46"/>
      <c r="I3" s="46"/>
      <c r="J3" s="46"/>
      <c r="K3" s="46"/>
      <c r="L3" s="33"/>
      <c r="M3" s="33"/>
      <c r="N3" s="33"/>
      <c r="O3" s="33"/>
    </row>
    <row r="4" spans="1:15" ht="15" customHeight="1" x14ac:dyDescent="0.35">
      <c r="A4" s="34"/>
      <c r="B4" s="34"/>
      <c r="C4" s="34"/>
      <c r="D4" s="34"/>
      <c r="E4" s="34"/>
      <c r="F4" s="34"/>
      <c r="G4" s="34"/>
      <c r="H4" s="34"/>
      <c r="I4" s="34"/>
      <c r="J4" s="34"/>
      <c r="K4" s="34"/>
      <c r="L4" s="35"/>
      <c r="M4" s="35"/>
      <c r="N4" s="35"/>
      <c r="O4" s="35"/>
    </row>
    <row r="5" spans="1:15" ht="50.25" customHeight="1" x14ac:dyDescent="0.35">
      <c r="A5" s="46" t="s">
        <v>44</v>
      </c>
      <c r="B5" s="46"/>
      <c r="C5" s="46"/>
      <c r="D5" s="46"/>
      <c r="E5" s="46"/>
      <c r="F5" s="46"/>
      <c r="G5" s="46"/>
      <c r="H5" s="46"/>
      <c r="I5" s="46"/>
      <c r="J5" s="46"/>
      <c r="K5" s="46"/>
      <c r="L5" s="35"/>
      <c r="M5" s="35"/>
      <c r="N5" s="35"/>
      <c r="O5" s="35"/>
    </row>
    <row r="7" spans="1:15" x14ac:dyDescent="0.35">
      <c r="A7" s="47"/>
      <c r="B7" s="47"/>
      <c r="C7" s="47"/>
      <c r="D7" s="47"/>
      <c r="E7" s="47"/>
      <c r="F7" s="47"/>
      <c r="G7" s="47"/>
      <c r="H7" s="47"/>
      <c r="I7" s="47"/>
      <c r="J7" s="47"/>
      <c r="K7" s="47"/>
    </row>
  </sheetData>
  <mergeCells count="4">
    <mergeCell ref="A1:K1"/>
    <mergeCell ref="A3:K3"/>
    <mergeCell ref="A5:K5"/>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7"/>
  <sheetViews>
    <sheetView workbookViewId="0">
      <pane ySplit="4" topLeftCell="A5" activePane="bottomLeft" state="frozen"/>
      <selection pane="bottomLeft" sqref="A1:J1"/>
    </sheetView>
  </sheetViews>
  <sheetFormatPr defaultColWidth="9.1796875" defaultRowHeight="14.5" x14ac:dyDescent="0.35"/>
  <cols>
    <col min="1" max="1" width="20.453125" style="6" customWidth="1"/>
    <col min="2" max="10" width="10.54296875" style="6" customWidth="1"/>
    <col min="11" max="11" width="15.54296875" style="6" customWidth="1"/>
    <col min="12" max="16384" width="9.1796875" style="6"/>
  </cols>
  <sheetData>
    <row r="1" spans="1:14" ht="35.5" customHeight="1" x14ac:dyDescent="0.5">
      <c r="A1" s="51" t="s">
        <v>27</v>
      </c>
      <c r="B1" s="51"/>
      <c r="C1" s="51"/>
      <c r="D1" s="51"/>
      <c r="E1" s="51"/>
      <c r="F1" s="51"/>
      <c r="G1" s="51"/>
      <c r="H1" s="51"/>
      <c r="I1" s="51"/>
      <c r="J1" s="51"/>
      <c r="K1" s="26"/>
      <c r="L1" s="26"/>
    </row>
    <row r="2" spans="1:14" ht="15" customHeight="1" x14ac:dyDescent="0.35"/>
    <row r="3" spans="1:14" ht="20.149999999999999" customHeight="1" thickBot="1" x14ac:dyDescent="0.4">
      <c r="A3" s="7"/>
      <c r="B3" s="55" t="s">
        <v>29</v>
      </c>
      <c r="C3" s="55"/>
      <c r="D3" s="55"/>
      <c r="E3" s="55"/>
      <c r="F3" s="7"/>
      <c r="G3" s="56" t="s">
        <v>30</v>
      </c>
      <c r="H3" s="56"/>
      <c r="I3" s="56"/>
      <c r="J3" s="56"/>
    </row>
    <row r="4" spans="1:14" s="11" customFormat="1" ht="29.5" thickBot="1" x14ac:dyDescent="0.4">
      <c r="A4" s="9" t="s">
        <v>0</v>
      </c>
      <c r="B4" s="10" t="s">
        <v>19</v>
      </c>
      <c r="C4" s="10" t="s">
        <v>20</v>
      </c>
      <c r="D4" s="10" t="s">
        <v>42</v>
      </c>
      <c r="E4" s="1" t="s">
        <v>1</v>
      </c>
      <c r="F4" s="10"/>
      <c r="G4" s="22" t="s">
        <v>19</v>
      </c>
      <c r="H4" s="22" t="s">
        <v>20</v>
      </c>
      <c r="I4" s="10" t="s">
        <v>42</v>
      </c>
      <c r="J4" s="1" t="s">
        <v>1</v>
      </c>
    </row>
    <row r="5" spans="1:14" ht="15" customHeight="1" x14ac:dyDescent="0.35">
      <c r="A5" s="12" t="s">
        <v>2</v>
      </c>
      <c r="B5" s="13">
        <v>929573</v>
      </c>
      <c r="C5" s="14" t="s">
        <v>18</v>
      </c>
      <c r="D5" s="14" t="s">
        <v>18</v>
      </c>
      <c r="E5" s="2" t="s">
        <v>18</v>
      </c>
      <c r="F5" s="13"/>
      <c r="G5" s="16">
        <f>ROUND(1000000*(B5/'Data - population'!B2),0)</f>
        <v>18958</v>
      </c>
      <c r="H5" s="21" t="s">
        <v>18</v>
      </c>
      <c r="I5" s="14" t="s">
        <v>18</v>
      </c>
      <c r="J5" s="2" t="s">
        <v>18</v>
      </c>
      <c r="L5" s="19"/>
    </row>
    <row r="6" spans="1:14" ht="15" customHeight="1" x14ac:dyDescent="0.35">
      <c r="A6" s="7" t="s">
        <v>3</v>
      </c>
      <c r="B6" s="15">
        <v>912741</v>
      </c>
      <c r="C6" s="16" t="s">
        <v>18</v>
      </c>
      <c r="D6" s="16" t="s">
        <v>18</v>
      </c>
      <c r="E6" s="3" t="s">
        <v>18</v>
      </c>
      <c r="F6" s="15"/>
      <c r="G6" s="16">
        <f>ROUND(1000000*(B6/'Data - population'!B3),0)</f>
        <v>18539</v>
      </c>
      <c r="H6" s="21" t="s">
        <v>18</v>
      </c>
      <c r="I6" s="16" t="s">
        <v>18</v>
      </c>
      <c r="J6" s="3" t="s">
        <v>18</v>
      </c>
      <c r="K6" s="26"/>
      <c r="L6" s="19"/>
      <c r="M6" s="26"/>
      <c r="N6" s="26"/>
    </row>
    <row r="7" spans="1:14" ht="15" customHeight="1" x14ac:dyDescent="0.35">
      <c r="A7" s="7" t="s">
        <v>4</v>
      </c>
      <c r="B7" s="15">
        <v>990793</v>
      </c>
      <c r="C7" s="16" t="s">
        <v>18</v>
      </c>
      <c r="D7" s="16">
        <v>63907</v>
      </c>
      <c r="E7" s="3" t="s">
        <v>18</v>
      </c>
      <c r="F7" s="15"/>
      <c r="G7" s="16">
        <f>ROUND(1000000*(B7/'Data - population'!B4),0)</f>
        <v>20036</v>
      </c>
      <c r="H7" s="21" t="s">
        <v>18</v>
      </c>
      <c r="I7" s="16">
        <f>ROUND(1000000*(D7/'Data - population'!D4),0)</f>
        <v>21960</v>
      </c>
      <c r="J7" s="3" t="s">
        <v>18</v>
      </c>
      <c r="K7" s="26"/>
      <c r="L7" s="19"/>
      <c r="M7" s="26"/>
      <c r="N7" s="26"/>
    </row>
    <row r="8" spans="1:14" ht="15" customHeight="1" x14ac:dyDescent="0.35">
      <c r="A8" s="7" t="s">
        <v>5</v>
      </c>
      <c r="B8" s="15">
        <v>958142</v>
      </c>
      <c r="C8" s="16" t="s">
        <v>18</v>
      </c>
      <c r="D8" s="16">
        <v>62540.471428571429</v>
      </c>
      <c r="E8" s="3" t="s">
        <v>18</v>
      </c>
      <c r="F8" s="15"/>
      <c r="G8" s="16">
        <f>ROUND(1000000*(B8/'Data - population'!B5),0)</f>
        <v>19287</v>
      </c>
      <c r="H8" s="21" t="s">
        <v>18</v>
      </c>
      <c r="I8" s="16">
        <f>ROUND(1000000*(D8/'Data - population'!D5),0)</f>
        <v>21397</v>
      </c>
      <c r="J8" s="3" t="s">
        <v>18</v>
      </c>
      <c r="K8" s="26"/>
      <c r="L8" s="19"/>
      <c r="M8" s="26"/>
      <c r="N8" s="26"/>
    </row>
    <row r="9" spans="1:14" ht="15" customHeight="1" x14ac:dyDescent="0.35">
      <c r="A9" s="7" t="s">
        <v>6</v>
      </c>
      <c r="B9" s="15">
        <v>1016028</v>
      </c>
      <c r="C9" s="16" t="s">
        <v>18</v>
      </c>
      <c r="D9" s="16">
        <v>63832</v>
      </c>
      <c r="E9" s="3" t="s">
        <v>18</v>
      </c>
      <c r="F9" s="15"/>
      <c r="G9" s="16">
        <f>ROUND(1000000*(B9/'Data - population'!B6),0)</f>
        <v>20351</v>
      </c>
      <c r="H9" s="21" t="s">
        <v>18</v>
      </c>
      <c r="I9" s="16">
        <f>ROUND(1000000*(D9/'Data - population'!D6),0)</f>
        <v>21729</v>
      </c>
      <c r="J9" s="3" t="s">
        <v>18</v>
      </c>
      <c r="K9" s="26"/>
      <c r="L9" s="19"/>
      <c r="M9" s="26"/>
    </row>
    <row r="10" spans="1:14" ht="15" customHeight="1" x14ac:dyDescent="0.35">
      <c r="A10" s="7" t="s">
        <v>7</v>
      </c>
      <c r="B10" s="15">
        <v>861384</v>
      </c>
      <c r="C10" s="16" t="s">
        <v>18</v>
      </c>
      <c r="D10" s="15">
        <v>52866</v>
      </c>
      <c r="E10" s="3" t="s">
        <v>18</v>
      </c>
      <c r="F10" s="15"/>
      <c r="G10" s="16">
        <f>ROUND(1000000*(B10/'Data - population'!B7),0)</f>
        <v>17161</v>
      </c>
      <c r="H10" s="21" t="s">
        <v>18</v>
      </c>
      <c r="I10" s="16">
        <f>ROUND(1000000*(D10/'Data - population'!D7),0)</f>
        <v>17876</v>
      </c>
      <c r="J10" s="3" t="s">
        <v>18</v>
      </c>
      <c r="K10" s="26"/>
      <c r="L10" s="19"/>
      <c r="M10" s="26"/>
    </row>
    <row r="11" spans="1:14" ht="15" customHeight="1" x14ac:dyDescent="0.35">
      <c r="A11" s="7" t="s">
        <v>8</v>
      </c>
      <c r="B11" s="15">
        <v>843734</v>
      </c>
      <c r="C11" s="16" t="s">
        <v>18</v>
      </c>
      <c r="D11" s="15">
        <v>52485</v>
      </c>
      <c r="E11" s="3" t="s">
        <v>18</v>
      </c>
      <c r="F11" s="15"/>
      <c r="G11" s="16">
        <f>ROUND(1000000*(B11/'Data - population'!B8),0)</f>
        <v>16673</v>
      </c>
      <c r="H11" s="21" t="s">
        <v>18</v>
      </c>
      <c r="I11" s="16">
        <f>ROUND(1000000*(D11/'Data - population'!D8),0)</f>
        <v>17676</v>
      </c>
      <c r="J11" s="3" t="s">
        <v>18</v>
      </c>
      <c r="K11" s="26"/>
      <c r="L11" s="19"/>
      <c r="M11" s="26"/>
    </row>
    <row r="12" spans="1:14" ht="15" customHeight="1" x14ac:dyDescent="0.35">
      <c r="A12" s="7" t="s">
        <v>9</v>
      </c>
      <c r="B12" s="15">
        <v>854371</v>
      </c>
      <c r="C12" s="16" t="s">
        <v>18</v>
      </c>
      <c r="D12" s="15">
        <v>56675</v>
      </c>
      <c r="E12" s="3" t="s">
        <v>18</v>
      </c>
      <c r="F12" s="15"/>
      <c r="G12" s="16">
        <f>ROUND(1000000*(B12/'Data - population'!B9),0)</f>
        <v>16764</v>
      </c>
      <c r="H12" s="21" t="s">
        <v>18</v>
      </c>
      <c r="I12" s="16">
        <f>ROUND(1000000*(D12/'Data - population'!D9),0)</f>
        <v>18982</v>
      </c>
      <c r="J12" s="3" t="s">
        <v>18</v>
      </c>
      <c r="K12" s="26"/>
      <c r="L12" s="19"/>
      <c r="M12" s="26"/>
    </row>
    <row r="13" spans="1:14" ht="15" customHeight="1" x14ac:dyDescent="0.35">
      <c r="A13" s="7" t="s">
        <v>10</v>
      </c>
      <c r="B13" s="15">
        <v>791746</v>
      </c>
      <c r="C13" s="16" t="s">
        <v>18</v>
      </c>
      <c r="D13" s="15">
        <v>55086</v>
      </c>
      <c r="E13" s="3" t="s">
        <v>18</v>
      </c>
      <c r="F13" s="15"/>
      <c r="G13" s="16">
        <f>ROUND(1000000*(B13/'Data - population'!B10),0)</f>
        <v>15409</v>
      </c>
      <c r="H13" s="21" t="s">
        <v>18</v>
      </c>
      <c r="I13" s="16">
        <f>ROUND(1000000*(D13/'Data - population'!D10),0)</f>
        <v>18324</v>
      </c>
      <c r="J13" s="3" t="s">
        <v>18</v>
      </c>
      <c r="K13" s="26"/>
      <c r="L13" s="19"/>
      <c r="M13" s="26"/>
    </row>
    <row r="14" spans="1:14" ht="15" customHeight="1" x14ac:dyDescent="0.35">
      <c r="A14" s="7" t="s">
        <v>11</v>
      </c>
      <c r="B14" s="15">
        <v>717805</v>
      </c>
      <c r="C14" s="16" t="s">
        <v>18</v>
      </c>
      <c r="D14" s="15">
        <v>49293</v>
      </c>
      <c r="E14" s="3" t="s">
        <v>18</v>
      </c>
      <c r="F14" s="15"/>
      <c r="G14" s="16">
        <f>ROUND(1000000*(B14/'Data - population'!B11),0)</f>
        <v>13853</v>
      </c>
      <c r="H14" s="21" t="s">
        <v>18</v>
      </c>
      <c r="I14" s="16">
        <f>ROUND(1000000*(D14/'Data - population'!D11),0)</f>
        <v>16290</v>
      </c>
      <c r="J14" s="3" t="s">
        <v>18</v>
      </c>
      <c r="K14" s="26"/>
      <c r="L14" s="19"/>
      <c r="M14" s="26"/>
    </row>
    <row r="15" spans="1:14" ht="15" customHeight="1" x14ac:dyDescent="0.35">
      <c r="A15" s="7" t="s">
        <v>12</v>
      </c>
      <c r="B15" s="15">
        <v>680634</v>
      </c>
      <c r="C15" s="15">
        <v>103781</v>
      </c>
      <c r="D15" s="15">
        <v>46341</v>
      </c>
      <c r="E15" s="4">
        <f t="shared" ref="E15:E19" si="0">SUM(B15:D15)</f>
        <v>830756</v>
      </c>
      <c r="F15" s="15"/>
      <c r="G15" s="16">
        <f>ROUND(1000000*(B15/'Data - population'!B12),0)</f>
        <v>13040</v>
      </c>
      <c r="H15" s="16">
        <f>ROUND(1000000*(C15/'Data - population'!C12),0)</f>
        <v>19836</v>
      </c>
      <c r="I15" s="16">
        <f>ROUND(1000000*(D15/'Data - population'!D12),0)</f>
        <v>15249</v>
      </c>
      <c r="J15" s="3">
        <f>ROUND(1000000*(E15/'Data - population'!E12),0)</f>
        <v>13739</v>
      </c>
      <c r="K15" s="26"/>
      <c r="L15" s="19"/>
      <c r="M15" s="20"/>
      <c r="N15" s="20"/>
    </row>
    <row r="16" spans="1:14" ht="15" customHeight="1" x14ac:dyDescent="0.35">
      <c r="A16" s="7" t="s">
        <v>13</v>
      </c>
      <c r="B16" s="15">
        <v>647356</v>
      </c>
      <c r="C16" s="15">
        <v>101414</v>
      </c>
      <c r="D16" s="15">
        <v>46881</v>
      </c>
      <c r="E16" s="4">
        <f t="shared" si="0"/>
        <v>795651</v>
      </c>
      <c r="F16" s="15"/>
      <c r="G16" s="16">
        <f>ROUND(1000000*(B16/'Data - population'!B13),0)</f>
        <v>12297</v>
      </c>
      <c r="H16" s="16">
        <f>ROUND(1000000*(C16/'Data - population'!C13),0)</f>
        <v>19272</v>
      </c>
      <c r="I16" s="16">
        <f>ROUND(1000000*(D16/'Data - population'!D13),0)</f>
        <v>15371</v>
      </c>
      <c r="J16" s="3">
        <f>ROUND(1000000*(E16/'Data - population'!E13),0)</f>
        <v>13053</v>
      </c>
      <c r="K16" s="26"/>
      <c r="L16" s="19"/>
      <c r="M16" s="20"/>
      <c r="N16" s="20"/>
    </row>
    <row r="17" spans="1:14" ht="15" customHeight="1" x14ac:dyDescent="0.35">
      <c r="A17" s="7" t="s">
        <v>14</v>
      </c>
      <c r="B17" s="15">
        <v>606937</v>
      </c>
      <c r="C17" s="15">
        <v>91558</v>
      </c>
      <c r="D17" s="15">
        <v>39997</v>
      </c>
      <c r="E17" s="4">
        <f t="shared" si="0"/>
        <v>738492</v>
      </c>
      <c r="F17" s="15"/>
      <c r="G17" s="16">
        <f>ROUND(1000000*(B17/'Data - population'!B14),0)</f>
        <v>11429</v>
      </c>
      <c r="H17" s="16">
        <f>ROUND(1000000*(C17/'Data - population'!C14),0)</f>
        <v>17275</v>
      </c>
      <c r="I17" s="16">
        <f>ROUND(1000000*(D17/'Data - population'!D14),0)</f>
        <v>13055</v>
      </c>
      <c r="J17" s="3">
        <f>ROUND(1000000*(E17/'Data - population'!E14),0)</f>
        <v>12014</v>
      </c>
      <c r="K17" s="26"/>
      <c r="L17" s="19"/>
      <c r="M17" s="20"/>
      <c r="N17" s="20"/>
    </row>
    <row r="18" spans="1:14" ht="15" customHeight="1" x14ac:dyDescent="0.35">
      <c r="A18" s="7" t="s">
        <v>15</v>
      </c>
      <c r="B18" s="15">
        <v>521277</v>
      </c>
      <c r="C18" s="15">
        <v>83830</v>
      </c>
      <c r="D18" s="15">
        <v>36251</v>
      </c>
      <c r="E18" s="4">
        <f t="shared" si="0"/>
        <v>641358</v>
      </c>
      <c r="F18" s="15"/>
      <c r="G18" s="16">
        <f>ROUND(1000000*(B18/'Data - population'!B15),0)</f>
        <v>9745</v>
      </c>
      <c r="H18" s="16">
        <f>ROUND(1000000*(C18/'Data - population'!C15),0)</f>
        <v>15776</v>
      </c>
      <c r="I18" s="16">
        <f>ROUND(1000000*(D18/'Data - population'!D15),0)</f>
        <v>11792</v>
      </c>
      <c r="J18" s="3">
        <f>ROUND(1000000*(E18/'Data - population'!E15),0)</f>
        <v>10364</v>
      </c>
      <c r="K18" s="26"/>
      <c r="L18" s="19"/>
      <c r="M18" s="15"/>
      <c r="N18" s="20"/>
    </row>
    <row r="19" spans="1:14" ht="15" customHeight="1" x14ac:dyDescent="0.35">
      <c r="A19" s="7" t="s">
        <v>16</v>
      </c>
      <c r="B19" s="15">
        <v>526803</v>
      </c>
      <c r="C19" s="15">
        <v>84907</v>
      </c>
      <c r="D19" s="15">
        <v>38599</v>
      </c>
      <c r="E19" s="4">
        <f t="shared" si="0"/>
        <v>650309</v>
      </c>
      <c r="F19" s="15"/>
      <c r="G19" s="16">
        <f>ROUND(1000000*(B19/'Data - population'!B16),0)</f>
        <v>9780</v>
      </c>
      <c r="H19" s="16">
        <f>ROUND(1000000*(C19/'Data - population'!C16),0)</f>
        <v>15937</v>
      </c>
      <c r="I19" s="16">
        <f>ROUND(1000000*(D19/'Data - population'!D16),0)</f>
        <v>12522</v>
      </c>
      <c r="J19" s="3">
        <f>ROUND(1000000*(E19/'Data - population'!E16),0)</f>
        <v>10442</v>
      </c>
      <c r="K19" s="26"/>
      <c r="L19" s="19"/>
      <c r="M19" s="20"/>
      <c r="N19" s="20"/>
    </row>
    <row r="20" spans="1:14" ht="15" customHeight="1" x14ac:dyDescent="0.35">
      <c r="A20" s="7" t="s">
        <v>17</v>
      </c>
      <c r="B20" s="15">
        <v>496127</v>
      </c>
      <c r="C20" s="15">
        <v>85072</v>
      </c>
      <c r="D20" s="15">
        <v>36425</v>
      </c>
      <c r="E20" s="4">
        <f>SUM(B20:D20)</f>
        <v>617624</v>
      </c>
      <c r="F20" s="15"/>
      <c r="G20" s="16">
        <f>ROUND(1000000*(B20/'Data - population'!B17),0)</f>
        <v>9134</v>
      </c>
      <c r="H20" s="16">
        <f>ROUND(1000000*(C20/'Data - population'!C17),0)</f>
        <v>15908</v>
      </c>
      <c r="I20" s="16">
        <f>ROUND(1000000*(D20/'Data - population'!D17),0)</f>
        <v>11780</v>
      </c>
      <c r="J20" s="3">
        <f>ROUND(1000000*(E20/'Data - population'!E17),0)</f>
        <v>9842</v>
      </c>
      <c r="K20" s="26"/>
      <c r="L20" s="19"/>
      <c r="M20" s="20"/>
      <c r="N20" s="20"/>
    </row>
    <row r="21" spans="1:14" s="26" customFormat="1" ht="15" customHeight="1" x14ac:dyDescent="0.35">
      <c r="A21" s="7" t="s">
        <v>31</v>
      </c>
      <c r="B21" s="15">
        <v>529440</v>
      </c>
      <c r="C21" s="16">
        <v>88869</v>
      </c>
      <c r="D21" s="16">
        <v>36750</v>
      </c>
      <c r="E21" s="3">
        <f>SUM(B21:D21)</f>
        <v>655059</v>
      </c>
      <c r="F21" s="15"/>
      <c r="G21" s="16">
        <f>ROUND(1000000*(B21/'Data - population'!B18),0)</f>
        <v>9664</v>
      </c>
      <c r="H21" s="16">
        <f>ROUND(1000000*(C21/'Data - population'!C18),0)</f>
        <v>16540</v>
      </c>
      <c r="I21" s="16">
        <f>ROUND(1000000*(D21/'Data - population'!D18),0)</f>
        <v>11858</v>
      </c>
      <c r="J21" s="3">
        <f>ROUND(1000000*(E21/'Data - population'!E18),0)</f>
        <v>10355</v>
      </c>
      <c r="L21" s="19"/>
      <c r="M21" s="20"/>
      <c r="N21" s="20"/>
    </row>
    <row r="22" spans="1:14" x14ac:dyDescent="0.35">
      <c r="A22" s="7" t="s">
        <v>36</v>
      </c>
      <c r="B22" s="16">
        <v>560419</v>
      </c>
      <c r="C22" s="16">
        <v>91220</v>
      </c>
      <c r="D22" s="16">
        <v>37216</v>
      </c>
      <c r="E22" s="3">
        <f>SUM(B22:D22)</f>
        <v>688855</v>
      </c>
      <c r="F22" s="15"/>
      <c r="G22" s="16">
        <f>ROUND(1000000*(B22/'Data - population'!B19),0)</f>
        <v>10140</v>
      </c>
      <c r="H22" s="16">
        <f>ROUND(1000000*(C22/'Data - population'!C19),0)</f>
        <v>16878</v>
      </c>
      <c r="I22" s="16">
        <f>ROUND(1000000*(D22/'Data - population'!D19),0)</f>
        <v>11954</v>
      </c>
      <c r="J22" s="3">
        <f>ROUND(1000000*(E22/'Data - population'!E19),0)</f>
        <v>10799</v>
      </c>
      <c r="K22" s="26"/>
      <c r="L22" s="26"/>
      <c r="M22" s="26"/>
    </row>
    <row r="23" spans="1:14" s="26" customFormat="1" ht="15" thickBot="1" x14ac:dyDescent="0.4">
      <c r="A23" s="8" t="s">
        <v>38</v>
      </c>
      <c r="B23" s="18">
        <v>565826</v>
      </c>
      <c r="C23" s="18">
        <v>91695</v>
      </c>
      <c r="D23" s="18">
        <v>36764</v>
      </c>
      <c r="E23" s="27">
        <f>SUM(B23:D23)</f>
        <v>694285</v>
      </c>
      <c r="F23" s="17"/>
      <c r="G23" s="18">
        <f>ROUND(1000000*(B23/'Data - population'!B20),0)</f>
        <v>10173</v>
      </c>
      <c r="H23" s="18">
        <f>ROUND(1000000*(C23/'Data - population'!C20),0)</f>
        <v>16903</v>
      </c>
      <c r="I23" s="18">
        <f>ROUND(1000000*(D23/'Data - population'!D20),0)</f>
        <v>11764</v>
      </c>
      <c r="J23" s="27">
        <f>ROUND(1000000*(E23/'Data - population'!E20),0)</f>
        <v>10820</v>
      </c>
    </row>
    <row r="24" spans="1:14" s="26" customFormat="1" x14ac:dyDescent="0.35">
      <c r="B24" s="30"/>
      <c r="C24" s="30"/>
      <c r="D24" s="30"/>
    </row>
    <row r="25" spans="1:14" s="26" customFormat="1" ht="12.75" customHeight="1" x14ac:dyDescent="0.35">
      <c r="A25" s="5" t="s">
        <v>45</v>
      </c>
      <c r="B25" s="30"/>
      <c r="C25" s="30"/>
      <c r="D25" s="30"/>
    </row>
    <row r="26" spans="1:14" ht="12.75" customHeight="1" x14ac:dyDescent="0.35">
      <c r="A26" s="47" t="s">
        <v>37</v>
      </c>
      <c r="B26" s="47"/>
      <c r="C26" s="47"/>
      <c r="D26" s="47"/>
      <c r="E26" s="47"/>
      <c r="F26" s="47"/>
      <c r="G26" s="47"/>
      <c r="H26" s="47"/>
      <c r="I26" s="47"/>
      <c r="J26" s="47"/>
      <c r="K26" s="26"/>
      <c r="L26" s="26"/>
    </row>
    <row r="27" spans="1:14" ht="12.75" customHeight="1" x14ac:dyDescent="0.35">
      <c r="A27" s="52" t="s">
        <v>28</v>
      </c>
      <c r="B27" s="52"/>
      <c r="C27" s="52"/>
      <c r="D27" s="52"/>
      <c r="E27" s="52"/>
      <c r="F27" s="52"/>
      <c r="G27" s="52"/>
      <c r="H27" s="52"/>
      <c r="I27" s="52"/>
      <c r="J27" s="52"/>
      <c r="K27" s="26"/>
    </row>
    <row r="28" spans="1:14" ht="25.5" customHeight="1" x14ac:dyDescent="0.35">
      <c r="A28" s="53" t="s">
        <v>49</v>
      </c>
      <c r="B28" s="53"/>
      <c r="C28" s="53"/>
      <c r="D28" s="53"/>
      <c r="E28" s="53"/>
      <c r="F28" s="53"/>
      <c r="G28" s="53"/>
      <c r="H28" s="53"/>
      <c r="I28" s="53"/>
      <c r="J28" s="53"/>
      <c r="K28" s="26"/>
    </row>
    <row r="29" spans="1:14" ht="25.5" customHeight="1" x14ac:dyDescent="0.35">
      <c r="A29" s="49" t="s">
        <v>46</v>
      </c>
      <c r="B29" s="49"/>
      <c r="C29" s="49"/>
      <c r="D29" s="49"/>
      <c r="E29" s="49"/>
      <c r="F29" s="49"/>
      <c r="G29" s="49"/>
      <c r="H29" s="49"/>
      <c r="I29" s="49"/>
      <c r="J29" s="49"/>
      <c r="K29" s="26"/>
    </row>
    <row r="30" spans="1:14" ht="25.5" customHeight="1" x14ac:dyDescent="0.35">
      <c r="A30" s="49" t="s">
        <v>48</v>
      </c>
      <c r="B30" s="49"/>
      <c r="C30" s="49"/>
      <c r="D30" s="49"/>
      <c r="E30" s="49"/>
      <c r="F30" s="49"/>
      <c r="G30" s="49"/>
      <c r="H30" s="49"/>
      <c r="I30" s="49"/>
      <c r="J30" s="49"/>
    </row>
    <row r="31" spans="1:14" s="26" customFormat="1" ht="53.4" customHeight="1" x14ac:dyDescent="0.35">
      <c r="A31" s="54" t="s">
        <v>52</v>
      </c>
      <c r="B31" s="54"/>
      <c r="C31" s="54"/>
      <c r="D31" s="54"/>
      <c r="E31" s="54"/>
      <c r="F31" s="54"/>
      <c r="G31" s="54"/>
      <c r="H31" s="54"/>
      <c r="I31" s="54"/>
      <c r="J31" s="54"/>
    </row>
    <row r="32" spans="1:14" ht="12.75" customHeight="1" x14ac:dyDescent="0.35">
      <c r="A32" s="32"/>
      <c r="B32" s="32"/>
      <c r="C32" s="32"/>
      <c r="D32" s="32"/>
      <c r="E32" s="32"/>
      <c r="F32" s="32"/>
      <c r="G32" s="32"/>
      <c r="H32" s="32"/>
      <c r="I32" s="32"/>
      <c r="J32" s="32"/>
    </row>
    <row r="33" spans="1:10" ht="12.75" customHeight="1" x14ac:dyDescent="0.35">
      <c r="A33" s="5" t="s">
        <v>21</v>
      </c>
    </row>
    <row r="34" spans="1:10" s="26" customFormat="1" ht="40.25" customHeight="1" x14ac:dyDescent="0.35">
      <c r="A34" s="47" t="s">
        <v>23</v>
      </c>
      <c r="B34" s="47"/>
      <c r="C34" s="47"/>
      <c r="D34" s="47"/>
      <c r="E34" s="47"/>
      <c r="F34" s="47"/>
      <c r="G34" s="47"/>
      <c r="H34" s="47"/>
      <c r="I34" s="47"/>
      <c r="J34" s="47"/>
    </row>
    <row r="35" spans="1:10" ht="12.75" customHeight="1" x14ac:dyDescent="0.35">
      <c r="A35" s="23"/>
      <c r="B35" s="23"/>
      <c r="C35" s="23"/>
      <c r="D35" s="23"/>
      <c r="E35" s="23"/>
      <c r="F35" s="23"/>
      <c r="G35" s="23"/>
      <c r="H35" s="23"/>
      <c r="I35" s="23"/>
      <c r="J35" s="23"/>
    </row>
    <row r="36" spans="1:10" ht="12.75" customHeight="1" x14ac:dyDescent="0.35">
      <c r="A36" s="5" t="s">
        <v>22</v>
      </c>
    </row>
    <row r="37" spans="1:10" s="37" customFormat="1" ht="38.25" customHeight="1" x14ac:dyDescent="0.3">
      <c r="A37" s="47" t="s">
        <v>53</v>
      </c>
      <c r="B37" s="47"/>
      <c r="C37" s="47"/>
      <c r="D37" s="47"/>
      <c r="E37" s="47"/>
      <c r="F37" s="47"/>
      <c r="G37" s="47"/>
      <c r="H37" s="47"/>
      <c r="I37" s="47"/>
      <c r="J37" s="47"/>
    </row>
    <row r="38" spans="1:10" ht="12.75" customHeight="1" x14ac:dyDescent="0.35">
      <c r="A38" s="31"/>
      <c r="B38" s="31"/>
      <c r="C38" s="31"/>
      <c r="D38" s="31"/>
      <c r="E38" s="31"/>
      <c r="F38" s="31"/>
      <c r="G38" s="31"/>
      <c r="H38" s="31"/>
      <c r="I38" s="31"/>
      <c r="J38" s="31"/>
    </row>
    <row r="39" spans="1:10" ht="12.75" customHeight="1" x14ac:dyDescent="0.35">
      <c r="A39" s="37" t="s">
        <v>25</v>
      </c>
      <c r="B39" s="24"/>
      <c r="C39" s="24"/>
      <c r="D39" s="24"/>
      <c r="E39" s="24"/>
      <c r="F39" s="24"/>
      <c r="G39" s="24"/>
      <c r="H39" s="24"/>
      <c r="I39" s="24"/>
      <c r="J39" s="24"/>
    </row>
    <row r="40" spans="1:10" ht="12.75" customHeight="1" x14ac:dyDescent="0.35">
      <c r="A40" s="48" t="s">
        <v>26</v>
      </c>
      <c r="B40" s="48"/>
      <c r="C40" s="48"/>
      <c r="D40" s="48"/>
      <c r="E40" s="38"/>
      <c r="F40" s="36"/>
      <c r="G40" s="36"/>
      <c r="H40" s="36"/>
      <c r="I40" s="36"/>
      <c r="J40" s="36"/>
    </row>
    <row r="41" spans="1:10" ht="12.75" customHeight="1" x14ac:dyDescent="0.35"/>
    <row r="42" spans="1:10" ht="25.5" customHeight="1" x14ac:dyDescent="0.35">
      <c r="A42" s="49" t="s">
        <v>35</v>
      </c>
      <c r="B42" s="49"/>
      <c r="C42" s="49"/>
      <c r="D42" s="49"/>
      <c r="E42" s="49"/>
      <c r="F42" s="49"/>
      <c r="G42" s="49"/>
      <c r="H42" s="49"/>
      <c r="I42" s="49"/>
      <c r="J42" s="49"/>
    </row>
    <row r="43" spans="1:10" ht="12.75" customHeight="1" x14ac:dyDescent="0.35"/>
    <row r="44" spans="1:10" ht="12.75" customHeight="1" x14ac:dyDescent="0.35">
      <c r="A44" s="37" t="s">
        <v>24</v>
      </c>
      <c r="B44" s="37"/>
      <c r="C44" s="37"/>
      <c r="D44" s="37"/>
      <c r="E44" s="37"/>
      <c r="F44" s="37"/>
      <c r="G44" s="37"/>
      <c r="H44" s="37"/>
      <c r="I44" s="37"/>
      <c r="J44" s="37"/>
    </row>
    <row r="45" spans="1:10" ht="12.75" customHeight="1" x14ac:dyDescent="0.35">
      <c r="A45" s="48" t="s">
        <v>40</v>
      </c>
      <c r="B45" s="48"/>
      <c r="C45" s="48"/>
      <c r="D45" s="37"/>
      <c r="E45" s="37"/>
      <c r="F45" s="37"/>
      <c r="G45" s="37"/>
      <c r="H45" s="37"/>
      <c r="I45" s="37"/>
      <c r="J45" s="37"/>
    </row>
    <row r="46" spans="1:10" ht="12.75" customHeight="1" x14ac:dyDescent="0.35">
      <c r="A46" s="48" t="s">
        <v>41</v>
      </c>
      <c r="B46" s="48"/>
      <c r="C46" s="39"/>
      <c r="D46" s="37"/>
      <c r="E46" s="37"/>
      <c r="F46" s="37"/>
      <c r="G46" s="39"/>
      <c r="H46" s="50" t="s">
        <v>50</v>
      </c>
      <c r="I46" s="50"/>
      <c r="J46" s="50"/>
    </row>
    <row r="47" spans="1:10" ht="12.75" customHeight="1" x14ac:dyDescent="0.35">
      <c r="A47" s="48" t="s">
        <v>47</v>
      </c>
      <c r="B47" s="48"/>
      <c r="C47" s="48"/>
      <c r="D47" s="39"/>
      <c r="E47" s="39"/>
      <c r="F47" s="37"/>
      <c r="G47" s="37"/>
      <c r="H47" s="50" t="s">
        <v>51</v>
      </c>
      <c r="I47" s="50"/>
      <c r="J47" s="50"/>
    </row>
  </sheetData>
  <mergeCells count="18">
    <mergeCell ref="A1:J1"/>
    <mergeCell ref="A34:J34"/>
    <mergeCell ref="A26:J26"/>
    <mergeCell ref="A27:J27"/>
    <mergeCell ref="A28:J28"/>
    <mergeCell ref="A29:J29"/>
    <mergeCell ref="A30:J30"/>
    <mergeCell ref="A31:J31"/>
    <mergeCell ref="B3:E3"/>
    <mergeCell ref="G3:J3"/>
    <mergeCell ref="A47:C47"/>
    <mergeCell ref="A42:J42"/>
    <mergeCell ref="H47:J47"/>
    <mergeCell ref="H46:J46"/>
    <mergeCell ref="A37:J37"/>
    <mergeCell ref="A45:C45"/>
    <mergeCell ref="A46:B46"/>
    <mergeCell ref="A40:D40"/>
  </mergeCells>
  <hyperlinks>
    <hyperlink ref="A45" r:id="rId1" display="Contact: firestatistics@homeoffice.gsi.gov.uk" xr:uid="{00000000-0004-0000-0100-000000000000}"/>
    <hyperlink ref="A46" r:id="rId2" display="Contact: statsinclusion@wales.gsi.gov.uk" xr:uid="{00000000-0004-0000-0100-000001000000}"/>
    <hyperlink ref="A47" r:id="rId3" display="Contact: SFRS.PerformanceDataServices1@firescotland.gov.uk" xr:uid="{00000000-0004-0000-0100-000002000000}"/>
    <hyperlink ref="A40" r:id="rId4" xr:uid="{00000000-0004-0000-0100-000003000000}"/>
    <hyperlink ref="H46:J46" r:id="rId5" display="Last updated: 14 February 2019" xr:uid="{00000000-0004-0000-0100-000004000000}"/>
    <hyperlink ref="H47:J47" r:id="rId6" display="Next update: 9 May 2019" xr:uid="{00000000-0004-0000-0100-000005000000}"/>
    <hyperlink ref="A28:J28" r:id="rId7" display="3 Figures for England are from the latest statistical release, published by the Home Office on 14 February 2019. This included data received by  9 December 2018. " xr:uid="{00000000-0004-0000-0100-000006000000}"/>
    <hyperlink ref="A29:J29" r:id="rId8" display="4 Figures for Scotland are from the latest statistical release, published by the Scottish Fire and Rescue Service on 26 October 2017. This included data received by 16 June 2017." xr:uid="{00000000-0004-0000-0100-000007000000}"/>
    <hyperlink ref="A30:J30" r:id="rId9" display="5 Figures for Wales are from the latest statistical release, published by the Welsh Government on 21 August 2018. This included data received by 5 July 2018." xr:uid="{00000000-0004-0000-0100-000008000000}"/>
    <hyperlink ref="A42:J42" r:id="rId10" display="The statistics in this table for England and Wales are National Statistics. The Scottish Fire and Rescue Service is working towards achieving UK Statistics Authority accreditation." xr:uid="{00000000-0004-0000-0100-000009000000}"/>
    <hyperlink ref="A45:C45" r:id="rId11" display="Contact: FireStatistics@homeoffice.gov.uk" xr:uid="{F8961B0B-83E8-4696-AF07-D82838FDD824}"/>
  </hyperlinks>
  <pageMargins left="0.7" right="0.7" top="0.75" bottom="0.75" header="0.3" footer="0.3"/>
  <pageSetup paperSize="9" orientation="portrait" r:id="rId12"/>
  <ignoredErrors>
    <ignoredError sqref="G2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workbookViewId="0"/>
  </sheetViews>
  <sheetFormatPr defaultColWidth="8.81640625" defaultRowHeight="14.5" x14ac:dyDescent="0.35"/>
  <cols>
    <col min="1" max="1" width="8.81640625" style="25"/>
    <col min="2" max="2" width="10.1796875" style="25" bestFit="1" customWidth="1"/>
    <col min="3" max="4" width="8.81640625" style="25"/>
    <col min="5" max="5" width="10.1796875" style="25" bestFit="1" customWidth="1"/>
    <col min="6" max="6" width="8.81640625" style="25"/>
    <col min="7" max="7" width="10.1796875" style="25" bestFit="1" customWidth="1"/>
    <col min="8" max="16384" width="8.81640625" style="25"/>
  </cols>
  <sheetData>
    <row r="1" spans="1:5" ht="29.5" thickBot="1" x14ac:dyDescent="0.4">
      <c r="A1" s="9" t="s">
        <v>0</v>
      </c>
      <c r="B1" s="10" t="s">
        <v>32</v>
      </c>
      <c r="C1" s="10" t="s">
        <v>33</v>
      </c>
      <c r="D1" s="10" t="s">
        <v>34</v>
      </c>
      <c r="E1" s="1" t="s">
        <v>1</v>
      </c>
    </row>
    <row r="2" spans="1:5" x14ac:dyDescent="0.35">
      <c r="A2" s="28">
        <v>1999</v>
      </c>
      <c r="B2" s="40">
        <v>49032900</v>
      </c>
      <c r="C2" s="41">
        <v>5072000</v>
      </c>
      <c r="D2" s="40">
        <v>2900600</v>
      </c>
      <c r="E2" s="4">
        <v>57005500</v>
      </c>
    </row>
    <row r="3" spans="1:5" x14ac:dyDescent="0.35">
      <c r="A3" s="28">
        <v>2000</v>
      </c>
      <c r="B3" s="40">
        <v>49233300</v>
      </c>
      <c r="C3" s="41">
        <v>5062900</v>
      </c>
      <c r="D3" s="40">
        <v>2906900</v>
      </c>
      <c r="E3" s="4">
        <v>57203100</v>
      </c>
    </row>
    <row r="4" spans="1:5" x14ac:dyDescent="0.35">
      <c r="A4" s="28">
        <v>2001</v>
      </c>
      <c r="B4" s="40">
        <v>49449700</v>
      </c>
      <c r="C4" s="41">
        <v>5064200</v>
      </c>
      <c r="D4" s="40">
        <v>2910200</v>
      </c>
      <c r="E4" s="4">
        <v>57424200</v>
      </c>
    </row>
    <row r="5" spans="1:5" x14ac:dyDescent="0.35">
      <c r="A5" s="28">
        <v>2002</v>
      </c>
      <c r="B5" s="40">
        <v>49679300</v>
      </c>
      <c r="C5" s="40">
        <v>5066000</v>
      </c>
      <c r="D5" s="40">
        <v>2922900</v>
      </c>
      <c r="E5" s="4">
        <v>57668100</v>
      </c>
    </row>
    <row r="6" spans="1:5" x14ac:dyDescent="0.35">
      <c r="A6" s="28">
        <v>2003</v>
      </c>
      <c r="B6" s="40">
        <v>49925500</v>
      </c>
      <c r="C6" s="40">
        <v>5068500</v>
      </c>
      <c r="D6" s="40">
        <v>2937700</v>
      </c>
      <c r="E6" s="4">
        <v>57931700</v>
      </c>
    </row>
    <row r="7" spans="1:5" x14ac:dyDescent="0.35">
      <c r="A7" s="28">
        <v>2004</v>
      </c>
      <c r="B7" s="40">
        <v>50194600</v>
      </c>
      <c r="C7" s="40">
        <v>5084300</v>
      </c>
      <c r="D7" s="40">
        <v>2957400</v>
      </c>
      <c r="E7" s="4">
        <v>58236300</v>
      </c>
    </row>
    <row r="8" spans="1:5" x14ac:dyDescent="0.35">
      <c r="A8" s="28">
        <v>2005</v>
      </c>
      <c r="B8" s="40">
        <v>50606000</v>
      </c>
      <c r="C8" s="40">
        <v>5110200</v>
      </c>
      <c r="D8" s="40">
        <v>2969300</v>
      </c>
      <c r="E8" s="4">
        <v>58685500</v>
      </c>
    </row>
    <row r="9" spans="1:5" x14ac:dyDescent="0.35">
      <c r="A9" s="28">
        <v>2006</v>
      </c>
      <c r="B9" s="40">
        <v>50965200</v>
      </c>
      <c r="C9" s="40">
        <v>5133100</v>
      </c>
      <c r="D9" s="40">
        <v>2985700</v>
      </c>
      <c r="E9" s="4">
        <v>59084000</v>
      </c>
    </row>
    <row r="10" spans="1:5" x14ac:dyDescent="0.35">
      <c r="A10" s="28">
        <v>2007</v>
      </c>
      <c r="B10" s="40">
        <v>51381100</v>
      </c>
      <c r="C10" s="40">
        <v>5170000</v>
      </c>
      <c r="D10" s="40">
        <v>3006300</v>
      </c>
      <c r="E10" s="4">
        <v>59557400</v>
      </c>
    </row>
    <row r="11" spans="1:5" x14ac:dyDescent="0.35">
      <c r="A11" s="28">
        <v>2008</v>
      </c>
      <c r="B11" s="40">
        <v>51815900</v>
      </c>
      <c r="C11" s="40">
        <v>5202900</v>
      </c>
      <c r="D11" s="40">
        <v>3025900</v>
      </c>
      <c r="E11" s="4">
        <v>60044600</v>
      </c>
    </row>
    <row r="12" spans="1:5" x14ac:dyDescent="0.35">
      <c r="A12" s="28">
        <v>2009</v>
      </c>
      <c r="B12" s="40">
        <v>52196400</v>
      </c>
      <c r="C12" s="40">
        <v>5231900</v>
      </c>
      <c r="D12" s="40">
        <v>3038900</v>
      </c>
      <c r="E12" s="4">
        <v>60467200</v>
      </c>
    </row>
    <row r="13" spans="1:5" x14ac:dyDescent="0.35">
      <c r="A13" s="28">
        <v>2010</v>
      </c>
      <c r="B13" s="40">
        <v>52642500</v>
      </c>
      <c r="C13" s="40">
        <v>5262200</v>
      </c>
      <c r="D13" s="40">
        <v>3050000</v>
      </c>
      <c r="E13" s="4">
        <v>60954600</v>
      </c>
    </row>
    <row r="14" spans="1:5" x14ac:dyDescent="0.35">
      <c r="A14" s="28">
        <v>2011</v>
      </c>
      <c r="B14" s="40">
        <v>53107200</v>
      </c>
      <c r="C14" s="40">
        <v>5299900</v>
      </c>
      <c r="D14" s="40">
        <v>3063800</v>
      </c>
      <c r="E14" s="4">
        <v>61470800</v>
      </c>
    </row>
    <row r="15" spans="1:5" x14ac:dyDescent="0.35">
      <c r="A15" s="28">
        <v>2012</v>
      </c>
      <c r="B15" s="40">
        <v>53493700</v>
      </c>
      <c r="C15" s="40">
        <v>5313600</v>
      </c>
      <c r="D15" s="40">
        <v>3074100</v>
      </c>
      <c r="E15" s="4">
        <v>61881400</v>
      </c>
    </row>
    <row r="16" spans="1:5" x14ac:dyDescent="0.35">
      <c r="A16" s="28">
        <v>2013</v>
      </c>
      <c r="B16" s="40">
        <v>53865800</v>
      </c>
      <c r="C16" s="40">
        <v>5327700</v>
      </c>
      <c r="D16" s="40">
        <v>3082400</v>
      </c>
      <c r="E16" s="4">
        <v>62275900</v>
      </c>
    </row>
    <row r="17" spans="1:5" x14ac:dyDescent="0.35">
      <c r="A17" s="28">
        <v>2014</v>
      </c>
      <c r="B17" s="40">
        <v>54316600</v>
      </c>
      <c r="C17" s="40">
        <v>5347600</v>
      </c>
      <c r="D17" s="40">
        <v>3092000</v>
      </c>
      <c r="E17" s="4">
        <v>62756300</v>
      </c>
    </row>
    <row r="18" spans="1:5" x14ac:dyDescent="0.35">
      <c r="A18" s="28">
        <v>2015</v>
      </c>
      <c r="B18" s="41">
        <v>54786300</v>
      </c>
      <c r="C18" s="41">
        <v>5373000</v>
      </c>
      <c r="D18" s="41">
        <v>3099100</v>
      </c>
      <c r="E18" s="4">
        <v>63258400</v>
      </c>
    </row>
    <row r="19" spans="1:5" x14ac:dyDescent="0.35">
      <c r="A19" s="28">
        <v>2016</v>
      </c>
      <c r="B19" s="41">
        <v>55268100</v>
      </c>
      <c r="C19" s="41">
        <v>5404700</v>
      </c>
      <c r="D19" s="41">
        <v>3113200</v>
      </c>
      <c r="E19" s="42">
        <v>63786000</v>
      </c>
    </row>
    <row r="20" spans="1:5" ht="15" thickBot="1" x14ac:dyDescent="0.4">
      <c r="A20" s="29">
        <v>2017</v>
      </c>
      <c r="B20" s="43">
        <v>55619400</v>
      </c>
      <c r="C20" s="43">
        <v>5424800</v>
      </c>
      <c r="D20" s="43">
        <v>3125200</v>
      </c>
      <c r="E20" s="44">
        <v>64169400</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FIRE0101</vt:lpstr>
      <vt:lpstr>Data - population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FIRE0101: Incidents attended by fire and rescue services by nation and population</dc:title>
  <dc:creator/>
  <cp:keywords>data tables, fire and rescue, incidents, nation, population, 2018, 2019</cp:keywords>
  <cp:lastModifiedBy/>
  <dcterms:created xsi:type="dcterms:W3CDTF">2019-05-03T15:29:46Z</dcterms:created>
  <dcterms:modified xsi:type="dcterms:W3CDTF">2019-08-02T09:46:15Z</dcterms:modified>
</cp:coreProperties>
</file>