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defaultThemeVersion="166925"/>
  <xr:revisionPtr revIDLastSave="0" documentId="10_ncr:100000_{EA524EE1-F685-4F33-A348-71326A525D71}" xr6:coauthVersionLast="31" xr6:coauthVersionMax="31" xr10:uidLastSave="{00000000-0000-0000-0000-000000000000}"/>
  <bookViews>
    <workbookView xWindow="0" yWindow="0" windowWidth="15195" windowHeight="6675" xr2:uid="{DE3363CA-9D5F-4D5A-B7B9-2A0FD57117DF}"/>
  </bookViews>
  <sheets>
    <sheet name="INDEX" sheetId="27" r:id="rId1"/>
    <sheet name="Table A1" sheetId="1" r:id="rId2"/>
    <sheet name="Table A2" sheetId="10" r:id="rId3"/>
    <sheet name="Table B1" sheetId="4" r:id="rId4"/>
    <sheet name="Table B2" sheetId="5" r:id="rId5"/>
    <sheet name="Table B3" sheetId="35" r:id="rId6"/>
    <sheet name="Table B4" sheetId="36" r:id="rId7"/>
    <sheet name="Table C1" sheetId="8" r:id="rId8"/>
    <sheet name="Table D1" sheetId="12" r:id="rId9"/>
    <sheet name="Table D2" sheetId="15" r:id="rId10"/>
    <sheet name="Table D3" sheetId="16" r:id="rId11"/>
    <sheet name="Table D4" sheetId="18" r:id="rId12"/>
    <sheet name="Table D5" sheetId="19" r:id="rId13"/>
    <sheet name="Table E1" sheetId="21" r:id="rId14"/>
    <sheet name="Table F1" sheetId="26" r:id="rId15"/>
    <sheet name="Table F2" sheetId="25" r:id="rId16"/>
    <sheet name="Table G1" sheetId="22" r:id="rId17"/>
    <sheet name="Table H1" sheetId="24" r:id="rId18"/>
    <sheet name="Table H2" sheetId="28" r:id="rId19"/>
    <sheet name="Table H3" sheetId="29" r:id="rId20"/>
    <sheet name="Table H4" sheetId="30" r:id="rId21"/>
    <sheet name="Table H5" sheetId="31" r:id="rId22"/>
    <sheet name="Table I1" sheetId="32" r:id="rId23"/>
    <sheet name="Table J1" sheetId="33" r:id="rId24"/>
    <sheet name="Table K1" sheetId="34" r:id="rId25"/>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 i="10" l="1"/>
  <c r="I29" i="10"/>
  <c r="F29" i="10"/>
  <c r="L28" i="10"/>
  <c r="I28" i="10"/>
  <c r="F28" i="10"/>
  <c r="L27" i="10"/>
  <c r="I27" i="10"/>
  <c r="F27" i="10"/>
  <c r="L26" i="10"/>
  <c r="I26" i="10"/>
  <c r="F26" i="10"/>
  <c r="L25" i="10"/>
  <c r="I25" i="10"/>
  <c r="F25" i="10"/>
  <c r="L24" i="10"/>
  <c r="I24" i="10"/>
  <c r="F24" i="10"/>
  <c r="L23" i="10"/>
  <c r="I23" i="10"/>
  <c r="F23" i="10"/>
  <c r="L22" i="10"/>
  <c r="I22" i="10"/>
  <c r="F22" i="10"/>
  <c r="L21" i="10"/>
  <c r="I21" i="10"/>
  <c r="F21" i="10"/>
  <c r="L20" i="10"/>
  <c r="I20" i="10"/>
  <c r="F20" i="10"/>
  <c r="L19" i="10"/>
  <c r="I19" i="10"/>
  <c r="F19" i="10"/>
  <c r="L18" i="10"/>
  <c r="I18" i="10"/>
  <c r="F18" i="10"/>
  <c r="L17" i="10"/>
  <c r="I17" i="10"/>
  <c r="F17" i="10"/>
  <c r="L16" i="10"/>
  <c r="I16" i="10"/>
  <c r="F16" i="10"/>
  <c r="L15" i="10"/>
  <c r="I15" i="10"/>
  <c r="F15" i="10"/>
  <c r="L14" i="10"/>
  <c r="I14" i="10"/>
  <c r="F14" i="10"/>
  <c r="L13" i="10"/>
  <c r="I13" i="10"/>
  <c r="F13" i="10"/>
  <c r="L12" i="10"/>
  <c r="I12" i="10"/>
  <c r="F12" i="10"/>
  <c r="L11" i="10"/>
  <c r="I11" i="10"/>
  <c r="F11" i="10"/>
  <c r="L10" i="10"/>
  <c r="I10" i="10"/>
  <c r="F10" i="10"/>
  <c r="L9" i="10"/>
  <c r="I9" i="10"/>
  <c r="F9" i="10"/>
  <c r="L8" i="10"/>
  <c r="I8" i="10"/>
  <c r="F8" i="10"/>
  <c r="L7" i="10"/>
  <c r="I7" i="10"/>
  <c r="F7" i="10"/>
  <c r="L6" i="10"/>
  <c r="I6" i="10"/>
  <c r="F6" i="10"/>
  <c r="F8" i="22" l="1"/>
</calcChain>
</file>

<file path=xl/sharedStrings.xml><?xml version="1.0" encoding="utf-8"?>
<sst xmlns="http://schemas.openxmlformats.org/spreadsheetml/2006/main" count="759" uniqueCount="300">
  <si>
    <t>Greater Manchester</t>
  </si>
  <si>
    <t>Wales</t>
  </si>
  <si>
    <t>Grand Total</t>
  </si>
  <si>
    <t>2017</t>
  </si>
  <si>
    <t>Feb</t>
  </si>
  <si>
    <t>Mar</t>
  </si>
  <si>
    <t>Apr</t>
  </si>
  <si>
    <t>May</t>
  </si>
  <si>
    <t>Jun</t>
  </si>
  <si>
    <t>Jul</t>
  </si>
  <si>
    <t>Aug</t>
  </si>
  <si>
    <t>Sep</t>
  </si>
  <si>
    <t>Oct</t>
  </si>
  <si>
    <t>Nov</t>
  </si>
  <si>
    <t>Dec</t>
  </si>
  <si>
    <t>2018</t>
  </si>
  <si>
    <t>Jan</t>
  </si>
  <si>
    <t>Month</t>
  </si>
  <si>
    <t>Year</t>
  </si>
  <si>
    <t>Total</t>
  </si>
  <si>
    <t>Count</t>
  </si>
  <si>
    <t>Referrals in</t>
  </si>
  <si>
    <t>Transitions out</t>
  </si>
  <si>
    <t>Total in Service</t>
  </si>
  <si>
    <t>18+</t>
  </si>
  <si>
    <t>0-13</t>
  </si>
  <si>
    <t>Age</t>
  </si>
  <si>
    <t>Characteristics</t>
  </si>
  <si>
    <t>Gender</t>
  </si>
  <si>
    <t>Male</t>
  </si>
  <si>
    <t>Female</t>
  </si>
  <si>
    <t>Nationality</t>
  </si>
  <si>
    <t>British</t>
  </si>
  <si>
    <t>Sudanese</t>
  </si>
  <si>
    <t>Albanian</t>
  </si>
  <si>
    <t>Iraqi</t>
  </si>
  <si>
    <t>Romanian</t>
  </si>
  <si>
    <t>Iranian</t>
  </si>
  <si>
    <t>Pakistani</t>
  </si>
  <si>
    <t>Afghan</t>
  </si>
  <si>
    <t>Eritrean</t>
  </si>
  <si>
    <t>Ethiopian</t>
  </si>
  <si>
    <t>Czech</t>
  </si>
  <si>
    <t>Congolese</t>
  </si>
  <si>
    <t>Bulgarian</t>
  </si>
  <si>
    <t>Hungarian</t>
  </si>
  <si>
    <t xml:space="preserve">Kurdish </t>
  </si>
  <si>
    <t>Nigerian</t>
  </si>
  <si>
    <t>Egyptian</t>
  </si>
  <si>
    <t>Slovakian</t>
  </si>
  <si>
    <t>Syrian</t>
  </si>
  <si>
    <t xml:space="preserve">Chilean </t>
  </si>
  <si>
    <t>Malawian</t>
  </si>
  <si>
    <t xml:space="preserve">Namibian </t>
  </si>
  <si>
    <t xml:space="preserve">Welsh Bangladeshi </t>
  </si>
  <si>
    <t xml:space="preserve">Bangladeshi </t>
  </si>
  <si>
    <t>Philippino</t>
  </si>
  <si>
    <t xml:space="preserve">Libyan </t>
  </si>
  <si>
    <t>Chinese</t>
  </si>
  <si>
    <t>Mongolian</t>
  </si>
  <si>
    <t>Somalian</t>
  </si>
  <si>
    <t>Criminal exploitation</t>
  </si>
  <si>
    <t>Labour exploitation</t>
  </si>
  <si>
    <t>Unknown</t>
  </si>
  <si>
    <t>Domestic servitude</t>
  </si>
  <si>
    <t>Other</t>
  </si>
  <si>
    <t>Exploitation type</t>
  </si>
  <si>
    <t>Sexual exploitation</t>
  </si>
  <si>
    <t>Vietnamese</t>
  </si>
  <si>
    <t>Area</t>
  </si>
  <si>
    <t>Manchester</t>
  </si>
  <si>
    <t>Hampshire &amp; Isle of Wight</t>
  </si>
  <si>
    <t>No. of Cases in Service</t>
  </si>
  <si>
    <t>No. of ICTAs</t>
  </si>
  <si>
    <t>No. of ICTAs / No. of Cases</t>
  </si>
  <si>
    <t>Not recorded</t>
  </si>
  <si>
    <t>Not Recorded</t>
  </si>
  <si>
    <t>Contact with ICTA status</t>
  </si>
  <si>
    <t>No contact with ICTA</t>
  </si>
  <si>
    <t>Some Contact with ICTA</t>
  </si>
  <si>
    <t xml:space="preserve">With figure of parental responsibility </t>
  </si>
  <si>
    <t>No contact with social worker</t>
  </si>
  <si>
    <t>TOTAL</t>
  </si>
  <si>
    <t>Contact with social worker status</t>
  </si>
  <si>
    <t>Working with professionals deemed most appropriate</t>
  </si>
  <si>
    <t>Missing on referral</t>
  </si>
  <si>
    <t>No engagement</t>
  </si>
  <si>
    <t>Turned 18 or over</t>
  </si>
  <si>
    <t>Under police investigation</t>
  </si>
  <si>
    <t>No trafficking indicators</t>
  </si>
  <si>
    <t>No trafficking concerns</t>
  </si>
  <si>
    <t>Unable to contact</t>
  </si>
  <si>
    <t>Outside ICTA area</t>
  </si>
  <si>
    <t>Reason for no contact</t>
  </si>
  <si>
    <t>With a figure of parental responsibility</t>
  </si>
  <si>
    <t>No face-to-face contact with ICTA</t>
  </si>
  <si>
    <t>Some face-to-face contact with ICTA</t>
  </si>
  <si>
    <t>Face-to-face contact status</t>
  </si>
  <si>
    <t>At least 11 months in the Service</t>
  </si>
  <si>
    <t>At least 15 months in the Service</t>
  </si>
  <si>
    <t>At least 7 months in the Service</t>
  </si>
  <si>
    <t>Month 1</t>
  </si>
  <si>
    <t>Month 2</t>
  </si>
  <si>
    <t>Month 3</t>
  </si>
  <si>
    <t>Month 4</t>
  </si>
  <si>
    <t>Month 5</t>
  </si>
  <si>
    <t>Month 6</t>
  </si>
  <si>
    <t>Month 7</t>
  </si>
  <si>
    <t>Month 8</t>
  </si>
  <si>
    <t>Month 9</t>
  </si>
  <si>
    <t>Month 10</t>
  </si>
  <si>
    <t>Month 11</t>
  </si>
  <si>
    <t>Month 12</t>
  </si>
  <si>
    <t>Month 13</t>
  </si>
  <si>
    <t>Month 14</t>
  </si>
  <si>
    <t>Month 15</t>
  </si>
  <si>
    <t>N/A</t>
  </si>
  <si>
    <t>Relationship Building</t>
  </si>
  <si>
    <t>Safety</t>
  </si>
  <si>
    <t>Social Care</t>
  </si>
  <si>
    <t>Immigration</t>
  </si>
  <si>
    <t>Education</t>
  </si>
  <si>
    <t>Safeguarding</t>
  </si>
  <si>
    <t>Health</t>
  </si>
  <si>
    <t>Criminal Justice</t>
  </si>
  <si>
    <t>NRM work</t>
  </si>
  <si>
    <t>Transitions</t>
  </si>
  <si>
    <t>Missing work</t>
  </si>
  <si>
    <t>Return Interview</t>
  </si>
  <si>
    <t>Reason for meeting</t>
  </si>
  <si>
    <t>Number of meetings</t>
  </si>
  <si>
    <t>NRM Work</t>
  </si>
  <si>
    <t>Missing Work</t>
  </si>
  <si>
    <t>Supervision Case Discussion</t>
  </si>
  <si>
    <t xml:space="preserve">Refugee </t>
  </si>
  <si>
    <t>EEA National</t>
  </si>
  <si>
    <t>Foreign national status</t>
  </si>
  <si>
    <t>Unaccompanied Asylum Seeking Children</t>
  </si>
  <si>
    <t>Accused</t>
  </si>
  <si>
    <t>Victim</t>
  </si>
  <si>
    <t>Witness</t>
  </si>
  <si>
    <t>CJS involvement type on referral</t>
  </si>
  <si>
    <t>Foreign nationals</t>
  </si>
  <si>
    <t>British children</t>
  </si>
  <si>
    <t>ICTA sites</t>
  </si>
  <si>
    <t>24 Months Before ICTA timeframe (Feb 15 - Jan 17)</t>
  </si>
  <si>
    <t>24 Months During ICTA Timeframe (Feb 17 - Jan 19)</t>
  </si>
  <si>
    <t>Non-ICTA sites</t>
  </si>
  <si>
    <t>Timeframe</t>
  </si>
  <si>
    <t>Table of Contents</t>
  </si>
  <si>
    <t>At least 7 months in service</t>
  </si>
  <si>
    <t>At least 9 months in service</t>
  </si>
  <si>
    <t>At least 11 months in service</t>
  </si>
  <si>
    <t>No. of months in Service</t>
  </si>
  <si>
    <t>Count on referral</t>
  </si>
  <si>
    <t>Count on last entry</t>
  </si>
  <si>
    <t>Contact with trafficker status</t>
  </si>
  <si>
    <t>Suspected contact</t>
  </si>
  <si>
    <t>No contact</t>
  </si>
  <si>
    <t>Regularly attending school, college and/or training</t>
  </si>
  <si>
    <t>Not in education or training, but would like to be</t>
  </si>
  <si>
    <t>Attending school, college and/or training with below average attendance, or attending  a Pupil Referral Unit (PRU) full time</t>
  </si>
  <si>
    <t>Not of school age</t>
  </si>
  <si>
    <t>Work Completed</t>
  </si>
  <si>
    <t>Establishing the service</t>
  </si>
  <si>
    <t>Outcomes</t>
  </si>
  <si>
    <t>Delivering the Service</t>
  </si>
  <si>
    <t>No face-to-face contact with social worker</t>
  </si>
  <si>
    <t>Some face-to-face contact with social worker</t>
  </si>
  <si>
    <t>Primary exploitation type</t>
  </si>
  <si>
    <t>Kurdish</t>
  </si>
  <si>
    <t>Without a figure of parental responsibility</t>
  </si>
  <si>
    <t>South African</t>
  </si>
  <si>
    <t>Armenian</t>
  </si>
  <si>
    <t>Gambian</t>
  </si>
  <si>
    <t>Moroccon</t>
  </si>
  <si>
    <t>Latvian</t>
  </si>
  <si>
    <t>Italian</t>
  </si>
  <si>
    <t>Portuguese</t>
  </si>
  <si>
    <t>Belgian</t>
  </si>
  <si>
    <t>Polish</t>
  </si>
  <si>
    <t>Kuwaiti</t>
  </si>
  <si>
    <t>Russian</t>
  </si>
  <si>
    <t>Mexican</t>
  </si>
  <si>
    <t>Outside of ICTA Sites</t>
  </si>
  <si>
    <t>Negative Conclusive Grounds decision</t>
  </si>
  <si>
    <t>Negative Reasonable Grounds decision</t>
  </si>
  <si>
    <t>Positive Conclusive Grounds decision</t>
  </si>
  <si>
    <t>Positive Reasonable Grounds decision</t>
  </si>
  <si>
    <t>NRM decision made</t>
  </si>
  <si>
    <t>Days between referral and Conclusive Grounds decision</t>
  </si>
  <si>
    <t>Known contact</t>
  </si>
  <si>
    <t>Education status</t>
  </si>
  <si>
    <t>Not attending school regularly, or in part-time training</t>
  </si>
  <si>
    <t>Not in education or training, with no inclination to be</t>
  </si>
  <si>
    <t>Child turned 18</t>
  </si>
  <si>
    <t>Child had no trafficking concerns</t>
  </si>
  <si>
    <t>Child had negative NRM decision</t>
  </si>
  <si>
    <t>Child did not want an ICTA</t>
  </si>
  <si>
    <t>Child was long-term missing</t>
  </si>
  <si>
    <t>Child was outside ICTA area</t>
  </si>
  <si>
    <t>Child was in service longer than 18 months</t>
  </si>
  <si>
    <t>Mis-referral</t>
  </si>
  <si>
    <t>Child showed no indicators of exploitation</t>
  </si>
  <si>
    <t>Child returned to country of origin</t>
  </si>
  <si>
    <t>While the number of children in each site divided by the number of ICTAs provides an idea of the average caseload, it cannot be seen as an accurate reflection of the specific caseloads each ICTA had.</t>
  </si>
  <si>
    <t xml:space="preserve">The table shows the average number of face-to-face meetings between ICTAs and children using the service for cohorts of children that have been in the service for a minimum number of months. A child can appear in multiple columns in the table. For example, if a child has been in the service for 15 months they’ll be included in all columns up to and including ‘at least 15 months in the Service’. This is to ensure the number of children in each line remains constant, so each month can be compared to the previous month. </t>
  </si>
  <si>
    <t>Due to data input issues, 11 children had face-to-face contact with an ICTA during their time in the ICTA service, but were incorrectly recorded as never having such contact. While such children have been identified, it cannot be determined when, or how frequently, they had contact with ICTAs. The data in this chart may be skewed as a result.</t>
  </si>
  <si>
    <t>From September 2014 to September 2015, ICTAs operated in Greater Manchester as part of the initial ICTA trial. This may affect results by reducing the noticeable difference between the ‘before ICTA timeframe’ and ‘during ICTA timeframe’.</t>
  </si>
  <si>
    <t>*</t>
  </si>
  <si>
    <t xml:space="preserve">*This table only records the top 5 nationalities by number of referrals. </t>
  </si>
  <si>
    <t>Number of times reason was recorded</t>
  </si>
  <si>
    <t>Blank</t>
  </si>
  <si>
    <t>Working with other professionals</t>
  </si>
  <si>
    <t>No engagement with the Service</t>
  </si>
  <si>
    <t>Other[1]</t>
  </si>
  <si>
    <t>Turned 18+ / age assessed 18+</t>
  </si>
  <si>
    <t>No direct contact deemed safest</t>
  </si>
  <si>
    <t>[1] ‘other’ contains a number of other reasons which only occurred for individual children and so couldn’t be grouped. Examples include ‘insufficient information re: referral’ and ‘social worker did not engage with ICTA’.</t>
  </si>
  <si>
    <t>Some contact with social worker</t>
  </si>
  <si>
    <t>Without a a figure of parental responsibility</t>
  </si>
  <si>
    <t xml:space="preserve">Without a figure of parental responsibility </t>
  </si>
  <si>
    <t>Table B2(b): Most common nationalities of children in the ICTA service by primary exploitation type, February 2017 to January 2019*</t>
  </si>
  <si>
    <t>Table D1(a): Number of children who had contact / no contact with ICTAs</t>
  </si>
  <si>
    <t>Table D1(b): Number of children who had contact / no contact with social workers</t>
  </si>
  <si>
    <t>Other*</t>
  </si>
  <si>
    <t>*‘other’ contains a number of other reasons which only occurred for individual children and so couldn’t be grouped. Examples include ‘insufficient information RE referral’ and ‘social worker did not engage with ICTA’.</t>
  </si>
  <si>
    <t>Table D3(b): Number of children who had face-to-face contact / no face-to-face contact with social workers</t>
  </si>
  <si>
    <t>Table D3(a): Number of children who had face-to-face contact / no face-to-face contact with ICTAs</t>
  </si>
  <si>
    <t>Table D5(b): Reasons for meetings between ICTAs and third parties</t>
  </si>
  <si>
    <t>British*</t>
  </si>
  <si>
    <t>*While recorded as ‘British’, it is important to note that due to the locations of the three Early Adopter Sites, it is likely that many of the British children referred to the ICTA service were English or Welsh, with limited numbers of Northern Irish or Scottish children.</t>
  </si>
  <si>
    <t>Less than one month in service*</t>
  </si>
  <si>
    <t>Not Recorded**</t>
  </si>
  <si>
    <t>Excluded***</t>
  </si>
  <si>
    <t>Not recorded**</t>
  </si>
  <si>
    <t>‘Short periods’ and ‘temporarily missing’ are defined as a period of less than 6 months. This excludes children who were missing on referral.</t>
  </si>
  <si>
    <t>When a child has been missing from the ICTA service for 6 months with no indication of returning, they are deemed ‘long-term missing’ and their case is closed.</t>
  </si>
  <si>
    <t>The table shows the proportion of children who’ve gone missing at least once in the month, excluding those who were missing on referral. This is for cohorts of children that have been in the Service for a minimum number of months. A child can appear in multiple columns in the table. For example, if a child has been in the service for 9 months they’ll be included in all lines up to and including ‘at least 9 months in the Service’. This is to ensure the number of children in each line remains constant, so each month can be compared to the previous month. Children who have gone missing long-term have been excluded.</t>
  </si>
  <si>
    <t>For ‘at least 7 months in the Service’, n=152, for ‘at least 9 months in the Service’ n=111, and for ‘at least 11 months’ n=70. Due to a data issue, one child who was in all 3 columns did not have their month 6 recorded, resulting in n=151, n=110 and n=69 in the three lines, respectively. This may slightly skew results for month 6.</t>
  </si>
  <si>
    <t>‘Last entry’ is simply the last monthly entry for each child during their service. As such, it includes both open and closed cases.</t>
  </si>
  <si>
    <t>This data is for closed cases only.</t>
  </si>
  <si>
    <t>Table A1: Number of children referred in to, and transitioned out of, the ICTA service from February 2017 to January 2019</t>
  </si>
  <si>
    <t>Table A1 - Number of children referred in to, and transitioned out of, the ICTA service from February 2017 to January 2019</t>
  </si>
  <si>
    <t>Table K1 - Number of children who exitied the ICTA service, by reason for exit, February 2017 - January 2019</t>
  </si>
  <si>
    <t>Table J1 - Level of education a child is engaged in, for children who've been in the Service for 9 months or more, February 2017 - January 2019</t>
  </si>
  <si>
    <t>Table I1 - Whether a child has had contact with a trafficker, for children who've been in the Service for 9 months or more, February 2017 - January 2019</t>
  </si>
  <si>
    <t>Table H5 - Proportion of children in the Service missing, by months spent in support, February 2017 to January 2019</t>
  </si>
  <si>
    <t>Table H4 - Key characteristics of children in the ICTA service, who have gone missing in the long-term during their time in the Service, February 2017 and January 2019</t>
  </si>
  <si>
    <t>Table H3 - Key characteristics of children in the ICTA service, who were missing on referral to the Service, February 2017 and January 2019</t>
  </si>
  <si>
    <t>Table H2 - Key characteristics of children in the ICTA service, who have gone temporarily missing during their time in the Service, February 2017 and January 2019</t>
  </si>
  <si>
    <t>Table H1 - Key characteristics of children in the ICTA service, who have gone missing at some point during their time in the Service, February 2017 and January 2019</t>
  </si>
  <si>
    <t>Table G1 - Number of children referred to the ICTA service involved in the Criminal Justice System (on point of referral), by Criminal Justice System status</t>
  </si>
  <si>
    <t>Table F2 - NRM decision timeliness (days between referral and CG) - ICTA sites and non-ICTA sites, February 2017 to January 2019</t>
  </si>
  <si>
    <t>Table F1 - Proportion of NRM decisions made - ICTA sites compared to non-ICTA sites, February 2017 to January 2019</t>
  </si>
  <si>
    <t>Table E1 - Number of children referred to the ICTA service by foreign national status</t>
  </si>
  <si>
    <t>Table D5 - (a) Reasons for meetings between ICTAs and children, (b) Reasons for meetings between ICTAs and third parties</t>
  </si>
  <si>
    <t>Table D4 - Average number of face-to-face meetings between ICTAs and children in the ICTA service, by number of months child spent in the Service</t>
  </si>
  <si>
    <t>Table D3 - (a) Number of children who had face-to-face contact / no face-to-face contact with ICTAs, (b): Number of children who had face-to-face contact / no face-to-face contact with social workers</t>
  </si>
  <si>
    <t>Table D2 - Reasons ICTAs had no contact with children, by parental responsibility status</t>
  </si>
  <si>
    <t>Table D1 - (a) Number of children who had contact / no contact with ICTAs, (b) Number of children who had contact / no contact with social workers</t>
  </si>
  <si>
    <t>Table C1 - Number of children referred to ICTA service, by gender, exploitation type and ICTA area</t>
  </si>
  <si>
    <t>Table B4 - Parental responsibility of children referred to the ICTA service, by primary exploitation type, February 2017 to January 2019</t>
  </si>
  <si>
    <t>Table B3 - Parental responsibility of children referred to the ICTA service, by nationality, February 2017 to January 2019</t>
  </si>
  <si>
    <t>Table B2 - (a)  Primary exploitation type on referral, by gender, (b) Most common nationalities of children in the ICTA service by primary exploitation type, February 2017 to January 2019*</t>
  </si>
  <si>
    <t>Table B1 - Key characteristics of children on referral to ICTA service between February 2017 and January 2019</t>
  </si>
  <si>
    <t>Table A2 - Ratio of ICTAs to cases from February 2017 to January 2019, by site</t>
  </si>
  <si>
    <t>Table A2: Ratio of ICTAs to cases from February 2017 to January 2019, by site</t>
  </si>
  <si>
    <t>Table B1: Key characteristics of children on referral to ICTA service between February 2017 and January 2019</t>
  </si>
  <si>
    <t>Table B2(a): Primary exploitation type on referral, by gender</t>
  </si>
  <si>
    <t>Table B3: Parental responsibility of children referred to the ICTA service, by nationality, February 2017 to January 2019</t>
  </si>
  <si>
    <t>Table B4: Parental responsibility of children referred to the ICTA service, by primary exploitation type, February 2017 to January 2019</t>
  </si>
  <si>
    <t>Table C1: Number of children referred to ICTA service, by gender, exploitation type and ICTA area</t>
  </si>
  <si>
    <t>Table D2: Reasons ICTAs had no contact with children, by parental responsibility status</t>
  </si>
  <si>
    <t>Table D4: Average number of face-to-face meetings between ICTAs and children in the ICTA service, by number of months child spent in the Service</t>
  </si>
  <si>
    <t>Table E1: Number of children referred to the ICTA service by foreign national status</t>
  </si>
  <si>
    <t>Table F1: Proportion of NRM decisions made - ICTA sites compared to non-ICTA sites, February 2017 to January 2019</t>
  </si>
  <si>
    <t>Table F2: NRM decision timeliness (days between referral and CG) - ICTA sites and non-ICTA sites, February 2017 to January 2019</t>
  </si>
  <si>
    <t>Table G1: Number of children referred to the ICTA service involved in the Criminal Justice System (on point of referral), by Criminal Justice System status</t>
  </si>
  <si>
    <t>Table H1: Key characteristics of children in the ICTA service, who have gone missing at some point during their time in the Service, February 2017 and January 2019</t>
  </si>
  <si>
    <t>Table H2: Key characteristics of children in the ICTA service, who have gone temporarily missing during their time in the Service, February 2017 and January 2019</t>
  </si>
  <si>
    <t>Table H3: Key characteristics of children in the ICTA service, who were missing on referral to the Service, February 2017 and January 2019</t>
  </si>
  <si>
    <t>Table H4: Key characteristics of children in the ICTA service, who have gone missing in the long-term during their time in the Service, February 2017 and January 2019</t>
  </si>
  <si>
    <t>Table H5: Proportion of children in the Service missing, by months spent in support, February 2017 to January 2019</t>
  </si>
  <si>
    <t>Table I1: Whether a child has had contact with a trafficker, for children who've been in the Service for 9 months or more, February 2017 - January 2019</t>
  </si>
  <si>
    <t>Table J1: Level of education a child is engaged in, for children who've been in the Service for 9 months or more, February 2017 - January 2019</t>
  </si>
  <si>
    <t>Many children may enter into the CJS as the accused but later be identified as a victim through Section 45 of the Modern Slavery Act 2015[1]. While a higher proportion of British children were accused of a crime than foreign nationals, a high proportion of British children were also categorised under criminal exploitation. As such, children’s involvement in the CJS is likely more complex than the data demonstrates.</t>
  </si>
  <si>
    <t>Table K1: Number of children who exited the ICTA service, by reason for exit, February 2017 - January 2019</t>
  </si>
  <si>
    <t>Note: throughout the document, numbers between 1 and 5 have been replaced with '*', where it was deemed necessary to protect confidentiality.</t>
  </si>
  <si>
    <t>*These children were excluded as it is unlikely that an ICTA would have been able to meet with a child when they have had less than a month in the ICTA service.</t>
  </si>
  <si>
    <t>***Due to data entry issues, it could not be determined whether these children had contact with a social worker.</t>
  </si>
  <si>
    <t>**These children had to be excluded due to a lack of data, potentially skewing results.</t>
  </si>
  <si>
    <t>Due to the 117 children that were not included in the analysis, the data is less reliable and may be skewed.</t>
  </si>
  <si>
    <t>A meeting between an ICTA and a child/third party can have more than one meeting reason recorded within the data. As such, the number of times reasons were recorded does not reflect the number of meetings held. Also, while the data records the main purposes of meetings between ICTAs and children, in reality a range of other topics may be covered within any one given meeting.</t>
  </si>
  <si>
    <t>n=374 as 70 children did not have their exploitation type recorded and 1 did not have their area recorded. Of the 70 who had no record of exploitation type, 14 also didn't have their gender recorded.</t>
  </si>
  <si>
    <t>For 25 children it was unknown whether they involved in the CJS or not.</t>
  </si>
  <si>
    <t>Table D5(a): Reasons for meetings between ICTAs and children, by parental responsibility status</t>
  </si>
  <si>
    <t>The NRM data could not be isolated solely to children within the ICTA service. As such, a proxy was used, with NRM data being isolated to child referrals within ICTA areas.  For various reasons, children referred to the NRM within ICTA sites are not necessarily referred on to the ICTA service. As a result, the number of children referred into the NRM is higher than the number referred into the ICTA service in the early adopter sites. This may slightly skew results.</t>
  </si>
  <si>
    <t>Month in the ICTA service</t>
  </si>
  <si>
    <t>Reason child exited the ICTA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</si>
</sst>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2"/>
      <color theme="1"/>
      <name val="Calibri"/>
      <family val="2"/>
      <scheme val="minor"/>
    </font>
    <font>
      <sz val="11"/>
      <color rgb="FF000000"/>
      <name val="Arial"/>
      <family val="2"/>
    </font>
    <font>
      <sz val="11"/>
      <color rgb="FF000000"/>
      <name val="Calibri"/>
      <family val="2"/>
    </font>
    <font>
      <sz val="12"/>
      <color rgb="FF000000"/>
      <name val="Arial"/>
      <family val="2"/>
    </font>
    <font>
      <sz val="9"/>
      <color theme="1"/>
      <name val="Arial"/>
      <family val="2"/>
    </font>
  </fonts>
  <fills count="6">
    <fill>
      <patternFill patternType="none"/>
    </fill>
    <fill>
      <patternFill patternType="gray125"/>
    </fill>
    <fill>
      <patternFill patternType="solid">
        <fgColor rgb="FFFFC000"/>
        <bgColor indexed="64"/>
      </patternFill>
    </fill>
    <fill>
      <patternFill patternType="solid">
        <fgColor theme="7"/>
        <bgColor indexed="64"/>
      </patternFill>
    </fill>
    <fill>
      <patternFill patternType="solid">
        <fgColor rgb="FF7F3F98"/>
        <bgColor indexed="64"/>
      </patternFill>
    </fill>
    <fill>
      <patternFill patternType="solid">
        <fgColor rgb="FFE0E0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ck">
        <color rgb="FFFFFFFF"/>
      </left>
      <right style="thick">
        <color rgb="FFFFFFFF"/>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style="thick">
        <color rgb="FFFFFFFF"/>
      </right>
      <top/>
      <bottom style="thick">
        <color rgb="FFFFFFFF"/>
      </bottom>
      <diagonal/>
    </border>
    <border>
      <left/>
      <right style="thick">
        <color rgb="FFFFFFFF"/>
      </right>
      <top/>
      <bottom style="thick">
        <color rgb="FFFFFFFF"/>
      </bottom>
      <diagonal/>
    </border>
  </borders>
  <cellStyleXfs count="3">
    <xf numFmtId="0" fontId="0" fillId="0" borderId="0"/>
    <xf numFmtId="9" fontId="2" fillId="0" borderId="0" applyFont="0" applyFill="0" applyBorder="0" applyAlignment="0" applyProtection="0"/>
    <xf numFmtId="0" fontId="3" fillId="0" borderId="0" applyNumberFormat="0" applyFill="0" applyBorder="0" applyAlignment="0" applyProtection="0"/>
  </cellStyleXfs>
  <cellXfs count="102">
    <xf numFmtId="0" fontId="0" fillId="0" borderId="0" xfId="0"/>
    <xf numFmtId="0" fontId="1" fillId="0" borderId="0" xfId="0" applyFont="1"/>
    <xf numFmtId="0" fontId="1" fillId="0" borderId="1" xfId="0" applyFont="1" applyBorder="1"/>
    <xf numFmtId="0" fontId="0" fillId="0" borderId="1" xfId="0" applyBorder="1"/>
    <xf numFmtId="0" fontId="0" fillId="0" borderId="0" xfId="0" applyBorder="1"/>
    <xf numFmtId="0" fontId="1" fillId="0" borderId="0" xfId="0" applyFont="1" applyBorder="1"/>
    <xf numFmtId="0" fontId="1" fillId="0" borderId="2" xfId="0" applyFont="1" applyBorder="1"/>
    <xf numFmtId="0" fontId="0" fillId="0" borderId="2" xfId="0" applyBorder="1"/>
    <xf numFmtId="0" fontId="0" fillId="0" borderId="0" xfId="0" applyFont="1"/>
    <xf numFmtId="0" fontId="0" fillId="0" borderId="0" xfId="0" applyNumberFormat="1" applyFont="1" applyFill="1" applyBorder="1"/>
    <xf numFmtId="0" fontId="0" fillId="0" borderId="0" xfId="0" applyFont="1" applyFill="1" applyBorder="1" applyAlignment="1">
      <alignment horizontal="left"/>
    </xf>
    <xf numFmtId="0" fontId="0" fillId="2" borderId="0" xfId="0" applyFont="1" applyFill="1"/>
    <xf numFmtId="0" fontId="0" fillId="2" borderId="0" xfId="0" applyFill="1"/>
    <xf numFmtId="0" fontId="1" fillId="2" borderId="2" xfId="0" applyFont="1" applyFill="1" applyBorder="1"/>
    <xf numFmtId="0" fontId="1" fillId="0" borderId="0" xfId="0" applyFont="1" applyAlignment="1">
      <alignment horizontal="left"/>
    </xf>
    <xf numFmtId="0" fontId="0" fillId="3" borderId="0" xfId="0" applyFill="1"/>
    <xf numFmtId="0" fontId="0" fillId="0" borderId="0" xfId="0" applyNumberFormat="1" applyFont="1"/>
    <xf numFmtId="0" fontId="0" fillId="0" borderId="0" xfId="0" applyFont="1" applyFill="1" applyAlignment="1">
      <alignment horizontal="left"/>
    </xf>
    <xf numFmtId="0" fontId="0" fillId="0" borderId="0" xfId="0" applyNumberFormat="1" applyFont="1" applyFill="1"/>
    <xf numFmtId="0" fontId="1" fillId="0" borderId="2" xfId="0" applyFont="1" applyFill="1" applyBorder="1"/>
    <xf numFmtId="0" fontId="1" fillId="0" borderId="2" xfId="0" applyFont="1" applyFill="1" applyBorder="1" applyAlignment="1">
      <alignment horizontal="left"/>
    </xf>
    <xf numFmtId="9" fontId="0" fillId="0" borderId="0" xfId="1" applyFont="1"/>
    <xf numFmtId="0" fontId="0" fillId="0" borderId="0" xfId="0" applyFill="1"/>
    <xf numFmtId="0" fontId="0" fillId="0" borderId="0" xfId="0" applyFont="1" applyFill="1"/>
    <xf numFmtId="9" fontId="0" fillId="0" borderId="0" xfId="1" applyFont="1" applyFill="1"/>
    <xf numFmtId="0" fontId="1" fillId="0" borderId="2" xfId="0" applyFont="1" applyBorder="1" applyAlignment="1">
      <alignment horizontal="left"/>
    </xf>
    <xf numFmtId="0" fontId="0" fillId="0" borderId="0" xfId="0" applyFill="1" applyBorder="1"/>
    <xf numFmtId="0" fontId="1" fillId="0" borderId="0" xfId="0" applyFont="1" applyAlignment="1">
      <alignment vertical="center"/>
    </xf>
    <xf numFmtId="0" fontId="0" fillId="0" borderId="0" xfId="0" applyNumberFormat="1"/>
    <xf numFmtId="2" fontId="0" fillId="0" borderId="0" xfId="0" applyNumberFormat="1" applyFont="1" applyFill="1"/>
    <xf numFmtId="0" fontId="0" fillId="0" borderId="1" xfId="0" applyFont="1" applyFill="1" applyBorder="1"/>
    <xf numFmtId="0" fontId="0" fillId="0" borderId="1" xfId="0" applyFont="1" applyFill="1" applyBorder="1" applyAlignment="1">
      <alignment horizontal="left"/>
    </xf>
    <xf numFmtId="0" fontId="0" fillId="0" borderId="0" xfId="0" applyFont="1" applyBorder="1" applyAlignment="1">
      <alignment horizontal="left"/>
    </xf>
    <xf numFmtId="0" fontId="0" fillId="0" borderId="0" xfId="0" applyNumberFormat="1" applyFont="1" applyBorder="1"/>
    <xf numFmtId="0" fontId="0" fillId="3" borderId="0" xfId="0" applyFill="1" applyBorder="1"/>
    <xf numFmtId="0" fontId="1" fillId="0" borderId="6" xfId="0" applyFont="1" applyBorder="1"/>
    <xf numFmtId="0" fontId="0" fillId="0" borderId="6" xfId="0" applyBorder="1"/>
    <xf numFmtId="0" fontId="1" fillId="0" borderId="0" xfId="0" applyFont="1" applyBorder="1" applyAlignment="1">
      <alignment horizontal="left"/>
    </xf>
    <xf numFmtId="0" fontId="1" fillId="0" borderId="0" xfId="0" applyNumberFormat="1" applyFont="1" applyBorder="1"/>
    <xf numFmtId="0" fontId="0" fillId="3" borderId="0" xfId="0" applyFont="1" applyFill="1" applyBorder="1"/>
    <xf numFmtId="0" fontId="3" fillId="0" borderId="0" xfId="2"/>
    <xf numFmtId="0" fontId="3" fillId="0" borderId="0" xfId="2" applyAlignment="1">
      <alignment vertical="center"/>
    </xf>
    <xf numFmtId="0" fontId="0" fillId="0" borderId="0" xfId="0" applyAlignment="1">
      <alignment horizontal="left"/>
    </xf>
    <xf numFmtId="0" fontId="1" fillId="0" borderId="2" xfId="0" applyNumberFormat="1" applyFont="1" applyFill="1" applyBorder="1"/>
    <xf numFmtId="0" fontId="1" fillId="0" borderId="2" xfId="0" applyNumberFormat="1" applyFont="1" applyBorder="1"/>
    <xf numFmtId="0" fontId="1" fillId="3" borderId="2" xfId="0" applyFont="1" applyFill="1" applyBorder="1"/>
    <xf numFmtId="0" fontId="1" fillId="0" borderId="2" xfId="0" applyFont="1" applyBorder="1" applyAlignment="1">
      <alignment horizontal="center"/>
    </xf>
    <xf numFmtId="0" fontId="1" fillId="0" borderId="4" xfId="0" applyFont="1"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xf>
    <xf numFmtId="0" fontId="1" fillId="0" borderId="1" xfId="0" applyFont="1" applyFill="1" applyBorder="1"/>
    <xf numFmtId="0" fontId="1" fillId="0" borderId="4" xfId="0" applyFont="1" applyFill="1" applyBorder="1"/>
    <xf numFmtId="9" fontId="1" fillId="0" borderId="2" xfId="1" applyFont="1" applyFill="1" applyBorder="1"/>
    <xf numFmtId="9" fontId="0" fillId="0" borderId="1" xfId="1" applyFont="1" applyFill="1" applyBorder="1"/>
    <xf numFmtId="0" fontId="0" fillId="2" borderId="0" xfId="0" applyFont="1" applyFill="1" applyBorder="1" applyAlignment="1">
      <alignment horizontal="left"/>
    </xf>
    <xf numFmtId="0" fontId="1" fillId="0" borderId="6" xfId="0" applyFont="1" applyBorder="1" applyAlignment="1">
      <alignment horizontal="left"/>
    </xf>
    <xf numFmtId="0" fontId="0" fillId="0" borderId="0" xfId="0" applyFont="1" applyAlignment="1">
      <alignment horizontal="left" vertical="center" indent="1"/>
    </xf>
    <xf numFmtId="0" fontId="4" fillId="0" borderId="0" xfId="0" applyFont="1"/>
    <xf numFmtId="0" fontId="5" fillId="4" borderId="7" xfId="0" applyFont="1" applyFill="1" applyBorder="1" applyAlignment="1">
      <alignment vertical="center"/>
    </xf>
    <xf numFmtId="9" fontId="6" fillId="4" borderId="8" xfId="0" applyNumberFormat="1" applyFont="1" applyFill="1" applyBorder="1" applyAlignment="1">
      <alignment horizontal="right" vertical="center"/>
    </xf>
    <xf numFmtId="0" fontId="5" fillId="5" borderId="9" xfId="0" applyFont="1" applyFill="1" applyBorder="1" applyAlignment="1">
      <alignment vertical="center"/>
    </xf>
    <xf numFmtId="9" fontId="6" fillId="5" borderId="10" xfId="0" applyNumberFormat="1" applyFont="1" applyFill="1" applyBorder="1" applyAlignment="1">
      <alignment horizontal="right" vertical="center"/>
    </xf>
    <xf numFmtId="0" fontId="3" fillId="5" borderId="9" xfId="2" applyFill="1" applyBorder="1" applyAlignment="1">
      <alignment vertical="center"/>
    </xf>
    <xf numFmtId="9" fontId="7" fillId="5" borderId="10" xfId="0" applyNumberFormat="1" applyFont="1" applyFill="1" applyBorder="1" applyAlignment="1">
      <alignment horizontal="right" vertical="center"/>
    </xf>
    <xf numFmtId="0" fontId="3" fillId="0" borderId="0" xfId="2" applyAlignment="1">
      <alignment horizontal="left" vertical="center" indent="1"/>
    </xf>
    <xf numFmtId="0" fontId="0" fillId="0" borderId="0" xfId="0" applyFont="1" applyAlignment="1">
      <alignment vertical="top"/>
    </xf>
    <xf numFmtId="0" fontId="3" fillId="0" borderId="0" xfId="2" applyBorder="1"/>
    <xf numFmtId="0" fontId="8" fillId="0" borderId="0" xfId="0" applyFont="1" applyAlignment="1">
      <alignment horizontal="left" vertical="center" indent="1"/>
    </xf>
    <xf numFmtId="0" fontId="8" fillId="0" borderId="0" xfId="0" applyFont="1" applyAlignment="1">
      <alignment horizontal="left" vertical="center" indent="6"/>
    </xf>
    <xf numFmtId="0" fontId="3" fillId="0" borderId="0" xfId="2" applyAlignment="1">
      <alignment horizontal="left" vertical="center" indent="6"/>
    </xf>
    <xf numFmtId="0" fontId="1" fillId="0" borderId="1" xfId="0" applyFont="1" applyBorder="1" applyAlignment="1">
      <alignment horizontal="right"/>
    </xf>
    <xf numFmtId="0" fontId="0" fillId="0" borderId="0" xfId="0" applyNumberFormat="1" applyFont="1" applyFill="1" applyBorder="1" applyAlignment="1">
      <alignment horizontal="right"/>
    </xf>
    <xf numFmtId="0" fontId="0" fillId="2" borderId="0" xfId="0" applyNumberFormat="1" applyFont="1" applyFill="1" applyBorder="1" applyAlignment="1">
      <alignment horizontal="right"/>
    </xf>
    <xf numFmtId="0" fontId="0" fillId="0" borderId="0" xfId="0" applyFont="1" applyAlignment="1">
      <alignment horizontal="right"/>
    </xf>
    <xf numFmtId="0" fontId="0" fillId="2" borderId="0" xfId="0" applyFont="1" applyFill="1" applyAlignment="1">
      <alignment horizontal="right"/>
    </xf>
    <xf numFmtId="0" fontId="0" fillId="0" borderId="0" xfId="0" applyAlignment="1">
      <alignment horizontal="right"/>
    </xf>
    <xf numFmtId="0" fontId="0" fillId="0" borderId="0" xfId="0" applyBorder="1" applyAlignment="1">
      <alignment horizontal="right"/>
    </xf>
    <xf numFmtId="0" fontId="0" fillId="3" borderId="0" xfId="0" applyFill="1" applyAlignment="1">
      <alignment horizontal="right"/>
    </xf>
    <xf numFmtId="0" fontId="0" fillId="0" borderId="1" xfId="0" applyBorder="1" applyAlignment="1">
      <alignment horizontal="right"/>
    </xf>
    <xf numFmtId="0" fontId="0" fillId="0" borderId="6" xfId="0" applyBorder="1" applyAlignment="1">
      <alignment horizontal="right"/>
    </xf>
    <xf numFmtId="0" fontId="1" fillId="3" borderId="2" xfId="0" applyFont="1" applyFill="1" applyBorder="1" applyAlignment="1">
      <alignment horizontal="right"/>
    </xf>
    <xf numFmtId="0" fontId="0" fillId="3" borderId="0" xfId="0" applyFill="1" applyBorder="1" applyAlignment="1">
      <alignment horizontal="right"/>
    </xf>
    <xf numFmtId="0" fontId="0" fillId="0" borderId="0" xfId="0" applyNumberFormat="1" applyFont="1" applyBorder="1" applyAlignment="1">
      <alignment horizontal="right"/>
    </xf>
    <xf numFmtId="0" fontId="1" fillId="0" borderId="0" xfId="0" applyNumberFormat="1" applyFont="1" applyBorder="1" applyAlignment="1">
      <alignment horizontal="right"/>
    </xf>
    <xf numFmtId="2" fontId="0" fillId="0" borderId="0" xfId="0" applyNumberFormat="1" applyAlignment="1">
      <alignment horizontal="right"/>
    </xf>
    <xf numFmtId="2" fontId="0" fillId="0" borderId="1" xfId="0" applyNumberFormat="1" applyBorder="1" applyAlignment="1">
      <alignment horizontal="right"/>
    </xf>
    <xf numFmtId="0" fontId="0" fillId="0" borderId="0" xfId="0" applyAlignment="1">
      <alignment wrapText="1"/>
    </xf>
    <xf numFmtId="0" fontId="0" fillId="0" borderId="0" xfId="0" applyAlignment="1"/>
    <xf numFmtId="0" fontId="0" fillId="0" borderId="6" xfId="0" applyFont="1" applyBorder="1" applyAlignment="1">
      <alignment horizontal="left"/>
    </xf>
    <xf numFmtId="0" fontId="0" fillId="0" borderId="6" xfId="0" applyNumberFormat="1" applyFont="1" applyBorder="1" applyAlignment="1">
      <alignment horizontal="right"/>
    </xf>
    <xf numFmtId="1" fontId="0" fillId="0" borderId="0" xfId="0" applyNumberFormat="1" applyFont="1" applyFill="1"/>
    <xf numFmtId="1" fontId="0" fillId="0" borderId="1" xfId="0" applyNumberFormat="1" applyFont="1" applyFill="1" applyBorder="1" applyAlignment="1">
      <alignment horizontal="right"/>
    </xf>
    <xf numFmtId="1" fontId="0" fillId="0" borderId="1" xfId="0" applyNumberFormat="1" applyBorder="1"/>
    <xf numFmtId="164" fontId="0" fillId="0" borderId="0" xfId="0" applyNumberFormat="1"/>
    <xf numFmtId="164" fontId="0" fillId="0" borderId="1" xfId="0" applyNumberFormat="1" applyBorder="1"/>
    <xf numFmtId="164" fontId="0" fillId="0" borderId="2" xfId="0" applyNumberFormat="1" applyBorder="1"/>
    <xf numFmtId="0" fontId="1" fillId="0" borderId="2"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0" borderId="0" xfId="0" applyAlignment="1">
      <alignment horizontal="center" wrapText="1"/>
    </xf>
    <xf numFmtId="0" fontId="0" fillId="0" borderId="0" xfId="0" applyAlignment="1">
      <alignment horizontal="center"/>
    </xf>
    <xf numFmtId="0" fontId="1" fillId="0" borderId="1" xfId="0" applyFont="1" applyBorder="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3AFD4-4EB1-462A-A96F-570CD7E9BD06}">
  <dimension ref="B3:C37"/>
  <sheetViews>
    <sheetView showGridLines="0" tabSelected="1" workbookViewId="0"/>
  </sheetViews>
  <sheetFormatPr defaultRowHeight="15" x14ac:dyDescent="0.25"/>
  <cols>
    <col min="3" max="3" width="160" customWidth="1"/>
  </cols>
  <sheetData>
    <row r="3" spans="2:2" x14ac:dyDescent="0.25">
      <c r="B3" s="1" t="s">
        <v>149</v>
      </c>
    </row>
    <row r="5" spans="2:2" x14ac:dyDescent="0.25">
      <c r="B5" s="1" t="s">
        <v>164</v>
      </c>
    </row>
    <row r="6" spans="2:2" x14ac:dyDescent="0.25">
      <c r="B6" s="66" t="s">
        <v>243</v>
      </c>
    </row>
    <row r="7" spans="2:2" x14ac:dyDescent="0.25">
      <c r="B7" s="66" t="s">
        <v>266</v>
      </c>
    </row>
    <row r="8" spans="2:2" x14ac:dyDescent="0.25">
      <c r="B8" s="40" t="s">
        <v>265</v>
      </c>
    </row>
    <row r="9" spans="2:2" x14ac:dyDescent="0.25">
      <c r="B9" s="40" t="s">
        <v>264</v>
      </c>
    </row>
    <row r="10" spans="2:2" x14ac:dyDescent="0.25">
      <c r="B10" s="40" t="s">
        <v>263</v>
      </c>
    </row>
    <row r="11" spans="2:2" x14ac:dyDescent="0.25">
      <c r="B11" s="40" t="s">
        <v>262</v>
      </c>
    </row>
    <row r="12" spans="2:2" x14ac:dyDescent="0.25">
      <c r="B12" s="40" t="s">
        <v>261</v>
      </c>
    </row>
    <row r="14" spans="2:2" x14ac:dyDescent="0.25">
      <c r="B14" s="1" t="s">
        <v>166</v>
      </c>
    </row>
    <row r="15" spans="2:2" x14ac:dyDescent="0.25">
      <c r="B15" s="40" t="s">
        <v>260</v>
      </c>
    </row>
    <row r="16" spans="2:2" x14ac:dyDescent="0.25">
      <c r="B16" s="40" t="s">
        <v>259</v>
      </c>
    </row>
    <row r="17" spans="2:2" x14ac:dyDescent="0.25">
      <c r="B17" s="40" t="s">
        <v>258</v>
      </c>
    </row>
    <row r="18" spans="2:2" x14ac:dyDescent="0.25">
      <c r="B18" s="40" t="s">
        <v>257</v>
      </c>
    </row>
    <row r="19" spans="2:2" x14ac:dyDescent="0.25">
      <c r="B19" s="40" t="s">
        <v>256</v>
      </c>
    </row>
    <row r="20" spans="2:2" x14ac:dyDescent="0.25">
      <c r="B20" s="40" t="s">
        <v>255</v>
      </c>
    </row>
    <row r="21" spans="2:2" x14ac:dyDescent="0.25">
      <c r="B21" s="40" t="s">
        <v>254</v>
      </c>
    </row>
    <row r="22" spans="2:2" x14ac:dyDescent="0.25">
      <c r="B22" s="40" t="s">
        <v>253</v>
      </c>
    </row>
    <row r="23" spans="2:2" x14ac:dyDescent="0.25">
      <c r="B23" s="40" t="s">
        <v>252</v>
      </c>
    </row>
    <row r="24" spans="2:2" x14ac:dyDescent="0.25">
      <c r="B24" s="41"/>
    </row>
    <row r="25" spans="2:2" x14ac:dyDescent="0.25">
      <c r="B25" s="1" t="s">
        <v>165</v>
      </c>
    </row>
    <row r="26" spans="2:2" x14ac:dyDescent="0.25">
      <c r="B26" s="40" t="s">
        <v>251</v>
      </c>
    </row>
    <row r="27" spans="2:2" x14ac:dyDescent="0.25">
      <c r="B27" s="40" t="s">
        <v>250</v>
      </c>
    </row>
    <row r="28" spans="2:2" x14ac:dyDescent="0.25">
      <c r="B28" s="40" t="s">
        <v>249</v>
      </c>
    </row>
    <row r="29" spans="2:2" x14ac:dyDescent="0.25">
      <c r="B29" s="40" t="s">
        <v>248</v>
      </c>
    </row>
    <row r="30" spans="2:2" x14ac:dyDescent="0.25">
      <c r="B30" s="40" t="s">
        <v>247</v>
      </c>
    </row>
    <row r="31" spans="2:2" x14ac:dyDescent="0.25">
      <c r="B31" s="40" t="s">
        <v>246</v>
      </c>
    </row>
    <row r="32" spans="2:2" x14ac:dyDescent="0.25">
      <c r="B32" s="40" t="s">
        <v>245</v>
      </c>
    </row>
    <row r="33" spans="2:3" x14ac:dyDescent="0.25">
      <c r="B33" s="40" t="s">
        <v>244</v>
      </c>
    </row>
    <row r="35" spans="2:3" x14ac:dyDescent="0.25">
      <c r="B35" s="65" t="s">
        <v>288</v>
      </c>
    </row>
    <row r="36" spans="2:3" x14ac:dyDescent="0.25">
      <c r="C36" s="40"/>
    </row>
    <row r="37" spans="2:3" x14ac:dyDescent="0.25">
      <c r="C37" s="40"/>
    </row>
  </sheetData>
  <hyperlinks>
    <hyperlink ref="B6" location="'Table A1'!A1" display="Table A1" xr:uid="{261ED237-3D35-4662-ADAA-36935366ED76}"/>
    <hyperlink ref="B7" location="'Table A2'!A1" display="Table A2" xr:uid="{78539227-C43B-4240-BB4B-E8D19780C10B}"/>
    <hyperlink ref="B8" location="'Table B1'!A1" display="Table B1" xr:uid="{6BA5D3CA-D838-49D0-AA05-7C0C818E0D33}"/>
    <hyperlink ref="B9" location="'Table B2'!A1" display="Table B2" xr:uid="{FBA890CB-B744-4D75-87BD-C9A38D52AA52}"/>
    <hyperlink ref="B10" location="'Table B3'!A1" display="Table B3" xr:uid="{C108505D-2BED-4E6E-BDC3-057793D38D03}"/>
    <hyperlink ref="B11" location="'Table B4'!A1" display="Table B4" xr:uid="{6C2EE5F1-F8C8-45C8-83B7-5B51B1E97324}"/>
    <hyperlink ref="B12" location="'Table C1'!A1" display="Table C1" xr:uid="{0B8BFC02-2C5C-4191-81CD-F45123F2F33B}"/>
    <hyperlink ref="B15" location="'Table D1'!A1" display="Table D1" xr:uid="{B8E246CF-1F30-49EF-B89E-37C6BF1A403C}"/>
    <hyperlink ref="B16" location="'Table D2'!A1" display="Table D2" xr:uid="{65C3FD0C-DC3F-4723-9D13-F9EB6DD76433}"/>
    <hyperlink ref="B17" location="'Table D3'!A1" display="Table D3" xr:uid="{8E3A54E6-E0E4-4D5B-9573-A62BD72206DC}"/>
    <hyperlink ref="B18" location="'Table D4'!A1" display="Table D4" xr:uid="{435332E0-003F-4CD3-9FB2-EAF603C9226B}"/>
    <hyperlink ref="B19" location="'Table D5'!A1" display="Table D5" xr:uid="{1CD5991B-9CDE-4A4C-A30B-2549663FA293}"/>
    <hyperlink ref="B20" location="'Table E1'!A1" display="Table E1" xr:uid="{45BF0F4D-1A17-4AD9-BF90-AF90649BB35E}"/>
    <hyperlink ref="B21" location="'Table F1'!A1" display="Table F1" xr:uid="{548CFC47-6156-496D-BB4C-A5C09BC4309E}"/>
    <hyperlink ref="B22" location="'Table F2'!A1" display="Table F2" xr:uid="{3523EC91-3228-4C73-AE45-3B4307022807}"/>
    <hyperlink ref="B23" location="'Table G1'!A1" display="Table G1" xr:uid="{DD58F4FB-AC6C-4A6E-A383-07C1CD612087}"/>
    <hyperlink ref="B26" location="'Table H1'!A1" display="Table H1" xr:uid="{48AEDB60-7B25-49BC-B0A3-6CAEE391C09A}"/>
    <hyperlink ref="B27" location="'Table H2'!A1" display="Table H2" xr:uid="{68845296-3B7A-4EC0-97E5-3A18E93BBAC6}"/>
    <hyperlink ref="B28" location="'Table H3'!A1" display="Table H3" xr:uid="{31802356-E22B-4901-AA81-7F719143DF6B}"/>
    <hyperlink ref="B29" location="'Table H4'!A1" display="Table H4" xr:uid="{07E5318F-0731-4AE7-B07A-A94AC2C07995}"/>
    <hyperlink ref="B30" location="'Table H5'!A1" display="Table H5" xr:uid="{DD10D64E-FFB6-45E2-BF0D-B37DAD77E3A1}"/>
    <hyperlink ref="B31" location="'Table I1'!A1" display="Table I1" xr:uid="{3629DCD5-208A-4288-99DF-092D3A990058}"/>
    <hyperlink ref="B32" location="'Table J1'!A1" display="Table J1" xr:uid="{D85148C4-8967-49E9-9743-C8C1F3067DD8}"/>
    <hyperlink ref="B33" location="'Table K1'!A1" display="Table K1" xr:uid="{143EE083-48F8-4EDB-8345-A6A1D54CD0F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6D4AA-5063-4563-8ACB-1E80E3DF76F3}">
  <dimension ref="B2:E65"/>
  <sheetViews>
    <sheetView showGridLines="0" workbookViewId="0"/>
  </sheetViews>
  <sheetFormatPr defaultRowHeight="15" x14ac:dyDescent="0.25"/>
  <cols>
    <col min="2" max="2" width="48.85546875" bestFit="1" customWidth="1"/>
    <col min="3" max="3" width="37.140625" customWidth="1"/>
    <col min="4" max="4" width="34" customWidth="1"/>
    <col min="5" max="5" width="20.42578125" bestFit="1" customWidth="1"/>
    <col min="6" max="6" width="19.42578125" bestFit="1" customWidth="1"/>
    <col min="7" max="7" width="20.42578125" bestFit="1" customWidth="1"/>
    <col min="8" max="8" width="19.42578125" bestFit="1" customWidth="1"/>
  </cols>
  <sheetData>
    <row r="2" spans="2:5" x14ac:dyDescent="0.25">
      <c r="B2" s="1" t="s">
        <v>273</v>
      </c>
    </row>
    <row r="4" spans="2:5" x14ac:dyDescent="0.25">
      <c r="B4" s="6" t="s">
        <v>93</v>
      </c>
      <c r="C4" s="6" t="s">
        <v>171</v>
      </c>
      <c r="D4" s="6" t="s">
        <v>94</v>
      </c>
      <c r="E4" s="6" t="s">
        <v>82</v>
      </c>
    </row>
    <row r="5" spans="2:5" x14ac:dyDescent="0.25">
      <c r="B5" t="s">
        <v>84</v>
      </c>
      <c r="C5">
        <v>3</v>
      </c>
      <c r="D5">
        <v>23</v>
      </c>
      <c r="E5">
        <v>26</v>
      </c>
    </row>
    <row r="6" spans="2:5" x14ac:dyDescent="0.25">
      <c r="B6" t="s">
        <v>85</v>
      </c>
      <c r="C6">
        <v>20</v>
      </c>
      <c r="D6">
        <v>0</v>
      </c>
      <c r="E6">
        <v>20</v>
      </c>
    </row>
    <row r="7" spans="2:5" x14ac:dyDescent="0.25">
      <c r="B7" t="s">
        <v>86</v>
      </c>
      <c r="C7">
        <v>2</v>
      </c>
      <c r="D7">
        <v>16</v>
      </c>
      <c r="E7">
        <v>18</v>
      </c>
    </row>
    <row r="8" spans="2:5" x14ac:dyDescent="0.25">
      <c r="B8" t="s">
        <v>225</v>
      </c>
      <c r="C8">
        <v>2</v>
      </c>
      <c r="D8">
        <v>7</v>
      </c>
      <c r="E8">
        <v>9</v>
      </c>
    </row>
    <row r="9" spans="2:5" x14ac:dyDescent="0.25">
      <c r="B9" t="s">
        <v>87</v>
      </c>
      <c r="C9">
        <v>1</v>
      </c>
      <c r="D9">
        <v>7</v>
      </c>
      <c r="E9">
        <v>8</v>
      </c>
    </row>
    <row r="10" spans="2:5" x14ac:dyDescent="0.25">
      <c r="B10" t="s">
        <v>88</v>
      </c>
      <c r="C10">
        <v>0</v>
      </c>
      <c r="D10">
        <v>7</v>
      </c>
      <c r="E10">
        <v>7</v>
      </c>
    </row>
    <row r="11" spans="2:5" x14ac:dyDescent="0.25">
      <c r="B11" t="s">
        <v>89</v>
      </c>
      <c r="C11">
        <v>0</v>
      </c>
      <c r="D11">
        <v>7</v>
      </c>
      <c r="E11">
        <v>7</v>
      </c>
    </row>
    <row r="12" spans="2:5" x14ac:dyDescent="0.25">
      <c r="B12" t="s">
        <v>217</v>
      </c>
      <c r="C12">
        <v>1</v>
      </c>
      <c r="D12">
        <v>5</v>
      </c>
      <c r="E12">
        <v>6</v>
      </c>
    </row>
    <row r="13" spans="2:5" x14ac:dyDescent="0.25">
      <c r="B13" t="s">
        <v>90</v>
      </c>
      <c r="C13">
        <v>1</v>
      </c>
      <c r="D13">
        <v>4</v>
      </c>
      <c r="E13">
        <v>5</v>
      </c>
    </row>
    <row r="14" spans="2:5" x14ac:dyDescent="0.25">
      <c r="B14" t="s">
        <v>91</v>
      </c>
      <c r="C14">
        <v>0</v>
      </c>
      <c r="D14">
        <v>2</v>
      </c>
      <c r="E14">
        <v>2</v>
      </c>
    </row>
    <row r="15" spans="2:5" x14ac:dyDescent="0.25">
      <c r="B15" t="s">
        <v>92</v>
      </c>
      <c r="C15">
        <v>1</v>
      </c>
      <c r="D15">
        <v>1</v>
      </c>
      <c r="E15">
        <v>2</v>
      </c>
    </row>
    <row r="16" spans="2:5" x14ac:dyDescent="0.25">
      <c r="B16" s="6" t="s">
        <v>19</v>
      </c>
      <c r="C16" s="6">
        <v>31</v>
      </c>
      <c r="D16" s="6">
        <v>79</v>
      </c>
      <c r="E16" s="6">
        <v>110</v>
      </c>
    </row>
    <row r="18" spans="2:5" ht="14.45" customHeight="1" x14ac:dyDescent="0.25">
      <c r="B18" s="99" t="s">
        <v>226</v>
      </c>
      <c r="C18" s="99"/>
      <c r="D18" s="99"/>
      <c r="E18" s="99"/>
    </row>
    <row r="19" spans="2:5" x14ac:dyDescent="0.25">
      <c r="B19" s="99"/>
      <c r="C19" s="99"/>
      <c r="D19" s="99"/>
      <c r="E19" s="99"/>
    </row>
    <row r="29" spans="2:5" ht="15.75" thickBot="1" x14ac:dyDescent="0.3"/>
    <row r="30" spans="2:5" ht="16.5" thickTop="1" thickBot="1" x14ac:dyDescent="0.3"/>
    <row r="31" spans="2:5" ht="16.5" thickTop="1" thickBot="1" x14ac:dyDescent="0.3"/>
    <row r="32" spans="2:5" ht="16.5" thickTop="1" thickBot="1" x14ac:dyDescent="0.3"/>
    <row r="33" ht="16.5" thickTop="1" thickBot="1" x14ac:dyDescent="0.3"/>
    <row r="34" ht="16.5" thickTop="1" thickBot="1" x14ac:dyDescent="0.3"/>
    <row r="35" ht="16.5" thickTop="1" thickBot="1" x14ac:dyDescent="0.3"/>
    <row r="36" ht="16.5" thickTop="1" thickBot="1" x14ac:dyDescent="0.3"/>
    <row r="37" ht="16.5" thickTop="1" thickBot="1" x14ac:dyDescent="0.3"/>
    <row r="38" ht="16.5" thickTop="1" thickBot="1" x14ac:dyDescent="0.3"/>
    <row r="39" ht="16.5" thickTop="1" thickBot="1" x14ac:dyDescent="0.3"/>
    <row r="40" ht="16.5" thickTop="1" thickBot="1" x14ac:dyDescent="0.3"/>
    <row r="41" ht="15.75" thickTop="1" x14ac:dyDescent="0.25"/>
    <row r="50" spans="2:5" ht="15.75" thickBot="1" x14ac:dyDescent="0.3"/>
    <row r="51" spans="2:5" ht="16.5" thickTop="1" thickBot="1" x14ac:dyDescent="0.3">
      <c r="B51" s="58" t="s">
        <v>213</v>
      </c>
      <c r="C51" s="59">
        <v>0.1</v>
      </c>
      <c r="D51" s="59">
        <v>0.28999999999999998</v>
      </c>
      <c r="E51" s="59">
        <v>0.24</v>
      </c>
    </row>
    <row r="52" spans="2:5" ht="16.5" thickTop="1" thickBot="1" x14ac:dyDescent="0.3">
      <c r="B52" s="60" t="s">
        <v>85</v>
      </c>
      <c r="C52" s="61">
        <v>0.65</v>
      </c>
      <c r="D52" s="61">
        <v>0</v>
      </c>
      <c r="E52" s="61">
        <v>0.18</v>
      </c>
    </row>
    <row r="53" spans="2:5" ht="16.5" thickTop="1" thickBot="1" x14ac:dyDescent="0.3">
      <c r="B53" s="60" t="s">
        <v>214</v>
      </c>
      <c r="C53" s="61">
        <v>0.06</v>
      </c>
      <c r="D53" s="61">
        <v>0.2</v>
      </c>
      <c r="E53" s="61">
        <v>0.16</v>
      </c>
    </row>
    <row r="54" spans="2:5" ht="16.5" thickTop="1" thickBot="1" x14ac:dyDescent="0.3">
      <c r="B54" s="62" t="s">
        <v>215</v>
      </c>
      <c r="C54" s="61">
        <v>0.03</v>
      </c>
      <c r="D54" s="61">
        <v>0.09</v>
      </c>
      <c r="E54" s="61">
        <v>0.08</v>
      </c>
    </row>
    <row r="55" spans="2:5" ht="16.5" thickTop="1" thickBot="1" x14ac:dyDescent="0.3">
      <c r="B55" s="60" t="s">
        <v>216</v>
      </c>
      <c r="C55" s="61">
        <v>0.03</v>
      </c>
      <c r="D55" s="61">
        <v>0.09</v>
      </c>
      <c r="E55" s="61">
        <v>7.0000000000000007E-2</v>
      </c>
    </row>
    <row r="56" spans="2:5" ht="16.5" thickTop="1" thickBot="1" x14ac:dyDescent="0.3">
      <c r="B56" s="60" t="s">
        <v>89</v>
      </c>
      <c r="C56" s="61">
        <v>0</v>
      </c>
      <c r="D56" s="61">
        <v>0.09</v>
      </c>
      <c r="E56" s="61">
        <v>0.06</v>
      </c>
    </row>
    <row r="57" spans="2:5" ht="16.5" thickTop="1" thickBot="1" x14ac:dyDescent="0.3">
      <c r="B57" s="60" t="s">
        <v>88</v>
      </c>
      <c r="C57" s="61">
        <v>0</v>
      </c>
      <c r="D57" s="61">
        <v>0.09</v>
      </c>
      <c r="E57" s="61">
        <v>0.06</v>
      </c>
    </row>
    <row r="58" spans="2:5" ht="16.5" thickTop="1" thickBot="1" x14ac:dyDescent="0.3">
      <c r="B58" s="60" t="s">
        <v>217</v>
      </c>
      <c r="C58" s="61">
        <v>0.03</v>
      </c>
      <c r="D58" s="61">
        <v>0.05</v>
      </c>
      <c r="E58" s="61">
        <v>0.05</v>
      </c>
    </row>
    <row r="59" spans="2:5" ht="16.5" thickTop="1" thickBot="1" x14ac:dyDescent="0.3">
      <c r="B59" s="60" t="s">
        <v>90</v>
      </c>
      <c r="C59" s="61">
        <v>0.03</v>
      </c>
      <c r="D59" s="61">
        <v>0.05</v>
      </c>
      <c r="E59" s="61">
        <v>0.05</v>
      </c>
    </row>
    <row r="60" spans="2:5" ht="16.5" thickTop="1" thickBot="1" x14ac:dyDescent="0.3">
      <c r="B60" s="60" t="s">
        <v>91</v>
      </c>
      <c r="C60" s="61">
        <v>0</v>
      </c>
      <c r="D60" s="61">
        <v>0.03</v>
      </c>
      <c r="E60" s="61">
        <v>0.02</v>
      </c>
    </row>
    <row r="61" spans="2:5" ht="16.5" thickTop="1" thickBot="1" x14ac:dyDescent="0.3">
      <c r="B61" s="60" t="s">
        <v>92</v>
      </c>
      <c r="C61" s="61">
        <v>0.03</v>
      </c>
      <c r="D61" s="61">
        <v>0.01</v>
      </c>
      <c r="E61" s="61">
        <v>0.02</v>
      </c>
    </row>
    <row r="62" spans="2:5" ht="16.5" thickTop="1" thickBot="1" x14ac:dyDescent="0.3">
      <c r="B62" s="60" t="s">
        <v>2</v>
      </c>
      <c r="C62" s="63">
        <v>1</v>
      </c>
      <c r="D62" s="63">
        <v>1</v>
      </c>
      <c r="E62" s="63">
        <v>1</v>
      </c>
    </row>
    <row r="63" spans="2:5" ht="15.75" thickTop="1" x14ac:dyDescent="0.25"/>
    <row r="65" spans="2:2" x14ac:dyDescent="0.25">
      <c r="B65" s="64" t="s">
        <v>218</v>
      </c>
    </row>
  </sheetData>
  <mergeCells count="1">
    <mergeCell ref="B18:E19"/>
  </mergeCells>
  <hyperlinks>
    <hyperlink ref="B54" location="_ftn1" display="_ftn1" xr:uid="{81D113F5-BD54-493F-96E1-3E3622A9A7A2}"/>
    <hyperlink ref="B65" location="_ftnref1" display="_ftnref1" xr:uid="{DCEE9218-3332-4785-AD36-77BCFD7D62A7}"/>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D987F-07E1-4656-9369-034FF2907700}">
  <dimension ref="B2:E29"/>
  <sheetViews>
    <sheetView showGridLines="0" workbookViewId="0"/>
  </sheetViews>
  <sheetFormatPr defaultRowHeight="15" x14ac:dyDescent="0.25"/>
  <cols>
    <col min="2" max="2" width="37.85546875" customWidth="1"/>
    <col min="3" max="3" width="33.42578125" customWidth="1"/>
    <col min="4" max="4" width="36.7109375" customWidth="1"/>
  </cols>
  <sheetData>
    <row r="2" spans="2:5" x14ac:dyDescent="0.25">
      <c r="B2" s="1" t="s">
        <v>228</v>
      </c>
    </row>
    <row r="4" spans="2:5" x14ac:dyDescent="0.25">
      <c r="B4" s="6" t="s">
        <v>97</v>
      </c>
      <c r="C4" s="6" t="s">
        <v>171</v>
      </c>
      <c r="D4" s="6" t="s">
        <v>94</v>
      </c>
      <c r="E4" s="6" t="s">
        <v>20</v>
      </c>
    </row>
    <row r="5" spans="2:5" x14ac:dyDescent="0.25">
      <c r="B5" t="s">
        <v>95</v>
      </c>
      <c r="C5" s="28">
        <v>31</v>
      </c>
      <c r="D5" s="28">
        <v>87</v>
      </c>
      <c r="E5">
        <v>118</v>
      </c>
    </row>
    <row r="6" spans="2:5" x14ac:dyDescent="0.25">
      <c r="B6" t="s">
        <v>96</v>
      </c>
      <c r="C6" s="28">
        <v>139</v>
      </c>
      <c r="D6" s="28">
        <v>122</v>
      </c>
      <c r="E6">
        <v>261</v>
      </c>
    </row>
    <row r="7" spans="2:5" x14ac:dyDescent="0.25">
      <c r="B7" t="s">
        <v>232</v>
      </c>
      <c r="C7">
        <v>38</v>
      </c>
      <c r="D7">
        <v>28</v>
      </c>
      <c r="E7">
        <v>66</v>
      </c>
    </row>
    <row r="8" spans="2:5" x14ac:dyDescent="0.25">
      <c r="B8" s="6" t="s">
        <v>19</v>
      </c>
      <c r="C8" s="6">
        <v>208</v>
      </c>
      <c r="D8" s="6">
        <v>237</v>
      </c>
      <c r="E8" s="6">
        <v>445</v>
      </c>
    </row>
    <row r="10" spans="2:5" x14ac:dyDescent="0.25">
      <c r="B10" s="99" t="s">
        <v>289</v>
      </c>
      <c r="C10" s="99"/>
      <c r="D10" s="99"/>
      <c r="E10" s="99"/>
    </row>
    <row r="11" spans="2:5" x14ac:dyDescent="0.25">
      <c r="B11" s="99"/>
      <c r="C11" s="99"/>
      <c r="D11" s="99"/>
      <c r="E11" s="99"/>
    </row>
    <row r="14" spans="2:5" x14ac:dyDescent="0.25">
      <c r="B14" s="1" t="s">
        <v>227</v>
      </c>
    </row>
    <row r="16" spans="2:5" x14ac:dyDescent="0.25">
      <c r="B16" s="6" t="s">
        <v>97</v>
      </c>
      <c r="C16" s="6" t="s">
        <v>19</v>
      </c>
    </row>
    <row r="17" spans="2:3" x14ac:dyDescent="0.25">
      <c r="B17" t="s">
        <v>167</v>
      </c>
      <c r="C17">
        <v>36</v>
      </c>
    </row>
    <row r="18" spans="2:3" x14ac:dyDescent="0.25">
      <c r="B18" t="s">
        <v>168</v>
      </c>
      <c r="C18">
        <v>292</v>
      </c>
    </row>
    <row r="19" spans="2:3" x14ac:dyDescent="0.25">
      <c r="B19" t="s">
        <v>235</v>
      </c>
      <c r="C19">
        <v>98</v>
      </c>
    </row>
    <row r="20" spans="2:3" x14ac:dyDescent="0.25">
      <c r="B20" t="s">
        <v>234</v>
      </c>
      <c r="C20">
        <v>19</v>
      </c>
    </row>
    <row r="21" spans="2:3" x14ac:dyDescent="0.25">
      <c r="B21" s="6" t="s">
        <v>19</v>
      </c>
      <c r="C21" s="6">
        <v>445</v>
      </c>
    </row>
    <row r="23" spans="2:3" x14ac:dyDescent="0.25">
      <c r="B23" s="100" t="s">
        <v>291</v>
      </c>
      <c r="C23" s="100"/>
    </row>
    <row r="24" spans="2:3" ht="15" customHeight="1" x14ac:dyDescent="0.25"/>
    <row r="25" spans="2:3" ht="14.45" customHeight="1" x14ac:dyDescent="0.25">
      <c r="B25" s="99" t="s">
        <v>290</v>
      </c>
      <c r="C25" s="99"/>
    </row>
    <row r="26" spans="2:3" x14ac:dyDescent="0.25">
      <c r="B26" s="99"/>
      <c r="C26" s="99"/>
    </row>
    <row r="27" spans="2:3" x14ac:dyDescent="0.25">
      <c r="C27" s="86"/>
    </row>
    <row r="28" spans="2:3" ht="14.45" customHeight="1" x14ac:dyDescent="0.25">
      <c r="B28" s="99" t="s">
        <v>292</v>
      </c>
      <c r="C28" s="99"/>
    </row>
    <row r="29" spans="2:3" x14ac:dyDescent="0.25">
      <c r="B29" s="99"/>
      <c r="C29" s="99"/>
    </row>
  </sheetData>
  <mergeCells count="4">
    <mergeCell ref="B10:E11"/>
    <mergeCell ref="B25:C26"/>
    <mergeCell ref="B28:C29"/>
    <mergeCell ref="B23:C2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C598A-637F-43AB-A012-CA9463102021}">
  <dimension ref="B2:F32"/>
  <sheetViews>
    <sheetView showGridLines="0" workbookViewId="0"/>
  </sheetViews>
  <sheetFormatPr defaultRowHeight="15" x14ac:dyDescent="0.25"/>
  <cols>
    <col min="2" max="2" width="22.140625" customWidth="1"/>
    <col min="3" max="3" width="18.28515625" customWidth="1"/>
    <col min="4" max="4" width="29.5703125" customWidth="1"/>
    <col min="5" max="5" width="32.5703125" customWidth="1"/>
    <col min="6" max="6" width="33.85546875" customWidth="1"/>
  </cols>
  <sheetData>
    <row r="2" spans="2:5" x14ac:dyDescent="0.25">
      <c r="B2" s="1" t="s">
        <v>274</v>
      </c>
    </row>
    <row r="4" spans="2:5" x14ac:dyDescent="0.25">
      <c r="B4" s="6" t="s">
        <v>298</v>
      </c>
      <c r="C4" s="6" t="s">
        <v>100</v>
      </c>
      <c r="D4" s="6" t="s">
        <v>98</v>
      </c>
      <c r="E4" s="6" t="s">
        <v>99</v>
      </c>
    </row>
    <row r="5" spans="2:5" x14ac:dyDescent="0.25">
      <c r="B5" t="s">
        <v>101</v>
      </c>
      <c r="C5" s="84">
        <v>1.0440251572327044</v>
      </c>
      <c r="D5" s="84">
        <v>1.3698630136986301</v>
      </c>
      <c r="E5" s="84">
        <v>1.3421052631578947</v>
      </c>
    </row>
    <row r="6" spans="2:5" x14ac:dyDescent="0.25">
      <c r="B6" t="s">
        <v>102</v>
      </c>
      <c r="C6" s="84">
        <v>0.77215189873417722</v>
      </c>
      <c r="D6" s="84">
        <v>0.9452054794520548</v>
      </c>
      <c r="E6" s="84">
        <v>1.131578947368421</v>
      </c>
    </row>
    <row r="7" spans="2:5" x14ac:dyDescent="0.25">
      <c r="B7" t="s">
        <v>103</v>
      </c>
      <c r="C7" s="84">
        <v>0.740506329113924</v>
      </c>
      <c r="D7" s="84">
        <v>0.84722222222222221</v>
      </c>
      <c r="E7" s="84">
        <v>0.91891891891891897</v>
      </c>
    </row>
    <row r="8" spans="2:5" x14ac:dyDescent="0.25">
      <c r="B8" t="s">
        <v>104</v>
      </c>
      <c r="C8" s="84">
        <v>0.55063291139240511</v>
      </c>
      <c r="D8" s="84">
        <v>0.63888888888888884</v>
      </c>
      <c r="E8" s="84">
        <v>0.81081081081081086</v>
      </c>
    </row>
    <row r="9" spans="2:5" x14ac:dyDescent="0.25">
      <c r="B9" t="s">
        <v>105</v>
      </c>
      <c r="C9" s="84">
        <v>0.43670886075949367</v>
      </c>
      <c r="D9" s="84">
        <v>0.61111111111111116</v>
      </c>
      <c r="E9" s="84">
        <v>0.76315789473684215</v>
      </c>
    </row>
    <row r="10" spans="2:5" x14ac:dyDescent="0.25">
      <c r="B10" t="s">
        <v>106</v>
      </c>
      <c r="C10" s="84">
        <v>0.43312101910828027</v>
      </c>
      <c r="D10" s="84">
        <v>0.52112676056338025</v>
      </c>
      <c r="E10" s="84">
        <v>0.54054054054054057</v>
      </c>
    </row>
    <row r="11" spans="2:5" x14ac:dyDescent="0.25">
      <c r="B11" t="s">
        <v>107</v>
      </c>
      <c r="C11" s="84">
        <v>0.53205128205128205</v>
      </c>
      <c r="D11" s="84">
        <v>0.7142857142857143</v>
      </c>
      <c r="E11" s="84">
        <v>0.83783783783783783</v>
      </c>
    </row>
    <row r="12" spans="2:5" x14ac:dyDescent="0.25">
      <c r="B12" t="s">
        <v>108</v>
      </c>
      <c r="C12" s="84" t="s">
        <v>116</v>
      </c>
      <c r="D12" s="84">
        <v>0.54929577464788737</v>
      </c>
      <c r="E12" s="84">
        <v>0.6216216216216216</v>
      </c>
    </row>
    <row r="13" spans="2:5" x14ac:dyDescent="0.25">
      <c r="B13" t="s">
        <v>109</v>
      </c>
      <c r="C13" s="84" t="s">
        <v>116</v>
      </c>
      <c r="D13" s="84">
        <v>0.46478873239436619</v>
      </c>
      <c r="E13" s="84">
        <v>0.40540540540540543</v>
      </c>
    </row>
    <row r="14" spans="2:5" x14ac:dyDescent="0.25">
      <c r="B14" t="s">
        <v>110</v>
      </c>
      <c r="C14" s="84" t="s">
        <v>116</v>
      </c>
      <c r="D14" s="84">
        <v>0.28169014084507044</v>
      </c>
      <c r="E14" s="84">
        <v>0.32432432432432434</v>
      </c>
    </row>
    <row r="15" spans="2:5" x14ac:dyDescent="0.25">
      <c r="B15" t="s">
        <v>111</v>
      </c>
      <c r="C15" s="84" t="s">
        <v>116</v>
      </c>
      <c r="D15" s="84">
        <v>0.29577464788732394</v>
      </c>
      <c r="E15" s="84">
        <v>0.21621621621621623</v>
      </c>
    </row>
    <row r="16" spans="2:5" x14ac:dyDescent="0.25">
      <c r="B16" t="s">
        <v>112</v>
      </c>
      <c r="C16" s="84" t="s">
        <v>116</v>
      </c>
      <c r="D16" s="84" t="s">
        <v>116</v>
      </c>
      <c r="E16" s="84">
        <v>0.40540540540540543</v>
      </c>
    </row>
    <row r="17" spans="2:6" x14ac:dyDescent="0.25">
      <c r="B17" t="s">
        <v>113</v>
      </c>
      <c r="C17" s="84" t="s">
        <v>116</v>
      </c>
      <c r="D17" s="84" t="s">
        <v>116</v>
      </c>
      <c r="E17" s="84">
        <v>0.3783783783783784</v>
      </c>
    </row>
    <row r="18" spans="2:6" x14ac:dyDescent="0.25">
      <c r="B18" t="s">
        <v>114</v>
      </c>
      <c r="C18" s="84" t="s">
        <v>116</v>
      </c>
      <c r="D18" s="84" t="s">
        <v>116</v>
      </c>
      <c r="E18" s="84">
        <v>0.21052631578947367</v>
      </c>
    </row>
    <row r="19" spans="2:6" x14ac:dyDescent="0.25">
      <c r="B19" s="3" t="s">
        <v>115</v>
      </c>
      <c r="C19" s="85" t="s">
        <v>116</v>
      </c>
      <c r="D19" s="85" t="s">
        <v>116</v>
      </c>
      <c r="E19" s="85">
        <v>0.42105263157894735</v>
      </c>
    </row>
    <row r="21" spans="2:6" ht="14.45" customHeight="1" x14ac:dyDescent="0.25">
      <c r="B21" s="99" t="s">
        <v>206</v>
      </c>
      <c r="C21" s="99"/>
      <c r="D21" s="99"/>
      <c r="E21" s="99"/>
      <c r="F21" s="86"/>
    </row>
    <row r="22" spans="2:6" x14ac:dyDescent="0.25">
      <c r="B22" s="99"/>
      <c r="C22" s="99"/>
      <c r="D22" s="99"/>
      <c r="E22" s="99"/>
      <c r="F22" s="86"/>
    </row>
    <row r="23" spans="2:6" x14ac:dyDescent="0.25">
      <c r="B23" s="99"/>
      <c r="C23" s="99"/>
      <c r="D23" s="99"/>
      <c r="E23" s="99"/>
      <c r="F23" s="86"/>
    </row>
    <row r="24" spans="2:6" x14ac:dyDescent="0.25">
      <c r="B24" s="99"/>
      <c r="C24" s="99"/>
      <c r="D24" s="99"/>
      <c r="E24" s="99"/>
      <c r="F24" s="86"/>
    </row>
    <row r="25" spans="2:6" x14ac:dyDescent="0.25">
      <c r="B25" s="99"/>
      <c r="C25" s="99"/>
      <c r="D25" s="99"/>
      <c r="E25" s="99"/>
    </row>
    <row r="26" spans="2:6" ht="14.45" customHeight="1" x14ac:dyDescent="0.25">
      <c r="B26" s="99"/>
      <c r="C26" s="99"/>
      <c r="D26" s="99"/>
      <c r="E26" s="99"/>
    </row>
    <row r="28" spans="2:6" ht="15" customHeight="1" x14ac:dyDescent="0.25">
      <c r="B28" s="99" t="s">
        <v>207</v>
      </c>
      <c r="C28" s="99"/>
      <c r="D28" s="99"/>
      <c r="E28" s="99"/>
    </row>
    <row r="29" spans="2:6" x14ac:dyDescent="0.25">
      <c r="B29" s="99"/>
      <c r="C29" s="99"/>
      <c r="D29" s="99"/>
      <c r="E29" s="99"/>
    </row>
    <row r="30" spans="2:6" ht="15" customHeight="1" x14ac:dyDescent="0.25">
      <c r="B30" s="99"/>
      <c r="C30" s="99"/>
      <c r="D30" s="99"/>
      <c r="E30" s="99"/>
      <c r="F30" s="86"/>
    </row>
    <row r="31" spans="2:6" x14ac:dyDescent="0.25">
      <c r="B31" s="99"/>
      <c r="C31" s="99"/>
      <c r="D31" s="99"/>
      <c r="E31" s="99"/>
      <c r="F31" s="86"/>
    </row>
    <row r="32" spans="2:6" x14ac:dyDescent="0.25">
      <c r="F32" s="86"/>
    </row>
  </sheetData>
  <mergeCells count="2">
    <mergeCell ref="B28:E31"/>
    <mergeCell ref="B21:E2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EF7CE-8C2A-4BD3-A521-FCA5E00B8DCD}">
  <dimension ref="B2:F42"/>
  <sheetViews>
    <sheetView showGridLines="0" workbookViewId="0"/>
  </sheetViews>
  <sheetFormatPr defaultRowHeight="15" x14ac:dyDescent="0.25"/>
  <cols>
    <col min="2" max="2" width="20.140625" customWidth="1"/>
    <col min="3" max="3" width="32.7109375" customWidth="1"/>
    <col min="4" max="4" width="41.5703125" customWidth="1"/>
    <col min="6" max="6" width="33.85546875" customWidth="1"/>
  </cols>
  <sheetData>
    <row r="2" spans="2:6" x14ac:dyDescent="0.25">
      <c r="B2" s="1" t="s">
        <v>296</v>
      </c>
    </row>
    <row r="4" spans="2:6" x14ac:dyDescent="0.25">
      <c r="B4" s="19" t="s">
        <v>129</v>
      </c>
      <c r="C4" s="19" t="s">
        <v>94</v>
      </c>
      <c r="D4" s="19" t="s">
        <v>220</v>
      </c>
      <c r="E4" s="19" t="s">
        <v>63</v>
      </c>
      <c r="F4" s="19" t="s">
        <v>211</v>
      </c>
    </row>
    <row r="5" spans="2:6" x14ac:dyDescent="0.25">
      <c r="B5" s="17" t="s">
        <v>117</v>
      </c>
      <c r="C5" s="28">
        <v>225</v>
      </c>
      <c r="D5" s="28">
        <v>269</v>
      </c>
      <c r="E5">
        <v>1</v>
      </c>
      <c r="F5" s="18">
        <v>495</v>
      </c>
    </row>
    <row r="6" spans="2:6" x14ac:dyDescent="0.25">
      <c r="B6" s="17" t="s">
        <v>118</v>
      </c>
      <c r="C6" s="28">
        <v>139</v>
      </c>
      <c r="D6" s="28">
        <v>243</v>
      </c>
      <c r="E6">
        <v>2</v>
      </c>
      <c r="F6" s="18">
        <v>384</v>
      </c>
    </row>
    <row r="7" spans="2:6" x14ac:dyDescent="0.25">
      <c r="B7" s="17" t="s">
        <v>119</v>
      </c>
      <c r="C7" s="28">
        <v>86</v>
      </c>
      <c r="D7" s="28">
        <v>250</v>
      </c>
      <c r="E7">
        <v>1</v>
      </c>
      <c r="F7" s="18">
        <v>337</v>
      </c>
    </row>
    <row r="8" spans="2:6" x14ac:dyDescent="0.25">
      <c r="B8" s="17" t="s">
        <v>120</v>
      </c>
      <c r="C8" s="28">
        <v>13</v>
      </c>
      <c r="D8" s="28">
        <v>231</v>
      </c>
      <c r="E8">
        <v>0</v>
      </c>
      <c r="F8" s="18">
        <v>244</v>
      </c>
    </row>
    <row r="9" spans="2:6" x14ac:dyDescent="0.25">
      <c r="B9" s="17" t="s">
        <v>121</v>
      </c>
      <c r="C9" s="28">
        <v>59</v>
      </c>
      <c r="D9" s="28">
        <v>161</v>
      </c>
      <c r="E9">
        <v>0</v>
      </c>
      <c r="F9" s="18">
        <v>220</v>
      </c>
    </row>
    <row r="10" spans="2:6" x14ac:dyDescent="0.25">
      <c r="B10" s="17" t="s">
        <v>122</v>
      </c>
      <c r="C10" s="28">
        <v>22</v>
      </c>
      <c r="D10" s="28">
        <v>24</v>
      </c>
      <c r="E10">
        <v>0</v>
      </c>
      <c r="F10" s="18">
        <v>46</v>
      </c>
    </row>
    <row r="11" spans="2:6" x14ac:dyDescent="0.25">
      <c r="B11" s="17" t="s">
        <v>123</v>
      </c>
      <c r="C11" s="28">
        <v>25</v>
      </c>
      <c r="D11" s="28">
        <v>71</v>
      </c>
      <c r="E11">
        <v>0</v>
      </c>
      <c r="F11" s="18">
        <v>96</v>
      </c>
    </row>
    <row r="12" spans="2:6" x14ac:dyDescent="0.25">
      <c r="B12" s="17" t="s">
        <v>124</v>
      </c>
      <c r="C12" s="28">
        <v>51</v>
      </c>
      <c r="D12" s="28">
        <v>18</v>
      </c>
      <c r="E12">
        <v>0</v>
      </c>
      <c r="F12" s="18">
        <v>69</v>
      </c>
    </row>
    <row r="13" spans="2:6" x14ac:dyDescent="0.25">
      <c r="B13" s="17" t="s">
        <v>125</v>
      </c>
      <c r="C13" s="28">
        <v>16</v>
      </c>
      <c r="D13" s="28">
        <v>51</v>
      </c>
      <c r="E13">
        <v>0</v>
      </c>
      <c r="F13" s="18">
        <v>67</v>
      </c>
    </row>
    <row r="14" spans="2:6" x14ac:dyDescent="0.25">
      <c r="B14" s="17" t="s">
        <v>126</v>
      </c>
      <c r="C14" s="28">
        <v>19</v>
      </c>
      <c r="D14" s="28">
        <v>33</v>
      </c>
      <c r="E14">
        <v>0</v>
      </c>
      <c r="F14" s="18">
        <v>52</v>
      </c>
    </row>
    <row r="15" spans="2:6" x14ac:dyDescent="0.25">
      <c r="B15" s="17" t="s">
        <v>65</v>
      </c>
      <c r="C15" s="28">
        <v>86</v>
      </c>
      <c r="D15" s="28">
        <v>232</v>
      </c>
      <c r="E15">
        <v>0</v>
      </c>
      <c r="F15" s="18">
        <v>318</v>
      </c>
    </row>
    <row r="16" spans="2:6" x14ac:dyDescent="0.25">
      <c r="B16" s="17" t="s">
        <v>127</v>
      </c>
      <c r="C16" s="28">
        <v>16</v>
      </c>
      <c r="D16" s="28">
        <v>5</v>
      </c>
      <c r="E16">
        <v>1</v>
      </c>
      <c r="F16" s="18">
        <v>22</v>
      </c>
    </row>
    <row r="17" spans="2:6" x14ac:dyDescent="0.25">
      <c r="B17" s="17" t="s">
        <v>128</v>
      </c>
      <c r="C17" s="28">
        <v>2</v>
      </c>
      <c r="D17" s="28">
        <v>0</v>
      </c>
      <c r="E17">
        <v>0</v>
      </c>
      <c r="F17" s="18">
        <v>2</v>
      </c>
    </row>
    <row r="18" spans="2:6" x14ac:dyDescent="0.25">
      <c r="B18" s="19" t="s">
        <v>19</v>
      </c>
      <c r="C18" s="19">
        <v>759</v>
      </c>
      <c r="D18" s="19">
        <v>1588</v>
      </c>
      <c r="E18" s="19">
        <v>5</v>
      </c>
      <c r="F18" s="19">
        <v>2352</v>
      </c>
    </row>
    <row r="20" spans="2:6" ht="14.45" customHeight="1" x14ac:dyDescent="0.25">
      <c r="B20" s="99" t="s">
        <v>293</v>
      </c>
      <c r="C20" s="99"/>
      <c r="D20" s="99"/>
      <c r="E20" s="99"/>
      <c r="F20" s="99"/>
    </row>
    <row r="21" spans="2:6" x14ac:dyDescent="0.25">
      <c r="B21" s="99"/>
      <c r="C21" s="99"/>
      <c r="D21" s="99"/>
      <c r="E21" s="99"/>
      <c r="F21" s="99"/>
    </row>
    <row r="22" spans="2:6" x14ac:dyDescent="0.25">
      <c r="B22" s="99"/>
      <c r="C22" s="99"/>
      <c r="D22" s="99"/>
      <c r="E22" s="99"/>
      <c r="F22" s="99"/>
    </row>
    <row r="25" spans="2:6" x14ac:dyDescent="0.25">
      <c r="B25" s="1" t="s">
        <v>229</v>
      </c>
    </row>
    <row r="26" spans="2:6" ht="15.75" x14ac:dyDescent="0.25">
      <c r="E26" s="57"/>
    </row>
    <row r="27" spans="2:6" x14ac:dyDescent="0.25">
      <c r="B27" s="19" t="s">
        <v>129</v>
      </c>
      <c r="C27" s="20" t="s">
        <v>130</v>
      </c>
    </row>
    <row r="28" spans="2:6" x14ac:dyDescent="0.25">
      <c r="B28" s="17" t="s">
        <v>119</v>
      </c>
      <c r="C28" s="18">
        <v>1503</v>
      </c>
    </row>
    <row r="29" spans="2:6" x14ac:dyDescent="0.25">
      <c r="B29" s="17" t="s">
        <v>65</v>
      </c>
      <c r="C29" s="18">
        <v>1056</v>
      </c>
    </row>
    <row r="30" spans="2:6" x14ac:dyDescent="0.25">
      <c r="B30" s="17" t="s">
        <v>118</v>
      </c>
      <c r="C30" s="18">
        <v>776</v>
      </c>
    </row>
    <row r="31" spans="2:6" x14ac:dyDescent="0.25">
      <c r="B31" s="17" t="s">
        <v>120</v>
      </c>
      <c r="C31" s="18">
        <v>379</v>
      </c>
    </row>
    <row r="32" spans="2:6" x14ac:dyDescent="0.25">
      <c r="B32" s="17" t="s">
        <v>124</v>
      </c>
      <c r="C32" s="18">
        <v>356</v>
      </c>
    </row>
    <row r="33" spans="2:3" x14ac:dyDescent="0.25">
      <c r="B33" s="17" t="s">
        <v>131</v>
      </c>
      <c r="C33" s="18">
        <v>795</v>
      </c>
    </row>
    <row r="34" spans="2:3" x14ac:dyDescent="0.25">
      <c r="B34" s="17" t="s">
        <v>122</v>
      </c>
      <c r="C34" s="18">
        <v>386</v>
      </c>
    </row>
    <row r="35" spans="2:3" x14ac:dyDescent="0.25">
      <c r="B35" s="17" t="s">
        <v>121</v>
      </c>
      <c r="C35" s="18">
        <v>255</v>
      </c>
    </row>
    <row r="36" spans="2:3" x14ac:dyDescent="0.25">
      <c r="B36" s="17" t="s">
        <v>126</v>
      </c>
      <c r="C36" s="18">
        <v>226</v>
      </c>
    </row>
    <row r="37" spans="2:3" x14ac:dyDescent="0.25">
      <c r="B37" s="17" t="s">
        <v>117</v>
      </c>
      <c r="C37" s="18">
        <v>340</v>
      </c>
    </row>
    <row r="38" spans="2:3" x14ac:dyDescent="0.25">
      <c r="B38" s="17" t="s">
        <v>123</v>
      </c>
      <c r="C38" s="18">
        <v>144</v>
      </c>
    </row>
    <row r="39" spans="2:3" x14ac:dyDescent="0.25">
      <c r="B39" s="17" t="s">
        <v>132</v>
      </c>
      <c r="C39" s="18">
        <v>184</v>
      </c>
    </row>
    <row r="40" spans="2:3" x14ac:dyDescent="0.25">
      <c r="B40" s="17" t="s">
        <v>133</v>
      </c>
      <c r="C40" s="18">
        <v>138</v>
      </c>
    </row>
    <row r="41" spans="2:3" x14ac:dyDescent="0.25">
      <c r="B41" s="17" t="s">
        <v>128</v>
      </c>
      <c r="C41" s="18">
        <v>2</v>
      </c>
    </row>
    <row r="42" spans="2:3" x14ac:dyDescent="0.25">
      <c r="B42" s="20" t="s">
        <v>19</v>
      </c>
      <c r="C42" s="19">
        <v>6540</v>
      </c>
    </row>
  </sheetData>
  <mergeCells count="1">
    <mergeCell ref="B20:F2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DB966-B996-4964-B803-724063DE9B3A}">
  <dimension ref="B2:C8"/>
  <sheetViews>
    <sheetView showGridLines="0" workbookViewId="0"/>
  </sheetViews>
  <sheetFormatPr defaultRowHeight="15" x14ac:dyDescent="0.25"/>
  <cols>
    <col min="2" max="2" width="36.28515625" customWidth="1"/>
    <col min="10" max="10" width="24.42578125" customWidth="1"/>
    <col min="11" max="11" width="14.5703125" customWidth="1"/>
  </cols>
  <sheetData>
    <row r="2" spans="2:3" x14ac:dyDescent="0.25">
      <c r="B2" s="1" t="s">
        <v>275</v>
      </c>
    </row>
    <row r="4" spans="2:3" x14ac:dyDescent="0.25">
      <c r="B4" s="6" t="s">
        <v>136</v>
      </c>
      <c r="C4" s="6" t="s">
        <v>20</v>
      </c>
    </row>
    <row r="5" spans="2:3" x14ac:dyDescent="0.25">
      <c r="B5" t="s">
        <v>135</v>
      </c>
      <c r="C5">
        <v>28</v>
      </c>
    </row>
    <row r="6" spans="2:3" x14ac:dyDescent="0.25">
      <c r="B6" t="s">
        <v>134</v>
      </c>
      <c r="C6" s="75" t="s">
        <v>209</v>
      </c>
    </row>
    <row r="7" spans="2:3" x14ac:dyDescent="0.25">
      <c r="B7" t="s">
        <v>137</v>
      </c>
      <c r="C7">
        <v>178</v>
      </c>
    </row>
    <row r="8" spans="2:3" x14ac:dyDescent="0.25">
      <c r="B8" s="6" t="s">
        <v>19</v>
      </c>
      <c r="C8" s="6">
        <v>210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F1913-50AD-4683-8908-3259E1A03ECC}">
  <dimension ref="B3:F20"/>
  <sheetViews>
    <sheetView showGridLines="0" workbookViewId="0"/>
  </sheetViews>
  <sheetFormatPr defaultRowHeight="15" x14ac:dyDescent="0.25"/>
  <cols>
    <col min="2" max="2" width="34.28515625" customWidth="1"/>
    <col min="3" max="3" width="44" customWidth="1"/>
    <col min="4" max="4" width="46.7109375" customWidth="1"/>
    <col min="5" max="5" width="44.28515625" customWidth="1"/>
    <col min="6" max="6" width="44.5703125" customWidth="1"/>
  </cols>
  <sheetData>
    <row r="3" spans="2:6" x14ac:dyDescent="0.25">
      <c r="B3" s="1" t="s">
        <v>276</v>
      </c>
    </row>
    <row r="4" spans="2:6" x14ac:dyDescent="0.25">
      <c r="B4" s="26"/>
      <c r="C4" s="22"/>
      <c r="D4" s="22"/>
      <c r="E4" s="22"/>
      <c r="F4" s="22"/>
    </row>
    <row r="5" spans="2:6" x14ac:dyDescent="0.25">
      <c r="B5" s="50"/>
      <c r="C5" s="19" t="s">
        <v>184</v>
      </c>
      <c r="D5" s="51"/>
      <c r="E5" s="19" t="s">
        <v>144</v>
      </c>
      <c r="F5" s="19"/>
    </row>
    <row r="6" spans="2:6" x14ac:dyDescent="0.25">
      <c r="B6" s="19" t="s">
        <v>189</v>
      </c>
      <c r="C6" s="19" t="s">
        <v>145</v>
      </c>
      <c r="D6" s="19" t="s">
        <v>146</v>
      </c>
      <c r="E6" s="19" t="s">
        <v>145</v>
      </c>
      <c r="F6" s="19" t="s">
        <v>146</v>
      </c>
    </row>
    <row r="7" spans="2:6" x14ac:dyDescent="0.25">
      <c r="B7" s="17" t="s">
        <v>187</v>
      </c>
      <c r="C7" s="24">
        <v>0.18507350169619299</v>
      </c>
      <c r="D7" s="24">
        <v>0.23217757615035645</v>
      </c>
      <c r="E7" s="24">
        <v>0.18784530386740331</v>
      </c>
      <c r="F7" s="24">
        <v>0.23869346733668342</v>
      </c>
    </row>
    <row r="8" spans="2:6" x14ac:dyDescent="0.25">
      <c r="B8" s="17" t="s">
        <v>185</v>
      </c>
      <c r="C8" s="24">
        <v>0.12891066716924238</v>
      </c>
      <c r="D8" s="24">
        <v>8.117303953337654E-2</v>
      </c>
      <c r="E8" s="24">
        <v>9.1160220994475141E-2</v>
      </c>
      <c r="F8" s="24">
        <v>5.5276381909547742E-2</v>
      </c>
    </row>
    <row r="9" spans="2:6" x14ac:dyDescent="0.25">
      <c r="B9" s="17" t="s">
        <v>188</v>
      </c>
      <c r="C9" s="24">
        <v>0.56765925367508485</v>
      </c>
      <c r="D9" s="24">
        <v>0.53888528839922234</v>
      </c>
      <c r="E9" s="24">
        <v>0.4585635359116022</v>
      </c>
      <c r="F9" s="24">
        <v>0.542713567839196</v>
      </c>
    </row>
    <row r="10" spans="2:6" x14ac:dyDescent="0.25">
      <c r="B10" s="17" t="s">
        <v>186</v>
      </c>
      <c r="C10" s="24">
        <v>0.11835657745947983</v>
      </c>
      <c r="D10" s="24">
        <v>0.14776409591704473</v>
      </c>
      <c r="E10" s="24">
        <v>0.26243093922651933</v>
      </c>
      <c r="F10" s="24">
        <v>0.16331658291457288</v>
      </c>
    </row>
    <row r="11" spans="2:6" x14ac:dyDescent="0.25">
      <c r="B11" s="20" t="s">
        <v>19</v>
      </c>
      <c r="C11" s="52">
        <v>1</v>
      </c>
      <c r="D11" s="52">
        <v>1</v>
      </c>
      <c r="E11" s="52">
        <v>1</v>
      </c>
      <c r="F11" s="52">
        <v>1</v>
      </c>
    </row>
    <row r="13" spans="2:6" ht="14.45" customHeight="1" x14ac:dyDescent="0.25">
      <c r="B13" s="99" t="s">
        <v>297</v>
      </c>
      <c r="C13" s="99"/>
      <c r="D13" s="99"/>
    </row>
    <row r="14" spans="2:6" x14ac:dyDescent="0.25">
      <c r="B14" s="99"/>
      <c r="C14" s="99"/>
      <c r="D14" s="99"/>
    </row>
    <row r="15" spans="2:6" x14ac:dyDescent="0.25">
      <c r="B15" s="99"/>
      <c r="C15" s="99"/>
      <c r="D15" s="99"/>
    </row>
    <row r="16" spans="2:6" x14ac:dyDescent="0.25">
      <c r="B16" s="86"/>
      <c r="C16" s="86"/>
      <c r="D16" s="86"/>
    </row>
    <row r="17" spans="2:4" ht="15" customHeight="1" x14ac:dyDescent="0.25">
      <c r="B17" s="99" t="s">
        <v>208</v>
      </c>
      <c r="C17" s="99"/>
      <c r="D17" s="99"/>
    </row>
    <row r="18" spans="2:4" ht="14.45" customHeight="1" x14ac:dyDescent="0.25">
      <c r="B18" s="99"/>
      <c r="C18" s="99"/>
      <c r="D18" s="99"/>
    </row>
    <row r="20" spans="2:4" x14ac:dyDescent="0.25">
      <c r="B20" s="87"/>
      <c r="C20" s="87"/>
      <c r="D20" s="87"/>
    </row>
  </sheetData>
  <mergeCells count="2">
    <mergeCell ref="B13:D15"/>
    <mergeCell ref="B17:D1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2F6C7-8BD9-4AF0-8126-C2C94682AAED}">
  <dimension ref="B2:F20"/>
  <sheetViews>
    <sheetView showGridLines="0" workbookViewId="0"/>
  </sheetViews>
  <sheetFormatPr defaultRowHeight="15" x14ac:dyDescent="0.25"/>
  <cols>
    <col min="2" max="2" width="48.140625" customWidth="1"/>
    <col min="3" max="3" width="43.5703125" customWidth="1"/>
    <col min="4" max="4" width="50.42578125" customWidth="1"/>
    <col min="5" max="5" width="15.28515625" customWidth="1"/>
  </cols>
  <sheetData>
    <row r="2" spans="2:6" x14ac:dyDescent="0.25">
      <c r="B2" s="27" t="s">
        <v>277</v>
      </c>
    </row>
    <row r="4" spans="2:6" x14ac:dyDescent="0.25">
      <c r="B4" s="6" t="s">
        <v>69</v>
      </c>
      <c r="C4" s="6" t="s">
        <v>148</v>
      </c>
      <c r="D4" s="6" t="s">
        <v>190</v>
      </c>
    </row>
    <row r="5" spans="2:6" x14ac:dyDescent="0.25">
      <c r="B5" s="1" t="s">
        <v>147</v>
      </c>
      <c r="C5" s="23" t="s">
        <v>145</v>
      </c>
      <c r="D5" s="90">
        <v>147.74889867841409</v>
      </c>
    </row>
    <row r="6" spans="2:6" x14ac:dyDescent="0.25">
      <c r="B6" s="3"/>
      <c r="C6" s="30" t="s">
        <v>146</v>
      </c>
      <c r="D6" s="91">
        <v>273.68770545693621</v>
      </c>
    </row>
    <row r="7" spans="2:6" x14ac:dyDescent="0.25">
      <c r="B7" s="1" t="s">
        <v>144</v>
      </c>
      <c r="C7" s="23" t="s">
        <v>145</v>
      </c>
      <c r="D7" s="90">
        <v>123.85227272727273</v>
      </c>
      <c r="E7" s="17"/>
      <c r="F7" s="17"/>
    </row>
    <row r="8" spans="2:6" x14ac:dyDescent="0.25">
      <c r="B8" s="3"/>
      <c r="C8" s="3" t="s">
        <v>146</v>
      </c>
      <c r="D8" s="92">
        <v>254.00462962962962</v>
      </c>
      <c r="E8" s="29"/>
      <c r="F8" s="29"/>
    </row>
    <row r="10" spans="2:6" ht="14.45" customHeight="1" x14ac:dyDescent="0.25">
      <c r="B10" s="99" t="s">
        <v>297</v>
      </c>
      <c r="C10" s="99"/>
      <c r="D10" s="99"/>
    </row>
    <row r="11" spans="2:6" x14ac:dyDescent="0.25">
      <c r="B11" s="99"/>
      <c r="C11" s="99"/>
      <c r="D11" s="99"/>
    </row>
    <row r="12" spans="2:6" x14ac:dyDescent="0.25">
      <c r="B12" s="99"/>
      <c r="C12" s="99"/>
      <c r="D12" s="99"/>
    </row>
    <row r="13" spans="2:6" x14ac:dyDescent="0.25">
      <c r="B13" s="86"/>
      <c r="C13" s="86"/>
      <c r="D13" s="86"/>
    </row>
    <row r="14" spans="2:6" x14ac:dyDescent="0.25">
      <c r="B14" s="99" t="s">
        <v>208</v>
      </c>
      <c r="C14" s="99"/>
      <c r="D14" s="99"/>
    </row>
    <row r="15" spans="2:6" x14ac:dyDescent="0.25">
      <c r="B15" s="99"/>
      <c r="C15" s="99"/>
      <c r="D15" s="99"/>
    </row>
    <row r="20" spans="4:4" x14ac:dyDescent="0.25">
      <c r="D20" s="21"/>
    </row>
  </sheetData>
  <mergeCells count="2">
    <mergeCell ref="B10:D12"/>
    <mergeCell ref="B14:D1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73844-5B7E-435E-877F-B4A3C4CFF843}">
  <dimension ref="B2:F20"/>
  <sheetViews>
    <sheetView showGridLines="0" workbookViewId="0"/>
  </sheetViews>
  <sheetFormatPr defaultRowHeight="15" x14ac:dyDescent="0.25"/>
  <cols>
    <col min="2" max="2" width="29.140625" customWidth="1"/>
    <col min="3" max="3" width="14.140625" customWidth="1"/>
    <col min="4" max="4" width="16.42578125" customWidth="1"/>
    <col min="5" max="5" width="14.85546875" customWidth="1"/>
  </cols>
  <sheetData>
    <row r="2" spans="2:6" x14ac:dyDescent="0.25">
      <c r="B2" s="1" t="s">
        <v>278</v>
      </c>
    </row>
    <row r="4" spans="2:6" x14ac:dyDescent="0.25">
      <c r="B4" s="6" t="s">
        <v>141</v>
      </c>
      <c r="C4" s="6" t="s">
        <v>143</v>
      </c>
      <c r="D4" s="6" t="s">
        <v>142</v>
      </c>
      <c r="E4" s="45" t="s">
        <v>75</v>
      </c>
      <c r="F4" s="6" t="s">
        <v>20</v>
      </c>
    </row>
    <row r="5" spans="2:6" x14ac:dyDescent="0.25">
      <c r="B5" t="s">
        <v>138</v>
      </c>
      <c r="C5" s="16">
        <v>58</v>
      </c>
      <c r="D5" s="16">
        <v>17</v>
      </c>
      <c r="E5" s="77" t="s">
        <v>209</v>
      </c>
      <c r="F5">
        <v>77</v>
      </c>
    </row>
    <row r="6" spans="2:6" x14ac:dyDescent="0.25">
      <c r="B6" t="s">
        <v>139</v>
      </c>
      <c r="C6" s="16">
        <v>21</v>
      </c>
      <c r="D6" s="16">
        <v>18</v>
      </c>
      <c r="E6" s="77" t="s">
        <v>209</v>
      </c>
      <c r="F6">
        <v>40</v>
      </c>
    </row>
    <row r="7" spans="2:6" x14ac:dyDescent="0.25">
      <c r="B7" t="s">
        <v>140</v>
      </c>
      <c r="C7" s="16">
        <v>9</v>
      </c>
      <c r="D7" s="16">
        <v>0</v>
      </c>
      <c r="E7" s="77"/>
      <c r="F7">
        <v>9</v>
      </c>
    </row>
    <row r="8" spans="2:6" x14ac:dyDescent="0.25">
      <c r="B8" s="6" t="s">
        <v>19</v>
      </c>
      <c r="C8" s="6">
        <v>88</v>
      </c>
      <c r="D8" s="6">
        <v>35</v>
      </c>
      <c r="E8" s="80" t="s">
        <v>209</v>
      </c>
      <c r="F8" s="6">
        <f>SUM(F5:F7)</f>
        <v>126</v>
      </c>
    </row>
    <row r="10" spans="2:6" x14ac:dyDescent="0.25">
      <c r="B10" s="100" t="s">
        <v>295</v>
      </c>
      <c r="C10" s="100"/>
      <c r="D10" s="100"/>
      <c r="E10" s="100"/>
      <c r="F10" s="100"/>
    </row>
    <row r="11" spans="2:6" ht="14.45" customHeight="1" x14ac:dyDescent="0.25"/>
    <row r="12" spans="2:6" ht="15" customHeight="1" x14ac:dyDescent="0.25">
      <c r="B12" s="99" t="s">
        <v>286</v>
      </c>
      <c r="C12" s="99"/>
      <c r="D12" s="99"/>
      <c r="E12" s="99"/>
      <c r="F12" s="99"/>
    </row>
    <row r="13" spans="2:6" x14ac:dyDescent="0.25">
      <c r="B13" s="99"/>
      <c r="C13" s="99"/>
      <c r="D13" s="99"/>
      <c r="E13" s="99"/>
      <c r="F13" s="99"/>
    </row>
    <row r="14" spans="2:6" x14ac:dyDescent="0.25">
      <c r="B14" s="99"/>
      <c r="C14" s="99"/>
      <c r="D14" s="99"/>
      <c r="E14" s="99"/>
      <c r="F14" s="99"/>
    </row>
    <row r="15" spans="2:6" x14ac:dyDescent="0.25">
      <c r="B15" s="99"/>
      <c r="C15" s="99"/>
      <c r="D15" s="99"/>
      <c r="E15" s="99"/>
      <c r="F15" s="99"/>
    </row>
    <row r="16" spans="2:6" x14ac:dyDescent="0.25">
      <c r="B16" s="99"/>
      <c r="C16" s="99"/>
      <c r="D16" s="99"/>
      <c r="E16" s="99"/>
      <c r="F16" s="99"/>
    </row>
    <row r="17" spans="2:2" x14ac:dyDescent="0.25">
      <c r="B17" s="68"/>
    </row>
    <row r="18" spans="2:2" x14ac:dyDescent="0.25">
      <c r="B18" s="68"/>
    </row>
    <row r="19" spans="2:2" x14ac:dyDescent="0.25">
      <c r="B19" s="69"/>
    </row>
    <row r="20" spans="2:2" x14ac:dyDescent="0.25">
      <c r="B20" s="67"/>
    </row>
  </sheetData>
  <mergeCells count="2">
    <mergeCell ref="B10:F10"/>
    <mergeCell ref="B12:F1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4CFD2-D55B-48B0-836D-58D6B7E96B22}">
  <dimension ref="B2:P59"/>
  <sheetViews>
    <sheetView showGridLines="0" workbookViewId="0"/>
  </sheetViews>
  <sheetFormatPr defaultRowHeight="15" x14ac:dyDescent="0.25"/>
  <cols>
    <col min="3" max="3" width="16.42578125" customWidth="1"/>
    <col min="4" max="4" width="22.5703125" customWidth="1"/>
  </cols>
  <sheetData>
    <row r="2" spans="2:14" x14ac:dyDescent="0.25">
      <c r="B2" s="1" t="s">
        <v>279</v>
      </c>
    </row>
    <row r="4" spans="2:14" x14ac:dyDescent="0.25">
      <c r="B4" s="96" t="s">
        <v>27</v>
      </c>
      <c r="C4" s="96"/>
      <c r="D4" s="6" t="s">
        <v>20</v>
      </c>
    </row>
    <row r="5" spans="2:14" x14ac:dyDescent="0.25">
      <c r="B5" s="1" t="s">
        <v>28</v>
      </c>
      <c r="C5" s="8" t="s">
        <v>29</v>
      </c>
      <c r="D5" s="71">
        <v>75</v>
      </c>
    </row>
    <row r="6" spans="2:14" x14ac:dyDescent="0.25">
      <c r="B6" s="5"/>
      <c r="C6" s="10" t="s">
        <v>30</v>
      </c>
      <c r="D6" s="71">
        <v>22</v>
      </c>
      <c r="N6" s="1"/>
    </row>
    <row r="7" spans="2:14" x14ac:dyDescent="0.25">
      <c r="B7" s="4"/>
      <c r="C7" s="34" t="s">
        <v>75</v>
      </c>
      <c r="D7" s="81" t="s">
        <v>209</v>
      </c>
    </row>
    <row r="8" spans="2:14" x14ac:dyDescent="0.25">
      <c r="B8" s="2" t="s">
        <v>19</v>
      </c>
      <c r="C8" s="2"/>
      <c r="D8" s="70">
        <v>104</v>
      </c>
    </row>
    <row r="9" spans="2:14" x14ac:dyDescent="0.25">
      <c r="B9" s="1" t="s">
        <v>31</v>
      </c>
      <c r="C9" t="s">
        <v>32</v>
      </c>
      <c r="D9" s="75">
        <v>40</v>
      </c>
    </row>
    <row r="10" spans="2:14" x14ac:dyDescent="0.25">
      <c r="C10" t="s">
        <v>68</v>
      </c>
      <c r="D10" s="75">
        <v>29</v>
      </c>
      <c r="H10" s="21"/>
    </row>
    <row r="11" spans="2:14" x14ac:dyDescent="0.25">
      <c r="C11" t="s">
        <v>33</v>
      </c>
      <c r="D11" s="75">
        <v>10</v>
      </c>
      <c r="H11" s="21"/>
    </row>
    <row r="12" spans="2:14" x14ac:dyDescent="0.25">
      <c r="C12" t="s">
        <v>34</v>
      </c>
      <c r="D12" s="75">
        <v>7</v>
      </c>
    </row>
    <row r="13" spans="2:14" x14ac:dyDescent="0.25">
      <c r="C13" t="s">
        <v>37</v>
      </c>
      <c r="D13" s="75" t="s">
        <v>209</v>
      </c>
    </row>
    <row r="14" spans="2:14" x14ac:dyDescent="0.25">
      <c r="C14" s="34" t="s">
        <v>75</v>
      </c>
      <c r="D14" s="81" t="s">
        <v>209</v>
      </c>
    </row>
    <row r="15" spans="2:14" x14ac:dyDescent="0.25">
      <c r="C15" t="s">
        <v>36</v>
      </c>
      <c r="D15" s="75" t="s">
        <v>209</v>
      </c>
    </row>
    <row r="16" spans="2:14" x14ac:dyDescent="0.25">
      <c r="C16" t="s">
        <v>35</v>
      </c>
      <c r="D16" s="75" t="s">
        <v>209</v>
      </c>
    </row>
    <row r="17" spans="2:4" x14ac:dyDescent="0.25">
      <c r="C17" t="s">
        <v>39</v>
      </c>
      <c r="D17" s="75" t="s">
        <v>209</v>
      </c>
    </row>
    <row r="18" spans="2:4" x14ac:dyDescent="0.25">
      <c r="C18" t="s">
        <v>176</v>
      </c>
      <c r="D18" s="75" t="s">
        <v>209</v>
      </c>
    </row>
    <row r="19" spans="2:4" x14ac:dyDescent="0.25">
      <c r="C19" t="s">
        <v>60</v>
      </c>
      <c r="D19" s="75" t="s">
        <v>209</v>
      </c>
    </row>
    <row r="20" spans="2:4" x14ac:dyDescent="0.25">
      <c r="C20" t="s">
        <v>49</v>
      </c>
      <c r="D20" s="75" t="s">
        <v>209</v>
      </c>
    </row>
    <row r="21" spans="2:4" x14ac:dyDescent="0.25">
      <c r="C21" t="s">
        <v>58</v>
      </c>
      <c r="D21" s="75" t="s">
        <v>209</v>
      </c>
    </row>
    <row r="22" spans="2:4" x14ac:dyDescent="0.25">
      <c r="C22" t="s">
        <v>175</v>
      </c>
      <c r="D22" s="75" t="s">
        <v>209</v>
      </c>
    </row>
    <row r="23" spans="2:4" x14ac:dyDescent="0.25">
      <c r="C23" t="s">
        <v>38</v>
      </c>
      <c r="D23" s="75" t="s">
        <v>209</v>
      </c>
    </row>
    <row r="24" spans="2:4" x14ac:dyDescent="0.25">
      <c r="C24" t="s">
        <v>57</v>
      </c>
      <c r="D24" s="75" t="s">
        <v>209</v>
      </c>
    </row>
    <row r="25" spans="2:4" x14ac:dyDescent="0.25">
      <c r="B25" s="2" t="s">
        <v>19</v>
      </c>
      <c r="C25" s="2"/>
      <c r="D25" s="2">
        <v>104</v>
      </c>
    </row>
    <row r="26" spans="2:4" x14ac:dyDescent="0.25">
      <c r="B26" s="35" t="s">
        <v>66</v>
      </c>
      <c r="C26" t="s">
        <v>61</v>
      </c>
      <c r="D26">
        <v>44</v>
      </c>
    </row>
    <row r="27" spans="2:4" x14ac:dyDescent="0.25">
      <c r="C27" t="s">
        <v>62</v>
      </c>
      <c r="D27">
        <v>23</v>
      </c>
    </row>
    <row r="28" spans="2:4" x14ac:dyDescent="0.25">
      <c r="C28" t="s">
        <v>67</v>
      </c>
      <c r="D28">
        <v>23</v>
      </c>
    </row>
    <row r="29" spans="2:4" x14ac:dyDescent="0.25">
      <c r="C29" s="34" t="s">
        <v>75</v>
      </c>
      <c r="D29" s="34">
        <v>14</v>
      </c>
    </row>
    <row r="30" spans="2:4" x14ac:dyDescent="0.25">
      <c r="B30" s="2" t="s">
        <v>19</v>
      </c>
      <c r="C30" s="2"/>
      <c r="D30" s="2">
        <v>104</v>
      </c>
    </row>
    <row r="49" spans="14:16" x14ac:dyDescent="0.25">
      <c r="N49" s="1"/>
    </row>
    <row r="50" spans="14:16" x14ac:dyDescent="0.25">
      <c r="N50" s="1"/>
    </row>
    <row r="51" spans="14:16" x14ac:dyDescent="0.25">
      <c r="N51" s="1"/>
    </row>
    <row r="52" spans="14:16" x14ac:dyDescent="0.25">
      <c r="N52" s="1"/>
    </row>
    <row r="53" spans="14:16" x14ac:dyDescent="0.25">
      <c r="N53" s="1"/>
    </row>
    <row r="54" spans="14:16" x14ac:dyDescent="0.25">
      <c r="N54" s="1"/>
    </row>
    <row r="55" spans="14:16" x14ac:dyDescent="0.25">
      <c r="N55" s="1"/>
    </row>
    <row r="56" spans="14:16" x14ac:dyDescent="0.25">
      <c r="N56" s="1"/>
    </row>
    <row r="57" spans="14:16" x14ac:dyDescent="0.25">
      <c r="N57" s="1"/>
    </row>
    <row r="58" spans="14:16" x14ac:dyDescent="0.25">
      <c r="N58" s="2"/>
      <c r="O58" s="3"/>
      <c r="P58" s="3"/>
    </row>
    <row r="59" spans="14:16" x14ac:dyDescent="0.25">
      <c r="N59" s="6"/>
      <c r="O59" s="6"/>
      <c r="P59" s="6"/>
    </row>
  </sheetData>
  <mergeCells count="1">
    <mergeCell ref="B4:C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4F3E5-5800-4C65-9D5D-09C1BDBE9CE4}">
  <dimension ref="B2:D29"/>
  <sheetViews>
    <sheetView showGridLines="0" workbookViewId="0"/>
  </sheetViews>
  <sheetFormatPr defaultRowHeight="15" x14ac:dyDescent="0.25"/>
  <cols>
    <col min="2" max="2" width="12.42578125" customWidth="1"/>
    <col min="3" max="3" width="19.7109375" customWidth="1"/>
    <col min="7" max="7" width="10.5703125" customWidth="1"/>
  </cols>
  <sheetData>
    <row r="2" spans="2:4" x14ac:dyDescent="0.25">
      <c r="B2" s="1" t="s">
        <v>280</v>
      </c>
    </row>
    <row r="4" spans="2:4" x14ac:dyDescent="0.25">
      <c r="B4" s="96" t="s">
        <v>27</v>
      </c>
      <c r="C4" s="96"/>
      <c r="D4" s="6" t="s">
        <v>20</v>
      </c>
    </row>
    <row r="5" spans="2:4" x14ac:dyDescent="0.25">
      <c r="B5" s="1" t="s">
        <v>28</v>
      </c>
      <c r="C5" s="8" t="s">
        <v>29</v>
      </c>
      <c r="D5" s="9">
        <v>45</v>
      </c>
    </row>
    <row r="6" spans="2:4" x14ac:dyDescent="0.25">
      <c r="B6" s="5"/>
      <c r="C6" s="10" t="s">
        <v>30</v>
      </c>
      <c r="D6" s="9">
        <v>17</v>
      </c>
    </row>
    <row r="7" spans="2:4" x14ac:dyDescent="0.25">
      <c r="B7" s="2" t="s">
        <v>19</v>
      </c>
      <c r="C7" s="2"/>
      <c r="D7" s="2">
        <v>62</v>
      </c>
    </row>
    <row r="8" spans="2:4" x14ac:dyDescent="0.25">
      <c r="B8" s="1" t="s">
        <v>31</v>
      </c>
      <c r="C8" t="s">
        <v>32</v>
      </c>
      <c r="D8">
        <v>31</v>
      </c>
    </row>
    <row r="9" spans="2:4" x14ac:dyDescent="0.25">
      <c r="C9" t="s">
        <v>33</v>
      </c>
      <c r="D9">
        <v>9</v>
      </c>
    </row>
    <row r="10" spans="2:4" x14ac:dyDescent="0.25">
      <c r="C10" t="s">
        <v>68</v>
      </c>
      <c r="D10">
        <v>7</v>
      </c>
    </row>
    <row r="11" spans="2:4" x14ac:dyDescent="0.25">
      <c r="C11" t="s">
        <v>34</v>
      </c>
      <c r="D11">
        <v>5</v>
      </c>
    </row>
    <row r="12" spans="2:4" x14ac:dyDescent="0.25">
      <c r="C12" t="s">
        <v>36</v>
      </c>
      <c r="D12" s="75" t="s">
        <v>209</v>
      </c>
    </row>
    <row r="13" spans="2:4" x14ac:dyDescent="0.25">
      <c r="C13" t="s">
        <v>37</v>
      </c>
      <c r="D13" s="75" t="s">
        <v>209</v>
      </c>
    </row>
    <row r="14" spans="2:4" x14ac:dyDescent="0.25">
      <c r="C14" t="s">
        <v>58</v>
      </c>
      <c r="D14" s="75" t="s">
        <v>209</v>
      </c>
    </row>
    <row r="15" spans="2:4" x14ac:dyDescent="0.25">
      <c r="C15" t="s">
        <v>176</v>
      </c>
      <c r="D15" s="75" t="s">
        <v>209</v>
      </c>
    </row>
    <row r="16" spans="2:4" x14ac:dyDescent="0.25">
      <c r="C16" t="s">
        <v>38</v>
      </c>
      <c r="D16" s="75" t="s">
        <v>209</v>
      </c>
    </row>
    <row r="17" spans="2:4" x14ac:dyDescent="0.25">
      <c r="C17" t="s">
        <v>175</v>
      </c>
      <c r="D17" s="75" t="s">
        <v>209</v>
      </c>
    </row>
    <row r="18" spans="2:4" x14ac:dyDescent="0.25">
      <c r="C18" t="s">
        <v>60</v>
      </c>
      <c r="D18" s="75" t="s">
        <v>209</v>
      </c>
    </row>
    <row r="19" spans="2:4" x14ac:dyDescent="0.25">
      <c r="C19" t="s">
        <v>57</v>
      </c>
      <c r="D19" s="75" t="s">
        <v>209</v>
      </c>
    </row>
    <row r="20" spans="2:4" x14ac:dyDescent="0.25">
      <c r="B20" s="2" t="s">
        <v>19</v>
      </c>
      <c r="C20" s="3"/>
      <c r="D20" s="70">
        <v>62</v>
      </c>
    </row>
    <row r="21" spans="2:4" x14ac:dyDescent="0.25">
      <c r="B21" s="35" t="s">
        <v>66</v>
      </c>
      <c r="C21" t="s">
        <v>61</v>
      </c>
      <c r="D21" s="75">
        <v>30</v>
      </c>
    </row>
    <row r="22" spans="2:4" x14ac:dyDescent="0.25">
      <c r="C22" t="s">
        <v>67</v>
      </c>
      <c r="D22" s="75">
        <v>18</v>
      </c>
    </row>
    <row r="23" spans="2:4" x14ac:dyDescent="0.25">
      <c r="C23" t="s">
        <v>62</v>
      </c>
      <c r="D23" s="75">
        <v>10</v>
      </c>
    </row>
    <row r="24" spans="2:4" x14ac:dyDescent="0.25">
      <c r="C24" s="15" t="s">
        <v>75</v>
      </c>
      <c r="D24" s="77" t="s">
        <v>209</v>
      </c>
    </row>
    <row r="25" spans="2:4" x14ac:dyDescent="0.25">
      <c r="B25" s="2" t="s">
        <v>19</v>
      </c>
      <c r="C25" s="3"/>
      <c r="D25" s="2">
        <v>62</v>
      </c>
    </row>
    <row r="27" spans="2:4" x14ac:dyDescent="0.25">
      <c r="B27" s="99" t="s">
        <v>236</v>
      </c>
      <c r="C27" s="99"/>
      <c r="D27" s="99"/>
    </row>
    <row r="28" spans="2:4" x14ac:dyDescent="0.25">
      <c r="B28" s="99"/>
      <c r="C28" s="99"/>
      <c r="D28" s="99"/>
    </row>
    <row r="29" spans="2:4" x14ac:dyDescent="0.25">
      <c r="B29" s="99"/>
      <c r="C29" s="99"/>
      <c r="D29" s="99"/>
    </row>
  </sheetData>
  <mergeCells count="2">
    <mergeCell ref="B4:C4"/>
    <mergeCell ref="B27:D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80778-893D-47D3-B061-2E40D28F669D}">
  <dimension ref="B2:K32"/>
  <sheetViews>
    <sheetView showGridLines="0" zoomScaleNormal="100" workbookViewId="0"/>
  </sheetViews>
  <sheetFormatPr defaultColWidth="8.7109375" defaultRowHeight="15" x14ac:dyDescent="0.25"/>
  <cols>
    <col min="1" max="3" width="8.7109375" style="4"/>
    <col min="4" max="4" width="13" style="4" customWidth="1"/>
    <col min="5" max="5" width="13.5703125" style="4" bestFit="1" customWidth="1"/>
    <col min="6" max="6" width="13.42578125" style="4" bestFit="1" customWidth="1"/>
    <col min="7" max="7" width="13.42578125" style="4" customWidth="1"/>
    <col min="8" max="8" width="17.7109375" style="4" bestFit="1" customWidth="1"/>
    <col min="9" max="9" width="5.85546875" style="4" bestFit="1" customWidth="1"/>
    <col min="10" max="10" width="22" style="4" bestFit="1" customWidth="1"/>
    <col min="11" max="11" width="10.5703125" style="4" bestFit="1" customWidth="1"/>
    <col min="12" max="16384" width="8.7109375" style="4"/>
  </cols>
  <sheetData>
    <row r="2" spans="2:11" x14ac:dyDescent="0.25">
      <c r="B2" s="5" t="s">
        <v>242</v>
      </c>
    </row>
    <row r="3" spans="2:11" x14ac:dyDescent="0.25">
      <c r="B3" s="3"/>
      <c r="C3" s="3"/>
      <c r="D3" s="3"/>
      <c r="E3" s="3"/>
      <c r="F3" s="3"/>
    </row>
    <row r="4" spans="2:11" x14ac:dyDescent="0.25">
      <c r="B4" s="46" t="s">
        <v>18</v>
      </c>
      <c r="C4" s="46" t="s">
        <v>17</v>
      </c>
      <c r="D4" s="46" t="s">
        <v>21</v>
      </c>
      <c r="E4" s="46" t="s">
        <v>22</v>
      </c>
      <c r="F4" s="46" t="s">
        <v>23</v>
      </c>
      <c r="G4" s="5"/>
      <c r="H4" s="5"/>
      <c r="I4" s="5"/>
      <c r="J4" s="5"/>
      <c r="K4" s="5"/>
    </row>
    <row r="5" spans="2:11" x14ac:dyDescent="0.25">
      <c r="B5" s="5">
        <v>2017</v>
      </c>
      <c r="C5" s="4" t="s">
        <v>4</v>
      </c>
      <c r="D5" s="4">
        <v>14</v>
      </c>
      <c r="E5" s="4">
        <v>0</v>
      </c>
      <c r="F5" s="4">
        <v>14</v>
      </c>
    </row>
    <row r="6" spans="2:11" x14ac:dyDescent="0.25">
      <c r="B6" s="5"/>
      <c r="C6" s="4" t="s">
        <v>5</v>
      </c>
      <c r="D6" s="4">
        <v>16</v>
      </c>
      <c r="E6" s="4">
        <v>0</v>
      </c>
      <c r="F6" s="4">
        <v>30</v>
      </c>
    </row>
    <row r="7" spans="2:11" x14ac:dyDescent="0.25">
      <c r="B7" s="5"/>
      <c r="C7" s="4" t="s">
        <v>6</v>
      </c>
      <c r="D7" s="4">
        <v>27</v>
      </c>
      <c r="E7" s="4">
        <v>0</v>
      </c>
      <c r="F7" s="4">
        <v>57</v>
      </c>
    </row>
    <row r="8" spans="2:11" x14ac:dyDescent="0.25">
      <c r="B8" s="5"/>
      <c r="C8" s="4" t="s">
        <v>7</v>
      </c>
      <c r="D8" s="4">
        <v>18</v>
      </c>
      <c r="E8" s="4">
        <v>3</v>
      </c>
      <c r="F8" s="4">
        <v>72</v>
      </c>
    </row>
    <row r="9" spans="2:11" x14ac:dyDescent="0.25">
      <c r="B9" s="5"/>
      <c r="C9" s="4" t="s">
        <v>8</v>
      </c>
      <c r="D9" s="4">
        <v>23</v>
      </c>
      <c r="E9" s="4">
        <v>10</v>
      </c>
      <c r="F9" s="4">
        <v>85</v>
      </c>
    </row>
    <row r="10" spans="2:11" x14ac:dyDescent="0.25">
      <c r="B10" s="5"/>
      <c r="C10" s="4" t="s">
        <v>9</v>
      </c>
      <c r="D10" s="4">
        <v>34</v>
      </c>
      <c r="E10" s="4">
        <v>6</v>
      </c>
      <c r="F10" s="4">
        <v>113</v>
      </c>
    </row>
    <row r="11" spans="2:11" x14ac:dyDescent="0.25">
      <c r="B11" s="5"/>
      <c r="C11" s="4" t="s">
        <v>10</v>
      </c>
      <c r="D11" s="4">
        <v>19</v>
      </c>
      <c r="E11" s="4">
        <v>13</v>
      </c>
      <c r="F11" s="4">
        <v>119</v>
      </c>
    </row>
    <row r="12" spans="2:11" x14ac:dyDescent="0.25">
      <c r="B12" s="5"/>
      <c r="C12" s="4" t="s">
        <v>11</v>
      </c>
      <c r="D12" s="4">
        <v>15</v>
      </c>
      <c r="E12" s="4">
        <v>7</v>
      </c>
      <c r="F12" s="4">
        <v>127</v>
      </c>
    </row>
    <row r="13" spans="2:11" x14ac:dyDescent="0.25">
      <c r="B13" s="5"/>
      <c r="C13" s="4" t="s">
        <v>12</v>
      </c>
      <c r="D13" s="4">
        <v>17</v>
      </c>
      <c r="E13" s="4">
        <v>7</v>
      </c>
      <c r="F13" s="4">
        <v>137</v>
      </c>
    </row>
    <row r="14" spans="2:11" x14ac:dyDescent="0.25">
      <c r="B14" s="5"/>
      <c r="C14" s="4" t="s">
        <v>13</v>
      </c>
      <c r="D14" s="4">
        <v>14</v>
      </c>
      <c r="E14" s="4">
        <v>19</v>
      </c>
      <c r="F14" s="4">
        <v>132</v>
      </c>
    </row>
    <row r="15" spans="2:11" x14ac:dyDescent="0.25">
      <c r="B15" s="5"/>
      <c r="C15" s="4" t="s">
        <v>14</v>
      </c>
      <c r="D15" s="4">
        <v>15</v>
      </c>
      <c r="E15" s="4">
        <v>16</v>
      </c>
      <c r="F15" s="3">
        <v>131</v>
      </c>
    </row>
    <row r="16" spans="2:11" x14ac:dyDescent="0.25">
      <c r="B16" s="35">
        <v>2018</v>
      </c>
      <c r="C16" s="36" t="s">
        <v>16</v>
      </c>
      <c r="D16" s="36">
        <v>14</v>
      </c>
      <c r="E16" s="36">
        <v>12</v>
      </c>
      <c r="F16" s="4">
        <v>133</v>
      </c>
    </row>
    <row r="17" spans="2:6" x14ac:dyDescent="0.25">
      <c r="B17" s="5"/>
      <c r="C17" s="4" t="s">
        <v>4</v>
      </c>
      <c r="D17" s="4">
        <v>18</v>
      </c>
      <c r="E17" s="4">
        <v>6</v>
      </c>
      <c r="F17" s="4">
        <v>145</v>
      </c>
    </row>
    <row r="18" spans="2:6" x14ac:dyDescent="0.25">
      <c r="B18" s="5"/>
      <c r="C18" s="4" t="s">
        <v>5</v>
      </c>
      <c r="D18" s="4">
        <v>17</v>
      </c>
      <c r="E18" s="4">
        <v>12</v>
      </c>
      <c r="F18" s="4">
        <v>150</v>
      </c>
    </row>
    <row r="19" spans="2:6" x14ac:dyDescent="0.25">
      <c r="B19" s="5"/>
      <c r="C19" s="4" t="s">
        <v>6</v>
      </c>
      <c r="D19" s="4">
        <v>27</v>
      </c>
      <c r="E19" s="4">
        <v>6</v>
      </c>
      <c r="F19" s="4">
        <v>171</v>
      </c>
    </row>
    <row r="20" spans="2:6" x14ac:dyDescent="0.25">
      <c r="B20" s="5"/>
      <c r="C20" s="4" t="s">
        <v>7</v>
      </c>
      <c r="D20" s="4">
        <v>28</v>
      </c>
      <c r="E20" s="4">
        <v>11</v>
      </c>
      <c r="F20" s="4">
        <v>188</v>
      </c>
    </row>
    <row r="21" spans="2:6" x14ac:dyDescent="0.25">
      <c r="B21" s="5"/>
      <c r="C21" s="4" t="s">
        <v>8</v>
      </c>
      <c r="D21" s="4">
        <v>12</v>
      </c>
      <c r="E21" s="4">
        <v>22</v>
      </c>
      <c r="F21" s="4">
        <v>178</v>
      </c>
    </row>
    <row r="22" spans="2:6" x14ac:dyDescent="0.25">
      <c r="B22" s="5"/>
      <c r="C22" s="4" t="s">
        <v>9</v>
      </c>
      <c r="D22" s="4">
        <v>17</v>
      </c>
      <c r="E22" s="4">
        <v>14</v>
      </c>
      <c r="F22" s="4">
        <v>181</v>
      </c>
    </row>
    <row r="23" spans="2:6" x14ac:dyDescent="0.25">
      <c r="B23" s="5"/>
      <c r="C23" s="4" t="s">
        <v>10</v>
      </c>
      <c r="D23" s="4">
        <v>23</v>
      </c>
      <c r="E23" s="4">
        <v>16</v>
      </c>
      <c r="F23" s="4">
        <v>188</v>
      </c>
    </row>
    <row r="24" spans="2:6" x14ac:dyDescent="0.25">
      <c r="B24" s="5"/>
      <c r="C24" s="4" t="s">
        <v>11</v>
      </c>
      <c r="D24" s="4">
        <v>19</v>
      </c>
      <c r="E24" s="4">
        <v>25</v>
      </c>
      <c r="F24" s="4">
        <v>182</v>
      </c>
    </row>
    <row r="25" spans="2:6" x14ac:dyDescent="0.25">
      <c r="B25" s="5"/>
      <c r="C25" s="4" t="s">
        <v>12</v>
      </c>
      <c r="D25" s="4">
        <v>25</v>
      </c>
      <c r="E25" s="4">
        <v>25</v>
      </c>
      <c r="F25" s="4">
        <v>182</v>
      </c>
    </row>
    <row r="26" spans="2:6" x14ac:dyDescent="0.25">
      <c r="B26" s="5"/>
      <c r="C26" s="4" t="s">
        <v>13</v>
      </c>
      <c r="D26" s="4">
        <v>12</v>
      </c>
      <c r="E26" s="4">
        <v>16</v>
      </c>
      <c r="F26" s="4">
        <v>178</v>
      </c>
    </row>
    <row r="27" spans="2:6" x14ac:dyDescent="0.25">
      <c r="B27" s="5"/>
      <c r="C27" s="4" t="s">
        <v>14</v>
      </c>
      <c r="D27" s="4">
        <v>12</v>
      </c>
      <c r="E27" s="4">
        <v>23</v>
      </c>
      <c r="F27" s="3">
        <v>167</v>
      </c>
    </row>
    <row r="28" spans="2:6" x14ac:dyDescent="0.25">
      <c r="B28" s="6">
        <v>2019</v>
      </c>
      <c r="C28" s="7" t="s">
        <v>16</v>
      </c>
      <c r="D28" s="7">
        <v>9</v>
      </c>
      <c r="E28" s="7">
        <v>20</v>
      </c>
      <c r="F28" s="4">
        <v>156</v>
      </c>
    </row>
    <row r="29" spans="2:6" x14ac:dyDescent="0.25">
      <c r="B29" s="6" t="s">
        <v>19</v>
      </c>
      <c r="C29" s="6"/>
      <c r="D29" s="6">
        <v>445</v>
      </c>
      <c r="E29" s="6">
        <v>289</v>
      </c>
      <c r="F29" s="6"/>
    </row>
    <row r="32" spans="2:6" x14ac:dyDescent="0.25">
      <c r="D32" s="5"/>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5EDC5-8B2C-4928-9AEB-C247E18569F8}">
  <dimension ref="B2:I19"/>
  <sheetViews>
    <sheetView showGridLines="0" workbookViewId="0"/>
  </sheetViews>
  <sheetFormatPr defaultRowHeight="15" x14ac:dyDescent="0.25"/>
  <cols>
    <col min="2" max="2" width="16.5703125" customWidth="1"/>
    <col min="3" max="3" width="19.7109375" customWidth="1"/>
  </cols>
  <sheetData>
    <row r="2" spans="2:9" x14ac:dyDescent="0.25">
      <c r="B2" s="1" t="s">
        <v>281</v>
      </c>
    </row>
    <row r="4" spans="2:9" x14ac:dyDescent="0.25">
      <c r="B4" s="96" t="s">
        <v>27</v>
      </c>
      <c r="C4" s="96"/>
      <c r="D4" s="6" t="s">
        <v>20</v>
      </c>
    </row>
    <row r="5" spans="2:9" x14ac:dyDescent="0.25">
      <c r="B5" s="1" t="s">
        <v>28</v>
      </c>
      <c r="C5" s="8" t="s">
        <v>29</v>
      </c>
      <c r="D5" s="9">
        <v>27</v>
      </c>
    </row>
    <row r="6" spans="2:9" x14ac:dyDescent="0.25">
      <c r="B6" s="5"/>
      <c r="C6" s="10" t="s">
        <v>30</v>
      </c>
      <c r="D6" s="9">
        <v>7</v>
      </c>
    </row>
    <row r="7" spans="2:9" x14ac:dyDescent="0.25">
      <c r="B7" s="2" t="s">
        <v>19</v>
      </c>
      <c r="C7" s="2"/>
      <c r="D7" s="2">
        <v>34</v>
      </c>
    </row>
    <row r="8" spans="2:9" x14ac:dyDescent="0.25">
      <c r="B8" s="1" t="s">
        <v>31</v>
      </c>
      <c r="C8" s="32" t="s">
        <v>68</v>
      </c>
      <c r="D8" s="33">
        <v>18</v>
      </c>
    </row>
    <row r="9" spans="2:9" x14ac:dyDescent="0.25">
      <c r="B9" s="4"/>
      <c r="C9" s="32" t="s">
        <v>32</v>
      </c>
      <c r="D9" s="33">
        <v>10</v>
      </c>
    </row>
    <row r="10" spans="2:9" x14ac:dyDescent="0.25">
      <c r="C10" s="32" t="s">
        <v>34</v>
      </c>
      <c r="D10" s="82" t="s">
        <v>209</v>
      </c>
    </row>
    <row r="11" spans="2:9" x14ac:dyDescent="0.25">
      <c r="C11" s="32" t="s">
        <v>35</v>
      </c>
      <c r="D11" s="82" t="s">
        <v>209</v>
      </c>
    </row>
    <row r="12" spans="2:9" x14ac:dyDescent="0.25">
      <c r="C12" s="32" t="s">
        <v>37</v>
      </c>
      <c r="D12" s="82" t="s">
        <v>209</v>
      </c>
    </row>
    <row r="13" spans="2:9" x14ac:dyDescent="0.25">
      <c r="C13" s="32" t="s">
        <v>39</v>
      </c>
      <c r="D13" s="82" t="s">
        <v>209</v>
      </c>
    </row>
    <row r="14" spans="2:9" x14ac:dyDescent="0.25">
      <c r="B14" s="2" t="s">
        <v>19</v>
      </c>
      <c r="C14" s="3"/>
      <c r="D14" s="2">
        <v>34</v>
      </c>
    </row>
    <row r="15" spans="2:9" x14ac:dyDescent="0.25">
      <c r="B15" s="35" t="s">
        <v>66</v>
      </c>
      <c r="C15" t="s">
        <v>61</v>
      </c>
      <c r="D15">
        <v>12</v>
      </c>
    </row>
    <row r="16" spans="2:9" x14ac:dyDescent="0.25">
      <c r="C16" t="s">
        <v>62</v>
      </c>
      <c r="D16">
        <v>11</v>
      </c>
      <c r="H16" s="37"/>
      <c r="I16" s="38"/>
    </row>
    <row r="17" spans="2:9" x14ac:dyDescent="0.25">
      <c r="C17" s="15" t="s">
        <v>75</v>
      </c>
      <c r="D17" s="15">
        <v>6</v>
      </c>
      <c r="H17" s="37"/>
      <c r="I17" s="38"/>
    </row>
    <row r="18" spans="2:9" x14ac:dyDescent="0.25">
      <c r="C18" t="s">
        <v>67</v>
      </c>
      <c r="D18">
        <v>5</v>
      </c>
      <c r="H18" s="37"/>
      <c r="I18" s="38"/>
    </row>
    <row r="19" spans="2:9" x14ac:dyDescent="0.25">
      <c r="B19" s="2" t="s">
        <v>19</v>
      </c>
      <c r="C19" s="3"/>
      <c r="D19" s="2">
        <v>34</v>
      </c>
      <c r="H19" s="37"/>
      <c r="I19" s="38"/>
    </row>
  </sheetData>
  <sortState ref="H10:I19">
    <sortCondition descending="1" ref="I10"/>
  </sortState>
  <mergeCells count="1">
    <mergeCell ref="B4:C4"/>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7C659-B53D-4FD8-9B41-34AA20EB9B80}">
  <dimension ref="B2:H27"/>
  <sheetViews>
    <sheetView showGridLines="0" workbookViewId="0"/>
  </sheetViews>
  <sheetFormatPr defaultRowHeight="15" x14ac:dyDescent="0.25"/>
  <cols>
    <col min="3" max="3" width="14.140625" customWidth="1"/>
    <col min="4" max="4" width="17.85546875" customWidth="1"/>
  </cols>
  <sheetData>
    <row r="2" spans="2:4" x14ac:dyDescent="0.25">
      <c r="B2" s="1" t="s">
        <v>282</v>
      </c>
    </row>
    <row r="4" spans="2:4" x14ac:dyDescent="0.25">
      <c r="B4" s="101" t="s">
        <v>27</v>
      </c>
      <c r="C4" s="101"/>
      <c r="D4" s="2" t="s">
        <v>20</v>
      </c>
    </row>
    <row r="5" spans="2:4" x14ac:dyDescent="0.25">
      <c r="B5" s="1" t="s">
        <v>28</v>
      </c>
      <c r="C5" s="8" t="s">
        <v>29</v>
      </c>
      <c r="D5" s="71">
        <v>22</v>
      </c>
    </row>
    <row r="6" spans="2:4" x14ac:dyDescent="0.25">
      <c r="B6" s="5"/>
      <c r="C6" s="10" t="s">
        <v>30</v>
      </c>
      <c r="D6" s="71">
        <v>7</v>
      </c>
    </row>
    <row r="7" spans="2:4" x14ac:dyDescent="0.25">
      <c r="B7" s="4"/>
      <c r="C7" s="34" t="s">
        <v>75</v>
      </c>
      <c r="D7" s="81" t="s">
        <v>209</v>
      </c>
    </row>
    <row r="8" spans="2:4" x14ac:dyDescent="0.25">
      <c r="B8" s="2" t="s">
        <v>19</v>
      </c>
      <c r="C8" s="2"/>
      <c r="D8" s="70">
        <v>30</v>
      </c>
    </row>
    <row r="9" spans="2:4" x14ac:dyDescent="0.25">
      <c r="B9" s="1" t="s">
        <v>31</v>
      </c>
      <c r="C9" s="32" t="s">
        <v>68</v>
      </c>
      <c r="D9" s="82">
        <v>22</v>
      </c>
    </row>
    <row r="10" spans="2:4" x14ac:dyDescent="0.25">
      <c r="C10" s="32" t="s">
        <v>39</v>
      </c>
      <c r="D10" s="82" t="s">
        <v>209</v>
      </c>
    </row>
    <row r="11" spans="2:4" x14ac:dyDescent="0.25">
      <c r="C11" s="32" t="s">
        <v>34</v>
      </c>
      <c r="D11" s="82" t="s">
        <v>209</v>
      </c>
    </row>
    <row r="12" spans="2:4" x14ac:dyDescent="0.25">
      <c r="C12" s="32" t="s">
        <v>37</v>
      </c>
      <c r="D12" s="82" t="s">
        <v>209</v>
      </c>
    </row>
    <row r="13" spans="2:4" x14ac:dyDescent="0.25">
      <c r="C13" s="32" t="s">
        <v>35</v>
      </c>
      <c r="D13" s="82" t="s">
        <v>209</v>
      </c>
    </row>
    <row r="14" spans="2:4" x14ac:dyDescent="0.25">
      <c r="C14" s="32" t="s">
        <v>49</v>
      </c>
      <c r="D14" s="82" t="s">
        <v>209</v>
      </c>
    </row>
    <row r="15" spans="2:4" x14ac:dyDescent="0.25">
      <c r="C15" s="34" t="s">
        <v>75</v>
      </c>
      <c r="D15" s="81" t="s">
        <v>209</v>
      </c>
    </row>
    <row r="16" spans="2:4" x14ac:dyDescent="0.25">
      <c r="C16" s="32" t="s">
        <v>33</v>
      </c>
      <c r="D16" s="82" t="s">
        <v>209</v>
      </c>
    </row>
    <row r="17" spans="2:8" x14ac:dyDescent="0.25">
      <c r="B17" s="2" t="s">
        <v>19</v>
      </c>
      <c r="C17" s="2"/>
      <c r="D17" s="70">
        <v>30</v>
      </c>
    </row>
    <row r="18" spans="2:8" x14ac:dyDescent="0.25">
      <c r="B18" s="35" t="s">
        <v>66</v>
      </c>
      <c r="C18" s="32" t="s">
        <v>62</v>
      </c>
      <c r="D18" s="83">
        <v>11</v>
      </c>
    </row>
    <row r="19" spans="2:8" x14ac:dyDescent="0.25">
      <c r="C19" s="39" t="s">
        <v>75</v>
      </c>
      <c r="D19" s="81">
        <v>9</v>
      </c>
    </row>
    <row r="20" spans="2:8" x14ac:dyDescent="0.25">
      <c r="C20" s="32" t="s">
        <v>61</v>
      </c>
      <c r="D20" s="83">
        <v>8</v>
      </c>
    </row>
    <row r="21" spans="2:8" x14ac:dyDescent="0.25">
      <c r="C21" s="32" t="s">
        <v>67</v>
      </c>
      <c r="D21" s="83" t="s">
        <v>209</v>
      </c>
    </row>
    <row r="22" spans="2:8" x14ac:dyDescent="0.25">
      <c r="B22" s="2" t="s">
        <v>19</v>
      </c>
      <c r="C22" s="2"/>
      <c r="D22" s="2">
        <v>30</v>
      </c>
    </row>
    <row r="24" spans="2:8" ht="14.45" customHeight="1" x14ac:dyDescent="0.25">
      <c r="B24" s="99" t="s">
        <v>237</v>
      </c>
      <c r="C24" s="99"/>
      <c r="D24" s="99"/>
      <c r="E24" s="86"/>
      <c r="F24" s="86"/>
      <c r="G24" s="86"/>
      <c r="H24" s="86"/>
    </row>
    <row r="25" spans="2:8" x14ac:dyDescent="0.25">
      <c r="B25" s="99"/>
      <c r="C25" s="99"/>
      <c r="D25" s="99"/>
      <c r="E25" s="86"/>
      <c r="F25" s="86"/>
      <c r="G25" s="86"/>
      <c r="H25" s="86"/>
    </row>
    <row r="26" spans="2:8" x14ac:dyDescent="0.25">
      <c r="B26" s="99"/>
      <c r="C26" s="99"/>
      <c r="D26" s="99"/>
    </row>
    <row r="27" spans="2:8" x14ac:dyDescent="0.25">
      <c r="B27" s="99"/>
      <c r="C27" s="99"/>
      <c r="D27" s="99"/>
    </row>
  </sheetData>
  <sortState ref="C9:D16">
    <sortCondition descending="1" ref="D9"/>
  </sortState>
  <mergeCells count="2">
    <mergeCell ref="B4:C4"/>
    <mergeCell ref="B24:D2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88CD0-44D9-4C96-98C6-FCCFF16D88ED}">
  <dimension ref="B2:E26"/>
  <sheetViews>
    <sheetView showGridLines="0" workbookViewId="0"/>
  </sheetViews>
  <sheetFormatPr defaultRowHeight="15" x14ac:dyDescent="0.25"/>
  <cols>
    <col min="2" max="2" width="24.5703125" customWidth="1"/>
    <col min="3" max="3" width="23.85546875" customWidth="1"/>
    <col min="4" max="4" width="24.7109375" customWidth="1"/>
    <col min="5" max="5" width="28" customWidth="1"/>
  </cols>
  <sheetData>
    <row r="2" spans="2:5" x14ac:dyDescent="0.25">
      <c r="B2" s="1" t="s">
        <v>283</v>
      </c>
    </row>
    <row r="4" spans="2:5" x14ac:dyDescent="0.25">
      <c r="B4" s="19" t="s">
        <v>153</v>
      </c>
      <c r="C4" s="20" t="s">
        <v>150</v>
      </c>
      <c r="D4" s="20" t="s">
        <v>151</v>
      </c>
      <c r="E4" s="20" t="s">
        <v>152</v>
      </c>
    </row>
    <row r="5" spans="2:5" x14ac:dyDescent="0.25">
      <c r="B5" s="17">
        <v>1</v>
      </c>
      <c r="C5" s="24">
        <v>9.2105263157894732E-2</v>
      </c>
      <c r="D5" s="24">
        <v>0.10810810810810811</v>
      </c>
      <c r="E5" s="24">
        <v>0.14285714285714285</v>
      </c>
    </row>
    <row r="6" spans="2:5" x14ac:dyDescent="0.25">
      <c r="B6" s="17">
        <v>2</v>
      </c>
      <c r="C6" s="24">
        <v>6.5789473684210523E-2</v>
      </c>
      <c r="D6" s="24">
        <v>8.1081081081081086E-2</v>
      </c>
      <c r="E6" s="24">
        <v>8.5714285714285715E-2</v>
      </c>
    </row>
    <row r="7" spans="2:5" x14ac:dyDescent="0.25">
      <c r="B7" s="17">
        <v>3</v>
      </c>
      <c r="C7" s="24">
        <v>5.921052631578947E-2</v>
      </c>
      <c r="D7" s="24">
        <v>4.5045045045045043E-2</v>
      </c>
      <c r="E7" s="24">
        <v>7.1428571428571425E-2</v>
      </c>
    </row>
    <row r="8" spans="2:5" x14ac:dyDescent="0.25">
      <c r="B8" s="17">
        <v>4</v>
      </c>
      <c r="C8" s="24">
        <v>6.5789473684210523E-2</v>
      </c>
      <c r="D8" s="24">
        <v>5.4054054054054057E-2</v>
      </c>
      <c r="E8" s="24">
        <v>8.5714285714285715E-2</v>
      </c>
    </row>
    <row r="9" spans="2:5" x14ac:dyDescent="0.25">
      <c r="B9" s="17">
        <v>5</v>
      </c>
      <c r="C9" s="24">
        <v>6.5789473684210523E-2</v>
      </c>
      <c r="D9" s="24">
        <v>2.7027027027027029E-2</v>
      </c>
      <c r="E9" s="24">
        <v>2.8571428571428571E-2</v>
      </c>
    </row>
    <row r="10" spans="2:5" x14ac:dyDescent="0.25">
      <c r="B10" s="17">
        <v>6</v>
      </c>
      <c r="C10" s="24">
        <v>7.9470198675496692E-2</v>
      </c>
      <c r="D10" s="24">
        <v>6.363636363636363E-2</v>
      </c>
      <c r="E10" s="24">
        <v>4.3478260869565216E-2</v>
      </c>
    </row>
    <row r="11" spans="2:5" x14ac:dyDescent="0.25">
      <c r="B11" s="17">
        <v>7</v>
      </c>
      <c r="C11" s="24">
        <v>0.1118421052631579</v>
      </c>
      <c r="D11" s="24">
        <v>9.90990990990991E-2</v>
      </c>
      <c r="E11" s="24">
        <v>0.1</v>
      </c>
    </row>
    <row r="12" spans="2:5" x14ac:dyDescent="0.25">
      <c r="B12" s="17">
        <v>8</v>
      </c>
      <c r="C12" s="24" t="s">
        <v>116</v>
      </c>
      <c r="D12" s="24">
        <v>0.11711711711711711</v>
      </c>
      <c r="E12" s="24">
        <v>0.11428571428571428</v>
      </c>
    </row>
    <row r="13" spans="2:5" x14ac:dyDescent="0.25">
      <c r="B13" s="17">
        <v>9</v>
      </c>
      <c r="C13" s="24" t="s">
        <v>116</v>
      </c>
      <c r="D13" s="24">
        <v>9.90990990990991E-2</v>
      </c>
      <c r="E13" s="24">
        <v>0.1</v>
      </c>
    </row>
    <row r="14" spans="2:5" x14ac:dyDescent="0.25">
      <c r="B14" s="17">
        <v>10</v>
      </c>
      <c r="C14" s="24" t="s">
        <v>116</v>
      </c>
      <c r="D14" s="24" t="s">
        <v>116</v>
      </c>
      <c r="E14" s="24">
        <v>0.14285714285714285</v>
      </c>
    </row>
    <row r="15" spans="2:5" x14ac:dyDescent="0.25">
      <c r="B15" s="31">
        <v>11</v>
      </c>
      <c r="C15" s="53" t="s">
        <v>116</v>
      </c>
      <c r="D15" s="53" t="s">
        <v>116</v>
      </c>
      <c r="E15" s="53">
        <v>0.14285714285714285</v>
      </c>
    </row>
    <row r="16" spans="2:5" x14ac:dyDescent="0.25">
      <c r="D16" s="24"/>
    </row>
    <row r="17" spans="2:5" ht="14.45" customHeight="1" x14ac:dyDescent="0.25">
      <c r="B17" s="99" t="s">
        <v>238</v>
      </c>
      <c r="C17" s="99"/>
      <c r="D17" s="99"/>
      <c r="E17" s="99"/>
    </row>
    <row r="18" spans="2:5" x14ac:dyDescent="0.25">
      <c r="B18" s="99"/>
      <c r="C18" s="99"/>
      <c r="D18" s="99"/>
      <c r="E18" s="99"/>
    </row>
    <row r="19" spans="2:5" x14ac:dyDescent="0.25">
      <c r="B19" s="99"/>
      <c r="C19" s="99"/>
      <c r="D19" s="99"/>
      <c r="E19" s="99"/>
    </row>
    <row r="20" spans="2:5" x14ac:dyDescent="0.25">
      <c r="B20" s="99"/>
      <c r="C20" s="99"/>
      <c r="D20" s="99"/>
      <c r="E20" s="99"/>
    </row>
    <row r="21" spans="2:5" x14ac:dyDescent="0.25">
      <c r="B21" s="99"/>
      <c r="C21" s="99"/>
      <c r="D21" s="99"/>
      <c r="E21" s="99"/>
    </row>
    <row r="22" spans="2:5" x14ac:dyDescent="0.25">
      <c r="B22" s="99"/>
      <c r="C22" s="99"/>
      <c r="D22" s="99"/>
      <c r="E22" s="99"/>
    </row>
    <row r="24" spans="2:5" x14ac:dyDescent="0.25">
      <c r="B24" s="99" t="s">
        <v>239</v>
      </c>
      <c r="C24" s="99"/>
      <c r="D24" s="99"/>
      <c r="E24" s="99"/>
    </row>
    <row r="25" spans="2:5" x14ac:dyDescent="0.25">
      <c r="B25" s="99"/>
      <c r="C25" s="99"/>
      <c r="D25" s="99"/>
      <c r="E25" s="99"/>
    </row>
    <row r="26" spans="2:5" x14ac:dyDescent="0.25">
      <c r="B26" s="99"/>
      <c r="C26" s="99"/>
      <c r="D26" s="99"/>
      <c r="E26" s="99"/>
    </row>
  </sheetData>
  <mergeCells count="2">
    <mergeCell ref="B17:E22"/>
    <mergeCell ref="B24:E26"/>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BF09F-0EEB-4E71-88C2-37EA8D80C327}">
  <dimension ref="B2:O23"/>
  <sheetViews>
    <sheetView showGridLines="0" workbookViewId="0"/>
  </sheetViews>
  <sheetFormatPr defaultRowHeight="15" x14ac:dyDescent="0.25"/>
  <cols>
    <col min="2" max="2" width="27.42578125" customWidth="1"/>
    <col min="3" max="3" width="15.85546875" customWidth="1"/>
    <col min="4" max="4" width="17" customWidth="1"/>
    <col min="13" max="13" width="23.5703125" bestFit="1" customWidth="1"/>
    <col min="14" max="14" width="14.5703125" bestFit="1" customWidth="1"/>
    <col min="15" max="15" width="15.5703125" bestFit="1" customWidth="1"/>
  </cols>
  <sheetData>
    <row r="2" spans="2:15" x14ac:dyDescent="0.25">
      <c r="B2" s="1" t="s">
        <v>284</v>
      </c>
    </row>
    <row r="4" spans="2:15" x14ac:dyDescent="0.25">
      <c r="B4" s="6" t="s">
        <v>156</v>
      </c>
      <c r="C4" s="6" t="s">
        <v>154</v>
      </c>
      <c r="D4" s="6" t="s">
        <v>155</v>
      </c>
    </row>
    <row r="5" spans="2:15" x14ac:dyDescent="0.25">
      <c r="B5" t="s">
        <v>158</v>
      </c>
      <c r="C5" s="75">
        <v>37</v>
      </c>
      <c r="D5" s="75">
        <v>61</v>
      </c>
    </row>
    <row r="6" spans="2:15" x14ac:dyDescent="0.25">
      <c r="B6" t="s">
        <v>157</v>
      </c>
      <c r="C6" s="75">
        <v>12</v>
      </c>
      <c r="D6" s="75">
        <v>29</v>
      </c>
    </row>
    <row r="7" spans="2:15" x14ac:dyDescent="0.25">
      <c r="B7" t="s">
        <v>63</v>
      </c>
      <c r="C7" s="75">
        <v>55</v>
      </c>
      <c r="D7" s="75">
        <v>21</v>
      </c>
      <c r="O7" s="22"/>
    </row>
    <row r="8" spans="2:15" x14ac:dyDescent="0.25">
      <c r="B8" t="s">
        <v>191</v>
      </c>
      <c r="C8" s="75">
        <v>7</v>
      </c>
      <c r="D8" s="75" t="s">
        <v>209</v>
      </c>
      <c r="N8" s="42"/>
      <c r="O8" s="22"/>
    </row>
    <row r="9" spans="2:15" x14ac:dyDescent="0.25">
      <c r="B9" s="15" t="s">
        <v>75</v>
      </c>
      <c r="C9" s="77" t="s">
        <v>209</v>
      </c>
      <c r="D9" s="77">
        <v>0</v>
      </c>
      <c r="O9" s="22"/>
    </row>
    <row r="10" spans="2:15" x14ac:dyDescent="0.25">
      <c r="B10" s="6" t="s">
        <v>19</v>
      </c>
      <c r="C10" s="6">
        <v>115</v>
      </c>
      <c r="D10" s="6">
        <v>115</v>
      </c>
    </row>
    <row r="12" spans="2:15" x14ac:dyDescent="0.25">
      <c r="B12" s="99" t="s">
        <v>240</v>
      </c>
      <c r="C12" s="99"/>
      <c r="D12" s="99"/>
    </row>
    <row r="13" spans="2:15" x14ac:dyDescent="0.25">
      <c r="B13" s="99"/>
      <c r="C13" s="99"/>
      <c r="D13" s="99"/>
    </row>
    <row r="17" spans="14:15" x14ac:dyDescent="0.25">
      <c r="O17" s="21"/>
    </row>
    <row r="18" spans="14:15" x14ac:dyDescent="0.25">
      <c r="O18" s="21"/>
    </row>
    <row r="19" spans="14:15" x14ac:dyDescent="0.25">
      <c r="O19" s="21"/>
    </row>
    <row r="20" spans="14:15" x14ac:dyDescent="0.25">
      <c r="O20" s="21"/>
    </row>
    <row r="21" spans="14:15" x14ac:dyDescent="0.25">
      <c r="O21" s="24"/>
    </row>
    <row r="22" spans="14:15" x14ac:dyDescent="0.25">
      <c r="N22" s="42"/>
      <c r="O22" s="24"/>
    </row>
    <row r="23" spans="14:15" x14ac:dyDescent="0.25">
      <c r="O23" s="24"/>
    </row>
  </sheetData>
  <sortState ref="B5:D9">
    <sortCondition descending="1" ref="D5"/>
  </sortState>
  <mergeCells count="1">
    <mergeCell ref="B12:D1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7F23F-862B-46BB-8771-5752AF2BE02F}">
  <dimension ref="B2:D24"/>
  <sheetViews>
    <sheetView showGridLines="0" workbookViewId="0"/>
  </sheetViews>
  <sheetFormatPr defaultRowHeight="15" x14ac:dyDescent="0.25"/>
  <cols>
    <col min="2" max="2" width="101.5703125" customWidth="1"/>
    <col min="3" max="3" width="15.28515625" customWidth="1"/>
    <col min="4" max="4" width="17.140625" customWidth="1"/>
  </cols>
  <sheetData>
    <row r="2" spans="2:4" x14ac:dyDescent="0.25">
      <c r="B2" s="1" t="s">
        <v>285</v>
      </c>
    </row>
    <row r="4" spans="2:4" x14ac:dyDescent="0.25">
      <c r="B4" s="6" t="s">
        <v>192</v>
      </c>
      <c r="C4" s="6" t="s">
        <v>154</v>
      </c>
      <c r="D4" s="6" t="s">
        <v>155</v>
      </c>
    </row>
    <row r="5" spans="2:4" x14ac:dyDescent="0.25">
      <c r="B5" t="s">
        <v>160</v>
      </c>
      <c r="C5">
        <v>36</v>
      </c>
      <c r="D5" s="75">
        <v>17</v>
      </c>
    </row>
    <row r="6" spans="2:4" x14ac:dyDescent="0.25">
      <c r="B6" t="s">
        <v>159</v>
      </c>
      <c r="C6">
        <v>24</v>
      </c>
      <c r="D6" s="75">
        <v>65</v>
      </c>
    </row>
    <row r="7" spans="2:4" x14ac:dyDescent="0.25">
      <c r="B7" t="s">
        <v>193</v>
      </c>
      <c r="C7">
        <v>20</v>
      </c>
      <c r="D7" s="75">
        <v>6</v>
      </c>
    </row>
    <row r="8" spans="2:4" x14ac:dyDescent="0.25">
      <c r="B8" t="s">
        <v>161</v>
      </c>
      <c r="C8">
        <v>14</v>
      </c>
      <c r="D8" s="75">
        <v>19</v>
      </c>
    </row>
    <row r="9" spans="2:4" x14ac:dyDescent="0.25">
      <c r="B9" s="15" t="s">
        <v>75</v>
      </c>
      <c r="C9" s="15">
        <v>14</v>
      </c>
      <c r="D9" s="77" t="s">
        <v>209</v>
      </c>
    </row>
    <row r="10" spans="2:4" x14ac:dyDescent="0.25">
      <c r="B10" t="s">
        <v>194</v>
      </c>
      <c r="C10">
        <v>7</v>
      </c>
      <c r="D10" s="75">
        <v>7</v>
      </c>
    </row>
    <row r="11" spans="2:4" x14ac:dyDescent="0.25">
      <c r="B11" t="s">
        <v>162</v>
      </c>
      <c r="C11">
        <v>0</v>
      </c>
      <c r="D11" s="75" t="s">
        <v>209</v>
      </c>
    </row>
    <row r="12" spans="2:4" x14ac:dyDescent="0.25">
      <c r="B12" s="20" t="s">
        <v>19</v>
      </c>
      <c r="C12" s="43">
        <v>115</v>
      </c>
      <c r="D12" s="44">
        <v>115</v>
      </c>
    </row>
    <row r="14" spans="2:4" x14ac:dyDescent="0.25">
      <c r="B14" s="100" t="s">
        <v>240</v>
      </c>
      <c r="C14" s="100"/>
      <c r="D14" s="100"/>
    </row>
    <row r="18" spans="2:3" x14ac:dyDescent="0.25">
      <c r="B18" s="42"/>
      <c r="C18" s="28"/>
    </row>
    <row r="19" spans="2:3" x14ac:dyDescent="0.25">
      <c r="B19" s="42"/>
      <c r="C19" s="28"/>
    </row>
    <row r="20" spans="2:3" x14ac:dyDescent="0.25">
      <c r="B20" s="42"/>
      <c r="C20" s="28"/>
    </row>
    <row r="21" spans="2:3" x14ac:dyDescent="0.25">
      <c r="B21" s="42"/>
      <c r="C21" s="28"/>
    </row>
    <row r="23" spans="2:3" x14ac:dyDescent="0.25">
      <c r="B23" s="42"/>
      <c r="C23" s="28"/>
    </row>
    <row r="24" spans="2:3" x14ac:dyDescent="0.25">
      <c r="B24" s="42"/>
      <c r="C24" s="28"/>
    </row>
  </sheetData>
  <mergeCells count="1">
    <mergeCell ref="B14:D1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C272D-3A2A-4113-9143-725D45CEDC85}">
  <dimension ref="B2:C20"/>
  <sheetViews>
    <sheetView showGridLines="0" workbookViewId="0"/>
  </sheetViews>
  <sheetFormatPr defaultRowHeight="15" x14ac:dyDescent="0.25"/>
  <cols>
    <col min="2" max="2" width="37.140625" customWidth="1"/>
  </cols>
  <sheetData>
    <row r="2" spans="2:3" x14ac:dyDescent="0.25">
      <c r="B2" s="1" t="s">
        <v>287</v>
      </c>
    </row>
    <row r="4" spans="2:3" x14ac:dyDescent="0.25">
      <c r="B4" s="46" t="s">
        <v>299</v>
      </c>
      <c r="C4" s="6"/>
    </row>
    <row r="5" spans="2:3" x14ac:dyDescent="0.25">
      <c r="B5" t="s">
        <v>195</v>
      </c>
      <c r="C5">
        <v>61</v>
      </c>
    </row>
    <row r="6" spans="2:3" x14ac:dyDescent="0.25">
      <c r="B6" t="s">
        <v>196</v>
      </c>
      <c r="C6">
        <v>45</v>
      </c>
    </row>
    <row r="7" spans="2:3" x14ac:dyDescent="0.25">
      <c r="B7" t="s">
        <v>197</v>
      </c>
      <c r="C7">
        <v>44</v>
      </c>
    </row>
    <row r="8" spans="2:3" x14ac:dyDescent="0.25">
      <c r="B8" t="s">
        <v>198</v>
      </c>
      <c r="C8">
        <v>43</v>
      </c>
    </row>
    <row r="9" spans="2:3" x14ac:dyDescent="0.25">
      <c r="B9" t="s">
        <v>199</v>
      </c>
      <c r="C9">
        <v>30</v>
      </c>
    </row>
    <row r="10" spans="2:3" x14ac:dyDescent="0.25">
      <c r="B10" t="s">
        <v>163</v>
      </c>
      <c r="C10">
        <v>23</v>
      </c>
    </row>
    <row r="11" spans="2:3" x14ac:dyDescent="0.25">
      <c r="B11" t="s">
        <v>200</v>
      </c>
      <c r="C11">
        <v>10</v>
      </c>
    </row>
    <row r="12" spans="2:3" x14ac:dyDescent="0.25">
      <c r="B12" t="s">
        <v>65</v>
      </c>
      <c r="C12">
        <v>7</v>
      </c>
    </row>
    <row r="13" spans="2:3" x14ac:dyDescent="0.25">
      <c r="B13" t="s">
        <v>201</v>
      </c>
      <c r="C13">
        <v>6</v>
      </c>
    </row>
    <row r="14" spans="2:3" x14ac:dyDescent="0.25">
      <c r="B14" t="s">
        <v>202</v>
      </c>
      <c r="C14">
        <v>6</v>
      </c>
    </row>
    <row r="15" spans="2:3" x14ac:dyDescent="0.25">
      <c r="B15" t="s">
        <v>203</v>
      </c>
      <c r="C15">
        <v>6</v>
      </c>
    </row>
    <row r="16" spans="2:3" x14ac:dyDescent="0.25">
      <c r="B16" t="s">
        <v>204</v>
      </c>
      <c r="C16">
        <v>5</v>
      </c>
    </row>
    <row r="17" spans="2:3" x14ac:dyDescent="0.25">
      <c r="B17" s="15" t="s">
        <v>212</v>
      </c>
      <c r="C17" s="77" t="s">
        <v>209</v>
      </c>
    </row>
    <row r="18" spans="2:3" x14ac:dyDescent="0.25">
      <c r="B18" s="6" t="s">
        <v>19</v>
      </c>
      <c r="C18" s="6">
        <v>289</v>
      </c>
    </row>
    <row r="20" spans="2:3" x14ac:dyDescent="0.25">
      <c r="B20" s="100" t="s">
        <v>241</v>
      </c>
      <c r="C20" s="100"/>
    </row>
  </sheetData>
  <mergeCells count="1">
    <mergeCell ref="B20:C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B4882-4FA2-4471-9444-E54C4EB846DA}">
  <dimension ref="B2:L35"/>
  <sheetViews>
    <sheetView showGridLines="0" zoomScaleNormal="100" workbookViewId="0"/>
  </sheetViews>
  <sheetFormatPr defaultRowHeight="15" x14ac:dyDescent="0.25"/>
  <cols>
    <col min="3" max="3" width="7.85546875" customWidth="1"/>
    <col min="4" max="4" width="25.85546875" customWidth="1"/>
    <col min="5" max="5" width="19.5703125" bestFit="1" customWidth="1"/>
    <col min="6" max="6" width="23.5703125" customWidth="1"/>
    <col min="7" max="7" width="23.28515625" bestFit="1" customWidth="1"/>
    <col min="8" max="8" width="19.5703125" bestFit="1" customWidth="1"/>
    <col min="9" max="9" width="27.28515625" customWidth="1"/>
    <col min="10" max="10" width="23.28515625" bestFit="1" customWidth="1"/>
    <col min="11" max="11" width="22.85546875" bestFit="1" customWidth="1"/>
    <col min="12" max="12" width="22.85546875" customWidth="1"/>
    <col min="13" max="13" width="6.42578125" customWidth="1"/>
  </cols>
  <sheetData>
    <row r="2" spans="2:12" x14ac:dyDescent="0.25">
      <c r="B2" s="1" t="s">
        <v>267</v>
      </c>
    </row>
    <row r="4" spans="2:12" x14ac:dyDescent="0.25">
      <c r="B4" s="96" t="s">
        <v>70</v>
      </c>
      <c r="C4" s="96"/>
      <c r="D4" s="96"/>
      <c r="E4" s="96"/>
      <c r="F4" s="97"/>
      <c r="G4" s="98" t="s">
        <v>1</v>
      </c>
      <c r="H4" s="96"/>
      <c r="I4" s="97"/>
      <c r="J4" s="98" t="s">
        <v>71</v>
      </c>
      <c r="K4" s="96"/>
      <c r="L4" s="96"/>
    </row>
    <row r="5" spans="2:12" x14ac:dyDescent="0.25">
      <c r="B5" s="48" t="s">
        <v>18</v>
      </c>
      <c r="C5" s="48" t="s">
        <v>17</v>
      </c>
      <c r="D5" s="48" t="s">
        <v>72</v>
      </c>
      <c r="E5" s="48" t="s">
        <v>73</v>
      </c>
      <c r="F5" s="49" t="s">
        <v>74</v>
      </c>
      <c r="G5" s="46" t="s">
        <v>72</v>
      </c>
      <c r="H5" s="46" t="s">
        <v>73</v>
      </c>
      <c r="I5" s="47" t="s">
        <v>74</v>
      </c>
      <c r="J5" s="46" t="s">
        <v>72</v>
      </c>
      <c r="K5" s="46" t="s">
        <v>73</v>
      </c>
      <c r="L5" s="46" t="s">
        <v>74</v>
      </c>
    </row>
    <row r="6" spans="2:12" x14ac:dyDescent="0.25">
      <c r="B6" s="14" t="s">
        <v>3</v>
      </c>
      <c r="C6" t="s">
        <v>4</v>
      </c>
      <c r="D6" s="93">
        <v>4</v>
      </c>
      <c r="E6" s="93">
        <v>2</v>
      </c>
      <c r="F6" s="93">
        <f t="shared" ref="F6:F29" si="0">D6/E6</f>
        <v>2</v>
      </c>
      <c r="G6" s="93">
        <v>6</v>
      </c>
      <c r="H6" s="93">
        <v>2</v>
      </c>
      <c r="I6" s="93">
        <f t="shared" ref="I6:I29" si="1">G6/H6</f>
        <v>3</v>
      </c>
      <c r="J6" s="93">
        <v>4</v>
      </c>
      <c r="K6" s="93">
        <v>2</v>
      </c>
      <c r="L6" s="93">
        <f t="shared" ref="L6:L29" si="2">J6/K6</f>
        <v>2</v>
      </c>
    </row>
    <row r="7" spans="2:12" x14ac:dyDescent="0.25">
      <c r="B7" s="14"/>
      <c r="C7" t="s">
        <v>5</v>
      </c>
      <c r="D7" s="93">
        <v>5</v>
      </c>
      <c r="E7" s="93">
        <v>2</v>
      </c>
      <c r="F7" s="93">
        <f t="shared" si="0"/>
        <v>2.5</v>
      </c>
      <c r="G7" s="93">
        <v>13</v>
      </c>
      <c r="H7" s="93">
        <v>2</v>
      </c>
      <c r="I7" s="93">
        <f t="shared" si="1"/>
        <v>6.5</v>
      </c>
      <c r="J7" s="93">
        <v>12</v>
      </c>
      <c r="K7" s="93">
        <v>2</v>
      </c>
      <c r="L7" s="93">
        <f t="shared" si="2"/>
        <v>6</v>
      </c>
    </row>
    <row r="8" spans="2:12" x14ac:dyDescent="0.25">
      <c r="B8" s="14"/>
      <c r="C8" t="s">
        <v>6</v>
      </c>
      <c r="D8" s="93">
        <v>12</v>
      </c>
      <c r="E8" s="93">
        <v>2</v>
      </c>
      <c r="F8" s="93">
        <f t="shared" si="0"/>
        <v>6</v>
      </c>
      <c r="G8" s="93">
        <v>22</v>
      </c>
      <c r="H8" s="93">
        <v>2</v>
      </c>
      <c r="I8" s="93">
        <f t="shared" si="1"/>
        <v>11</v>
      </c>
      <c r="J8" s="93">
        <v>23</v>
      </c>
      <c r="K8" s="93">
        <v>2</v>
      </c>
      <c r="L8" s="93">
        <f t="shared" si="2"/>
        <v>11.5</v>
      </c>
    </row>
    <row r="9" spans="2:12" x14ac:dyDescent="0.25">
      <c r="B9" s="14"/>
      <c r="C9" t="s">
        <v>7</v>
      </c>
      <c r="D9" s="93">
        <v>14</v>
      </c>
      <c r="E9" s="93">
        <v>2</v>
      </c>
      <c r="F9" s="93">
        <f t="shared" si="0"/>
        <v>7</v>
      </c>
      <c r="G9" s="93">
        <v>28</v>
      </c>
      <c r="H9" s="93">
        <v>2</v>
      </c>
      <c r="I9" s="93">
        <f t="shared" si="1"/>
        <v>14</v>
      </c>
      <c r="J9" s="93">
        <v>30</v>
      </c>
      <c r="K9" s="93">
        <v>2</v>
      </c>
      <c r="L9" s="93">
        <f t="shared" si="2"/>
        <v>15</v>
      </c>
    </row>
    <row r="10" spans="2:12" x14ac:dyDescent="0.25">
      <c r="B10" s="14"/>
      <c r="C10" t="s">
        <v>8</v>
      </c>
      <c r="D10" s="93">
        <v>14</v>
      </c>
      <c r="E10" s="93">
        <v>2</v>
      </c>
      <c r="F10" s="93">
        <f t="shared" si="0"/>
        <v>7</v>
      </c>
      <c r="G10" s="93">
        <v>37</v>
      </c>
      <c r="H10" s="93">
        <v>2</v>
      </c>
      <c r="I10" s="93">
        <f t="shared" si="1"/>
        <v>18.5</v>
      </c>
      <c r="J10" s="93">
        <v>34</v>
      </c>
      <c r="K10" s="93">
        <v>2</v>
      </c>
      <c r="L10" s="93">
        <f t="shared" si="2"/>
        <v>17</v>
      </c>
    </row>
    <row r="11" spans="2:12" x14ac:dyDescent="0.25">
      <c r="B11" s="14"/>
      <c r="C11" t="s">
        <v>9</v>
      </c>
      <c r="D11" s="93">
        <v>32</v>
      </c>
      <c r="E11" s="93">
        <v>2</v>
      </c>
      <c r="F11" s="93">
        <f t="shared" si="0"/>
        <v>16</v>
      </c>
      <c r="G11" s="93">
        <v>41</v>
      </c>
      <c r="H11" s="93">
        <v>2</v>
      </c>
      <c r="I11" s="93">
        <f t="shared" si="1"/>
        <v>20.5</v>
      </c>
      <c r="J11" s="93">
        <v>40</v>
      </c>
      <c r="K11" s="93">
        <v>3</v>
      </c>
      <c r="L11" s="93">
        <f t="shared" si="2"/>
        <v>13.333333333333334</v>
      </c>
    </row>
    <row r="12" spans="2:12" x14ac:dyDescent="0.25">
      <c r="B12" s="14"/>
      <c r="C12" t="s">
        <v>10</v>
      </c>
      <c r="D12" s="93">
        <v>33</v>
      </c>
      <c r="E12" s="93">
        <v>2</v>
      </c>
      <c r="F12" s="93">
        <f t="shared" si="0"/>
        <v>16.5</v>
      </c>
      <c r="G12" s="93">
        <v>38</v>
      </c>
      <c r="H12" s="93">
        <v>2</v>
      </c>
      <c r="I12" s="93">
        <f t="shared" si="1"/>
        <v>19</v>
      </c>
      <c r="J12" s="93">
        <v>48</v>
      </c>
      <c r="K12" s="93">
        <v>3</v>
      </c>
      <c r="L12" s="93">
        <f t="shared" si="2"/>
        <v>16</v>
      </c>
    </row>
    <row r="13" spans="2:12" x14ac:dyDescent="0.25">
      <c r="B13" s="14"/>
      <c r="C13" t="s">
        <v>11</v>
      </c>
      <c r="D13" s="93">
        <v>32</v>
      </c>
      <c r="E13" s="93">
        <v>2</v>
      </c>
      <c r="F13" s="93">
        <f t="shared" si="0"/>
        <v>16</v>
      </c>
      <c r="G13" s="93">
        <v>47</v>
      </c>
      <c r="H13" s="93">
        <v>2</v>
      </c>
      <c r="I13" s="93">
        <f t="shared" si="1"/>
        <v>23.5</v>
      </c>
      <c r="J13" s="93">
        <v>48</v>
      </c>
      <c r="K13" s="93">
        <v>3</v>
      </c>
      <c r="L13" s="93">
        <f t="shared" si="2"/>
        <v>16</v>
      </c>
    </row>
    <row r="14" spans="2:12" x14ac:dyDescent="0.25">
      <c r="B14" s="14"/>
      <c r="C14" t="s">
        <v>12</v>
      </c>
      <c r="D14" s="93">
        <v>39</v>
      </c>
      <c r="E14" s="93">
        <v>2</v>
      </c>
      <c r="F14" s="93">
        <f t="shared" si="0"/>
        <v>19.5</v>
      </c>
      <c r="G14" s="93">
        <v>48</v>
      </c>
      <c r="H14" s="93">
        <v>2</v>
      </c>
      <c r="I14" s="93">
        <f t="shared" si="1"/>
        <v>24</v>
      </c>
      <c r="J14" s="93">
        <v>50</v>
      </c>
      <c r="K14" s="93">
        <v>3</v>
      </c>
      <c r="L14" s="93">
        <f t="shared" si="2"/>
        <v>16.666666666666668</v>
      </c>
    </row>
    <row r="15" spans="2:12" x14ac:dyDescent="0.25">
      <c r="B15" s="14"/>
      <c r="C15" s="3" t="s">
        <v>13</v>
      </c>
      <c r="D15" s="94">
        <v>38</v>
      </c>
      <c r="E15" s="94">
        <v>2</v>
      </c>
      <c r="F15" s="94">
        <f t="shared" si="0"/>
        <v>19</v>
      </c>
      <c r="G15" s="94">
        <v>49</v>
      </c>
      <c r="H15" s="94">
        <v>3</v>
      </c>
      <c r="I15" s="94">
        <f t="shared" si="1"/>
        <v>16.333333333333332</v>
      </c>
      <c r="J15" s="94">
        <v>45</v>
      </c>
      <c r="K15" s="94">
        <v>3</v>
      </c>
      <c r="L15" s="94">
        <f t="shared" si="2"/>
        <v>15</v>
      </c>
    </row>
    <row r="16" spans="2:12" x14ac:dyDescent="0.25">
      <c r="B16" s="55" t="s">
        <v>15</v>
      </c>
      <c r="C16" s="4" t="s">
        <v>14</v>
      </c>
      <c r="D16" s="93">
        <v>30</v>
      </c>
      <c r="E16" s="93">
        <v>2</v>
      </c>
      <c r="F16" s="93">
        <f t="shared" si="0"/>
        <v>15</v>
      </c>
      <c r="G16" s="93">
        <v>54</v>
      </c>
      <c r="H16" s="93">
        <v>3</v>
      </c>
      <c r="I16" s="93">
        <f t="shared" si="1"/>
        <v>18</v>
      </c>
      <c r="J16" s="93">
        <v>47</v>
      </c>
      <c r="K16" s="93">
        <v>3</v>
      </c>
      <c r="L16" s="93">
        <f t="shared" si="2"/>
        <v>15.666666666666666</v>
      </c>
    </row>
    <row r="17" spans="2:12" x14ac:dyDescent="0.25">
      <c r="B17" s="14"/>
      <c r="C17" t="s">
        <v>16</v>
      </c>
      <c r="D17" s="93">
        <v>34</v>
      </c>
      <c r="E17" s="93">
        <v>2</v>
      </c>
      <c r="F17" s="93">
        <f t="shared" si="0"/>
        <v>17</v>
      </c>
      <c r="G17" s="93">
        <v>54</v>
      </c>
      <c r="H17" s="93">
        <v>3</v>
      </c>
      <c r="I17" s="93">
        <f t="shared" si="1"/>
        <v>18</v>
      </c>
      <c r="J17" s="93">
        <v>45</v>
      </c>
      <c r="K17" s="93">
        <v>3</v>
      </c>
      <c r="L17" s="93">
        <f t="shared" si="2"/>
        <v>15</v>
      </c>
    </row>
    <row r="18" spans="2:12" x14ac:dyDescent="0.25">
      <c r="B18" s="14"/>
      <c r="C18" t="s">
        <v>4</v>
      </c>
      <c r="D18" s="93">
        <v>37</v>
      </c>
      <c r="E18" s="93">
        <v>2</v>
      </c>
      <c r="F18" s="93">
        <f t="shared" si="0"/>
        <v>18.5</v>
      </c>
      <c r="G18" s="93">
        <v>60</v>
      </c>
      <c r="H18" s="93">
        <v>3</v>
      </c>
      <c r="I18" s="93">
        <f t="shared" si="1"/>
        <v>20</v>
      </c>
      <c r="J18" s="93">
        <v>48</v>
      </c>
      <c r="K18" s="93">
        <v>3</v>
      </c>
      <c r="L18" s="93">
        <f t="shared" si="2"/>
        <v>16</v>
      </c>
    </row>
    <row r="19" spans="2:12" x14ac:dyDescent="0.25">
      <c r="B19" s="14"/>
      <c r="C19" t="s">
        <v>5</v>
      </c>
      <c r="D19" s="93">
        <v>39</v>
      </c>
      <c r="E19" s="93">
        <v>2</v>
      </c>
      <c r="F19" s="93">
        <f t="shared" si="0"/>
        <v>19.5</v>
      </c>
      <c r="G19" s="93">
        <v>62</v>
      </c>
      <c r="H19" s="93">
        <v>3</v>
      </c>
      <c r="I19" s="93">
        <f t="shared" si="1"/>
        <v>20.666666666666668</v>
      </c>
      <c r="J19" s="93">
        <v>49</v>
      </c>
      <c r="K19" s="93">
        <v>3</v>
      </c>
      <c r="L19" s="93">
        <f t="shared" si="2"/>
        <v>16.333333333333332</v>
      </c>
    </row>
    <row r="20" spans="2:12" x14ac:dyDescent="0.25">
      <c r="B20" s="14"/>
      <c r="C20" t="s">
        <v>6</v>
      </c>
      <c r="D20" s="93">
        <v>46</v>
      </c>
      <c r="E20" s="93">
        <v>2</v>
      </c>
      <c r="F20" s="93">
        <f t="shared" si="0"/>
        <v>23</v>
      </c>
      <c r="G20" s="93">
        <v>67</v>
      </c>
      <c r="H20" s="93">
        <v>3</v>
      </c>
      <c r="I20" s="93">
        <f t="shared" si="1"/>
        <v>22.333333333333332</v>
      </c>
      <c r="J20" s="93">
        <v>58</v>
      </c>
      <c r="K20" s="93">
        <v>3</v>
      </c>
      <c r="L20" s="93">
        <f t="shared" si="2"/>
        <v>19.333333333333332</v>
      </c>
    </row>
    <row r="21" spans="2:12" x14ac:dyDescent="0.25">
      <c r="B21" s="14"/>
      <c r="C21" t="s">
        <v>7</v>
      </c>
      <c r="D21" s="93">
        <v>51</v>
      </c>
      <c r="E21" s="93">
        <v>2</v>
      </c>
      <c r="F21" s="93">
        <f t="shared" si="0"/>
        <v>25.5</v>
      </c>
      <c r="G21" s="93">
        <v>71</v>
      </c>
      <c r="H21" s="93">
        <v>3</v>
      </c>
      <c r="I21" s="93">
        <f t="shared" si="1"/>
        <v>23.666666666666668</v>
      </c>
      <c r="J21" s="93">
        <v>65</v>
      </c>
      <c r="K21" s="93">
        <v>3</v>
      </c>
      <c r="L21" s="93">
        <f t="shared" si="2"/>
        <v>21.666666666666668</v>
      </c>
    </row>
    <row r="22" spans="2:12" x14ac:dyDescent="0.25">
      <c r="B22" s="14"/>
      <c r="C22" t="s">
        <v>8</v>
      </c>
      <c r="D22" s="93">
        <v>52</v>
      </c>
      <c r="E22" s="93">
        <v>2</v>
      </c>
      <c r="F22" s="93">
        <f t="shared" si="0"/>
        <v>26</v>
      </c>
      <c r="G22" s="93">
        <v>66</v>
      </c>
      <c r="H22" s="93">
        <v>3</v>
      </c>
      <c r="I22" s="93">
        <f t="shared" si="1"/>
        <v>22</v>
      </c>
      <c r="J22" s="93">
        <v>59</v>
      </c>
      <c r="K22" s="93">
        <v>3</v>
      </c>
      <c r="L22" s="93">
        <f t="shared" si="2"/>
        <v>19.666666666666668</v>
      </c>
    </row>
    <row r="23" spans="2:12" x14ac:dyDescent="0.25">
      <c r="B23" s="14"/>
      <c r="C23" t="s">
        <v>9</v>
      </c>
      <c r="D23" s="93">
        <v>57</v>
      </c>
      <c r="E23" s="93">
        <v>2</v>
      </c>
      <c r="F23" s="93">
        <f t="shared" si="0"/>
        <v>28.5</v>
      </c>
      <c r="G23" s="93">
        <v>66</v>
      </c>
      <c r="H23" s="93">
        <v>3</v>
      </c>
      <c r="I23" s="93">
        <f t="shared" si="1"/>
        <v>22</v>
      </c>
      <c r="J23" s="93">
        <v>57</v>
      </c>
      <c r="K23" s="93">
        <v>3</v>
      </c>
      <c r="L23" s="93">
        <f t="shared" si="2"/>
        <v>19</v>
      </c>
    </row>
    <row r="24" spans="2:12" x14ac:dyDescent="0.25">
      <c r="B24" s="14"/>
      <c r="C24" t="s">
        <v>10</v>
      </c>
      <c r="D24" s="93">
        <v>59</v>
      </c>
      <c r="E24" s="93">
        <v>2</v>
      </c>
      <c r="F24" s="93">
        <f t="shared" si="0"/>
        <v>29.5</v>
      </c>
      <c r="G24" s="93">
        <v>69</v>
      </c>
      <c r="H24" s="93">
        <v>3</v>
      </c>
      <c r="I24" s="93">
        <f t="shared" si="1"/>
        <v>23</v>
      </c>
      <c r="J24" s="93">
        <v>59</v>
      </c>
      <c r="K24" s="93">
        <v>3</v>
      </c>
      <c r="L24" s="93">
        <f t="shared" si="2"/>
        <v>19.666666666666668</v>
      </c>
    </row>
    <row r="25" spans="2:12" x14ac:dyDescent="0.25">
      <c r="B25" s="14"/>
      <c r="C25" t="s">
        <v>11</v>
      </c>
      <c r="D25" s="93">
        <v>54</v>
      </c>
      <c r="E25" s="93">
        <v>2</v>
      </c>
      <c r="F25" s="93">
        <f t="shared" si="0"/>
        <v>27</v>
      </c>
      <c r="G25" s="93">
        <v>69</v>
      </c>
      <c r="H25" s="93">
        <v>3</v>
      </c>
      <c r="I25" s="93">
        <f t="shared" si="1"/>
        <v>23</v>
      </c>
      <c r="J25" s="93">
        <v>58</v>
      </c>
      <c r="K25" s="93">
        <v>3</v>
      </c>
      <c r="L25" s="93">
        <f t="shared" si="2"/>
        <v>19.333333333333332</v>
      </c>
    </row>
    <row r="26" spans="2:12" x14ac:dyDescent="0.25">
      <c r="B26" s="14"/>
      <c r="C26" t="s">
        <v>12</v>
      </c>
      <c r="D26" s="93">
        <v>59</v>
      </c>
      <c r="E26" s="93">
        <v>2</v>
      </c>
      <c r="F26" s="93">
        <f t="shared" si="0"/>
        <v>29.5</v>
      </c>
      <c r="G26" s="93">
        <v>70</v>
      </c>
      <c r="H26" s="93">
        <v>3</v>
      </c>
      <c r="I26" s="93">
        <f t="shared" si="1"/>
        <v>23.333333333333332</v>
      </c>
      <c r="J26" s="93">
        <v>52</v>
      </c>
      <c r="K26" s="93">
        <v>3</v>
      </c>
      <c r="L26" s="93">
        <f t="shared" si="2"/>
        <v>17.333333333333332</v>
      </c>
    </row>
    <row r="27" spans="2:12" x14ac:dyDescent="0.25">
      <c r="B27" s="14"/>
      <c r="C27" t="s">
        <v>13</v>
      </c>
      <c r="D27" s="93">
        <v>64</v>
      </c>
      <c r="E27" s="93">
        <v>2</v>
      </c>
      <c r="F27" s="93">
        <f t="shared" si="0"/>
        <v>32</v>
      </c>
      <c r="G27" s="93">
        <v>67</v>
      </c>
      <c r="H27" s="93">
        <v>3</v>
      </c>
      <c r="I27" s="93">
        <f t="shared" si="1"/>
        <v>22.333333333333332</v>
      </c>
      <c r="J27" s="93">
        <v>46</v>
      </c>
      <c r="K27" s="93">
        <v>3</v>
      </c>
      <c r="L27" s="93">
        <f t="shared" si="2"/>
        <v>15.333333333333334</v>
      </c>
    </row>
    <row r="28" spans="2:12" x14ac:dyDescent="0.25">
      <c r="B28" s="14"/>
      <c r="C28" t="s">
        <v>14</v>
      </c>
      <c r="D28" s="93">
        <v>54</v>
      </c>
      <c r="E28" s="93">
        <v>2</v>
      </c>
      <c r="F28" s="93">
        <f t="shared" si="0"/>
        <v>27</v>
      </c>
      <c r="G28" s="93">
        <v>66</v>
      </c>
      <c r="H28" s="93">
        <v>3</v>
      </c>
      <c r="I28" s="93">
        <f t="shared" si="1"/>
        <v>22</v>
      </c>
      <c r="J28" s="93">
        <v>46</v>
      </c>
      <c r="K28" s="93">
        <v>3</v>
      </c>
      <c r="L28" s="93">
        <f t="shared" si="2"/>
        <v>15.333333333333334</v>
      </c>
    </row>
    <row r="29" spans="2:12" x14ac:dyDescent="0.25">
      <c r="B29" s="25">
        <v>2019</v>
      </c>
      <c r="C29" s="7" t="s">
        <v>16</v>
      </c>
      <c r="D29" s="95">
        <v>56</v>
      </c>
      <c r="E29" s="95">
        <v>2</v>
      </c>
      <c r="F29" s="95">
        <f t="shared" si="0"/>
        <v>28</v>
      </c>
      <c r="G29" s="95">
        <v>57</v>
      </c>
      <c r="H29" s="95">
        <v>3</v>
      </c>
      <c r="I29" s="95">
        <f t="shared" si="1"/>
        <v>19</v>
      </c>
      <c r="J29" s="95">
        <v>42</v>
      </c>
      <c r="K29" s="95">
        <v>3</v>
      </c>
      <c r="L29" s="95">
        <f t="shared" si="2"/>
        <v>14</v>
      </c>
    </row>
    <row r="30" spans="2:12" ht="15" customHeight="1" x14ac:dyDescent="0.25">
      <c r="B30" s="14"/>
      <c r="F30" s="4"/>
      <c r="I30" s="4"/>
    </row>
    <row r="31" spans="2:12" ht="15" customHeight="1" x14ac:dyDescent="0.25">
      <c r="B31" s="99" t="s">
        <v>205</v>
      </c>
      <c r="C31" s="99"/>
      <c r="D31" s="99"/>
      <c r="E31" s="99"/>
      <c r="F31" s="99"/>
      <c r="G31" s="99"/>
      <c r="H31" s="99"/>
      <c r="I31" s="99"/>
      <c r="J31" s="87"/>
    </row>
    <row r="32" spans="2:12" x14ac:dyDescent="0.25">
      <c r="B32" s="99"/>
      <c r="C32" s="99"/>
      <c r="D32" s="99"/>
      <c r="E32" s="99"/>
      <c r="F32" s="99"/>
      <c r="G32" s="99"/>
      <c r="H32" s="99"/>
      <c r="I32" s="99"/>
      <c r="J32" s="87"/>
    </row>
    <row r="33" spans="2:10" x14ac:dyDescent="0.25">
      <c r="B33" s="87"/>
      <c r="C33" s="87"/>
      <c r="D33" s="87"/>
      <c r="E33" s="87"/>
      <c r="F33" s="87"/>
      <c r="G33" s="87"/>
      <c r="H33" s="87"/>
      <c r="I33" s="87"/>
      <c r="J33" s="87"/>
    </row>
    <row r="34" spans="2:10" x14ac:dyDescent="0.25">
      <c r="B34" s="87"/>
      <c r="C34" s="87"/>
      <c r="D34" s="87"/>
      <c r="E34" s="87"/>
      <c r="F34" s="87"/>
      <c r="G34" s="87"/>
      <c r="H34" s="87"/>
      <c r="I34" s="87"/>
      <c r="J34" s="87"/>
    </row>
    <row r="35" spans="2:10" x14ac:dyDescent="0.25">
      <c r="B35" s="87"/>
      <c r="C35" s="87"/>
      <c r="D35" s="87"/>
      <c r="E35" s="87"/>
      <c r="F35" s="87"/>
      <c r="G35" s="87"/>
      <c r="H35" s="87"/>
      <c r="I35" s="87"/>
      <c r="J35" s="87"/>
    </row>
  </sheetData>
  <mergeCells count="4">
    <mergeCell ref="B4:F4"/>
    <mergeCell ref="G4:I4"/>
    <mergeCell ref="J4:L4"/>
    <mergeCell ref="B31:I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654B5-AEC4-42F7-A3EE-CE6307C48455}">
  <dimension ref="B2:L67"/>
  <sheetViews>
    <sheetView showGridLines="0" zoomScaleNormal="100" workbookViewId="0"/>
  </sheetViews>
  <sheetFormatPr defaultRowHeight="15" x14ac:dyDescent="0.25"/>
  <cols>
    <col min="2" max="2" width="12.140625" customWidth="1"/>
    <col min="3" max="3" width="13" bestFit="1" customWidth="1"/>
    <col min="4" max="4" width="17.140625" bestFit="1" customWidth="1"/>
  </cols>
  <sheetData>
    <row r="2" spans="2:6" x14ac:dyDescent="0.25">
      <c r="B2" s="1" t="s">
        <v>268</v>
      </c>
    </row>
    <row r="4" spans="2:6" x14ac:dyDescent="0.25">
      <c r="B4" s="96" t="s">
        <v>27</v>
      </c>
      <c r="C4" s="96"/>
      <c r="D4" s="46" t="s">
        <v>20</v>
      </c>
    </row>
    <row r="5" spans="2:6" x14ac:dyDescent="0.25">
      <c r="B5" s="1" t="s">
        <v>26</v>
      </c>
      <c r="C5" s="88">
        <v>16</v>
      </c>
      <c r="D5" s="89">
        <v>124</v>
      </c>
      <c r="E5" s="8"/>
    </row>
    <row r="6" spans="2:6" x14ac:dyDescent="0.25">
      <c r="B6" s="1"/>
      <c r="C6" s="32">
        <v>17</v>
      </c>
      <c r="D6" s="82">
        <v>116</v>
      </c>
      <c r="E6" s="8"/>
    </row>
    <row r="7" spans="2:6" x14ac:dyDescent="0.25">
      <c r="B7" s="1"/>
      <c r="C7" s="32">
        <v>15</v>
      </c>
      <c r="D7" s="82">
        <v>79</v>
      </c>
      <c r="E7" s="8"/>
    </row>
    <row r="8" spans="2:6" x14ac:dyDescent="0.25">
      <c r="B8" s="1"/>
      <c r="C8" s="32">
        <v>14</v>
      </c>
      <c r="D8" s="82">
        <v>53</v>
      </c>
      <c r="E8" s="8"/>
      <c r="F8" s="56"/>
    </row>
    <row r="9" spans="2:6" x14ac:dyDescent="0.25">
      <c r="B9" s="1"/>
      <c r="C9" s="32" t="s">
        <v>25</v>
      </c>
      <c r="D9" s="82">
        <v>53</v>
      </c>
      <c r="E9" s="8"/>
    </row>
    <row r="10" spans="2:6" x14ac:dyDescent="0.25">
      <c r="B10" s="1"/>
      <c r="C10" s="54" t="s">
        <v>75</v>
      </c>
      <c r="D10" s="72">
        <v>14</v>
      </c>
      <c r="E10" s="8"/>
    </row>
    <row r="11" spans="2:6" x14ac:dyDescent="0.25">
      <c r="B11" s="5"/>
      <c r="C11" s="32" t="s">
        <v>24</v>
      </c>
      <c r="D11" s="82">
        <v>6</v>
      </c>
      <c r="E11" s="8"/>
    </row>
    <row r="12" spans="2:6" x14ac:dyDescent="0.25">
      <c r="B12" s="2" t="s">
        <v>19</v>
      </c>
      <c r="C12" s="2"/>
      <c r="D12" s="70">
        <v>445</v>
      </c>
      <c r="E12" s="8"/>
    </row>
    <row r="13" spans="2:6" x14ac:dyDescent="0.25">
      <c r="B13" s="1" t="s">
        <v>28</v>
      </c>
      <c r="C13" s="8" t="s">
        <v>29</v>
      </c>
      <c r="D13" s="71">
        <v>283</v>
      </c>
      <c r="E13" s="8"/>
    </row>
    <row r="14" spans="2:6" x14ac:dyDescent="0.25">
      <c r="B14" s="1"/>
      <c r="C14" s="10" t="s">
        <v>30</v>
      </c>
      <c r="D14" s="71">
        <v>148</v>
      </c>
      <c r="E14" s="8"/>
    </row>
    <row r="15" spans="2:6" x14ac:dyDescent="0.25">
      <c r="B15" s="5"/>
      <c r="C15" s="54" t="s">
        <v>75</v>
      </c>
      <c r="D15" s="72">
        <v>14</v>
      </c>
      <c r="E15" s="8"/>
    </row>
    <row r="16" spans="2:6" x14ac:dyDescent="0.25">
      <c r="B16" s="2" t="s">
        <v>19</v>
      </c>
      <c r="C16" s="2"/>
      <c r="D16" s="70">
        <v>445</v>
      </c>
      <c r="E16" s="8"/>
    </row>
    <row r="17" spans="2:5" x14ac:dyDescent="0.25">
      <c r="B17" s="1" t="s">
        <v>31</v>
      </c>
      <c r="C17" s="8" t="s">
        <v>230</v>
      </c>
      <c r="D17" s="73">
        <v>191</v>
      </c>
      <c r="E17" s="8"/>
    </row>
    <row r="18" spans="2:5" x14ac:dyDescent="0.25">
      <c r="B18" s="1"/>
      <c r="C18" s="8" t="s">
        <v>68</v>
      </c>
      <c r="D18" s="73">
        <v>66</v>
      </c>
      <c r="E18" s="8"/>
    </row>
    <row r="19" spans="2:5" x14ac:dyDescent="0.25">
      <c r="B19" s="1"/>
      <c r="C19" s="8" t="s">
        <v>33</v>
      </c>
      <c r="D19" s="73">
        <v>50</v>
      </c>
      <c r="E19" s="8"/>
    </row>
    <row r="20" spans="2:5" x14ac:dyDescent="0.25">
      <c r="B20" s="1"/>
      <c r="C20" s="8" t="s">
        <v>34</v>
      </c>
      <c r="D20" s="73">
        <v>18</v>
      </c>
      <c r="E20" s="8"/>
    </row>
    <row r="21" spans="2:5" x14ac:dyDescent="0.25">
      <c r="B21" s="1"/>
      <c r="C21" s="8" t="s">
        <v>35</v>
      </c>
      <c r="D21" s="73">
        <v>16</v>
      </c>
      <c r="E21" s="8"/>
    </row>
    <row r="22" spans="2:5" x14ac:dyDescent="0.25">
      <c r="B22" s="1"/>
      <c r="C22" s="11" t="s">
        <v>75</v>
      </c>
      <c r="D22" s="74">
        <v>15</v>
      </c>
      <c r="E22" s="8"/>
    </row>
    <row r="23" spans="2:5" x14ac:dyDescent="0.25">
      <c r="B23" s="1"/>
      <c r="C23" s="8" t="s">
        <v>36</v>
      </c>
      <c r="D23" s="73">
        <v>14</v>
      </c>
      <c r="E23" s="8"/>
    </row>
    <row r="24" spans="2:5" x14ac:dyDescent="0.25">
      <c r="B24" s="1"/>
      <c r="C24" s="8" t="s">
        <v>37</v>
      </c>
      <c r="D24" s="73">
        <v>9</v>
      </c>
      <c r="E24" s="8"/>
    </row>
    <row r="25" spans="2:5" x14ac:dyDescent="0.25">
      <c r="B25" s="1"/>
      <c r="C25" s="8" t="s">
        <v>38</v>
      </c>
      <c r="D25" s="73">
        <v>7</v>
      </c>
      <c r="E25" s="8"/>
    </row>
    <row r="26" spans="2:5" x14ac:dyDescent="0.25">
      <c r="B26" s="1"/>
      <c r="C26" s="8" t="s">
        <v>39</v>
      </c>
      <c r="D26" s="73">
        <v>7</v>
      </c>
    </row>
    <row r="27" spans="2:5" x14ac:dyDescent="0.25">
      <c r="B27" s="1"/>
      <c r="C27" t="s">
        <v>40</v>
      </c>
      <c r="D27" s="75">
        <v>5</v>
      </c>
    </row>
    <row r="28" spans="2:5" x14ac:dyDescent="0.25">
      <c r="B28" s="5"/>
      <c r="C28" s="4" t="s">
        <v>41</v>
      </c>
      <c r="D28" s="76">
        <v>5</v>
      </c>
    </row>
    <row r="29" spans="2:5" x14ac:dyDescent="0.25">
      <c r="B29" s="1"/>
      <c r="C29" s="4" t="s">
        <v>42</v>
      </c>
      <c r="D29" s="76" t="s">
        <v>209</v>
      </c>
    </row>
    <row r="30" spans="2:5" x14ac:dyDescent="0.25">
      <c r="B30" s="1"/>
      <c r="C30" s="4" t="s">
        <v>43</v>
      </c>
      <c r="D30" s="76" t="s">
        <v>209</v>
      </c>
    </row>
    <row r="31" spans="2:5" x14ac:dyDescent="0.25">
      <c r="B31" s="1"/>
      <c r="C31" s="4" t="s">
        <v>44</v>
      </c>
      <c r="D31" s="76" t="s">
        <v>209</v>
      </c>
    </row>
    <row r="32" spans="2:5" x14ac:dyDescent="0.25">
      <c r="B32" s="1"/>
      <c r="C32" s="4" t="s">
        <v>45</v>
      </c>
      <c r="D32" s="76" t="s">
        <v>209</v>
      </c>
    </row>
    <row r="33" spans="2:4" x14ac:dyDescent="0.25">
      <c r="B33" s="1"/>
      <c r="C33" s="4" t="s">
        <v>60</v>
      </c>
      <c r="D33" s="76" t="s">
        <v>209</v>
      </c>
    </row>
    <row r="34" spans="2:4" x14ac:dyDescent="0.25">
      <c r="B34" s="1"/>
      <c r="C34" t="s">
        <v>46</v>
      </c>
      <c r="D34" s="76" t="s">
        <v>209</v>
      </c>
    </row>
    <row r="35" spans="2:4" x14ac:dyDescent="0.25">
      <c r="B35" s="5"/>
      <c r="C35" s="4" t="s">
        <v>47</v>
      </c>
      <c r="D35" s="76" t="s">
        <v>209</v>
      </c>
    </row>
    <row r="36" spans="2:4" x14ac:dyDescent="0.25">
      <c r="B36" s="1"/>
      <c r="C36" t="s">
        <v>48</v>
      </c>
      <c r="D36" s="75" t="s">
        <v>209</v>
      </c>
    </row>
    <row r="37" spans="2:4" x14ac:dyDescent="0.25">
      <c r="B37" s="1"/>
      <c r="C37" t="s">
        <v>49</v>
      </c>
      <c r="D37" s="75" t="s">
        <v>209</v>
      </c>
    </row>
    <row r="38" spans="2:4" x14ac:dyDescent="0.25">
      <c r="B38" s="1"/>
      <c r="C38" t="s">
        <v>172</v>
      </c>
      <c r="D38" s="75" t="s">
        <v>209</v>
      </c>
    </row>
    <row r="39" spans="2:4" x14ac:dyDescent="0.25">
      <c r="B39" s="5"/>
      <c r="C39" s="4" t="s">
        <v>173</v>
      </c>
      <c r="D39" s="76" t="s">
        <v>209</v>
      </c>
    </row>
    <row r="40" spans="2:4" x14ac:dyDescent="0.25">
      <c r="B40" s="1"/>
      <c r="C40" t="s">
        <v>50</v>
      </c>
      <c r="D40" s="75" t="s">
        <v>209</v>
      </c>
    </row>
    <row r="41" spans="2:4" x14ac:dyDescent="0.25">
      <c r="B41" s="1"/>
      <c r="C41" t="s">
        <v>51</v>
      </c>
      <c r="D41" s="75" t="s">
        <v>209</v>
      </c>
    </row>
    <row r="42" spans="2:4" x14ac:dyDescent="0.25">
      <c r="B42" s="1"/>
      <c r="C42" t="s">
        <v>174</v>
      </c>
      <c r="D42" s="75" t="s">
        <v>209</v>
      </c>
    </row>
    <row r="43" spans="2:4" x14ac:dyDescent="0.25">
      <c r="B43" s="1"/>
      <c r="C43" t="s">
        <v>175</v>
      </c>
      <c r="D43" s="75" t="s">
        <v>209</v>
      </c>
    </row>
    <row r="44" spans="2:4" x14ac:dyDescent="0.25">
      <c r="B44" s="1"/>
      <c r="C44" t="s">
        <v>52</v>
      </c>
      <c r="D44" s="75" t="s">
        <v>209</v>
      </c>
    </row>
    <row r="45" spans="2:4" x14ac:dyDescent="0.25">
      <c r="B45" s="1"/>
      <c r="C45" t="s">
        <v>53</v>
      </c>
      <c r="D45" s="75" t="s">
        <v>209</v>
      </c>
    </row>
    <row r="46" spans="2:4" x14ac:dyDescent="0.25">
      <c r="B46" s="1"/>
      <c r="C46" t="s">
        <v>176</v>
      </c>
      <c r="D46" s="75" t="s">
        <v>209</v>
      </c>
    </row>
    <row r="47" spans="2:4" x14ac:dyDescent="0.25">
      <c r="B47" s="1"/>
      <c r="C47" t="s">
        <v>177</v>
      </c>
      <c r="D47" s="75" t="s">
        <v>209</v>
      </c>
    </row>
    <row r="48" spans="2:4" x14ac:dyDescent="0.25">
      <c r="B48" s="1"/>
      <c r="C48" t="s">
        <v>54</v>
      </c>
      <c r="D48" s="75" t="s">
        <v>209</v>
      </c>
    </row>
    <row r="49" spans="2:12" x14ac:dyDescent="0.25">
      <c r="B49" s="1"/>
      <c r="C49" t="s">
        <v>55</v>
      </c>
      <c r="D49" s="75" t="s">
        <v>209</v>
      </c>
    </row>
    <row r="50" spans="2:12" x14ac:dyDescent="0.25">
      <c r="B50" s="1"/>
      <c r="C50" t="s">
        <v>178</v>
      </c>
      <c r="D50" s="75" t="s">
        <v>209</v>
      </c>
    </row>
    <row r="51" spans="2:12" x14ac:dyDescent="0.25">
      <c r="B51" s="1"/>
      <c r="C51" t="s">
        <v>56</v>
      </c>
      <c r="D51" s="75" t="s">
        <v>209</v>
      </c>
    </row>
    <row r="52" spans="2:12" x14ac:dyDescent="0.25">
      <c r="B52" s="1"/>
      <c r="C52" t="s">
        <v>179</v>
      </c>
      <c r="D52" s="75" t="s">
        <v>209</v>
      </c>
    </row>
    <row r="53" spans="2:12" x14ac:dyDescent="0.25">
      <c r="B53" s="1"/>
      <c r="C53" t="s">
        <v>180</v>
      </c>
      <c r="D53" s="75" t="s">
        <v>209</v>
      </c>
    </row>
    <row r="54" spans="2:12" x14ac:dyDescent="0.25">
      <c r="B54" s="1"/>
      <c r="C54" t="s">
        <v>57</v>
      </c>
      <c r="D54" s="75" t="s">
        <v>209</v>
      </c>
    </row>
    <row r="55" spans="2:12" x14ac:dyDescent="0.25">
      <c r="B55" s="1"/>
      <c r="C55" t="s">
        <v>181</v>
      </c>
      <c r="D55" s="75" t="s">
        <v>209</v>
      </c>
    </row>
    <row r="56" spans="2:12" x14ac:dyDescent="0.25">
      <c r="B56" s="1"/>
      <c r="C56" t="s">
        <v>182</v>
      </c>
      <c r="D56" s="75" t="s">
        <v>209</v>
      </c>
    </row>
    <row r="57" spans="2:12" x14ac:dyDescent="0.25">
      <c r="B57" s="1"/>
      <c r="C57" t="s">
        <v>58</v>
      </c>
      <c r="D57" s="75" t="s">
        <v>209</v>
      </c>
    </row>
    <row r="58" spans="2:12" x14ac:dyDescent="0.25">
      <c r="B58" s="1"/>
      <c r="C58" t="s">
        <v>183</v>
      </c>
      <c r="D58" s="75" t="s">
        <v>209</v>
      </c>
    </row>
    <row r="59" spans="2:12" x14ac:dyDescent="0.25">
      <c r="B59" s="5"/>
      <c r="C59" s="4" t="s">
        <v>59</v>
      </c>
      <c r="D59" s="75" t="s">
        <v>209</v>
      </c>
    </row>
    <row r="60" spans="2:12" x14ac:dyDescent="0.25">
      <c r="B60" s="2" t="s">
        <v>19</v>
      </c>
      <c r="C60" s="2"/>
      <c r="D60" s="2">
        <v>445</v>
      </c>
    </row>
    <row r="62" spans="2:12" ht="15" customHeight="1" x14ac:dyDescent="0.25">
      <c r="B62" s="99" t="s">
        <v>231</v>
      </c>
      <c r="C62" s="99"/>
      <c r="D62" s="99"/>
      <c r="E62" s="86"/>
      <c r="F62" s="86"/>
      <c r="G62" s="86"/>
      <c r="H62" s="86"/>
      <c r="I62" s="86"/>
      <c r="J62" s="86"/>
      <c r="K62" s="86"/>
      <c r="L62" s="86"/>
    </row>
    <row r="63" spans="2:12" x14ac:dyDescent="0.25">
      <c r="B63" s="99"/>
      <c r="C63" s="99"/>
      <c r="D63" s="99"/>
      <c r="E63" s="86"/>
      <c r="F63" s="86"/>
      <c r="G63" s="86"/>
      <c r="H63" s="86"/>
      <c r="I63" s="86"/>
      <c r="J63" s="86"/>
      <c r="K63" s="86"/>
      <c r="L63" s="86"/>
    </row>
    <row r="64" spans="2:12" x14ac:dyDescent="0.25">
      <c r="B64" s="99"/>
      <c r="C64" s="99"/>
      <c r="D64" s="99"/>
    </row>
    <row r="65" spans="2:4" x14ac:dyDescent="0.25">
      <c r="B65" s="99"/>
      <c r="C65" s="99"/>
      <c r="D65" s="99"/>
    </row>
    <row r="66" spans="2:4" x14ac:dyDescent="0.25">
      <c r="B66" s="99"/>
      <c r="C66" s="99"/>
      <c r="D66" s="99"/>
    </row>
    <row r="67" spans="2:4" x14ac:dyDescent="0.25">
      <c r="B67" s="99"/>
      <c r="C67" s="99"/>
      <c r="D67" s="99"/>
    </row>
  </sheetData>
  <sortState ref="C5:D10">
    <sortCondition descending="1" ref="D4"/>
  </sortState>
  <mergeCells count="2">
    <mergeCell ref="B4:C4"/>
    <mergeCell ref="B62:D6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30290-D11D-4806-A54C-F1D25148E826}">
  <dimension ref="B2:J23"/>
  <sheetViews>
    <sheetView showGridLines="0" zoomScaleNormal="100" workbookViewId="0"/>
  </sheetViews>
  <sheetFormatPr defaultRowHeight="15" x14ac:dyDescent="0.25"/>
  <cols>
    <col min="2" max="2" width="25.85546875" customWidth="1"/>
    <col min="3" max="3" width="18.28515625" bestFit="1" customWidth="1"/>
    <col min="4" max="4" width="11.5703125" customWidth="1"/>
    <col min="5" max="5" width="14.5703125" customWidth="1"/>
    <col min="6" max="6" width="14.85546875" customWidth="1"/>
    <col min="7" max="7" width="10.5703125" bestFit="1" customWidth="1"/>
  </cols>
  <sheetData>
    <row r="2" spans="2:7" x14ac:dyDescent="0.25">
      <c r="B2" s="1" t="s">
        <v>269</v>
      </c>
    </row>
    <row r="4" spans="2:7" x14ac:dyDescent="0.25">
      <c r="B4" s="6" t="s">
        <v>66</v>
      </c>
      <c r="C4" s="6" t="s">
        <v>29</v>
      </c>
      <c r="D4" s="6" t="s">
        <v>30</v>
      </c>
      <c r="E4" s="13" t="s">
        <v>76</v>
      </c>
      <c r="F4" s="6" t="s">
        <v>20</v>
      </c>
    </row>
    <row r="5" spans="2:7" x14ac:dyDescent="0.25">
      <c r="B5" t="s">
        <v>61</v>
      </c>
      <c r="C5">
        <v>158</v>
      </c>
      <c r="D5">
        <v>10</v>
      </c>
      <c r="E5" s="12">
        <v>0</v>
      </c>
      <c r="F5">
        <v>168</v>
      </c>
    </row>
    <row r="6" spans="2:7" x14ac:dyDescent="0.25">
      <c r="B6" t="s">
        <v>67</v>
      </c>
      <c r="C6">
        <v>14</v>
      </c>
      <c r="D6">
        <v>97</v>
      </c>
      <c r="E6" s="12">
        <v>0</v>
      </c>
      <c r="F6">
        <v>111</v>
      </c>
    </row>
    <row r="7" spans="2:7" x14ac:dyDescent="0.25">
      <c r="B7" t="s">
        <v>62</v>
      </c>
      <c r="C7">
        <v>66</v>
      </c>
      <c r="D7">
        <v>15</v>
      </c>
      <c r="E7" s="12">
        <v>0</v>
      </c>
      <c r="F7">
        <v>81</v>
      </c>
    </row>
    <row r="8" spans="2:7" x14ac:dyDescent="0.25">
      <c r="B8" s="15" t="s">
        <v>63</v>
      </c>
      <c r="C8" s="15">
        <v>40</v>
      </c>
      <c r="D8" s="15">
        <v>16</v>
      </c>
      <c r="E8" s="15">
        <v>14</v>
      </c>
      <c r="F8">
        <v>70</v>
      </c>
    </row>
    <row r="9" spans="2:7" x14ac:dyDescent="0.25">
      <c r="B9" t="s">
        <v>64</v>
      </c>
      <c r="C9">
        <v>5</v>
      </c>
      <c r="D9">
        <v>10</v>
      </c>
      <c r="E9" s="12">
        <v>0</v>
      </c>
      <c r="F9">
        <v>15</v>
      </c>
    </row>
    <row r="10" spans="2:7" x14ac:dyDescent="0.25">
      <c r="B10" s="6" t="s">
        <v>19</v>
      </c>
      <c r="C10" s="6">
        <v>283</v>
      </c>
      <c r="D10" s="6">
        <v>148</v>
      </c>
      <c r="E10" s="13">
        <v>14</v>
      </c>
      <c r="F10" s="6">
        <v>445</v>
      </c>
    </row>
    <row r="13" spans="2:7" x14ac:dyDescent="0.25">
      <c r="B13" s="1" t="s">
        <v>222</v>
      </c>
    </row>
    <row r="15" spans="2:7" x14ac:dyDescent="0.25">
      <c r="B15" s="6" t="s">
        <v>169</v>
      </c>
      <c r="C15" s="6" t="s">
        <v>32</v>
      </c>
      <c r="D15" s="6" t="s">
        <v>68</v>
      </c>
      <c r="E15" s="6" t="s">
        <v>33</v>
      </c>
      <c r="F15" s="6" t="s">
        <v>36</v>
      </c>
      <c r="G15" s="6" t="s">
        <v>34</v>
      </c>
    </row>
    <row r="16" spans="2:7" x14ac:dyDescent="0.25">
      <c r="B16" t="s">
        <v>61</v>
      </c>
      <c r="C16" s="75">
        <v>114</v>
      </c>
      <c r="D16" s="75">
        <v>10</v>
      </c>
      <c r="E16" s="75">
        <v>12</v>
      </c>
      <c r="F16" s="75">
        <v>6</v>
      </c>
      <c r="G16" s="75">
        <v>8</v>
      </c>
    </row>
    <row r="17" spans="2:10" x14ac:dyDescent="0.25">
      <c r="B17" t="s">
        <v>67</v>
      </c>
      <c r="C17" s="75">
        <v>71</v>
      </c>
      <c r="D17" s="75">
        <v>8</v>
      </c>
      <c r="E17" s="75">
        <v>1</v>
      </c>
      <c r="F17" s="75">
        <v>6</v>
      </c>
      <c r="G17" s="75" t="s">
        <v>209</v>
      </c>
    </row>
    <row r="18" spans="2:10" x14ac:dyDescent="0.25">
      <c r="B18" t="s">
        <v>62</v>
      </c>
      <c r="C18" s="75" t="s">
        <v>209</v>
      </c>
      <c r="D18" s="75">
        <v>36</v>
      </c>
      <c r="E18" s="75">
        <v>30</v>
      </c>
      <c r="F18" s="75" t="s">
        <v>209</v>
      </c>
      <c r="G18" s="75" t="s">
        <v>209</v>
      </c>
      <c r="J18" s="56"/>
    </row>
    <row r="19" spans="2:10" x14ac:dyDescent="0.25">
      <c r="B19" t="s">
        <v>64</v>
      </c>
      <c r="C19" s="75" t="s">
        <v>209</v>
      </c>
      <c r="D19" s="75" t="s">
        <v>209</v>
      </c>
      <c r="E19" s="75">
        <v>0</v>
      </c>
      <c r="F19" s="75" t="s">
        <v>209</v>
      </c>
      <c r="G19" s="75" t="s">
        <v>209</v>
      </c>
    </row>
    <row r="20" spans="2:10" x14ac:dyDescent="0.25">
      <c r="B20" s="15" t="s">
        <v>63</v>
      </c>
      <c r="C20" s="77" t="s">
        <v>209</v>
      </c>
      <c r="D20" s="77" t="s">
        <v>209</v>
      </c>
      <c r="E20" s="77" t="s">
        <v>209</v>
      </c>
      <c r="F20" s="77" t="s">
        <v>209</v>
      </c>
      <c r="G20" s="77" t="s">
        <v>209</v>
      </c>
    </row>
    <row r="21" spans="2:10" x14ac:dyDescent="0.25">
      <c r="B21" s="6" t="s">
        <v>19</v>
      </c>
      <c r="C21" s="6">
        <v>188</v>
      </c>
      <c r="D21" s="6">
        <v>55</v>
      </c>
      <c r="E21" s="6">
        <v>44</v>
      </c>
      <c r="F21" s="6">
        <v>14</v>
      </c>
      <c r="G21" s="6">
        <v>12</v>
      </c>
    </row>
    <row r="23" spans="2:10" x14ac:dyDescent="0.25">
      <c r="B23" s="100" t="s">
        <v>210</v>
      </c>
      <c r="C23" s="100"/>
      <c r="D23" s="100"/>
      <c r="E23" s="100"/>
      <c r="F23" s="100"/>
      <c r="G23" s="100"/>
      <c r="H23" s="100"/>
    </row>
  </sheetData>
  <mergeCells count="1">
    <mergeCell ref="B23:H2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A38B3-35AA-4297-9EAA-99FB2D9E24DB}">
  <dimension ref="B2:H48"/>
  <sheetViews>
    <sheetView showGridLines="0" workbookViewId="0"/>
  </sheetViews>
  <sheetFormatPr defaultRowHeight="15" x14ac:dyDescent="0.25"/>
  <cols>
    <col min="1" max="1" width="14.5703125" bestFit="1" customWidth="1"/>
    <col min="2" max="2" width="15.28515625" bestFit="1" customWidth="1"/>
    <col min="3" max="3" width="39.140625" customWidth="1"/>
    <col min="4" max="4" width="36.28515625" customWidth="1"/>
    <col min="5" max="5" width="8.85546875" bestFit="1" customWidth="1"/>
    <col min="6" max="6" width="6" customWidth="1"/>
    <col min="7" max="7" width="8.5703125" bestFit="1" customWidth="1"/>
    <col min="8" max="8" width="10" bestFit="1" customWidth="1"/>
    <col min="9" max="9" width="6" bestFit="1" customWidth="1"/>
    <col min="10" max="10" width="9.85546875" bestFit="1" customWidth="1"/>
    <col min="11" max="11" width="8.5703125" bestFit="1" customWidth="1"/>
    <col min="12" max="12" width="9.5703125" bestFit="1" customWidth="1"/>
    <col min="13" max="13" width="8.28515625" bestFit="1" customWidth="1"/>
    <col min="14" max="14" width="7.42578125" bestFit="1" customWidth="1"/>
    <col min="15" max="15" width="11.140625" bestFit="1" customWidth="1"/>
    <col min="16" max="16" width="9.42578125" bestFit="1" customWidth="1"/>
    <col min="17" max="17" width="8.42578125" bestFit="1" customWidth="1"/>
    <col min="18" max="18" width="9" bestFit="1" customWidth="1"/>
    <col min="19" max="19" width="9.5703125" bestFit="1" customWidth="1"/>
    <col min="20" max="20" width="9.140625" bestFit="1" customWidth="1"/>
    <col min="21" max="21" width="11.140625" bestFit="1" customWidth="1"/>
    <col min="22" max="22" width="7.5703125" bestFit="1" customWidth="1"/>
    <col min="23" max="24" width="8.42578125" bestFit="1" customWidth="1"/>
    <col min="25" max="25" width="7.7109375" bestFit="1" customWidth="1"/>
    <col min="26" max="26" width="18.85546875" bestFit="1" customWidth="1"/>
    <col min="27" max="27" width="9.140625" bestFit="1" customWidth="1"/>
    <col min="28" max="28" width="13.140625" bestFit="1" customWidth="1"/>
    <col min="29" max="29" width="9.85546875" bestFit="1" customWidth="1"/>
    <col min="30" max="30" width="8.42578125" bestFit="1" customWidth="1"/>
    <col min="31" max="31" width="7.42578125" bestFit="1" customWidth="1"/>
    <col min="32" max="32" width="12.85546875" bestFit="1" customWidth="1"/>
    <col min="33" max="33" width="9.28515625" bestFit="1" customWidth="1"/>
    <col min="34" max="34" width="8.5703125" bestFit="1" customWidth="1"/>
    <col min="35" max="35" width="9.7109375" bestFit="1" customWidth="1"/>
    <col min="36" max="36" width="10.85546875" bestFit="1" customWidth="1"/>
    <col min="37" max="37" width="9.28515625" bestFit="1" customWidth="1"/>
    <col min="38" max="38" width="6.28515625" bestFit="1" customWidth="1"/>
    <col min="39" max="39" width="11" bestFit="1" customWidth="1"/>
    <col min="40" max="40" width="10.5703125" bestFit="1" customWidth="1"/>
    <col min="41" max="41" width="10" bestFit="1" customWidth="1"/>
    <col min="42" max="42" width="11.5703125" bestFit="1" customWidth="1"/>
    <col min="43" max="43" width="7.85546875" bestFit="1" customWidth="1"/>
    <col min="44" max="44" width="9.7109375" bestFit="1" customWidth="1"/>
    <col min="45" max="48" width="10.7109375" bestFit="1" customWidth="1"/>
    <col min="49" max="49" width="10.85546875" bestFit="1" customWidth="1"/>
    <col min="50" max="50" width="9.28515625" bestFit="1" customWidth="1"/>
    <col min="51" max="51" width="6.28515625" bestFit="1" customWidth="1"/>
    <col min="52" max="52" width="11" bestFit="1" customWidth="1"/>
    <col min="53" max="53" width="10.5703125" bestFit="1" customWidth="1"/>
    <col min="54" max="54" width="10" bestFit="1" customWidth="1"/>
    <col min="55" max="55" width="11.5703125" bestFit="1" customWidth="1"/>
    <col min="56" max="56" width="7.85546875" bestFit="1" customWidth="1"/>
    <col min="57" max="57" width="9.7109375" bestFit="1" customWidth="1"/>
    <col min="58" max="58" width="10.7109375" bestFit="1" customWidth="1"/>
  </cols>
  <sheetData>
    <row r="2" spans="2:8" x14ac:dyDescent="0.25">
      <c r="B2" s="1" t="s">
        <v>270</v>
      </c>
    </row>
    <row r="4" spans="2:8" x14ac:dyDescent="0.25">
      <c r="B4" s="6" t="s">
        <v>31</v>
      </c>
      <c r="C4" s="6" t="s">
        <v>171</v>
      </c>
      <c r="D4" s="6" t="s">
        <v>94</v>
      </c>
    </row>
    <row r="5" spans="2:8" x14ac:dyDescent="0.25">
      <c r="B5" t="s">
        <v>32</v>
      </c>
      <c r="C5" s="75" t="s">
        <v>209</v>
      </c>
      <c r="D5" s="75">
        <v>189</v>
      </c>
    </row>
    <row r="6" spans="2:8" x14ac:dyDescent="0.25">
      <c r="B6" s="8" t="s">
        <v>36</v>
      </c>
      <c r="C6" s="75">
        <v>7</v>
      </c>
      <c r="D6" s="75">
        <v>7</v>
      </c>
      <c r="G6" s="8"/>
    </row>
    <row r="7" spans="2:8" x14ac:dyDescent="0.25">
      <c r="B7" s="11" t="s">
        <v>75</v>
      </c>
      <c r="C7" s="77">
        <v>10</v>
      </c>
      <c r="D7" s="77">
        <v>5</v>
      </c>
      <c r="G7" s="8"/>
    </row>
    <row r="8" spans="2:8" x14ac:dyDescent="0.25">
      <c r="B8" s="8" t="s">
        <v>38</v>
      </c>
      <c r="C8" s="75" t="s">
        <v>209</v>
      </c>
      <c r="D8" s="75">
        <v>5</v>
      </c>
      <c r="H8" s="8"/>
    </row>
    <row r="9" spans="2:8" x14ac:dyDescent="0.25">
      <c r="B9" s="8" t="s">
        <v>34</v>
      </c>
      <c r="C9" s="75">
        <v>14</v>
      </c>
      <c r="D9" s="75" t="s">
        <v>209</v>
      </c>
      <c r="H9" s="8"/>
    </row>
    <row r="10" spans="2:8" x14ac:dyDescent="0.25">
      <c r="B10" t="s">
        <v>42</v>
      </c>
      <c r="C10" s="75" t="s">
        <v>209</v>
      </c>
      <c r="D10" s="75" t="s">
        <v>209</v>
      </c>
      <c r="H10" s="8"/>
    </row>
    <row r="11" spans="2:8" x14ac:dyDescent="0.25">
      <c r="B11" t="s">
        <v>43</v>
      </c>
      <c r="C11" s="75" t="s">
        <v>209</v>
      </c>
      <c r="D11" s="75" t="s">
        <v>209</v>
      </c>
      <c r="H11" s="8"/>
    </row>
    <row r="12" spans="2:8" x14ac:dyDescent="0.25">
      <c r="B12" t="s">
        <v>45</v>
      </c>
      <c r="C12" s="75">
        <v>0</v>
      </c>
      <c r="D12" s="75" t="s">
        <v>209</v>
      </c>
      <c r="H12" s="8"/>
    </row>
    <row r="13" spans="2:8" x14ac:dyDescent="0.25">
      <c r="B13" t="s">
        <v>60</v>
      </c>
      <c r="C13" s="75">
        <v>0</v>
      </c>
      <c r="D13" s="75" t="s">
        <v>209</v>
      </c>
      <c r="H13" s="8"/>
    </row>
    <row r="14" spans="2:8" x14ac:dyDescent="0.25">
      <c r="B14" t="s">
        <v>33</v>
      </c>
      <c r="C14" s="75">
        <v>49</v>
      </c>
      <c r="D14" s="75" t="s">
        <v>209</v>
      </c>
      <c r="H14" s="8"/>
    </row>
    <row r="15" spans="2:8" x14ac:dyDescent="0.25">
      <c r="B15" s="8" t="s">
        <v>35</v>
      </c>
      <c r="C15" s="75">
        <v>15</v>
      </c>
      <c r="D15" s="75" t="s">
        <v>209</v>
      </c>
      <c r="G15" s="8"/>
    </row>
    <row r="16" spans="2:8" x14ac:dyDescent="0.25">
      <c r="B16" s="8" t="s">
        <v>37</v>
      </c>
      <c r="C16" s="75">
        <v>8</v>
      </c>
      <c r="D16" s="75" t="s">
        <v>209</v>
      </c>
    </row>
    <row r="17" spans="2:4" x14ac:dyDescent="0.25">
      <c r="B17" t="s">
        <v>41</v>
      </c>
      <c r="C17" s="75" t="s">
        <v>209</v>
      </c>
      <c r="D17" s="75" t="s">
        <v>209</v>
      </c>
    </row>
    <row r="18" spans="2:4" x14ac:dyDescent="0.25">
      <c r="B18" t="s">
        <v>44</v>
      </c>
      <c r="C18" s="75" t="s">
        <v>209</v>
      </c>
      <c r="D18" s="75" t="s">
        <v>209</v>
      </c>
    </row>
    <row r="19" spans="2:4" x14ac:dyDescent="0.25">
      <c r="B19" t="s">
        <v>53</v>
      </c>
      <c r="C19" s="75">
        <v>0</v>
      </c>
      <c r="D19" s="75" t="s">
        <v>209</v>
      </c>
    </row>
    <row r="20" spans="2:4" x14ac:dyDescent="0.25">
      <c r="B20" t="s">
        <v>176</v>
      </c>
      <c r="C20" s="75">
        <v>0</v>
      </c>
      <c r="D20" s="75" t="s">
        <v>209</v>
      </c>
    </row>
    <row r="21" spans="2:4" x14ac:dyDescent="0.25">
      <c r="B21" t="s">
        <v>50</v>
      </c>
      <c r="C21" s="75">
        <v>0</v>
      </c>
      <c r="D21" s="75" t="s">
        <v>209</v>
      </c>
    </row>
    <row r="22" spans="2:4" x14ac:dyDescent="0.25">
      <c r="B22" t="s">
        <v>54</v>
      </c>
      <c r="C22" s="75">
        <v>0</v>
      </c>
      <c r="D22" s="75" t="s">
        <v>209</v>
      </c>
    </row>
    <row r="23" spans="2:4" x14ac:dyDescent="0.25">
      <c r="B23" t="s">
        <v>55</v>
      </c>
      <c r="C23" s="75">
        <v>0</v>
      </c>
      <c r="D23" s="75" t="s">
        <v>209</v>
      </c>
    </row>
    <row r="24" spans="2:4" x14ac:dyDescent="0.25">
      <c r="B24" t="s">
        <v>172</v>
      </c>
      <c r="C24" s="75">
        <v>0</v>
      </c>
      <c r="D24" s="75" t="s">
        <v>209</v>
      </c>
    </row>
    <row r="25" spans="2:4" x14ac:dyDescent="0.25">
      <c r="B25" t="s">
        <v>51</v>
      </c>
      <c r="C25" s="75">
        <v>0</v>
      </c>
      <c r="D25" s="75" t="s">
        <v>209</v>
      </c>
    </row>
    <row r="26" spans="2:4" x14ac:dyDescent="0.25">
      <c r="B26" t="s">
        <v>183</v>
      </c>
      <c r="C26" s="75">
        <v>0</v>
      </c>
      <c r="D26" s="75" t="s">
        <v>209</v>
      </c>
    </row>
    <row r="27" spans="2:4" x14ac:dyDescent="0.25">
      <c r="B27" t="s">
        <v>178</v>
      </c>
      <c r="C27" s="75">
        <v>0</v>
      </c>
      <c r="D27" s="75" t="s">
        <v>209</v>
      </c>
    </row>
    <row r="28" spans="2:4" x14ac:dyDescent="0.25">
      <c r="B28" t="s">
        <v>52</v>
      </c>
      <c r="C28" s="75">
        <v>0</v>
      </c>
      <c r="D28" s="75" t="s">
        <v>209</v>
      </c>
    </row>
    <row r="29" spans="2:4" x14ac:dyDescent="0.25">
      <c r="B29" t="s">
        <v>177</v>
      </c>
      <c r="C29" s="75">
        <v>0</v>
      </c>
      <c r="D29" s="75" t="s">
        <v>209</v>
      </c>
    </row>
    <row r="30" spans="2:4" x14ac:dyDescent="0.25">
      <c r="B30" t="s">
        <v>56</v>
      </c>
      <c r="C30" s="75">
        <v>0</v>
      </c>
      <c r="D30" s="75" t="s">
        <v>209</v>
      </c>
    </row>
    <row r="31" spans="2:4" x14ac:dyDescent="0.25">
      <c r="B31" t="s">
        <v>182</v>
      </c>
      <c r="C31" s="75">
        <v>0</v>
      </c>
      <c r="D31" s="75" t="s">
        <v>209</v>
      </c>
    </row>
    <row r="32" spans="2:4" x14ac:dyDescent="0.25">
      <c r="B32" t="s">
        <v>68</v>
      </c>
      <c r="C32" s="75">
        <v>66</v>
      </c>
      <c r="D32" s="75">
        <v>0</v>
      </c>
    </row>
    <row r="33" spans="2:4" x14ac:dyDescent="0.25">
      <c r="B33" s="8" t="s">
        <v>39</v>
      </c>
      <c r="C33" s="75">
        <v>7</v>
      </c>
      <c r="D33" s="75">
        <v>0</v>
      </c>
    </row>
    <row r="34" spans="2:4" x14ac:dyDescent="0.25">
      <c r="B34" t="s">
        <v>40</v>
      </c>
      <c r="C34" s="75">
        <v>5</v>
      </c>
      <c r="D34" s="75">
        <v>0</v>
      </c>
    </row>
    <row r="35" spans="2:4" x14ac:dyDescent="0.25">
      <c r="B35" t="s">
        <v>47</v>
      </c>
      <c r="C35" s="75" t="s">
        <v>209</v>
      </c>
      <c r="D35" s="75">
        <v>0</v>
      </c>
    </row>
    <row r="36" spans="2:4" x14ac:dyDescent="0.25">
      <c r="B36" t="s">
        <v>170</v>
      </c>
      <c r="C36" s="75" t="s">
        <v>209</v>
      </c>
      <c r="D36" s="75">
        <v>0</v>
      </c>
    </row>
    <row r="37" spans="2:4" x14ac:dyDescent="0.25">
      <c r="B37" t="s">
        <v>180</v>
      </c>
      <c r="C37" s="75" t="s">
        <v>209</v>
      </c>
      <c r="D37" s="75">
        <v>0</v>
      </c>
    </row>
    <row r="38" spans="2:4" x14ac:dyDescent="0.25">
      <c r="B38" t="s">
        <v>57</v>
      </c>
      <c r="C38" s="75" t="s">
        <v>209</v>
      </c>
      <c r="D38" s="75">
        <v>0</v>
      </c>
    </row>
    <row r="39" spans="2:4" x14ac:dyDescent="0.25">
      <c r="B39" t="s">
        <v>174</v>
      </c>
      <c r="C39" s="75" t="s">
        <v>209</v>
      </c>
      <c r="D39" s="75">
        <v>0</v>
      </c>
    </row>
    <row r="40" spans="2:4" x14ac:dyDescent="0.25">
      <c r="B40" t="s">
        <v>48</v>
      </c>
      <c r="C40" s="75" t="s">
        <v>209</v>
      </c>
      <c r="D40" s="75">
        <v>0</v>
      </c>
    </row>
    <row r="41" spans="2:4" x14ac:dyDescent="0.25">
      <c r="B41" t="s">
        <v>181</v>
      </c>
      <c r="C41" s="75" t="s">
        <v>209</v>
      </c>
      <c r="D41" s="75">
        <v>0</v>
      </c>
    </row>
    <row r="42" spans="2:4" x14ac:dyDescent="0.25">
      <c r="B42" t="s">
        <v>58</v>
      </c>
      <c r="C42" s="75" t="s">
        <v>209</v>
      </c>
      <c r="D42" s="75">
        <v>0</v>
      </c>
    </row>
    <row r="43" spans="2:4" x14ac:dyDescent="0.25">
      <c r="B43" t="s">
        <v>179</v>
      </c>
      <c r="C43" s="75" t="s">
        <v>209</v>
      </c>
      <c r="D43" s="75">
        <v>0</v>
      </c>
    </row>
    <row r="44" spans="2:4" x14ac:dyDescent="0.25">
      <c r="B44" t="s">
        <v>49</v>
      </c>
      <c r="C44" s="75" t="s">
        <v>209</v>
      </c>
      <c r="D44" s="75">
        <v>0</v>
      </c>
    </row>
    <row r="45" spans="2:4" x14ac:dyDescent="0.25">
      <c r="B45" t="s">
        <v>175</v>
      </c>
      <c r="C45" s="75" t="s">
        <v>209</v>
      </c>
      <c r="D45" s="75">
        <v>0</v>
      </c>
    </row>
    <row r="46" spans="2:4" x14ac:dyDescent="0.25">
      <c r="B46" s="4" t="s">
        <v>59</v>
      </c>
      <c r="C46" s="75" t="s">
        <v>209</v>
      </c>
      <c r="D46" s="76">
        <v>0</v>
      </c>
    </row>
    <row r="47" spans="2:4" x14ac:dyDescent="0.25">
      <c r="B47" s="3" t="s">
        <v>173</v>
      </c>
      <c r="C47" s="75" t="s">
        <v>209</v>
      </c>
      <c r="D47" s="78">
        <v>0</v>
      </c>
    </row>
    <row r="48" spans="2:4" x14ac:dyDescent="0.25">
      <c r="B48" s="6" t="s">
        <v>19</v>
      </c>
      <c r="C48" s="6">
        <v>208</v>
      </c>
      <c r="D48" s="6">
        <v>237</v>
      </c>
    </row>
  </sheetData>
  <sortState ref="B5:D48">
    <sortCondition descending="1" ref="D5"/>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ECFFB-3D24-4F40-8206-194B1ED0ACFE}">
  <dimension ref="B2:D10"/>
  <sheetViews>
    <sheetView showGridLines="0" workbookViewId="0"/>
  </sheetViews>
  <sheetFormatPr defaultRowHeight="15" x14ac:dyDescent="0.25"/>
  <cols>
    <col min="2" max="2" width="24.28515625" customWidth="1"/>
    <col min="3" max="3" width="37.5703125" customWidth="1"/>
    <col min="4" max="4" width="37.42578125" customWidth="1"/>
    <col min="5" max="5" width="37.140625" customWidth="1"/>
    <col min="10" max="10" width="20.5703125" bestFit="1" customWidth="1"/>
    <col min="11" max="11" width="15.28515625" bestFit="1" customWidth="1"/>
    <col min="12" max="12" width="3.85546875" bestFit="1" customWidth="1"/>
    <col min="13" max="13" width="10.7109375" bestFit="1" customWidth="1"/>
  </cols>
  <sheetData>
    <row r="2" spans="2:4" x14ac:dyDescent="0.25">
      <c r="B2" s="1" t="s">
        <v>271</v>
      </c>
    </row>
    <row r="4" spans="2:4" x14ac:dyDescent="0.25">
      <c r="B4" s="6" t="s">
        <v>169</v>
      </c>
      <c r="C4" s="6" t="s">
        <v>171</v>
      </c>
      <c r="D4" s="6" t="s">
        <v>94</v>
      </c>
    </row>
    <row r="5" spans="2:4" x14ac:dyDescent="0.25">
      <c r="B5" t="s">
        <v>62</v>
      </c>
      <c r="C5">
        <v>78</v>
      </c>
      <c r="D5" s="75" t="s">
        <v>209</v>
      </c>
    </row>
    <row r="6" spans="2:4" x14ac:dyDescent="0.25">
      <c r="B6" t="s">
        <v>61</v>
      </c>
      <c r="C6">
        <v>45</v>
      </c>
      <c r="D6">
        <v>123</v>
      </c>
    </row>
    <row r="7" spans="2:4" x14ac:dyDescent="0.25">
      <c r="B7" t="s">
        <v>67</v>
      </c>
      <c r="C7">
        <v>28</v>
      </c>
      <c r="D7">
        <v>83</v>
      </c>
    </row>
    <row r="8" spans="2:4" x14ac:dyDescent="0.25">
      <c r="B8" t="s">
        <v>64</v>
      </c>
      <c r="C8">
        <v>7</v>
      </c>
      <c r="D8">
        <v>8</v>
      </c>
    </row>
    <row r="9" spans="2:4" x14ac:dyDescent="0.25">
      <c r="B9" s="15" t="s">
        <v>75</v>
      </c>
      <c r="C9" s="15">
        <v>50</v>
      </c>
      <c r="D9" s="15">
        <v>20</v>
      </c>
    </row>
    <row r="10" spans="2:4" x14ac:dyDescent="0.25">
      <c r="B10" s="6" t="s">
        <v>19</v>
      </c>
      <c r="C10" s="6">
        <v>208</v>
      </c>
      <c r="D10" s="6">
        <v>237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65D3A-74BA-4B3B-A259-83E057D77BCA}">
  <dimension ref="B2:F21"/>
  <sheetViews>
    <sheetView showGridLines="0" zoomScaleNormal="100" workbookViewId="0"/>
  </sheetViews>
  <sheetFormatPr defaultRowHeight="15" x14ac:dyDescent="0.25"/>
  <cols>
    <col min="2" max="2" width="22.140625" bestFit="1" customWidth="1"/>
    <col min="3" max="3" width="22" bestFit="1" customWidth="1"/>
    <col min="4" max="4" width="8.140625" customWidth="1"/>
    <col min="5" max="5" width="7.85546875" customWidth="1"/>
    <col min="6" max="6" width="10.5703125" bestFit="1" customWidth="1"/>
  </cols>
  <sheetData>
    <row r="2" spans="2:6" x14ac:dyDescent="0.25">
      <c r="B2" s="1" t="s">
        <v>272</v>
      </c>
    </row>
    <row r="4" spans="2:6" x14ac:dyDescent="0.25">
      <c r="B4" s="6" t="s">
        <v>69</v>
      </c>
      <c r="C4" s="6" t="s">
        <v>66</v>
      </c>
      <c r="D4" s="6" t="s">
        <v>30</v>
      </c>
      <c r="E4" s="6" t="s">
        <v>29</v>
      </c>
      <c r="F4" s="6" t="s">
        <v>19</v>
      </c>
    </row>
    <row r="5" spans="2:6" x14ac:dyDescent="0.25">
      <c r="B5" s="1" t="s">
        <v>0</v>
      </c>
      <c r="C5" t="s">
        <v>61</v>
      </c>
      <c r="D5" s="75">
        <v>5</v>
      </c>
      <c r="E5" s="75">
        <v>60</v>
      </c>
      <c r="F5" s="75">
        <v>65</v>
      </c>
    </row>
    <row r="6" spans="2:6" x14ac:dyDescent="0.25">
      <c r="B6" s="1"/>
      <c r="C6" t="s">
        <v>67</v>
      </c>
      <c r="D6" s="75">
        <v>24</v>
      </c>
      <c r="E6" s="75">
        <v>5</v>
      </c>
      <c r="F6" s="75">
        <v>29</v>
      </c>
    </row>
    <row r="7" spans="2:6" x14ac:dyDescent="0.25">
      <c r="B7" s="1"/>
      <c r="C7" t="s">
        <v>62</v>
      </c>
      <c r="D7" s="75" t="s">
        <v>209</v>
      </c>
      <c r="E7" s="75">
        <v>20</v>
      </c>
      <c r="F7" s="75">
        <v>24</v>
      </c>
    </row>
    <row r="8" spans="2:6" x14ac:dyDescent="0.25">
      <c r="B8" s="1"/>
      <c r="C8" t="s">
        <v>64</v>
      </c>
      <c r="D8" s="75" t="s">
        <v>209</v>
      </c>
      <c r="E8" s="75" t="s">
        <v>209</v>
      </c>
      <c r="F8" s="75">
        <v>8</v>
      </c>
    </row>
    <row r="9" spans="2:6" x14ac:dyDescent="0.25">
      <c r="B9" s="35" t="s">
        <v>71</v>
      </c>
      <c r="C9" s="36" t="s">
        <v>61</v>
      </c>
      <c r="D9" s="79" t="s">
        <v>209</v>
      </c>
      <c r="E9" s="79">
        <v>56</v>
      </c>
      <c r="F9" s="79">
        <v>57</v>
      </c>
    </row>
    <row r="10" spans="2:6" x14ac:dyDescent="0.25">
      <c r="B10" s="1"/>
      <c r="C10" t="s">
        <v>62</v>
      </c>
      <c r="D10" s="75" t="s">
        <v>209</v>
      </c>
      <c r="E10" s="75">
        <v>34</v>
      </c>
      <c r="F10" s="75">
        <v>36</v>
      </c>
    </row>
    <row r="11" spans="2:6" x14ac:dyDescent="0.25">
      <c r="B11" s="1"/>
      <c r="C11" t="s">
        <v>67</v>
      </c>
      <c r="D11" s="75">
        <v>12</v>
      </c>
      <c r="E11" s="75" t="s">
        <v>209</v>
      </c>
      <c r="F11" s="75">
        <v>15</v>
      </c>
    </row>
    <row r="12" spans="2:6" x14ac:dyDescent="0.25">
      <c r="B12" s="1"/>
      <c r="C12" t="s">
        <v>64</v>
      </c>
      <c r="D12" s="75">
        <v>0</v>
      </c>
      <c r="E12" s="75" t="s">
        <v>209</v>
      </c>
      <c r="F12" s="75" t="s">
        <v>209</v>
      </c>
    </row>
    <row r="13" spans="2:6" x14ac:dyDescent="0.25">
      <c r="B13" s="35" t="s">
        <v>1</v>
      </c>
      <c r="C13" s="36" t="s">
        <v>67</v>
      </c>
      <c r="D13" s="79">
        <v>61</v>
      </c>
      <c r="E13" s="79">
        <v>6</v>
      </c>
      <c r="F13" s="79">
        <v>67</v>
      </c>
    </row>
    <row r="14" spans="2:6" x14ac:dyDescent="0.25">
      <c r="B14" s="1"/>
      <c r="C14" t="s">
        <v>61</v>
      </c>
      <c r="D14" s="75" t="s">
        <v>209</v>
      </c>
      <c r="E14" s="75">
        <v>41</v>
      </c>
      <c r="F14" s="75">
        <v>45</v>
      </c>
    </row>
    <row r="15" spans="2:6" x14ac:dyDescent="0.25">
      <c r="B15" s="1"/>
      <c r="C15" t="s">
        <v>62</v>
      </c>
      <c r="D15" s="75">
        <v>9</v>
      </c>
      <c r="E15" s="75">
        <v>12</v>
      </c>
      <c r="F15" s="75">
        <v>21</v>
      </c>
    </row>
    <row r="16" spans="2:6" x14ac:dyDescent="0.25">
      <c r="B16" s="1"/>
      <c r="C16" s="3" t="s">
        <v>64</v>
      </c>
      <c r="D16" s="78">
        <v>6</v>
      </c>
      <c r="E16" s="78">
        <v>0</v>
      </c>
      <c r="F16" s="78">
        <v>6</v>
      </c>
    </row>
    <row r="17" spans="2:6" x14ac:dyDescent="0.25">
      <c r="B17" s="6" t="s">
        <v>19</v>
      </c>
      <c r="C17" s="7"/>
      <c r="D17" s="6">
        <v>132</v>
      </c>
      <c r="E17" s="6">
        <v>242</v>
      </c>
      <c r="F17" s="6">
        <v>374</v>
      </c>
    </row>
    <row r="19" spans="2:6" x14ac:dyDescent="0.25">
      <c r="B19" s="99" t="s">
        <v>294</v>
      </c>
      <c r="C19" s="99"/>
      <c r="D19" s="99"/>
      <c r="E19" s="99"/>
      <c r="F19" s="99"/>
    </row>
    <row r="20" spans="2:6" x14ac:dyDescent="0.25">
      <c r="B20" s="99"/>
      <c r="C20" s="99"/>
      <c r="D20" s="99"/>
      <c r="E20" s="99"/>
      <c r="F20" s="99"/>
    </row>
    <row r="21" spans="2:6" x14ac:dyDescent="0.25">
      <c r="B21" s="99"/>
      <c r="C21" s="99"/>
      <c r="D21" s="99"/>
      <c r="E21" s="99"/>
      <c r="F21" s="99"/>
    </row>
  </sheetData>
  <mergeCells count="1">
    <mergeCell ref="B19:F2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7D810-0354-470A-B4F0-D0CE86EF5638}">
  <dimension ref="B2:E27"/>
  <sheetViews>
    <sheetView showGridLines="0" zoomScaleNormal="100" workbookViewId="0"/>
  </sheetViews>
  <sheetFormatPr defaultRowHeight="15" x14ac:dyDescent="0.25"/>
  <cols>
    <col min="2" max="2" width="31.140625" customWidth="1"/>
    <col min="3" max="3" width="38.5703125" customWidth="1"/>
    <col min="4" max="4" width="32.42578125" customWidth="1"/>
  </cols>
  <sheetData>
    <row r="2" spans="2:5" x14ac:dyDescent="0.25">
      <c r="B2" s="1" t="s">
        <v>223</v>
      </c>
    </row>
    <row r="4" spans="2:5" x14ac:dyDescent="0.25">
      <c r="B4" s="6" t="s">
        <v>77</v>
      </c>
      <c r="C4" s="6" t="s">
        <v>221</v>
      </c>
      <c r="D4" s="6" t="s">
        <v>80</v>
      </c>
      <c r="E4" s="6" t="s">
        <v>20</v>
      </c>
    </row>
    <row r="5" spans="2:5" x14ac:dyDescent="0.25">
      <c r="B5" t="s">
        <v>78</v>
      </c>
      <c r="C5">
        <v>31</v>
      </c>
      <c r="D5">
        <v>79</v>
      </c>
      <c r="E5">
        <v>110</v>
      </c>
    </row>
    <row r="6" spans="2:5" x14ac:dyDescent="0.25">
      <c r="B6" t="s">
        <v>79</v>
      </c>
      <c r="C6">
        <v>139</v>
      </c>
      <c r="D6">
        <v>130</v>
      </c>
      <c r="E6">
        <v>269</v>
      </c>
    </row>
    <row r="7" spans="2:5" x14ac:dyDescent="0.25">
      <c r="B7" t="s">
        <v>232</v>
      </c>
      <c r="C7">
        <v>28</v>
      </c>
      <c r="D7">
        <v>38</v>
      </c>
      <c r="E7">
        <v>66</v>
      </c>
    </row>
    <row r="8" spans="2:5" x14ac:dyDescent="0.25">
      <c r="B8" s="6" t="s">
        <v>19</v>
      </c>
      <c r="C8" s="6">
        <v>198</v>
      </c>
      <c r="D8" s="6">
        <v>247</v>
      </c>
      <c r="E8" s="6">
        <v>445</v>
      </c>
    </row>
    <row r="10" spans="2:5" ht="14.45" customHeight="1" x14ac:dyDescent="0.25">
      <c r="B10" s="99" t="s">
        <v>289</v>
      </c>
      <c r="C10" s="99"/>
      <c r="D10" s="99"/>
      <c r="E10" s="99"/>
    </row>
    <row r="11" spans="2:5" x14ac:dyDescent="0.25">
      <c r="B11" s="99"/>
      <c r="C11" s="99"/>
      <c r="D11" s="99"/>
      <c r="E11" s="99"/>
    </row>
    <row r="14" spans="2:5" x14ac:dyDescent="0.25">
      <c r="B14" s="1" t="s">
        <v>224</v>
      </c>
    </row>
    <row r="16" spans="2:5" x14ac:dyDescent="0.25">
      <c r="B16" s="6" t="s">
        <v>83</v>
      </c>
      <c r="C16" s="6" t="s">
        <v>20</v>
      </c>
    </row>
    <row r="17" spans="2:3" x14ac:dyDescent="0.25">
      <c r="B17" t="s">
        <v>81</v>
      </c>
      <c r="C17">
        <v>33</v>
      </c>
    </row>
    <row r="18" spans="2:3" x14ac:dyDescent="0.25">
      <c r="B18" t="s">
        <v>219</v>
      </c>
      <c r="C18">
        <v>295</v>
      </c>
    </row>
    <row r="19" spans="2:3" x14ac:dyDescent="0.25">
      <c r="B19" t="s">
        <v>233</v>
      </c>
      <c r="C19">
        <v>98</v>
      </c>
    </row>
    <row r="20" spans="2:3" x14ac:dyDescent="0.25">
      <c r="B20" t="s">
        <v>234</v>
      </c>
      <c r="C20">
        <v>19</v>
      </c>
    </row>
    <row r="21" spans="2:3" x14ac:dyDescent="0.25">
      <c r="B21" s="6" t="s">
        <v>19</v>
      </c>
      <c r="C21" s="6">
        <v>445</v>
      </c>
    </row>
    <row r="22" spans="2:3" ht="14.45" customHeight="1" x14ac:dyDescent="0.25"/>
    <row r="23" spans="2:3" ht="14.45" customHeight="1" x14ac:dyDescent="0.25">
      <c r="B23" s="99" t="s">
        <v>291</v>
      </c>
      <c r="C23" s="99"/>
    </row>
    <row r="24" spans="2:3" ht="15" customHeight="1" x14ac:dyDescent="0.25">
      <c r="B24" s="99"/>
      <c r="C24" s="99"/>
    </row>
    <row r="25" spans="2:3" ht="15" customHeight="1" x14ac:dyDescent="0.25"/>
    <row r="26" spans="2:3" ht="15" customHeight="1" x14ac:dyDescent="0.25">
      <c r="B26" s="99" t="s">
        <v>290</v>
      </c>
      <c r="C26" s="99"/>
    </row>
    <row r="27" spans="2:3" x14ac:dyDescent="0.25">
      <c r="B27" s="99"/>
      <c r="C27" s="99"/>
    </row>
  </sheetData>
  <mergeCells count="3">
    <mergeCell ref="B23:C24"/>
    <mergeCell ref="B10:E11"/>
    <mergeCell ref="B26:C2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INDEX</vt:lpstr>
      <vt:lpstr>Table A1</vt:lpstr>
      <vt:lpstr>Table A2</vt:lpstr>
      <vt:lpstr>Table B1</vt:lpstr>
      <vt:lpstr>Table B2</vt:lpstr>
      <vt:lpstr>Table B3</vt:lpstr>
      <vt:lpstr>Table B4</vt:lpstr>
      <vt:lpstr>Table C1</vt:lpstr>
      <vt:lpstr>Table D1</vt:lpstr>
      <vt:lpstr>Table D2</vt:lpstr>
      <vt:lpstr>Table D3</vt:lpstr>
      <vt:lpstr>Table D4</vt:lpstr>
      <vt:lpstr>Table D5</vt:lpstr>
      <vt:lpstr>Table E1</vt:lpstr>
      <vt:lpstr>Table F1</vt:lpstr>
      <vt:lpstr>Table F2</vt:lpstr>
      <vt:lpstr>Table G1</vt:lpstr>
      <vt:lpstr>Table H1</vt:lpstr>
      <vt:lpstr>Table H2</vt:lpstr>
      <vt:lpstr>Table H3</vt:lpstr>
      <vt:lpstr>Table H4</vt:lpstr>
      <vt:lpstr>Table H5</vt:lpstr>
      <vt:lpstr>Table I1</vt:lpstr>
      <vt:lpstr>Table J1</vt:lpstr>
      <vt:lpstr>Table 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 evaluation of Independent Child Trafficking Guardians – early adopter sites: Final report data tables</dc:title>
  <dc:creator/>
  <cp:keywords>data tables, ICTA, Independent Child Trafficking Advocates, ICTG, Independent Child Trafficking Guardians, Early Adopter Sites, Child Trafficking, Independent Modern Slavery Act Review, Missing children, 2019</cp:keywords>
  <cp:lastModifiedBy/>
  <dcterms:created xsi:type="dcterms:W3CDTF">2019-07-22T12:41:57Z</dcterms:created>
  <dcterms:modified xsi:type="dcterms:W3CDTF">2019-07-22T12:45:19Z</dcterms:modified>
</cp:coreProperties>
</file>