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filterPrivacy="1" updateLinks="always"/>
  <xr:revisionPtr revIDLastSave="0" documentId="13_ncr:1_{F140562A-45C0-41DE-BB84-C0062CFA04F3}" xr6:coauthVersionLast="43" xr6:coauthVersionMax="43" xr10:uidLastSave="{00000000-0000-0000-0000-000000000000}"/>
  <workbookProtection workbookAlgorithmName="SHA-512" workbookHashValue="QzmXfoj3caxGUMqrs+EFvG93vtCin1702Sibgp1XXv5/JeyTsoJAIyodLQtqq9g4W73hO9PC3YzuEvdhu6b/7A==" workbookSaltValue="RkxxkWYU0W4GtMw55T4pXw==" workbookSpinCount="100000" lockStructure="1"/>
  <bookViews>
    <workbookView xWindow="28680" yWindow="-120" windowWidth="29040" windowHeight="15840" xr2:uid="{00000000-000D-0000-FFFF-FFFF00000000}"/>
  </bookViews>
  <sheets>
    <sheet name="Monthly Report" sheetId="1" r:id="rId1"/>
    <sheet name="App 1- Risk Matrix" sheetId="5" r:id="rId2"/>
    <sheet name="App 2 - CP Matrix" sheetId="6" r:id="rId3"/>
    <sheet name="App 3 - BEIS data sheet" sheetId="11" r:id="rId4"/>
    <sheet name="Lookup" sheetId="9" state="hidden" r:id="rId5"/>
  </sheets>
  <externalReferences>
    <externalReference r:id="rId6"/>
  </externalReferences>
  <definedNames>
    <definedName name="_xlnm._FilterDatabase" localSheetId="3" hidden="1">'App 3 - BEIS data sheet'!$B$8:$S$62</definedName>
    <definedName name="_xlnm.Print_Area" localSheetId="0">'Monthly Report'!$A$1:$I$122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05" i="11" l="1"/>
  <c r="U106" i="11" s="1"/>
  <c r="T105" i="11"/>
  <c r="T106" i="11" s="1"/>
  <c r="L105" i="11"/>
  <c r="V105" i="11"/>
  <c r="V106" i="11" s="1"/>
  <c r="A4" i="11" l="1"/>
  <c r="A1" i="11"/>
  <c r="A111" i="11"/>
  <c r="A114" i="11" s="1"/>
  <c r="A117" i="11" s="1"/>
  <c r="L106" i="11"/>
  <c r="K105" i="11"/>
  <c r="K106" i="11" s="1"/>
  <c r="J105" i="11"/>
  <c r="J106" i="11" s="1"/>
  <c r="I105" i="11"/>
  <c r="I106" i="11" s="1"/>
  <c r="H105" i="11"/>
  <c r="H106" i="11" s="1"/>
  <c r="G105" i="11"/>
  <c r="G106" i="11" s="1"/>
  <c r="F105" i="11"/>
  <c r="F106" i="11" s="1"/>
  <c r="E105" i="11"/>
  <c r="E106" i="11" s="1"/>
  <c r="D105" i="11"/>
  <c r="D106" i="11" s="1"/>
  <c r="C105" i="11"/>
  <c r="C106" i="11" s="1"/>
  <c r="A81" i="11"/>
  <c r="A84" i="11" s="1"/>
  <c r="A87" i="11" s="1"/>
  <c r="J75" i="11"/>
  <c r="J76" i="11" s="1"/>
  <c r="I75" i="11"/>
  <c r="I76" i="11" s="1"/>
  <c r="H75" i="11"/>
  <c r="H76" i="11" s="1"/>
  <c r="F75" i="11"/>
  <c r="F76" i="11" s="1"/>
  <c r="E75" i="11"/>
  <c r="E76" i="11" s="1"/>
  <c r="D75" i="11"/>
  <c r="D76" i="11" s="1"/>
  <c r="C75" i="11"/>
  <c r="C76" i="11" s="1"/>
  <c r="C62" i="11"/>
  <c r="D62" i="11" s="1"/>
  <c r="C61" i="11"/>
  <c r="D61" i="11" s="1"/>
  <c r="C60" i="11"/>
  <c r="D60" i="11" s="1"/>
  <c r="C59" i="11"/>
  <c r="D59" i="11" s="1"/>
  <c r="C58" i="11"/>
  <c r="D58" i="11" s="1"/>
  <c r="C57" i="11"/>
  <c r="D57" i="11" s="1"/>
  <c r="C56" i="11"/>
  <c r="D56" i="11" s="1"/>
  <c r="C55" i="11"/>
  <c r="D55" i="11" s="1"/>
  <c r="C54" i="11"/>
  <c r="D54" i="11" s="1"/>
  <c r="C53" i="11"/>
  <c r="D53" i="11" s="1"/>
  <c r="C52" i="11"/>
  <c r="D52" i="11" s="1"/>
  <c r="C51" i="11"/>
  <c r="D51" i="11" s="1"/>
  <c r="C50" i="11"/>
  <c r="D50" i="11" s="1"/>
  <c r="C49" i="11"/>
  <c r="D49" i="11" s="1"/>
  <c r="C48" i="11"/>
  <c r="D48" i="11" s="1"/>
  <c r="C47" i="11"/>
  <c r="D47" i="11" s="1"/>
  <c r="C46" i="11"/>
  <c r="D46" i="11" s="1"/>
  <c r="C45" i="11"/>
  <c r="D45" i="11" s="1"/>
  <c r="C44" i="11"/>
  <c r="D44" i="11" s="1"/>
  <c r="C43" i="11"/>
  <c r="D43" i="11" s="1"/>
  <c r="C42" i="11"/>
  <c r="D42" i="11" s="1"/>
  <c r="C41" i="11"/>
  <c r="D41" i="11" s="1"/>
  <c r="C40" i="11"/>
  <c r="D40" i="11" s="1"/>
  <c r="C39" i="11"/>
  <c r="D39" i="11" s="1"/>
  <c r="C38" i="11"/>
  <c r="D38" i="11" s="1"/>
  <c r="C37" i="11"/>
  <c r="D37" i="11" s="1"/>
  <c r="C36" i="11"/>
  <c r="D36" i="11" s="1"/>
  <c r="C35" i="11"/>
  <c r="D35" i="11" s="1"/>
  <c r="C34" i="11"/>
  <c r="D34" i="11" s="1"/>
  <c r="C33" i="11"/>
  <c r="D33" i="11" s="1"/>
  <c r="C32" i="11"/>
  <c r="D32" i="11" s="1"/>
  <c r="C31" i="11"/>
  <c r="D31" i="11" s="1"/>
  <c r="C30" i="11"/>
  <c r="D30" i="11" s="1"/>
  <c r="C29" i="11"/>
  <c r="D29" i="11" s="1"/>
  <c r="C28" i="11"/>
  <c r="D28" i="11" s="1"/>
  <c r="C27" i="11"/>
  <c r="D27" i="11" s="1"/>
  <c r="C26" i="11"/>
  <c r="D26" i="11" s="1"/>
  <c r="C25" i="11"/>
  <c r="D25" i="11" s="1"/>
  <c r="C24" i="11"/>
  <c r="D24" i="11" s="1"/>
  <c r="C23" i="11"/>
  <c r="D23" i="11" s="1"/>
  <c r="C22" i="11"/>
  <c r="D22" i="11" s="1"/>
  <c r="C21" i="11"/>
  <c r="D21" i="11" s="1"/>
  <c r="C20" i="11"/>
  <c r="D20" i="11" s="1"/>
  <c r="C19" i="11"/>
  <c r="D19" i="11" s="1"/>
  <c r="C18" i="11"/>
  <c r="D18" i="11" s="1"/>
  <c r="C17" i="11"/>
  <c r="D17" i="11" s="1"/>
  <c r="C16" i="11"/>
  <c r="D16" i="11" s="1"/>
  <c r="C15" i="11"/>
  <c r="D15" i="11" s="1"/>
  <c r="C14" i="11"/>
  <c r="D14" i="11" s="1"/>
  <c r="C13" i="11"/>
  <c r="D13" i="11" s="1"/>
  <c r="C12" i="11"/>
  <c r="D12" i="11" s="1"/>
  <c r="C11" i="11"/>
  <c r="D11" i="11" s="1"/>
  <c r="C10" i="11"/>
  <c r="D10" i="11" s="1"/>
  <c r="C9" i="11"/>
  <c r="D9" i="11" s="1"/>
  <c r="A3" i="6" l="1"/>
  <c r="A3" i="5"/>
  <c r="A1" i="6" l="1"/>
  <c r="A1" i="5"/>
  <c r="N20" i="5"/>
  <c r="N19" i="5"/>
  <c r="N18" i="5"/>
  <c r="N17" i="5"/>
  <c r="N16" i="5"/>
  <c r="N15" i="5"/>
  <c r="N14" i="5"/>
  <c r="N13" i="5"/>
  <c r="N12" i="5"/>
  <c r="N11" i="5"/>
  <c r="N10" i="5"/>
  <c r="N9" i="5"/>
  <c r="N8" i="5"/>
  <c r="N7" i="5"/>
  <c r="N6" i="5"/>
  <c r="J7" i="5"/>
  <c r="J8" i="5"/>
  <c r="J9" i="5"/>
  <c r="J10" i="5"/>
  <c r="J11" i="5"/>
  <c r="J12" i="5"/>
  <c r="J13" i="5"/>
  <c r="J14" i="5"/>
  <c r="J15" i="5"/>
  <c r="J16" i="5"/>
  <c r="J17" i="5"/>
  <c r="J18" i="5"/>
  <c r="J19" i="5"/>
  <c r="J20" i="5"/>
  <c r="J6" i="5"/>
</calcChain>
</file>

<file path=xl/sharedStrings.xml><?xml version="1.0" encoding="utf-8"?>
<sst xmlns="http://schemas.openxmlformats.org/spreadsheetml/2006/main" count="840" uniqueCount="318">
  <si>
    <t>Templatesco Ltd</t>
  </si>
  <si>
    <t>Completed by:</t>
  </si>
  <si>
    <t>Signature:</t>
  </si>
  <si>
    <t>Approved by:</t>
  </si>
  <si>
    <t>Issue date:</t>
  </si>
  <si>
    <t>HNIP Application Reference Number:</t>
  </si>
  <si>
    <t>PROJECT DASHBOARD</t>
  </si>
  <si>
    <t>Project name</t>
  </si>
  <si>
    <t>Project type</t>
  </si>
  <si>
    <t>Location</t>
  </si>
  <si>
    <t>Shareholders / sponsor</t>
  </si>
  <si>
    <t>Debt providers</t>
  </si>
  <si>
    <t>Principal contractor</t>
  </si>
  <si>
    <t>Technical advisor</t>
  </si>
  <si>
    <t>Legal advisor</t>
  </si>
  <si>
    <t>O&amp;M provider</t>
  </si>
  <si>
    <t>ESCO directors</t>
  </si>
  <si>
    <t>Main project contact name</t>
  </si>
  <si>
    <t>EXECUTIVE SUMMARY</t>
  </si>
  <si>
    <t>KPIs (EXAMPLE - CAN BE TAILORED AS RELEVANT</t>
  </si>
  <si>
    <t>As at 31 December 2018</t>
  </si>
  <si>
    <t>Current estimate</t>
  </si>
  <si>
    <t>Original estimate</t>
  </si>
  <si>
    <t>Target planning permission (date)</t>
  </si>
  <si>
    <t>Technical feasibility completion (date)</t>
  </si>
  <si>
    <t>Target construction start date (date)</t>
  </si>
  <si>
    <t>Total project capex forecast (£'000)</t>
  </si>
  <si>
    <t>Costs incurred to date (£'000)</t>
  </si>
  <si>
    <t>% of heat load secured (%)</t>
  </si>
  <si>
    <t>Forecast project IRR (%)</t>
  </si>
  <si>
    <t>Project gearing (Debt / EV) (%)</t>
  </si>
  <si>
    <t>Next HNIP drawdown date (date)</t>
  </si>
  <si>
    <t>Funding source 1 - total (£'000)</t>
  </si>
  <si>
    <t>Funding source 1 - drawn (£'000)</t>
  </si>
  <si>
    <t>Funding source 2 - total (£'000)</t>
  </si>
  <si>
    <t>Funding source 2 - drawn (£'000)</t>
  </si>
  <si>
    <r>
      <t xml:space="preserve">• </t>
    </r>
    <r>
      <rPr>
        <i/>
        <sz val="10"/>
        <color theme="1"/>
        <rFont val="Calibri"/>
        <family val="2"/>
        <scheme val="minor"/>
      </rPr>
      <t xml:space="preserve">All changes in KPIs from the previous reporting </t>
    </r>
    <r>
      <rPr>
        <i/>
        <u/>
        <sz val="10"/>
        <color theme="1"/>
        <rFont val="Calibri"/>
        <family val="2"/>
        <scheme val="minor"/>
      </rPr>
      <t>must</t>
    </r>
    <r>
      <rPr>
        <i/>
        <sz val="10"/>
        <color theme="1"/>
        <rFont val="Calibri"/>
        <family val="2"/>
        <scheme val="minor"/>
      </rPr>
      <t xml:space="preserve"> be explained as part of the reporting text</t>
    </r>
  </si>
  <si>
    <t>• Please note that all dates in the above table must be in the format dd/mm/yyy</t>
  </si>
  <si>
    <r>
      <t xml:space="preserve">• </t>
    </r>
    <r>
      <rPr>
        <i/>
        <sz val="10"/>
        <color theme="1"/>
        <rFont val="Calibri"/>
        <family val="2"/>
        <scheme val="minor"/>
      </rPr>
      <t xml:space="preserve">If possible, add in some sort of graphical representation illustrating project progress to </t>
    </r>
  </si>
  <si>
    <t>date / planned progress to achieve commercialisation and the start of construction</t>
  </si>
  <si>
    <t>TECHNICAL UPDATE</t>
  </si>
  <si>
    <t>FINANCIAL UPDATE</t>
  </si>
  <si>
    <t>COMMERCIAL UPDATE</t>
  </si>
  <si>
    <t>Expand on the executive summary giving a c.1-2 page + update of the technical feasibility of the scheme, including any information around planning/permitting. Also includes a summary of key risks and opportunities around project delivery. Full detail of risks to be included in the appended Risk Matrix, with only the highest risk items brought through to this narrative summary.</t>
  </si>
  <si>
    <t>Detailed commentary of expected financial performance of the scheme (c.1-2 pages), including forecast returns (IRR), funding requirements focusing on any changes from the previous report and identifying any financial risks together with proposed mitigation and the impact on the scheme overall. To include a “sources and uses” for funding as per commercial modelling which has been carried out.</t>
  </si>
  <si>
    <t>To discuss any commercial / customer / contractual points e.g. procurement of D&amp;B / O&amp;M contracts, status of commercial negotiation with key heat load, % of forecast heat load which is virtually certain, % which is subject to negotiation, % for which discussions have not commenced etc. (c.1 page).</t>
  </si>
  <si>
    <t>GOVERNANCE</t>
  </si>
  <si>
    <t>Summary of any relevant corporate or governance matters which stakeholders which investors / financing providers should be aware of. This section should also include a matrix of commercial relationships for the scheme (c. 0.5 pages)</t>
  </si>
  <si>
    <t>OTHER</t>
  </si>
  <si>
    <t>Any other material items not covered elsewhere in the report (c. 0.5 pages)</t>
  </si>
  <si>
    <t>APPENDICES (to include risk matrix and CP matrix as per attached templates, as well as any additional relevant detail, e.g. copies of relevant correspondence, reports from subcontractors, copies of internal approvals for the scheme etc.)</t>
  </si>
  <si>
    <t>Risk matrix</t>
  </si>
  <si>
    <t>Number</t>
  </si>
  <si>
    <t>Risk name</t>
  </si>
  <si>
    <t>Risk type</t>
  </si>
  <si>
    <t>Details*</t>
  </si>
  <si>
    <t>Date identified</t>
  </si>
  <si>
    <t>Update from previous report (if relevant)</t>
  </si>
  <si>
    <t>Date updated</t>
  </si>
  <si>
    <t>Open/Closed</t>
  </si>
  <si>
    <t>*Fixed once the risk has initially been identified and described - updates to be provided in column F as part of subsequent reports to allow for tracking of risks by the monitoring and reporting team</t>
  </si>
  <si>
    <t>Matrix of Conditions Precedent to Funding Drawdown</t>
  </si>
  <si>
    <t>CP name</t>
  </si>
  <si>
    <t>CP details</t>
  </si>
  <si>
    <t>Completed (Y/N)</t>
  </si>
  <si>
    <t>Evidence submitted (Y/N)</t>
  </si>
  <si>
    <t>Current status (if still open)</t>
  </si>
  <si>
    <t>Estimated completion date</t>
  </si>
  <si>
    <t>Units</t>
  </si>
  <si>
    <t>£</t>
  </si>
  <si>
    <t>-</t>
  </si>
  <si>
    <t>List</t>
  </si>
  <si>
    <t>Date</t>
  </si>
  <si>
    <t>Market offering</t>
  </si>
  <si>
    <t>Market segment</t>
  </si>
  <si>
    <t>Company size</t>
  </si>
  <si>
    <t>Ownership type</t>
  </si>
  <si>
    <t>Design, Build, Operate</t>
  </si>
  <si>
    <t>Combined Package</t>
  </si>
  <si>
    <t>Micro (&lt;10 staff, &lt;£2m turnover)</t>
  </si>
  <si>
    <t>Limited Liability Partnership (LLP)</t>
  </si>
  <si>
    <t>Design</t>
  </si>
  <si>
    <t>Professional Services</t>
  </si>
  <si>
    <t>Private Ltd. company</t>
  </si>
  <si>
    <t>Build</t>
  </si>
  <si>
    <t>Construction</t>
  </si>
  <si>
    <t>Small (&lt;50 staff, &lt;£10m turnover)</t>
  </si>
  <si>
    <t>UK-headquartered multinational company</t>
  </si>
  <si>
    <t>Operate</t>
  </si>
  <si>
    <t>Hardware</t>
  </si>
  <si>
    <t>Medium (&lt;250 staff, &lt;£50m turnover)</t>
  </si>
  <si>
    <t>UK-owned business (With operations only in UK)</t>
  </si>
  <si>
    <t>Legal</t>
  </si>
  <si>
    <t>Services</t>
  </si>
  <si>
    <t>Large (&gt;250 staff, &gt;£50m turnover)</t>
  </si>
  <si>
    <t>UK-subsidiary of multinational organisation</t>
  </si>
  <si>
    <t>Project</t>
  </si>
  <si>
    <t>Technical</t>
  </si>
  <si>
    <t>Financial</t>
  </si>
  <si>
    <t>Civils</t>
  </si>
  <si>
    <t>Installation</t>
  </si>
  <si>
    <t>Buildings</t>
  </si>
  <si>
    <t>CHP</t>
  </si>
  <si>
    <t>Boilers</t>
  </si>
  <si>
    <t>Pumps</t>
  </si>
  <si>
    <t>HIUs</t>
  </si>
  <si>
    <t>Steel pipes</t>
  </si>
  <si>
    <t>Plastic pipes</t>
  </si>
  <si>
    <t>Detection systems</t>
  </si>
  <si>
    <t>Heat exchangers</t>
  </si>
  <si>
    <t>Meters</t>
  </si>
  <si>
    <t>Control systems</t>
  </si>
  <si>
    <t>Valves</t>
  </si>
  <si>
    <t>Chemical Water treatment</t>
  </si>
  <si>
    <t>Data systems</t>
  </si>
  <si>
    <t>Tools</t>
  </si>
  <si>
    <t>Lubrication oil</t>
  </si>
  <si>
    <t>Testing and Technical review</t>
  </si>
  <si>
    <t>Detection services</t>
  </si>
  <si>
    <t>Data processing</t>
  </si>
  <si>
    <t>Technical Audits</t>
  </si>
  <si>
    <t>Please include contract details for "Shareholders/sponsor" through to "ESCO directors"</t>
  </si>
  <si>
    <t>% Forecast heat load virtually certain</t>
  </si>
  <si>
    <t>% Forecast heat load subject to negotation</t>
  </si>
  <si>
    <t>% Forecast heat load - discussions yet to commence</t>
  </si>
  <si>
    <t>D&amp;B procurement complete</t>
  </si>
  <si>
    <t>O&amp;M procurement complete</t>
  </si>
  <si>
    <t>Risk P/I</t>
  </si>
  <si>
    <t>Y/N</t>
  </si>
  <si>
    <t>Risk ratings</t>
  </si>
  <si>
    <t>Local Authority - owned</t>
  </si>
  <si>
    <t>Yes</t>
  </si>
  <si>
    <t>Red</t>
  </si>
  <si>
    <t>Local Authority - ESCO</t>
  </si>
  <si>
    <t>No</t>
  </si>
  <si>
    <t>Red/amber</t>
  </si>
  <si>
    <t>Commercial</t>
  </si>
  <si>
    <t>Corporate - owned</t>
  </si>
  <si>
    <t>Amber</t>
  </si>
  <si>
    <t>Planning &amp; consents</t>
  </si>
  <si>
    <t>Corporate - ESCO</t>
  </si>
  <si>
    <t>Amber/green</t>
  </si>
  <si>
    <t>Finance</t>
  </si>
  <si>
    <t>Other</t>
  </si>
  <si>
    <t>Green</t>
  </si>
  <si>
    <t>O&amp;M</t>
  </si>
  <si>
    <t>PRE-MITIGATION</t>
  </si>
  <si>
    <t>POST-MITIGATION</t>
  </si>
  <si>
    <t>Risk Probability (1-5)</t>
  </si>
  <si>
    <t>Risk Impact (1-5)</t>
  </si>
  <si>
    <t>Risk Score (PxI)</t>
  </si>
  <si>
    <t>Actions to mitigate</t>
  </si>
  <si>
    <t>Completion guidance (as applicable)</t>
  </si>
  <si>
    <t>Cumulative to date</t>
  </si>
  <si>
    <t>Yes/No</t>
  </si>
  <si>
    <t>Please provide a narrative response</t>
  </si>
  <si>
    <t>Please provide a target date for scheduled energy centre decarbonisation, or otherwise enter "n/a"</t>
  </si>
  <si>
    <t>Percentage progress</t>
  </si>
  <si>
    <t>Please provide your own internal assessment of the project's risk rating</t>
  </si>
  <si>
    <t>Project total capex cost</t>
  </si>
  <si>
    <t>Total average annual opex for the scheme (2019 prices)</t>
  </si>
  <si>
    <t>Please provide average annual project revenues (2019 prices)</t>
  </si>
  <si>
    <t>Is the project CIBSE compliant? Yes/No - construction period</t>
  </si>
  <si>
    <t>Is the project CIBSE compliant? Yes/No - operations period</t>
  </si>
  <si>
    <t>1 - Lowest</t>
  </si>
  <si>
    <t>5 - Highest</t>
  </si>
  <si>
    <t>Risk O/C</t>
  </si>
  <si>
    <t>Open</t>
  </si>
  <si>
    <t>Closed</t>
  </si>
  <si>
    <t>Monthly report (commercialisation)</t>
  </si>
  <si>
    <t>Overall Project RAG rating</t>
  </si>
  <si>
    <t>Raw Data Reporting</t>
  </si>
  <si>
    <t>Operational</t>
  </si>
  <si>
    <t>Monitoring Data Overall</t>
  </si>
  <si>
    <t>Data Requirement</t>
  </si>
  <si>
    <t>Data required at this stage?</t>
  </si>
  <si>
    <t>Planned or Actual Data?</t>
  </si>
  <si>
    <t>Confirm Data Type (if required)</t>
  </si>
  <si>
    <t>Data Point (Complete this Field)</t>
  </si>
  <si>
    <t>ORDER</t>
  </si>
  <si>
    <t>COMMENTS</t>
  </si>
  <si>
    <t>Commercialisation</t>
  </si>
  <si>
    <t>End of Commercialisation</t>
  </si>
  <si>
    <t>End of Construction</t>
  </si>
  <si>
    <t>Confirm that the project has not deviated and is not expected to deviate &gt;10% from application on key criteria</t>
  </si>
  <si>
    <t>Y</t>
  </si>
  <si>
    <t>Date of completion of distribution network(s) [date for each network]</t>
  </si>
  <si>
    <t>P</t>
  </si>
  <si>
    <t>P/Y</t>
  </si>
  <si>
    <t>N</t>
  </si>
  <si>
    <t>Date of completion of energy centre</t>
  </si>
  <si>
    <t>Date of start of construction contract</t>
  </si>
  <si>
    <t>Date of end of construction contract</t>
  </si>
  <si>
    <t>All environmental permits attained?</t>
  </si>
  <si>
    <t>Have all environmental permits been awarded? Yes/No</t>
  </si>
  <si>
    <t>Date of network handover to operator</t>
  </si>
  <si>
    <t>Details of planned distribution network replacement/upgrades</t>
  </si>
  <si>
    <t>Date of intended energy centre replacement/upgrade/decarbonisation</t>
  </si>
  <si>
    <t>Planning application approved?</t>
  </si>
  <si>
    <t>Commericialisation stage - start date</t>
  </si>
  <si>
    <t>Commericialisation stage - end date</t>
  </si>
  <si>
    <t>Construction stage - start date</t>
  </si>
  <si>
    <t>Construction stage - end date</t>
  </si>
  <si>
    <t>Operational stage - start date</t>
  </si>
  <si>
    <t>Operational stage - end date</t>
  </si>
  <si>
    <t>Total project CAPEX costs</t>
  </si>
  <si>
    <t>Total project OPEX costs (per year)</t>
  </si>
  <si>
    <t>Total project revenues (per year)</t>
  </si>
  <si>
    <t>Heat Trust registration status</t>
  </si>
  <si>
    <t>Number of buildings on the network</t>
  </si>
  <si>
    <t>CIBSE Code of Practice compliant based on stage 1 checklist</t>
  </si>
  <si>
    <t>CIBSE Code of Practice compliant based on stage 2 checklist</t>
  </si>
  <si>
    <t>Average price of heat interface units</t>
  </si>
  <si>
    <t>Please provide the average [mean] price for the project</t>
  </si>
  <si>
    <t>Average price of pipe/metre</t>
  </si>
  <si>
    <t>Average price of trench/metre</t>
  </si>
  <si>
    <t>CIBSE Code of Practice compliant based on stage 3 checklist</t>
  </si>
  <si>
    <t>Proportion of construction complete</t>
  </si>
  <si>
    <t>Date of first loan repayment</t>
  </si>
  <si>
    <t>Capability to contribute to grid - 7x criteria</t>
  </si>
  <si>
    <t>Heat capacity of the network</t>
  </si>
  <si>
    <t>Kw</t>
  </si>
  <si>
    <t>Heat generation on the network</t>
  </si>
  <si>
    <t>Kwh</t>
  </si>
  <si>
    <t>Please provide the actual generation for the total project to date</t>
  </si>
  <si>
    <t>Heat supply via the network</t>
  </si>
  <si>
    <t>Please provide the actual supply for the total project to date</t>
  </si>
  <si>
    <t>Peak heat/power demand of the network</t>
  </si>
  <si>
    <t>Number of building level meters installed</t>
  </si>
  <si>
    <t>Number of customer level meters installed</t>
  </si>
  <si>
    <t>Increase/expansion of network capacity after initial operational launch</t>
  </si>
  <si>
    <t>Please provide the total expansion of capacity since the start of initial operations, if any</t>
  </si>
  <si>
    <t>Future network expansion plans</t>
  </si>
  <si>
    <t>Please briefly detail the future expansion plans for the heat network</t>
  </si>
  <si>
    <t>Total number of complaints received</t>
  </si>
  <si>
    <t>Number of complaints by type - Price</t>
  </si>
  <si>
    <t>Please provide the number of complaints cumulatively to date</t>
  </si>
  <si>
    <t>Number of complaints by type - Billing</t>
  </si>
  <si>
    <t>Number of complaints by type - Delivery of Heat/Technical</t>
  </si>
  <si>
    <t>Number of complaints by type - Customer service</t>
  </si>
  <si>
    <t>Number of complaints by type - Complaints handling</t>
  </si>
  <si>
    <t>Number of complaints resolved</t>
  </si>
  <si>
    <t>Average length of time required to address each complaint</t>
  </si>
  <si>
    <t>Days</t>
  </si>
  <si>
    <t>Mean, in days, over all time</t>
  </si>
  <si>
    <t>Backlog (number) of complaints not addressed at end of reporting period</t>
  </si>
  <si>
    <t>Number of outages &lt;24hrs long</t>
  </si>
  <si>
    <t>Number of outages &gt;=24hrs long</t>
  </si>
  <si>
    <t>Total duration of all outages</t>
  </si>
  <si>
    <t>Dates on which outages occurred</t>
  </si>
  <si>
    <t>Please comment on the dates of any outages since the last report, in free text</t>
  </si>
  <si>
    <t>Number of service interruptions</t>
  </si>
  <si>
    <t>CIBSE Code of Practice compliant based on stage 4 checklist</t>
  </si>
  <si>
    <t>Monitoring Data Split by Customer</t>
  </si>
  <si>
    <t>Date (for each customer) of heat supply switch on</t>
  </si>
  <si>
    <t>Date (for each customer) of cooling supply switch on</t>
  </si>
  <si>
    <t>Date (for each customer) of power supply switch on</t>
  </si>
  <si>
    <t>Number of end customers supplied by/represented within this customer</t>
  </si>
  <si>
    <t>Volume of heat consumed</t>
  </si>
  <si>
    <t>Average heat price charged - unit price (per kWh)</t>
  </si>
  <si>
    <t>Average heat price charged - standing charge (daily)</t>
  </si>
  <si>
    <t>Where there are a number of different consumer types, please provide the volume of heat by each consumer type</t>
  </si>
  <si>
    <t>Average [mean] domestic heat price</t>
  </si>
  <si>
    <t>Customer Name (this should be the contracting party to the heat network, not an individual end consumer)</t>
  </si>
  <si>
    <t>Add more as applicable / if necessary</t>
  </si>
  <si>
    <t>Monitoring Data Split by Supplier</t>
  </si>
  <si>
    <t>Supplier company name</t>
  </si>
  <si>
    <t>Supplier market offering</t>
  </si>
  <si>
    <t>Supplier market segment</t>
  </si>
  <si>
    <t>Supplier UK address</t>
  </si>
  <si>
    <t>Post Code</t>
  </si>
  <si>
    <t>Supplier ownership type</t>
  </si>
  <si>
    <t>Supplier size</t>
  </si>
  <si>
    <t>Supplier contact name</t>
  </si>
  <si>
    <t>Supplier contact email</t>
  </si>
  <si>
    <t>Supplier contact phone</t>
  </si>
  <si>
    <r>
      <t xml:space="preserve">Please provide this information of each key supplier to the project - </t>
    </r>
    <r>
      <rPr>
        <b/>
        <u/>
        <sz val="11"/>
        <color rgb="FFFF0000"/>
        <rFont val="Calibri"/>
        <family val="2"/>
        <scheme val="minor"/>
      </rPr>
      <t>only</t>
    </r>
    <r>
      <rPr>
        <b/>
        <sz val="11"/>
        <color rgb="FFFF0000"/>
        <rFont val="Calibri"/>
        <family val="2"/>
        <scheme val="minor"/>
      </rPr>
      <t xml:space="preserve"> if it has changed from application</t>
    </r>
  </si>
  <si>
    <t>Supplier Name</t>
  </si>
  <si>
    <t>Type of customer</t>
  </si>
  <si>
    <t>Grid criteria</t>
  </si>
  <si>
    <t>Heat trust status</t>
  </si>
  <si>
    <t>Residential</t>
  </si>
  <si>
    <t>Ancillary Services</t>
  </si>
  <si>
    <t>Registered</t>
  </si>
  <si>
    <t>Capacity Market</t>
  </si>
  <si>
    <t>Not registered</t>
  </si>
  <si>
    <t>Industrial</t>
  </si>
  <si>
    <t>Balancing Mechanism</t>
  </si>
  <si>
    <t>Committed to register</t>
  </si>
  <si>
    <t>Local Authority</t>
  </si>
  <si>
    <t>Demand Side Response</t>
  </si>
  <si>
    <t>Smart City</t>
  </si>
  <si>
    <t>Report Type</t>
  </si>
  <si>
    <t>Data Type</t>
  </si>
  <si>
    <t>Actual Data</t>
  </si>
  <si>
    <t>Planned/Estimated Data</t>
  </si>
  <si>
    <t>Email</t>
  </si>
  <si>
    <t>Phone</t>
  </si>
  <si>
    <t>Target commercialisation date (approval of full business case) (date)</t>
  </si>
  <si>
    <t>[Other category 1]</t>
  </si>
  <si>
    <t>[Other category 2]</t>
  </si>
  <si>
    <t>[Other category 3]</t>
  </si>
  <si>
    <t>For a project at the commercialisation stage, to include a summary of progress since the last report, detailing (c. 1 page):
• Identification of key risks and proposed mitigations
• Technical design
• Procurement progress
• Planning / other permitting
• Contract / legal update
• Offtaker / commercial
• Overall project commercials, returns and funding requirement</t>
  </si>
  <si>
    <t>Document guidance for projects:</t>
  </si>
  <si>
    <t xml:space="preserve">Please ensure that this data sheet is completed and updated with every report which is submitted. </t>
  </si>
  <si>
    <t xml:space="preserve">Depending on the status of the project (whether it is in pre-commercialisation, construction or operations - and this can be updated by changing the field in cell A3 from the drop-down list), the </t>
  </si>
  <si>
    <t xml:space="preserve">below table will display the required fields together with information as to whether the required data is planned/estimated or actual data which should be available to projects. Should any clarification </t>
  </si>
  <si>
    <t>be required on how to complete this table, or any of the specific data which is required, please contact your Triple Point Heat Networks Asset Manager</t>
  </si>
  <si>
    <t xml:space="preserve">Note that the provision of this data with each report submitted is mandatory. </t>
  </si>
  <si>
    <t>Supplier Global HQ address</t>
  </si>
  <si>
    <t>Supplier contract description</t>
  </si>
  <si>
    <t>Suggest removing "no UK company" - a foreign company would still fit into that sizing?</t>
  </si>
  <si>
    <t>Free text box (if required)</t>
  </si>
  <si>
    <t>Other (please give details below)</t>
  </si>
  <si>
    <t>Supplier contract price*</t>
  </si>
  <si>
    <t>*Please present this information in as granular format as possible. If you have access to supplier pricing for individual works packages carried out by subcontractors to your main contractor, it is important that this information is provided.</t>
  </si>
  <si>
    <t>Is the project CIBSE compliant? Yes/No - end of commercialisation</t>
  </si>
  <si>
    <t>Is the project CIBSE compliant? Yes/No - pre-commercialisation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</si>
</sst>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0.0%"/>
    <numFmt numFmtId="166" formatCode="mmmm\ yyyy"/>
  </numFmts>
  <fonts count="16"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i/>
      <sz val="10"/>
      <color theme="1"/>
      <name val="Calibri"/>
      <family val="2"/>
      <scheme val="minor"/>
    </font>
    <font>
      <i/>
      <u/>
      <sz val="10"/>
      <color theme="1"/>
      <name val="Calibri"/>
      <family val="2"/>
      <scheme val="minor"/>
    </font>
    <font>
      <sz val="11"/>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b/>
      <u/>
      <sz val="11"/>
      <color rgb="FFFF0000"/>
      <name val="Calibri"/>
      <family val="2"/>
      <scheme val="minor"/>
    </font>
    <font>
      <sz val="10"/>
      <color rgb="FFFF0000"/>
      <name val="Calibri"/>
      <family val="2"/>
      <scheme val="minor"/>
    </font>
    <font>
      <b/>
      <u/>
      <sz val="11"/>
      <color theme="1"/>
      <name val="Calibri"/>
      <family val="2"/>
      <scheme val="minor"/>
    </font>
    <font>
      <b/>
      <sz val="18"/>
      <color rgb="FF0070C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s>
  <cellStyleXfs count="3">
    <xf numFmtId="0" fontId="0" fillId="0" borderId="0"/>
    <xf numFmtId="9" fontId="9" fillId="0" borderId="0" applyFont="0" applyFill="0" applyBorder="0" applyAlignment="0" applyProtection="0"/>
    <xf numFmtId="44" fontId="9" fillId="0" borderId="0" applyFont="0" applyFill="0" applyBorder="0" applyAlignment="0" applyProtection="0"/>
  </cellStyleXfs>
  <cellXfs count="202">
    <xf numFmtId="0" fontId="0" fillId="0" borderId="0" xfId="0"/>
    <xf numFmtId="0" fontId="0" fillId="2" borderId="0" xfId="0" applyFill="1"/>
    <xf numFmtId="0" fontId="1" fillId="2" borderId="0" xfId="0" applyFont="1" applyFill="1"/>
    <xf numFmtId="0" fontId="5" fillId="2" borderId="0" xfId="0" applyFont="1" applyFill="1"/>
    <xf numFmtId="0" fontId="0" fillId="2" borderId="1" xfId="0" applyFill="1" applyBorder="1" applyAlignment="1">
      <alignment wrapText="1"/>
    </xf>
    <xf numFmtId="0" fontId="0" fillId="0" borderId="0" xfId="0" applyAlignment="1">
      <alignment vertical="center" wrapText="1"/>
    </xf>
    <xf numFmtId="0" fontId="1" fillId="0" borderId="5" xfId="0" applyFont="1" applyBorder="1" applyAlignment="1">
      <alignment vertical="center"/>
    </xf>
    <xf numFmtId="0" fontId="0" fillId="2" borderId="1" xfId="0" applyFill="1" applyBorder="1" applyProtection="1">
      <protection locked="0"/>
    </xf>
    <xf numFmtId="0" fontId="0" fillId="2" borderId="1" xfId="0" applyFill="1" applyBorder="1" applyAlignment="1" applyProtection="1">
      <alignment wrapText="1"/>
      <protection locked="0"/>
    </xf>
    <xf numFmtId="0" fontId="0" fillId="3" borderId="1" xfId="0" applyFill="1" applyBorder="1" applyProtection="1">
      <protection locked="0"/>
    </xf>
    <xf numFmtId="9" fontId="0" fillId="3" borderId="1" xfId="1" applyFont="1" applyFill="1" applyBorder="1" applyProtection="1">
      <protection locked="0"/>
    </xf>
    <xf numFmtId="14" fontId="0" fillId="2" borderId="1" xfId="0" applyNumberFormat="1" applyFill="1" applyBorder="1" applyProtection="1">
      <protection locked="0"/>
    </xf>
    <xf numFmtId="0" fontId="10" fillId="2" borderId="0" xfId="0" applyFont="1" applyFill="1"/>
    <xf numFmtId="1" fontId="0" fillId="2" borderId="1" xfId="0" applyNumberFormat="1" applyFill="1" applyBorder="1" applyProtection="1">
      <protection locked="0"/>
    </xf>
    <xf numFmtId="14" fontId="0" fillId="2" borderId="1" xfId="0" applyNumberFormat="1" applyFill="1" applyBorder="1" applyAlignment="1" applyProtection="1">
      <alignment wrapText="1"/>
      <protection locked="0"/>
    </xf>
    <xf numFmtId="1" fontId="0" fillId="0" borderId="0" xfId="0" applyNumberFormat="1"/>
    <xf numFmtId="0" fontId="1" fillId="2" borderId="1" xfId="0" applyFont="1" applyFill="1" applyBorder="1"/>
    <xf numFmtId="0" fontId="1" fillId="2" borderId="1" xfId="0" applyFont="1" applyFill="1" applyBorder="1" applyAlignment="1">
      <alignment wrapText="1"/>
    </xf>
    <xf numFmtId="1" fontId="0" fillId="2" borderId="1" xfId="0" applyNumberFormat="1" applyFill="1" applyBorder="1" applyAlignment="1" applyProtection="1">
      <alignment wrapText="1"/>
      <protection locked="0"/>
    </xf>
    <xf numFmtId="0" fontId="2" fillId="2" borderId="0" xfId="0" applyFont="1" applyFill="1" applyAlignment="1">
      <alignment horizontal="center"/>
    </xf>
    <xf numFmtId="0" fontId="4" fillId="2" borderId="0" xfId="0" applyFont="1" applyFill="1"/>
    <xf numFmtId="0" fontId="3" fillId="2" borderId="0" xfId="0" applyFont="1" applyFill="1"/>
    <xf numFmtId="0" fontId="6" fillId="2" borderId="0" xfId="0" applyFont="1" applyFill="1"/>
    <xf numFmtId="0" fontId="3" fillId="2" borderId="0" xfId="0" applyFont="1" applyFill="1" applyAlignment="1">
      <alignment wrapText="1"/>
    </xf>
    <xf numFmtId="1" fontId="0" fillId="3" borderId="1" xfId="0" applyNumberFormat="1" applyFill="1" applyBorder="1" applyProtection="1">
      <protection locked="0"/>
    </xf>
    <xf numFmtId="0" fontId="11" fillId="2" borderId="0" xfId="0" applyFont="1" applyFill="1"/>
    <xf numFmtId="166" fontId="1" fillId="2" borderId="0" xfId="0" quotePrefix="1" applyNumberFormat="1" applyFont="1" applyFill="1" applyAlignment="1">
      <alignment horizontal="left"/>
    </xf>
    <xf numFmtId="0" fontId="1" fillId="2" borderId="6" xfId="0" applyFont="1" applyFill="1" applyBorder="1" applyAlignment="1">
      <alignment vertical="top" wrapText="1"/>
    </xf>
    <xf numFmtId="0" fontId="1" fillId="2" borderId="7" xfId="0" applyFont="1" applyFill="1" applyBorder="1" applyAlignment="1">
      <alignment vertical="top" wrapText="1"/>
    </xf>
    <xf numFmtId="0" fontId="1" fillId="2" borderId="8" xfId="0" applyFont="1" applyFill="1" applyBorder="1" applyAlignment="1">
      <alignment vertical="top" wrapText="1"/>
    </xf>
    <xf numFmtId="0" fontId="1" fillId="2" borderId="6" xfId="0" applyFont="1" applyFill="1" applyBorder="1"/>
    <xf numFmtId="0" fontId="1" fillId="2" borderId="7" xfId="0" applyFont="1" applyFill="1" applyBorder="1"/>
    <xf numFmtId="0" fontId="1" fillId="2" borderId="8" xfId="0" applyFont="1" applyFill="1" applyBorder="1"/>
    <xf numFmtId="0" fontId="8" fillId="2" borderId="9" xfId="0" applyFont="1" applyFill="1" applyBorder="1" applyAlignment="1">
      <alignment wrapText="1"/>
    </xf>
    <xf numFmtId="0" fontId="0" fillId="2" borderId="10" xfId="0" applyFill="1" applyBorder="1" applyAlignment="1">
      <alignment wrapText="1"/>
    </xf>
    <xf numFmtId="0" fontId="0" fillId="3" borderId="10" xfId="0" applyFill="1" applyBorder="1" applyProtection="1">
      <protection locked="0"/>
    </xf>
    <xf numFmtId="0" fontId="0" fillId="2" borderId="10" xfId="0" applyFill="1" applyBorder="1"/>
    <xf numFmtId="0" fontId="0" fillId="2" borderId="11" xfId="0" applyFill="1" applyBorder="1"/>
    <xf numFmtId="0" fontId="0" fillId="2" borderId="9" xfId="0" applyFill="1" applyBorder="1"/>
    <xf numFmtId="0" fontId="0" fillId="2" borderId="12" xfId="0" applyFill="1" applyBorder="1" applyAlignment="1">
      <alignment wrapText="1"/>
    </xf>
    <xf numFmtId="14" fontId="0" fillId="3" borderId="1" xfId="0" applyNumberFormat="1" applyFill="1" applyBorder="1" applyProtection="1">
      <protection locked="0"/>
    </xf>
    <xf numFmtId="0" fontId="0" fillId="2" borderId="1" xfId="0" applyFill="1" applyBorder="1"/>
    <xf numFmtId="0" fontId="0" fillId="2" borderId="13" xfId="0" applyFill="1" applyBorder="1"/>
    <xf numFmtId="0" fontId="0" fillId="2" borderId="12" xfId="0" applyFill="1" applyBorder="1"/>
    <xf numFmtId="0" fontId="8" fillId="2" borderId="12" xfId="0" applyFont="1" applyFill="1" applyBorder="1" applyAlignment="1">
      <alignment wrapText="1"/>
    </xf>
    <xf numFmtId="0" fontId="0" fillId="2" borderId="13" xfId="0" applyFill="1" applyBorder="1" applyAlignment="1">
      <alignment wrapText="1"/>
    </xf>
    <xf numFmtId="0" fontId="10" fillId="2" borderId="1" xfId="0" applyFont="1" applyFill="1" applyBorder="1"/>
    <xf numFmtId="164" fontId="0" fillId="3" borderId="1" xfId="0" applyNumberFormat="1" applyFill="1" applyBorder="1" applyProtection="1">
      <protection locked="0"/>
    </xf>
    <xf numFmtId="2" fontId="0" fillId="3" borderId="1" xfId="0" applyNumberFormat="1" applyFill="1" applyBorder="1" applyProtection="1">
      <protection locked="0"/>
    </xf>
    <xf numFmtId="0" fontId="0" fillId="2" borderId="14" xfId="0" applyFill="1" applyBorder="1" applyAlignment="1">
      <alignment wrapText="1"/>
    </xf>
    <xf numFmtId="0" fontId="0" fillId="2" borderId="15" xfId="0" applyFill="1" applyBorder="1" applyAlignment="1">
      <alignment wrapText="1"/>
    </xf>
    <xf numFmtId="0" fontId="0" fillId="3" borderId="15" xfId="0" applyFill="1" applyBorder="1" applyProtection="1">
      <protection locked="0"/>
    </xf>
    <xf numFmtId="0" fontId="0" fillId="2" borderId="15" xfId="0" applyFill="1" applyBorder="1"/>
    <xf numFmtId="0" fontId="0" fillId="2" borderId="16" xfId="0" applyFill="1" applyBorder="1" applyAlignment="1">
      <alignment wrapText="1"/>
    </xf>
    <xf numFmtId="0" fontId="0" fillId="2" borderId="14" xfId="0" applyFill="1" applyBorder="1"/>
    <xf numFmtId="0" fontId="0" fillId="2" borderId="16" xfId="0" applyFill="1" applyBorder="1"/>
    <xf numFmtId="0" fontId="1" fillId="2" borderId="17" xfId="0" applyFont="1" applyFill="1" applyBorder="1"/>
    <xf numFmtId="0" fontId="0" fillId="2" borderId="18" xfId="0" applyFill="1" applyBorder="1"/>
    <xf numFmtId="0" fontId="0" fillId="4" borderId="18" xfId="0" applyFill="1" applyBorder="1"/>
    <xf numFmtId="0" fontId="0" fillId="2" borderId="19" xfId="0" applyFill="1" applyBorder="1"/>
    <xf numFmtId="0" fontId="1" fillId="2" borderId="12" xfId="0" applyFont="1" applyFill="1" applyBorder="1"/>
    <xf numFmtId="0" fontId="0" fillId="4" borderId="1" xfId="0" applyFill="1" applyBorder="1"/>
    <xf numFmtId="0" fontId="10" fillId="2" borderId="13" xfId="0" applyFont="1" applyFill="1" applyBorder="1"/>
    <xf numFmtId="0" fontId="1" fillId="2" borderId="14" xfId="0" applyFont="1" applyFill="1" applyBorder="1"/>
    <xf numFmtId="0" fontId="0" fillId="4" borderId="15" xfId="0" applyFill="1" applyBorder="1"/>
    <xf numFmtId="0" fontId="1" fillId="2" borderId="17" xfId="0" applyFont="1" applyFill="1" applyBorder="1" applyAlignment="1">
      <alignment vertical="top" wrapText="1"/>
    </xf>
    <xf numFmtId="0" fontId="0" fillId="2" borderId="18" xfId="0" applyFill="1" applyBorder="1" applyAlignment="1">
      <alignment wrapText="1"/>
    </xf>
    <xf numFmtId="0" fontId="8" fillId="2" borderId="18" xfId="0" applyFont="1" applyFill="1" applyBorder="1" applyAlignment="1">
      <alignment wrapText="1"/>
    </xf>
    <xf numFmtId="0" fontId="8" fillId="2" borderId="19" xfId="0" applyFont="1" applyFill="1" applyBorder="1" applyAlignment="1">
      <alignment wrapText="1"/>
    </xf>
    <xf numFmtId="0" fontId="1" fillId="2" borderId="12" xfId="0" applyFont="1" applyFill="1" applyBorder="1" applyAlignment="1">
      <alignment vertical="top" wrapText="1"/>
    </xf>
    <xf numFmtId="0" fontId="1" fillId="2" borderId="14" xfId="0" applyFont="1" applyFill="1" applyBorder="1" applyAlignment="1">
      <alignment vertical="top" wrapText="1"/>
    </xf>
    <xf numFmtId="0" fontId="1" fillId="2" borderId="4" xfId="0" applyFont="1" applyFill="1" applyBorder="1" applyAlignment="1">
      <alignment vertical="top" wrapText="1"/>
    </xf>
    <xf numFmtId="0" fontId="0" fillId="3" borderId="13" xfId="0" applyFill="1" applyBorder="1" applyProtection="1">
      <protection locked="0"/>
    </xf>
    <xf numFmtId="0" fontId="1" fillId="2" borderId="24" xfId="0" applyFont="1" applyFill="1" applyBorder="1" applyAlignment="1">
      <alignment vertical="top" wrapText="1"/>
    </xf>
    <xf numFmtId="14" fontId="0" fillId="3" borderId="15" xfId="0" applyNumberFormat="1" applyFill="1" applyBorder="1" applyProtection="1">
      <protection locked="0"/>
    </xf>
    <xf numFmtId="1" fontId="0" fillId="3" borderId="15" xfId="0" applyNumberFormat="1" applyFill="1" applyBorder="1" applyProtection="1">
      <protection locked="0"/>
    </xf>
    <xf numFmtId="164" fontId="0" fillId="3" borderId="15" xfId="0" applyNumberFormat="1" applyFill="1" applyBorder="1" applyProtection="1">
      <protection locked="0"/>
    </xf>
    <xf numFmtId="164" fontId="0" fillId="3" borderId="16" xfId="0" applyNumberFormat="1" applyFill="1" applyBorder="1" applyProtection="1">
      <protection locked="0"/>
    </xf>
    <xf numFmtId="0" fontId="1" fillId="2" borderId="1" xfId="0" applyFont="1" applyFill="1" applyBorder="1" applyAlignment="1">
      <alignment vertical="top" wrapText="1"/>
    </xf>
    <xf numFmtId="0" fontId="1" fillId="2" borderId="15" xfId="0" applyFont="1" applyFill="1" applyBorder="1" applyAlignment="1">
      <alignment vertical="top" wrapText="1"/>
    </xf>
    <xf numFmtId="49" fontId="0" fillId="3" borderId="16" xfId="0" applyNumberFormat="1" applyFill="1" applyBorder="1" applyProtection="1">
      <protection locked="0"/>
    </xf>
    <xf numFmtId="0" fontId="1" fillId="2" borderId="1" xfId="0" applyFont="1" applyFill="1" applyBorder="1" applyAlignment="1">
      <alignment horizontal="center"/>
    </xf>
    <xf numFmtId="0" fontId="3" fillId="2" borderId="0" xfId="0" applyFont="1" applyFill="1" applyAlignment="1">
      <alignment vertical="center" wrapText="1"/>
    </xf>
    <xf numFmtId="0" fontId="0" fillId="2" borderId="1" xfId="0" applyFill="1" applyBorder="1"/>
    <xf numFmtId="0" fontId="0" fillId="2" borderId="1" xfId="0" applyFill="1" applyBorder="1" applyProtection="1">
      <protection locked="0"/>
    </xf>
    <xf numFmtId="0" fontId="10" fillId="2" borderId="0" xfId="0" applyFont="1" applyFill="1" applyAlignment="1">
      <alignment wrapText="1"/>
    </xf>
    <xf numFmtId="0" fontId="10" fillId="2" borderId="0" xfId="0" applyFont="1" applyFill="1" applyAlignment="1"/>
    <xf numFmtId="0" fontId="14" fillId="2" borderId="0" xfId="0" applyFont="1" applyFill="1"/>
    <xf numFmtId="0" fontId="0" fillId="2" borderId="21" xfId="0" applyFill="1" applyBorder="1" applyAlignment="1">
      <alignment wrapText="1"/>
    </xf>
    <xf numFmtId="49" fontId="0" fillId="3" borderId="15" xfId="0" applyNumberFormat="1" applyFill="1" applyBorder="1" applyProtection="1">
      <protection locked="0"/>
    </xf>
    <xf numFmtId="0" fontId="0" fillId="2" borderId="28" xfId="0" applyFill="1" applyBorder="1"/>
    <xf numFmtId="0" fontId="0" fillId="2" borderId="39" xfId="0" applyFill="1" applyBorder="1"/>
    <xf numFmtId="0" fontId="0" fillId="2" borderId="30" xfId="0" applyFill="1" applyBorder="1"/>
    <xf numFmtId="0" fontId="10" fillId="2" borderId="40" xfId="0" applyFont="1" applyFill="1" applyBorder="1"/>
    <xf numFmtId="0" fontId="0" fillId="2" borderId="40" xfId="0" applyFill="1" applyBorder="1"/>
    <xf numFmtId="0" fontId="0" fillId="2" borderId="27" xfId="0" applyFill="1" applyBorder="1"/>
    <xf numFmtId="0" fontId="1" fillId="2" borderId="42" xfId="0" applyFont="1" applyFill="1" applyBorder="1" applyAlignment="1">
      <alignment vertical="top" wrapText="1"/>
    </xf>
    <xf numFmtId="0" fontId="0" fillId="3" borderId="42" xfId="0" applyFill="1" applyBorder="1" applyProtection="1">
      <protection locked="0"/>
    </xf>
    <xf numFmtId="49" fontId="0" fillId="3" borderId="42" xfId="0" applyNumberFormat="1" applyFill="1" applyBorder="1" applyProtection="1">
      <protection locked="0"/>
    </xf>
    <xf numFmtId="49" fontId="0" fillId="3" borderId="43" xfId="0" applyNumberFormat="1" applyFill="1" applyBorder="1" applyProtection="1">
      <protection locked="0"/>
    </xf>
    <xf numFmtId="0" fontId="8" fillId="2" borderId="0" xfId="0" applyFont="1" applyFill="1"/>
    <xf numFmtId="0" fontId="0" fillId="5" borderId="0" xfId="0" applyFill="1" applyAlignment="1">
      <alignment wrapText="1"/>
    </xf>
    <xf numFmtId="0" fontId="0" fillId="2" borderId="19" xfId="0" applyFill="1" applyBorder="1" applyAlignment="1">
      <alignment wrapText="1"/>
    </xf>
    <xf numFmtId="0" fontId="3" fillId="2" borderId="1" xfId="0" applyFont="1" applyFill="1" applyBorder="1"/>
    <xf numFmtId="0" fontId="2" fillId="2" borderId="1" xfId="0" applyFont="1" applyFill="1" applyBorder="1" applyAlignment="1" applyProtection="1">
      <alignment horizontal="center"/>
      <protection locked="0"/>
    </xf>
    <xf numFmtId="166" fontId="2" fillId="2" borderId="1" xfId="0" applyNumberFormat="1" applyFont="1" applyFill="1" applyBorder="1" applyAlignment="1" applyProtection="1">
      <alignment horizontal="center"/>
      <protection locked="0"/>
    </xf>
    <xf numFmtId="0" fontId="0" fillId="2" borderId="1" xfId="0" applyFill="1" applyBorder="1" applyProtection="1">
      <protection locked="0"/>
    </xf>
    <xf numFmtId="14" fontId="0" fillId="2" borderId="1" xfId="0" applyNumberFormat="1" applyFill="1" applyBorder="1" applyProtection="1">
      <protection locked="0"/>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4" borderId="1" xfId="0" applyFont="1" applyFill="1" applyBorder="1" applyAlignment="1">
      <alignment horizontal="center"/>
    </xf>
    <xf numFmtId="0" fontId="1" fillId="2" borderId="1" xfId="0" applyFont="1" applyFill="1" applyBorder="1" applyAlignment="1">
      <alignment horizontal="center"/>
    </xf>
    <xf numFmtId="0" fontId="6" fillId="2" borderId="1" xfId="0" applyFont="1" applyFill="1" applyBorder="1"/>
    <xf numFmtId="0" fontId="4" fillId="2" borderId="1" xfId="0" applyFont="1" applyFill="1" applyBorder="1"/>
    <xf numFmtId="0" fontId="3" fillId="2" borderId="1" xfId="0" applyFont="1" applyFill="1" applyBorder="1" applyAlignment="1" applyProtection="1">
      <alignment horizontal="center"/>
      <protection locked="0"/>
    </xf>
    <xf numFmtId="0" fontId="13" fillId="2" borderId="2" xfId="0" applyFont="1" applyFill="1" applyBorder="1" applyAlignment="1" applyProtection="1">
      <alignment horizontal="center"/>
      <protection locked="0"/>
    </xf>
    <xf numFmtId="0" fontId="13" fillId="2" borderId="3" xfId="0" applyFont="1" applyFill="1" applyBorder="1" applyAlignment="1" applyProtection="1">
      <alignment horizontal="center"/>
      <protection locked="0"/>
    </xf>
    <xf numFmtId="0" fontId="13" fillId="2" borderId="4" xfId="0" applyFont="1" applyFill="1" applyBorder="1" applyAlignment="1" applyProtection="1">
      <alignment horizontal="center"/>
      <protection locked="0"/>
    </xf>
    <xf numFmtId="0" fontId="3" fillId="2" borderId="2" xfId="0" applyFont="1" applyFill="1" applyBorder="1" applyAlignment="1" applyProtection="1">
      <alignment vertical="center" wrapText="1"/>
      <protection locked="0"/>
    </xf>
    <xf numFmtId="0" fontId="3" fillId="2" borderId="3"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14" fontId="3" fillId="2" borderId="1" xfId="0" applyNumberFormat="1" applyFont="1" applyFill="1" applyBorder="1" applyAlignment="1" applyProtection="1">
      <alignment wrapText="1"/>
      <protection locked="0"/>
    </xf>
    <xf numFmtId="0" fontId="3" fillId="2" borderId="1" xfId="0" applyFont="1" applyFill="1" applyBorder="1" applyAlignment="1">
      <alignment wrapText="1"/>
    </xf>
    <xf numFmtId="164" fontId="3" fillId="2" borderId="1" xfId="0" applyNumberFormat="1" applyFont="1" applyFill="1" applyBorder="1" applyAlignment="1" applyProtection="1">
      <alignment wrapText="1"/>
      <protection locked="0"/>
    </xf>
    <xf numFmtId="165" fontId="3" fillId="2" borderId="1" xfId="1" applyNumberFormat="1" applyFont="1" applyFill="1" applyBorder="1" applyAlignment="1" applyProtection="1">
      <alignment wrapText="1"/>
      <protection locked="0"/>
    </xf>
    <xf numFmtId="165" fontId="3" fillId="2" borderId="1" xfId="0" applyNumberFormat="1" applyFont="1" applyFill="1" applyBorder="1" applyAlignment="1" applyProtection="1">
      <alignment wrapText="1"/>
      <protection locked="0"/>
    </xf>
    <xf numFmtId="9" fontId="3" fillId="2" borderId="1" xfId="1" applyFont="1" applyFill="1" applyBorder="1" applyAlignment="1" applyProtection="1">
      <alignment wrapText="1"/>
      <protection locked="0"/>
    </xf>
    <xf numFmtId="164" fontId="3" fillId="2" borderId="1" xfId="2" applyNumberFormat="1" applyFont="1" applyFill="1" applyBorder="1" applyAlignment="1" applyProtection="1">
      <alignment wrapText="1"/>
      <protection locked="0"/>
    </xf>
    <xf numFmtId="0" fontId="4" fillId="2" borderId="0" xfId="0" applyFont="1" applyFill="1" applyAlignment="1">
      <alignment wrapText="1"/>
    </xf>
    <xf numFmtId="0" fontId="3" fillId="2" borderId="2" xfId="0" applyFont="1" applyFill="1" applyBorder="1" applyAlignment="1" applyProtection="1">
      <alignment wrapText="1"/>
      <protection locked="0"/>
    </xf>
    <xf numFmtId="0" fontId="3" fillId="2" borderId="3" xfId="0" applyFont="1" applyFill="1" applyBorder="1" applyAlignment="1" applyProtection="1">
      <alignment wrapText="1"/>
      <protection locked="0"/>
    </xf>
    <xf numFmtId="0" fontId="3" fillId="2" borderId="4" xfId="0" applyFont="1" applyFill="1" applyBorder="1" applyAlignment="1" applyProtection="1">
      <alignment wrapText="1"/>
      <protection locked="0"/>
    </xf>
    <xf numFmtId="0" fontId="3" fillId="2" borderId="2" xfId="0" applyFont="1" applyFill="1" applyBorder="1" applyProtection="1">
      <protection locked="0"/>
    </xf>
    <xf numFmtId="0" fontId="3" fillId="2" borderId="3" xfId="0" applyFont="1" applyFill="1" applyBorder="1" applyProtection="1">
      <protection locked="0"/>
    </xf>
    <xf numFmtId="0" fontId="3" fillId="2" borderId="4" xfId="0" applyFont="1" applyFill="1" applyBorder="1" applyProtection="1">
      <protection locked="0"/>
    </xf>
    <xf numFmtId="0" fontId="3" fillId="2" borderId="2"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wrapText="1"/>
    </xf>
    <xf numFmtId="9" fontId="0" fillId="2" borderId="1" xfId="1" applyFont="1" applyFill="1" applyBorder="1" applyProtection="1">
      <protection locked="0"/>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166" fontId="1" fillId="2" borderId="0" xfId="0" quotePrefix="1" applyNumberFormat="1" applyFont="1" applyFill="1" applyAlignment="1">
      <alignment horizontal="left"/>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1" fillId="2" borderId="21" xfId="0" applyFont="1" applyFill="1" applyBorder="1" applyAlignment="1">
      <alignment horizontal="left" vertical="top" wrapText="1"/>
    </xf>
    <xf numFmtId="0" fontId="1" fillId="2" borderId="18" xfId="0" applyFont="1" applyFill="1" applyBorder="1" applyAlignment="1">
      <alignment horizontal="left" vertical="top" wrapText="1"/>
    </xf>
    <xf numFmtId="0" fontId="0" fillId="3" borderId="18"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15" fillId="2" borderId="0" xfId="0" applyFont="1" applyFill="1" applyAlignment="1">
      <alignment horizontal="left"/>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28" xfId="0" applyFont="1" applyFill="1" applyBorder="1" applyAlignment="1">
      <alignment horizontal="left" vertical="top" wrapText="1"/>
    </xf>
    <xf numFmtId="0" fontId="1" fillId="2" borderId="29" xfId="0" applyFont="1" applyFill="1" applyBorder="1" applyAlignment="1">
      <alignment horizontal="left" vertical="top" wrapText="1"/>
    </xf>
    <xf numFmtId="0" fontId="11" fillId="2" borderId="3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0" fillId="3" borderId="44" xfId="0" applyFill="1" applyBorder="1" applyAlignment="1" applyProtection="1">
      <alignment horizontal="left"/>
      <protection locked="0"/>
    </xf>
    <xf numFmtId="0" fontId="0" fillId="3" borderId="32" xfId="0" applyFill="1" applyBorder="1" applyAlignment="1" applyProtection="1">
      <alignment horizontal="left"/>
      <protection locked="0"/>
    </xf>
    <xf numFmtId="0" fontId="0" fillId="3" borderId="33" xfId="0" applyFill="1" applyBorder="1" applyAlignment="1" applyProtection="1">
      <alignment horizontal="left"/>
      <protection locked="0"/>
    </xf>
    <xf numFmtId="0" fontId="0" fillId="2" borderId="25" xfId="0" applyFill="1" applyBorder="1" applyAlignment="1">
      <alignment horizontal="center" vertical="center"/>
    </xf>
    <xf numFmtId="0" fontId="1" fillId="2" borderId="26" xfId="0" applyFont="1" applyFill="1" applyBorder="1" applyAlignment="1">
      <alignment horizontal="left" vertical="top" wrapText="1"/>
    </xf>
    <xf numFmtId="0" fontId="1" fillId="2" borderId="10" xfId="0" applyFont="1" applyFill="1" applyBorder="1" applyAlignment="1">
      <alignment horizontal="left" vertical="top" wrapText="1"/>
    </xf>
    <xf numFmtId="0" fontId="0" fillId="3" borderId="10"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1" fillId="2" borderId="31" xfId="0" applyFont="1" applyFill="1" applyBorder="1" applyAlignment="1" applyProtection="1">
      <alignment horizontal="center" vertical="center" wrapText="1"/>
      <protection locked="0"/>
    </xf>
    <xf numFmtId="0" fontId="1" fillId="2" borderId="32" xfId="0" applyFont="1" applyFill="1" applyBorder="1" applyAlignment="1" applyProtection="1">
      <alignment horizontal="center" vertical="center" wrapText="1"/>
      <protection locked="0"/>
    </xf>
    <xf numFmtId="0" fontId="1" fillId="2" borderId="33" xfId="0" applyFont="1" applyFill="1" applyBorder="1" applyAlignment="1" applyProtection="1">
      <alignment horizontal="center" vertical="center" wrapText="1"/>
      <protection locked="0"/>
    </xf>
    <xf numFmtId="0" fontId="1" fillId="2" borderId="34"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7" xfId="0" applyFont="1" applyFill="1" applyBorder="1" applyAlignment="1" applyProtection="1">
      <alignment horizontal="center" vertical="center" wrapText="1"/>
      <protection locked="0"/>
    </xf>
    <xf numFmtId="0" fontId="1" fillId="2" borderId="38" xfId="0" applyFont="1" applyFill="1" applyBorder="1" applyAlignment="1" applyProtection="1">
      <alignment horizontal="center" vertical="center" wrapText="1"/>
      <protection locked="0"/>
    </xf>
    <xf numFmtId="0" fontId="0" fillId="3" borderId="39" xfId="0" applyFill="1" applyBorder="1" applyAlignment="1" applyProtection="1">
      <alignment horizontal="left"/>
      <protection locked="0"/>
    </xf>
    <xf numFmtId="0" fontId="0" fillId="3" borderId="0" xfId="0" applyFill="1" applyBorder="1" applyAlignment="1" applyProtection="1">
      <alignment horizontal="left"/>
      <protection locked="0"/>
    </xf>
    <xf numFmtId="0" fontId="0" fillId="3" borderId="35" xfId="0" applyFill="1" applyBorder="1" applyAlignment="1" applyProtection="1">
      <alignment horizontal="left"/>
      <protection locked="0"/>
    </xf>
    <xf numFmtId="0" fontId="0" fillId="3" borderId="39"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35" xfId="0" applyFill="1" applyBorder="1" applyAlignment="1" applyProtection="1">
      <alignment horizontal="center"/>
      <protection locked="0"/>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0" fillId="2" borderId="41" xfId="0" applyFill="1" applyBorder="1" applyAlignment="1">
      <alignment horizontal="center" vertical="center"/>
    </xf>
  </cellXfs>
  <cellStyles count="3">
    <cellStyle name="Currency" xfId="2" builtinId="4"/>
    <cellStyle name="Normal" xfId="0" builtinId="0"/>
    <cellStyle name="Percent" xfId="1" builtinId="5"/>
  </cellStyles>
  <dxfs count="5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66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91336</xdr:rowOff>
    </xdr:from>
    <xdr:to>
      <xdr:col>8</xdr:col>
      <xdr:colOff>860833</xdr:colOff>
      <xdr:row>29</xdr:row>
      <xdr:rowOff>60891</xdr:rowOff>
    </xdr:to>
    <xdr:pic>
      <xdr:nvPicPr>
        <xdr:cNvPr id="4" name="Graphic 3">
          <a:extLst>
            <a:ext uri="{FF2B5EF4-FFF2-40B4-BE49-F238E27FC236}">
              <a16:creationId xmlns:a16="http://schemas.microsoft.com/office/drawing/2014/main" id="{2AE9306E-B73C-404C-9F8F-6D79FD01A4CF}"/>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r="2671" b="19116"/>
        <a:stretch/>
      </xdr:blipFill>
      <xdr:spPr>
        <a:xfrm>
          <a:off x="0" y="1458454"/>
          <a:ext cx="6161215" cy="4149349"/>
        </a:xfrm>
        <a:prstGeom prst="rect">
          <a:avLst/>
        </a:prstGeom>
      </xdr:spPr>
    </xdr:pic>
    <xdr:clientData/>
  </xdr:twoCellAnchor>
  <xdr:twoCellAnchor editAs="oneCell">
    <xdr:from>
      <xdr:col>0</xdr:col>
      <xdr:colOff>109725</xdr:colOff>
      <xdr:row>0</xdr:row>
      <xdr:rowOff>111636</xdr:rowOff>
    </xdr:from>
    <xdr:to>
      <xdr:col>2</xdr:col>
      <xdr:colOff>558182</xdr:colOff>
      <xdr:row>4</xdr:row>
      <xdr:rowOff>111422</xdr:rowOff>
    </xdr:to>
    <xdr:pic>
      <xdr:nvPicPr>
        <xdr:cNvPr id="5" name="Picture 4">
          <a:extLst>
            <a:ext uri="{FF2B5EF4-FFF2-40B4-BE49-F238E27FC236}">
              <a16:creationId xmlns:a16="http://schemas.microsoft.com/office/drawing/2014/main" id="{D01E9536-F635-48DF-8401-FD78034E8398}"/>
            </a:ext>
          </a:extLst>
        </xdr:cNvPr>
        <xdr:cNvPicPr>
          <a:picLocks noChangeAspect="1"/>
        </xdr:cNvPicPr>
      </xdr:nvPicPr>
      <xdr:blipFill>
        <a:blip xmlns:r="http://schemas.openxmlformats.org/officeDocument/2006/relationships" r:embed="rId3"/>
        <a:stretch>
          <a:fillRect/>
        </a:stretch>
      </xdr:blipFill>
      <xdr:spPr>
        <a:xfrm>
          <a:off x="109725" y="111636"/>
          <a:ext cx="1706898" cy="730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arles.Herriot/Documents/HNIP%20M&amp;R%20Templates%2016.04.19/Appendix%204%20-%20HNIP_Reporting_Template_Operations%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Monthly Report"/>
      <sheetName val="App 1- Risk Matrix"/>
      <sheetName val="App 2 - CP Matrix"/>
      <sheetName val="App 3 - BEIS data sheet"/>
      <sheetName val="Lookup"/>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K121"/>
  <sheetViews>
    <sheetView tabSelected="1" view="pageBreakPreview" zoomScale="85" zoomScaleNormal="85" zoomScaleSheetLayoutView="85" workbookViewId="0">
      <selection activeCell="F31" sqref="F31:H31"/>
    </sheetView>
  </sheetViews>
  <sheetFormatPr defaultColWidth="9.140625" defaultRowHeight="15" x14ac:dyDescent="0.25"/>
  <cols>
    <col min="1" max="2" width="9.140625" style="1"/>
    <col min="3" max="3" width="9.140625" style="1" customWidth="1"/>
    <col min="4" max="5" width="9.140625" style="1"/>
    <col min="6" max="6" width="16" style="1" customWidth="1"/>
    <col min="7" max="8" width="9.140625" style="1"/>
    <col min="9" max="9" width="12.85546875" style="1" customWidth="1"/>
    <col min="10" max="10" width="1.42578125" style="1" customWidth="1"/>
    <col min="11" max="16384" width="9.140625" style="1"/>
  </cols>
  <sheetData>
    <row r="5" spans="4:6" ht="15.75" x14ac:dyDescent="0.25">
      <c r="D5" s="104" t="s">
        <v>0</v>
      </c>
      <c r="E5" s="104"/>
      <c r="F5" s="104"/>
    </row>
    <row r="6" spans="4:6" ht="15.75" x14ac:dyDescent="0.25">
      <c r="E6" s="19" t="s">
        <v>169</v>
      </c>
    </row>
    <row r="7" spans="4:6" ht="15.75" x14ac:dyDescent="0.25">
      <c r="D7" s="105">
        <v>43435</v>
      </c>
      <c r="E7" s="105"/>
      <c r="F7" s="105"/>
    </row>
    <row r="27" spans="1:8" ht="14.25" x14ac:dyDescent="0.25">
      <c r="A27" s="12"/>
    </row>
    <row r="31" spans="1:8" ht="14.25" x14ac:dyDescent="0.25">
      <c r="B31" s="108" t="s">
        <v>1</v>
      </c>
      <c r="C31" s="109"/>
      <c r="D31" s="109"/>
      <c r="E31" s="110"/>
      <c r="F31" s="106"/>
      <c r="G31" s="106"/>
      <c r="H31" s="106"/>
    </row>
    <row r="32" spans="1:8" ht="14.25" x14ac:dyDescent="0.25">
      <c r="B32" s="108" t="s">
        <v>2</v>
      </c>
      <c r="C32" s="109"/>
      <c r="D32" s="109"/>
      <c r="E32" s="110"/>
      <c r="F32" s="106"/>
      <c r="G32" s="106"/>
      <c r="H32" s="106"/>
    </row>
    <row r="33" spans="1:9" ht="14.25" x14ac:dyDescent="0.25">
      <c r="B33" s="108" t="s">
        <v>3</v>
      </c>
      <c r="C33" s="109"/>
      <c r="D33" s="109"/>
      <c r="E33" s="110"/>
      <c r="F33" s="106"/>
      <c r="G33" s="106"/>
      <c r="H33" s="106"/>
    </row>
    <row r="34" spans="1:9" ht="14.25" x14ac:dyDescent="0.25">
      <c r="B34" s="108" t="s">
        <v>2</v>
      </c>
      <c r="C34" s="109"/>
      <c r="D34" s="109"/>
      <c r="E34" s="110"/>
      <c r="F34" s="106"/>
      <c r="G34" s="106"/>
      <c r="H34" s="106"/>
    </row>
    <row r="35" spans="1:9" ht="14.25" x14ac:dyDescent="0.25">
      <c r="B35" s="108" t="s">
        <v>4</v>
      </c>
      <c r="C35" s="109"/>
      <c r="D35" s="109"/>
      <c r="E35" s="110"/>
      <c r="F35" s="107"/>
      <c r="G35" s="107"/>
      <c r="H35" s="107"/>
      <c r="I35" s="12"/>
    </row>
    <row r="36" spans="1:9" ht="14.25" x14ac:dyDescent="0.25">
      <c r="B36" s="108" t="s">
        <v>5</v>
      </c>
      <c r="C36" s="109"/>
      <c r="D36" s="109"/>
      <c r="E36" s="110"/>
      <c r="F36" s="106"/>
      <c r="G36" s="106"/>
      <c r="H36" s="106"/>
      <c r="I36" s="12"/>
    </row>
    <row r="42" spans="1:9" ht="14.25" x14ac:dyDescent="0.25">
      <c r="A42" s="20" t="s">
        <v>6</v>
      </c>
      <c r="B42" s="2"/>
    </row>
    <row r="43" spans="1:9" ht="14.25" x14ac:dyDescent="0.25">
      <c r="G43" s="115" t="s">
        <v>296</v>
      </c>
      <c r="H43" s="115"/>
      <c r="I43" s="81" t="s">
        <v>297</v>
      </c>
    </row>
    <row r="44" spans="1:9" ht="14.25" x14ac:dyDescent="0.25">
      <c r="A44" s="103" t="s">
        <v>7</v>
      </c>
      <c r="B44" s="103"/>
      <c r="C44" s="103"/>
      <c r="D44" s="111"/>
      <c r="E44" s="112"/>
      <c r="F44" s="113"/>
      <c r="G44" s="114"/>
      <c r="H44" s="114"/>
      <c r="I44" s="61"/>
    </row>
    <row r="45" spans="1:9" ht="14.25" x14ac:dyDescent="0.25">
      <c r="A45" s="103" t="s">
        <v>8</v>
      </c>
      <c r="B45" s="103"/>
      <c r="C45" s="103"/>
      <c r="D45" s="111"/>
      <c r="E45" s="112"/>
      <c r="F45" s="113"/>
      <c r="G45" s="114"/>
      <c r="H45" s="114"/>
      <c r="I45" s="61"/>
    </row>
    <row r="46" spans="1:9" ht="14.25" x14ac:dyDescent="0.25">
      <c r="A46" s="103" t="s">
        <v>9</v>
      </c>
      <c r="B46" s="103"/>
      <c r="C46" s="103"/>
      <c r="D46" s="111"/>
      <c r="E46" s="112"/>
      <c r="F46" s="113"/>
      <c r="G46" s="114"/>
      <c r="H46" s="114"/>
      <c r="I46" s="61"/>
    </row>
    <row r="47" spans="1:9" x14ac:dyDescent="0.25">
      <c r="A47" s="103" t="s">
        <v>10</v>
      </c>
      <c r="B47" s="103"/>
      <c r="C47" s="103"/>
      <c r="D47" s="111"/>
      <c r="E47" s="112"/>
      <c r="F47" s="113"/>
      <c r="G47" s="118"/>
      <c r="H47" s="118"/>
      <c r="I47" s="7"/>
    </row>
    <row r="48" spans="1:9" x14ac:dyDescent="0.25">
      <c r="A48" s="103" t="s">
        <v>11</v>
      </c>
      <c r="B48" s="103"/>
      <c r="C48" s="103"/>
      <c r="D48" s="111"/>
      <c r="E48" s="112"/>
      <c r="F48" s="113"/>
      <c r="G48" s="118"/>
      <c r="H48" s="118"/>
      <c r="I48" s="7"/>
    </row>
    <row r="49" spans="1:9" x14ac:dyDescent="0.25">
      <c r="A49" s="103" t="s">
        <v>12</v>
      </c>
      <c r="B49" s="103"/>
      <c r="C49" s="103"/>
      <c r="D49" s="111"/>
      <c r="E49" s="112"/>
      <c r="F49" s="113"/>
      <c r="G49" s="118"/>
      <c r="H49" s="118"/>
      <c r="I49" s="7"/>
    </row>
    <row r="50" spans="1:9" x14ac:dyDescent="0.25">
      <c r="A50" s="103" t="s">
        <v>13</v>
      </c>
      <c r="B50" s="103"/>
      <c r="C50" s="103"/>
      <c r="D50" s="111"/>
      <c r="E50" s="112"/>
      <c r="F50" s="113"/>
      <c r="G50" s="118"/>
      <c r="H50" s="118"/>
      <c r="I50" s="7"/>
    </row>
    <row r="51" spans="1:9" x14ac:dyDescent="0.25">
      <c r="A51" s="103" t="s">
        <v>14</v>
      </c>
      <c r="B51" s="103"/>
      <c r="C51" s="103"/>
      <c r="D51" s="111"/>
      <c r="E51" s="112"/>
      <c r="F51" s="113"/>
      <c r="G51" s="118"/>
      <c r="H51" s="118"/>
      <c r="I51" s="7"/>
    </row>
    <row r="52" spans="1:9" x14ac:dyDescent="0.25">
      <c r="A52" s="103" t="s">
        <v>15</v>
      </c>
      <c r="B52" s="103"/>
      <c r="C52" s="103"/>
      <c r="D52" s="111"/>
      <c r="E52" s="112"/>
      <c r="F52" s="113"/>
      <c r="G52" s="118"/>
      <c r="H52" s="118"/>
      <c r="I52" s="7"/>
    </row>
    <row r="53" spans="1:9" x14ac:dyDescent="0.25">
      <c r="A53" s="103" t="s">
        <v>16</v>
      </c>
      <c r="B53" s="103"/>
      <c r="C53" s="103"/>
      <c r="D53" s="111"/>
      <c r="E53" s="112"/>
      <c r="F53" s="113"/>
      <c r="G53" s="118"/>
      <c r="H53" s="118"/>
      <c r="I53" s="7"/>
    </row>
    <row r="54" spans="1:9" x14ac:dyDescent="0.25">
      <c r="A54" s="103" t="s">
        <v>17</v>
      </c>
      <c r="B54" s="103"/>
      <c r="C54" s="103"/>
      <c r="D54" s="111"/>
      <c r="E54" s="112"/>
      <c r="F54" s="113"/>
      <c r="G54" s="118"/>
      <c r="H54" s="118"/>
      <c r="I54" s="7"/>
    </row>
    <row r="55" spans="1:9" x14ac:dyDescent="0.25">
      <c r="A55" s="103" t="s">
        <v>299</v>
      </c>
      <c r="B55" s="103"/>
      <c r="C55" s="103"/>
      <c r="D55" s="119"/>
      <c r="E55" s="120"/>
      <c r="F55" s="121"/>
      <c r="G55" s="118"/>
      <c r="H55" s="118"/>
      <c r="I55" s="84"/>
    </row>
    <row r="56" spans="1:9" x14ac:dyDescent="0.25">
      <c r="A56" s="103" t="s">
        <v>300</v>
      </c>
      <c r="B56" s="103"/>
      <c r="C56" s="103"/>
      <c r="D56" s="119"/>
      <c r="E56" s="120"/>
      <c r="F56" s="121"/>
      <c r="G56" s="118"/>
      <c r="H56" s="118"/>
      <c r="I56" s="84"/>
    </row>
    <row r="57" spans="1:9" x14ac:dyDescent="0.25">
      <c r="A57" s="103" t="s">
        <v>301</v>
      </c>
      <c r="B57" s="103"/>
      <c r="C57" s="103"/>
      <c r="D57" s="119"/>
      <c r="E57" s="120"/>
      <c r="F57" s="121"/>
      <c r="G57" s="118"/>
      <c r="H57" s="118"/>
      <c r="I57" s="84"/>
    </row>
    <row r="58" spans="1:9" x14ac:dyDescent="0.25">
      <c r="A58" s="3" t="s">
        <v>121</v>
      </c>
    </row>
    <row r="59" spans="1:9" x14ac:dyDescent="0.25">
      <c r="B59" s="2"/>
    </row>
    <row r="60" spans="1:9" x14ac:dyDescent="0.25">
      <c r="A60" s="20" t="s">
        <v>18</v>
      </c>
      <c r="B60" s="2"/>
    </row>
    <row r="61" spans="1:9" x14ac:dyDescent="0.25">
      <c r="A61" s="12"/>
    </row>
    <row r="62" spans="1:9" ht="127.5" customHeight="1" x14ac:dyDescent="0.25">
      <c r="A62" s="122" t="s">
        <v>302</v>
      </c>
      <c r="B62" s="123"/>
      <c r="C62" s="123"/>
      <c r="D62" s="123"/>
      <c r="E62" s="123"/>
      <c r="F62" s="123"/>
      <c r="G62" s="123"/>
      <c r="H62" s="123"/>
      <c r="I62" s="124"/>
    </row>
    <row r="63" spans="1:9" x14ac:dyDescent="0.25">
      <c r="A63" s="82"/>
      <c r="B63" s="82"/>
      <c r="C63" s="82"/>
      <c r="D63" s="82"/>
      <c r="E63" s="82"/>
      <c r="F63" s="82"/>
      <c r="G63" s="82"/>
      <c r="H63" s="82"/>
      <c r="I63" s="82"/>
    </row>
    <row r="64" spans="1:9" x14ac:dyDescent="0.25">
      <c r="A64" s="2"/>
    </row>
    <row r="65" spans="1:11" x14ac:dyDescent="0.25">
      <c r="A65" s="20" t="s">
        <v>19</v>
      </c>
    </row>
    <row r="67" spans="1:11" x14ac:dyDescent="0.25">
      <c r="A67" s="116" t="s">
        <v>20</v>
      </c>
      <c r="B67" s="116"/>
      <c r="C67" s="116"/>
      <c r="D67" s="117" t="s">
        <v>21</v>
      </c>
      <c r="E67" s="117"/>
      <c r="F67" s="117" t="s">
        <v>22</v>
      </c>
      <c r="G67" s="117"/>
    </row>
    <row r="68" spans="1:11" ht="25.5" customHeight="1" x14ac:dyDescent="0.25">
      <c r="A68" s="126" t="s">
        <v>23</v>
      </c>
      <c r="B68" s="126"/>
      <c r="C68" s="126"/>
      <c r="D68" s="125"/>
      <c r="E68" s="125"/>
      <c r="F68" s="125"/>
      <c r="G68" s="125"/>
      <c r="H68" s="12"/>
    </row>
    <row r="69" spans="1:11" ht="25.5" customHeight="1" x14ac:dyDescent="0.25">
      <c r="A69" s="126" t="s">
        <v>24</v>
      </c>
      <c r="B69" s="126"/>
      <c r="C69" s="126"/>
      <c r="D69" s="125"/>
      <c r="E69" s="125"/>
      <c r="F69" s="125"/>
      <c r="G69" s="125"/>
      <c r="H69" s="12"/>
    </row>
    <row r="70" spans="1:11" ht="37.5" customHeight="1" x14ac:dyDescent="0.25">
      <c r="A70" s="126" t="s">
        <v>298</v>
      </c>
      <c r="B70" s="126"/>
      <c r="C70" s="126"/>
      <c r="D70" s="125"/>
      <c r="E70" s="125"/>
      <c r="F70" s="125"/>
      <c r="G70" s="125"/>
      <c r="H70" s="12"/>
      <c r="K70" s="12"/>
    </row>
    <row r="71" spans="1:11" ht="25.5" customHeight="1" x14ac:dyDescent="0.25">
      <c r="A71" s="126" t="s">
        <v>25</v>
      </c>
      <c r="B71" s="126"/>
      <c r="C71" s="126"/>
      <c r="D71" s="125"/>
      <c r="E71" s="125"/>
      <c r="F71" s="125"/>
      <c r="G71" s="125"/>
      <c r="H71" s="12"/>
    </row>
    <row r="72" spans="1:11" ht="25.5" customHeight="1" x14ac:dyDescent="0.25">
      <c r="A72" s="126" t="s">
        <v>26</v>
      </c>
      <c r="B72" s="126"/>
      <c r="C72" s="126"/>
      <c r="D72" s="127"/>
      <c r="E72" s="127"/>
      <c r="F72" s="127"/>
      <c r="G72" s="127"/>
      <c r="H72" s="12"/>
    </row>
    <row r="73" spans="1:11" x14ac:dyDescent="0.25">
      <c r="A73" s="126" t="s">
        <v>27</v>
      </c>
      <c r="B73" s="126"/>
      <c r="C73" s="126"/>
      <c r="D73" s="127"/>
      <c r="E73" s="127"/>
      <c r="F73" s="127"/>
      <c r="G73" s="127"/>
      <c r="H73" s="12"/>
    </row>
    <row r="74" spans="1:11" x14ac:dyDescent="0.25">
      <c r="A74" s="126" t="s">
        <v>28</v>
      </c>
      <c r="B74" s="126"/>
      <c r="C74" s="126"/>
      <c r="D74" s="128"/>
      <c r="E74" s="128"/>
      <c r="F74" s="128"/>
      <c r="G74" s="128"/>
      <c r="H74" s="12"/>
    </row>
    <row r="75" spans="1:11" x14ac:dyDescent="0.25">
      <c r="A75" s="126" t="s">
        <v>29</v>
      </c>
      <c r="B75" s="126"/>
      <c r="C75" s="126"/>
      <c r="D75" s="128"/>
      <c r="E75" s="128"/>
      <c r="F75" s="129"/>
      <c r="G75" s="129"/>
      <c r="H75" s="12"/>
    </row>
    <row r="78" spans="1:11" x14ac:dyDescent="0.25">
      <c r="A78" s="126" t="s">
        <v>30</v>
      </c>
      <c r="B78" s="126"/>
      <c r="C78" s="126"/>
      <c r="D78" s="130"/>
      <c r="E78" s="130"/>
      <c r="F78" s="130"/>
      <c r="G78" s="130"/>
      <c r="H78" s="12"/>
    </row>
    <row r="79" spans="1:11" x14ac:dyDescent="0.25">
      <c r="A79" s="126" t="s">
        <v>31</v>
      </c>
      <c r="B79" s="126"/>
      <c r="C79" s="126"/>
      <c r="D79" s="125"/>
      <c r="E79" s="125"/>
      <c r="F79" s="125"/>
      <c r="G79" s="125"/>
      <c r="H79" s="12"/>
    </row>
    <row r="80" spans="1:11" x14ac:dyDescent="0.25">
      <c r="A80" s="126" t="s">
        <v>32</v>
      </c>
      <c r="B80" s="126"/>
      <c r="C80" s="126"/>
      <c r="D80" s="131"/>
      <c r="E80" s="131"/>
      <c r="F80" s="131"/>
      <c r="G80" s="131"/>
      <c r="H80" s="12"/>
    </row>
    <row r="81" spans="1:9" x14ac:dyDescent="0.25">
      <c r="A81" s="126" t="s">
        <v>33</v>
      </c>
      <c r="B81" s="126"/>
      <c r="C81" s="126"/>
      <c r="D81" s="131"/>
      <c r="E81" s="131"/>
      <c r="F81" s="131"/>
      <c r="G81" s="131"/>
      <c r="H81" s="12"/>
    </row>
    <row r="82" spans="1:9" x14ac:dyDescent="0.25">
      <c r="A82" s="126" t="s">
        <v>34</v>
      </c>
      <c r="B82" s="126"/>
      <c r="C82" s="126"/>
      <c r="D82" s="131"/>
      <c r="E82" s="131"/>
      <c r="F82" s="131"/>
      <c r="G82" s="131"/>
      <c r="H82" s="12"/>
    </row>
    <row r="83" spans="1:9" x14ac:dyDescent="0.25">
      <c r="A83" s="126" t="s">
        <v>35</v>
      </c>
      <c r="B83" s="126"/>
      <c r="C83" s="126"/>
      <c r="D83" s="131"/>
      <c r="E83" s="131"/>
      <c r="F83" s="131"/>
      <c r="G83" s="131"/>
      <c r="H83" s="12"/>
    </row>
    <row r="84" spans="1:9" x14ac:dyDescent="0.25">
      <c r="A84" s="21" t="s">
        <v>36</v>
      </c>
      <c r="B84" s="21"/>
    </row>
    <row r="85" spans="1:9" x14ac:dyDescent="0.25">
      <c r="A85" s="21" t="s">
        <v>38</v>
      </c>
      <c r="B85" s="21"/>
    </row>
    <row r="86" spans="1:9" x14ac:dyDescent="0.25">
      <c r="A86" s="22" t="s">
        <v>39</v>
      </c>
      <c r="B86" s="22"/>
    </row>
    <row r="87" spans="1:9" x14ac:dyDescent="0.25">
      <c r="A87" s="22" t="s">
        <v>37</v>
      </c>
      <c r="B87" s="22"/>
    </row>
    <row r="90" spans="1:9" x14ac:dyDescent="0.25">
      <c r="A90" s="20" t="s">
        <v>40</v>
      </c>
    </row>
    <row r="91" spans="1:9" x14ac:dyDescent="0.25">
      <c r="A91" s="12"/>
    </row>
    <row r="92" spans="1:9" ht="51.75" customHeight="1" x14ac:dyDescent="0.25">
      <c r="A92" s="133" t="s">
        <v>43</v>
      </c>
      <c r="B92" s="134"/>
      <c r="C92" s="134"/>
      <c r="D92" s="134"/>
      <c r="E92" s="134"/>
      <c r="F92" s="134"/>
      <c r="G92" s="134"/>
      <c r="H92" s="134"/>
      <c r="I92" s="135"/>
    </row>
    <row r="93" spans="1:9" x14ac:dyDescent="0.25">
      <c r="A93" s="21"/>
    </row>
    <row r="94" spans="1:9" x14ac:dyDescent="0.25">
      <c r="A94" s="21"/>
    </row>
    <row r="95" spans="1:9" x14ac:dyDescent="0.25">
      <c r="A95" s="20" t="s">
        <v>41</v>
      </c>
    </row>
    <row r="96" spans="1:9" x14ac:dyDescent="0.25">
      <c r="A96" s="12"/>
    </row>
    <row r="97" spans="1:9" ht="63" customHeight="1" x14ac:dyDescent="0.25">
      <c r="A97" s="133" t="s">
        <v>44</v>
      </c>
      <c r="B97" s="134"/>
      <c r="C97" s="134"/>
      <c r="D97" s="134"/>
      <c r="E97" s="134"/>
      <c r="F97" s="134"/>
      <c r="G97" s="134"/>
      <c r="H97" s="134"/>
      <c r="I97" s="135"/>
    </row>
    <row r="98" spans="1:9" x14ac:dyDescent="0.25">
      <c r="A98" s="23"/>
      <c r="B98" s="23"/>
      <c r="C98" s="23"/>
      <c r="D98" s="23"/>
      <c r="E98" s="23"/>
      <c r="F98" s="23"/>
      <c r="G98" s="23"/>
      <c r="H98" s="23"/>
      <c r="I98" s="23"/>
    </row>
    <row r="99" spans="1:9" x14ac:dyDescent="0.25">
      <c r="A99" s="21"/>
    </row>
    <row r="100" spans="1:9" x14ac:dyDescent="0.25">
      <c r="A100" s="20" t="s">
        <v>42</v>
      </c>
    </row>
    <row r="101" spans="1:9" x14ac:dyDescent="0.25">
      <c r="A101" s="20"/>
    </row>
    <row r="102" spans="1:9" x14ac:dyDescent="0.25">
      <c r="A102" s="139" t="s">
        <v>125</v>
      </c>
      <c r="B102" s="140"/>
      <c r="C102" s="140"/>
      <c r="D102" s="140"/>
      <c r="E102" s="141"/>
      <c r="F102" s="106"/>
      <c r="G102" s="106"/>
    </row>
    <row r="103" spans="1:9" ht="15" customHeight="1" x14ac:dyDescent="0.25">
      <c r="A103" s="139" t="s">
        <v>126</v>
      </c>
      <c r="B103" s="140"/>
      <c r="C103" s="140"/>
      <c r="D103" s="140"/>
      <c r="E103" s="141"/>
      <c r="F103" s="106"/>
      <c r="G103" s="106"/>
    </row>
    <row r="104" spans="1:9" ht="15" customHeight="1" x14ac:dyDescent="0.25">
      <c r="A104" s="139" t="s">
        <v>122</v>
      </c>
      <c r="B104" s="140"/>
      <c r="C104" s="140"/>
      <c r="D104" s="140"/>
      <c r="E104" s="141"/>
      <c r="F104" s="142"/>
      <c r="G104" s="142"/>
    </row>
    <row r="105" spans="1:9" x14ac:dyDescent="0.25">
      <c r="A105" s="139" t="s">
        <v>123</v>
      </c>
      <c r="B105" s="140"/>
      <c r="C105" s="140"/>
      <c r="D105" s="140"/>
      <c r="E105" s="141"/>
      <c r="F105" s="142"/>
      <c r="G105" s="142"/>
    </row>
    <row r="106" spans="1:9" ht="15" customHeight="1" x14ac:dyDescent="0.25">
      <c r="A106" s="139" t="s">
        <v>124</v>
      </c>
      <c r="B106" s="140"/>
      <c r="C106" s="140"/>
      <c r="D106" s="140"/>
      <c r="E106" s="141"/>
      <c r="F106" s="142"/>
      <c r="G106" s="142"/>
    </row>
    <row r="107" spans="1:9" ht="14.25" customHeight="1" x14ac:dyDescent="0.25">
      <c r="A107" s="21"/>
    </row>
    <row r="108" spans="1:9" ht="38.25" customHeight="1" x14ac:dyDescent="0.25">
      <c r="A108" s="133" t="s">
        <v>45</v>
      </c>
      <c r="B108" s="134"/>
      <c r="C108" s="134"/>
      <c r="D108" s="134"/>
      <c r="E108" s="134"/>
      <c r="F108" s="134"/>
      <c r="G108" s="134"/>
      <c r="H108" s="134"/>
      <c r="I108" s="135"/>
    </row>
    <row r="110" spans="1:9" x14ac:dyDescent="0.25">
      <c r="A110" s="20"/>
    </row>
    <row r="111" spans="1:9" x14ac:dyDescent="0.25">
      <c r="A111" s="20" t="s">
        <v>46</v>
      </c>
    </row>
    <row r="112" spans="1:9" x14ac:dyDescent="0.25">
      <c r="A112" s="12"/>
    </row>
    <row r="113" spans="1:10" ht="38.25" customHeight="1" x14ac:dyDescent="0.25">
      <c r="A113" s="133" t="s">
        <v>47</v>
      </c>
      <c r="B113" s="134"/>
      <c r="C113" s="134"/>
      <c r="D113" s="134"/>
      <c r="E113" s="134"/>
      <c r="F113" s="134"/>
      <c r="G113" s="134"/>
      <c r="H113" s="134"/>
      <c r="I113" s="135"/>
      <c r="J113" s="23"/>
    </row>
    <row r="116" spans="1:10" x14ac:dyDescent="0.25">
      <c r="A116" s="20" t="s">
        <v>48</v>
      </c>
    </row>
    <row r="117" spans="1:10" x14ac:dyDescent="0.25">
      <c r="A117" s="12"/>
    </row>
    <row r="118" spans="1:10" x14ac:dyDescent="0.25">
      <c r="A118" s="136" t="s">
        <v>49</v>
      </c>
      <c r="B118" s="137"/>
      <c r="C118" s="137"/>
      <c r="D118" s="137"/>
      <c r="E118" s="137"/>
      <c r="F118" s="137"/>
      <c r="G118" s="137"/>
      <c r="H118" s="137"/>
      <c r="I118" s="138"/>
    </row>
    <row r="121" spans="1:10" ht="39.75" customHeight="1" x14ac:dyDescent="0.25">
      <c r="A121" s="132" t="s">
        <v>50</v>
      </c>
      <c r="B121" s="132"/>
      <c r="C121" s="132"/>
      <c r="D121" s="132"/>
      <c r="E121" s="132"/>
      <c r="F121" s="132"/>
      <c r="G121" s="132"/>
      <c r="H121" s="132"/>
      <c r="I121" s="132"/>
    </row>
  </sheetData>
  <sheetProtection algorithmName="SHA-512" hashValue="f016IqL0zm5zy23gFAg2UWBEz/SoHHji8F/cdBO6waQprJ3gutiPndVLSRcBDYgg75Z1TppivBNeQFYuzJrlxQ==" saltValue="D4MfdJr8/PrS5+0swrckog==" spinCount="100000" sheet="1" selectLockedCells="1"/>
  <mergeCells count="119">
    <mergeCell ref="A121:I121"/>
    <mergeCell ref="A92:I92"/>
    <mergeCell ref="A97:I97"/>
    <mergeCell ref="A108:I108"/>
    <mergeCell ref="A113:I113"/>
    <mergeCell ref="A118:I118"/>
    <mergeCell ref="A102:E102"/>
    <mergeCell ref="A103:E103"/>
    <mergeCell ref="A104:E104"/>
    <mergeCell ref="A105:E105"/>
    <mergeCell ref="A106:E106"/>
    <mergeCell ref="F102:G102"/>
    <mergeCell ref="F103:G103"/>
    <mergeCell ref="F104:G104"/>
    <mergeCell ref="F105:G105"/>
    <mergeCell ref="F106:G106"/>
    <mergeCell ref="A80:C80"/>
    <mergeCell ref="D80:E80"/>
    <mergeCell ref="F80:G80"/>
    <mergeCell ref="A81:C81"/>
    <mergeCell ref="A82:C82"/>
    <mergeCell ref="A83:C83"/>
    <mergeCell ref="D81:E81"/>
    <mergeCell ref="F81:G81"/>
    <mergeCell ref="D82:E82"/>
    <mergeCell ref="F82:G82"/>
    <mergeCell ref="D83:E83"/>
    <mergeCell ref="F83:G83"/>
    <mergeCell ref="A75:C75"/>
    <mergeCell ref="D75:E75"/>
    <mergeCell ref="F75:G75"/>
    <mergeCell ref="A78:C78"/>
    <mergeCell ref="D78:E78"/>
    <mergeCell ref="F78:G78"/>
    <mergeCell ref="A79:C79"/>
    <mergeCell ref="D79:E79"/>
    <mergeCell ref="F79:G79"/>
    <mergeCell ref="A72:C72"/>
    <mergeCell ref="D72:E72"/>
    <mergeCell ref="F72:G72"/>
    <mergeCell ref="A73:C73"/>
    <mergeCell ref="D73:E73"/>
    <mergeCell ref="F73:G73"/>
    <mergeCell ref="A74:C74"/>
    <mergeCell ref="D74:E74"/>
    <mergeCell ref="F74:G74"/>
    <mergeCell ref="A69:C69"/>
    <mergeCell ref="D69:E69"/>
    <mergeCell ref="F69:G69"/>
    <mergeCell ref="A70:C70"/>
    <mergeCell ref="D70:E70"/>
    <mergeCell ref="F70:G70"/>
    <mergeCell ref="A71:C71"/>
    <mergeCell ref="D71:E71"/>
    <mergeCell ref="F71:G71"/>
    <mergeCell ref="F68:G68"/>
    <mergeCell ref="A68:C68"/>
    <mergeCell ref="D68:E68"/>
    <mergeCell ref="A52:C52"/>
    <mergeCell ref="A53:C53"/>
    <mergeCell ref="A54:C54"/>
    <mergeCell ref="A57:C57"/>
    <mergeCell ref="D52:F52"/>
    <mergeCell ref="G52:H52"/>
    <mergeCell ref="D53:F53"/>
    <mergeCell ref="G53:H53"/>
    <mergeCell ref="A55:C55"/>
    <mergeCell ref="D55:F55"/>
    <mergeCell ref="G55:H55"/>
    <mergeCell ref="A56:C56"/>
    <mergeCell ref="D56:F56"/>
    <mergeCell ref="G56:H56"/>
    <mergeCell ref="A48:C48"/>
    <mergeCell ref="A49:C49"/>
    <mergeCell ref="A50:C50"/>
    <mergeCell ref="A51:C51"/>
    <mergeCell ref="A67:C67"/>
    <mergeCell ref="D67:E67"/>
    <mergeCell ref="F67:G67"/>
    <mergeCell ref="D46:F46"/>
    <mergeCell ref="G46:H46"/>
    <mergeCell ref="D47:F47"/>
    <mergeCell ref="G47:H47"/>
    <mergeCell ref="D48:F48"/>
    <mergeCell ref="G48:H48"/>
    <mergeCell ref="D54:F54"/>
    <mergeCell ref="G54:H54"/>
    <mergeCell ref="D57:F57"/>
    <mergeCell ref="G57:H57"/>
    <mergeCell ref="A62:I62"/>
    <mergeCell ref="D49:F49"/>
    <mergeCell ref="G49:H49"/>
    <mergeCell ref="D50:F50"/>
    <mergeCell ref="G50:H50"/>
    <mergeCell ref="D51:F51"/>
    <mergeCell ref="G51:H51"/>
    <mergeCell ref="A46:C46"/>
    <mergeCell ref="A47:C47"/>
    <mergeCell ref="D5:F5"/>
    <mergeCell ref="D7:F7"/>
    <mergeCell ref="A44:C44"/>
    <mergeCell ref="A45:C45"/>
    <mergeCell ref="F31:H31"/>
    <mergeCell ref="F32:H32"/>
    <mergeCell ref="F33:H33"/>
    <mergeCell ref="F34:H34"/>
    <mergeCell ref="F35:H35"/>
    <mergeCell ref="F36:H36"/>
    <mergeCell ref="B31:E31"/>
    <mergeCell ref="B32:E32"/>
    <mergeCell ref="B33:E33"/>
    <mergeCell ref="B34:E34"/>
    <mergeCell ref="B35:E35"/>
    <mergeCell ref="B36:E36"/>
    <mergeCell ref="D44:F44"/>
    <mergeCell ref="G44:H44"/>
    <mergeCell ref="G43:H43"/>
    <mergeCell ref="D45:F45"/>
    <mergeCell ref="G45:H45"/>
  </mergeCells>
  <dataValidations count="5">
    <dataValidation type="date" operator="greaterThan" allowBlank="1" showInputMessage="1" showErrorMessage="1" sqref="D68:G71 D79:G79 F35:H35" xr:uid="{3DDFD046-189D-4CE2-AC00-C2A98D76AB4B}">
      <formula1>43466</formula1>
    </dataValidation>
    <dataValidation type="whole" allowBlank="1" showInputMessage="1" showErrorMessage="1" sqref="D72:G73 D80:G83" xr:uid="{7A471E52-B7F6-4E13-AEF5-A0B7BC505632}">
      <formula1>0</formula1>
      <formula2>1000000</formula2>
    </dataValidation>
    <dataValidation type="decimal" allowBlank="1" showInputMessage="1" showErrorMessage="1" sqref="D74:G74 D78:G78 F104:G106" xr:uid="{10382D3A-134C-4012-B126-17802B89D140}">
      <formula1>0</formula1>
      <formula2>1</formula2>
    </dataValidation>
    <dataValidation type="decimal" allowBlank="1" showInputMessage="1" showErrorMessage="1" sqref="D75:G75" xr:uid="{D490F33E-3FAB-47F1-A084-50C97352D7CF}">
      <formula1>-1</formula1>
      <formula2>1</formula2>
    </dataValidation>
    <dataValidation operator="greaterThan" allowBlank="1" showInputMessage="1" showErrorMessage="1" sqref="F36:H36" xr:uid="{9AE5D6F0-3601-4506-915F-76B78CEDF88B}"/>
  </dataValidations>
  <pageMargins left="0.70866141732283472" right="0.70866141732283472" top="0.74803149606299213" bottom="0.74803149606299213" header="0.31496062992125984" footer="0.31496062992125984"/>
  <pageSetup paperSize="9" scale="93" fitToHeight="5" orientation="portrait" r:id="rId1"/>
  <rowBreaks count="3" manualBreakCount="3">
    <brk id="40" max="8" man="1"/>
    <brk id="76" max="8" man="1"/>
    <brk id="114" max="8"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62A23AE-5288-4A44-8DC0-150D249501C0}">
          <x14:formula1>
            <xm:f>Lookup!$J$4:$J$5</xm:f>
          </x14:formula1>
          <xm:sqref>F102:G103</xm:sqref>
        </x14:dataValidation>
        <x14:dataValidation type="list" allowBlank="1" showInputMessage="1" showErrorMessage="1" xr:uid="{89BED4B0-833B-493F-BCCA-7059DC49CE69}">
          <x14:formula1>
            <xm:f>Lookup!$H$4:$H$8</xm:f>
          </x14:formula1>
          <xm:sqref>D45:F45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3C7E0-F88A-410F-A879-AC694EB88F2D}">
  <dimension ref="A1:O24"/>
  <sheetViews>
    <sheetView zoomScale="80" zoomScaleNormal="80" workbookViewId="0">
      <selection activeCell="A6" sqref="A6"/>
    </sheetView>
  </sheetViews>
  <sheetFormatPr defaultColWidth="9.140625" defaultRowHeight="15" x14ac:dyDescent="0.25"/>
  <cols>
    <col min="1" max="1" width="11" style="1" customWidth="1"/>
    <col min="2" max="2" width="14.42578125" style="1" customWidth="1"/>
    <col min="3" max="3" width="14.5703125" style="1" customWidth="1"/>
    <col min="4" max="4" width="46.7109375" style="1" customWidth="1"/>
    <col min="5" max="5" width="18.5703125" style="1" bestFit="1" customWidth="1"/>
    <col min="6" max="6" width="47.85546875" style="1" bestFit="1" customWidth="1"/>
    <col min="7" max="7" width="13.140625" style="1" bestFit="1" customWidth="1"/>
    <col min="8" max="8" width="18.85546875" style="1" customWidth="1"/>
    <col min="9" max="10" width="15.28515625" style="1" customWidth="1"/>
    <col min="11" max="11" width="33.5703125" style="1" customWidth="1"/>
    <col min="12" max="12" width="18.7109375" style="1" customWidth="1"/>
    <col min="13" max="14" width="15.28515625" style="1" customWidth="1"/>
    <col min="15" max="15" width="16.7109375" style="1" bestFit="1" customWidth="1"/>
    <col min="16" max="16384" width="9.140625" style="1"/>
  </cols>
  <sheetData>
    <row r="1" spans="1:15" x14ac:dyDescent="0.25">
      <c r="A1" s="2" t="str">
        <f>'Monthly Report'!D5</f>
        <v>Templatesco Ltd</v>
      </c>
      <c r="B1" s="12"/>
    </row>
    <row r="2" spans="1:15" x14ac:dyDescent="0.25">
      <c r="A2" s="2" t="s">
        <v>51</v>
      </c>
    </row>
    <row r="3" spans="1:15" x14ac:dyDescent="0.25">
      <c r="A3" s="146">
        <f>'Monthly Report'!D7</f>
        <v>43435</v>
      </c>
      <c r="B3" s="146"/>
    </row>
    <row r="4" spans="1:15" x14ac:dyDescent="0.25">
      <c r="A4" s="12"/>
      <c r="C4" s="12"/>
      <c r="E4" s="12"/>
      <c r="G4" s="12"/>
      <c r="H4" s="143" t="s">
        <v>146</v>
      </c>
      <c r="I4" s="144"/>
      <c r="J4" s="145"/>
      <c r="L4" s="143" t="s">
        <v>147</v>
      </c>
      <c r="M4" s="144"/>
      <c r="N4" s="145"/>
      <c r="O4" s="12"/>
    </row>
    <row r="5" spans="1:15" ht="30.2" x14ac:dyDescent="0.25">
      <c r="A5" s="16" t="s">
        <v>52</v>
      </c>
      <c r="B5" s="16" t="s">
        <v>53</v>
      </c>
      <c r="C5" s="16" t="s">
        <v>54</v>
      </c>
      <c r="D5" s="16" t="s">
        <v>55</v>
      </c>
      <c r="E5" s="16" t="s">
        <v>56</v>
      </c>
      <c r="F5" s="16" t="s">
        <v>57</v>
      </c>
      <c r="G5" s="16" t="s">
        <v>58</v>
      </c>
      <c r="H5" s="17" t="s">
        <v>148</v>
      </c>
      <c r="I5" s="17" t="s">
        <v>149</v>
      </c>
      <c r="J5" s="17" t="s">
        <v>150</v>
      </c>
      <c r="K5" s="16" t="s">
        <v>151</v>
      </c>
      <c r="L5" s="17" t="s">
        <v>148</v>
      </c>
      <c r="M5" s="17" t="s">
        <v>149</v>
      </c>
      <c r="N5" s="17" t="s">
        <v>150</v>
      </c>
      <c r="O5" s="16" t="s">
        <v>59</v>
      </c>
    </row>
    <row r="6" spans="1:15" x14ac:dyDescent="0.25">
      <c r="A6" s="18"/>
      <c r="B6" s="8"/>
      <c r="C6" s="8"/>
      <c r="D6" s="8"/>
      <c r="E6" s="14"/>
      <c r="F6" s="8"/>
      <c r="G6" s="14"/>
      <c r="H6" s="8"/>
      <c r="I6" s="8"/>
      <c r="J6" s="4">
        <f>IF(LEFT(H6,1)="",0,LEFT(H6,1))*IF(LEFT(I6,1)="",0,LEFT(I6,1))</f>
        <v>0</v>
      </c>
      <c r="K6" s="8"/>
      <c r="L6" s="8"/>
      <c r="M6" s="8"/>
      <c r="N6" s="4">
        <f>IF(LEFT(L6,1)="",0,LEFT(L6,1))*IF(LEFT(M6,1)="",0,LEFT(M6,1))</f>
        <v>0</v>
      </c>
      <c r="O6" s="8"/>
    </row>
    <row r="7" spans="1:15" x14ac:dyDescent="0.25">
      <c r="A7" s="18"/>
      <c r="B7" s="8"/>
      <c r="C7" s="8"/>
      <c r="D7" s="8"/>
      <c r="E7" s="14"/>
      <c r="F7" s="8"/>
      <c r="G7" s="14"/>
      <c r="H7" s="8"/>
      <c r="I7" s="8"/>
      <c r="J7" s="4">
        <f t="shared" ref="J7:J20" si="0">IF(LEFT(H7,1)="",0,LEFT(H7,1))*IF(LEFT(I7,1)="",0,LEFT(I7,1))</f>
        <v>0</v>
      </c>
      <c r="K7" s="8"/>
      <c r="L7" s="8"/>
      <c r="M7" s="8"/>
      <c r="N7" s="4">
        <f t="shared" ref="N7:N20" si="1">IF(LEFT(L7,1)="",0,LEFT(L7,1))*IF(LEFT(M7,1)="",0,LEFT(M7,1))</f>
        <v>0</v>
      </c>
      <c r="O7" s="8"/>
    </row>
    <row r="8" spans="1:15" x14ac:dyDescent="0.25">
      <c r="A8" s="18"/>
      <c r="B8" s="8"/>
      <c r="C8" s="8"/>
      <c r="D8" s="8"/>
      <c r="E8" s="14"/>
      <c r="F8" s="8"/>
      <c r="G8" s="14"/>
      <c r="H8" s="8"/>
      <c r="I8" s="8"/>
      <c r="J8" s="4">
        <f t="shared" si="0"/>
        <v>0</v>
      </c>
      <c r="K8" s="8"/>
      <c r="L8" s="8"/>
      <c r="M8" s="8"/>
      <c r="N8" s="4">
        <f t="shared" si="1"/>
        <v>0</v>
      </c>
      <c r="O8" s="8"/>
    </row>
    <row r="9" spans="1:15" x14ac:dyDescent="0.25">
      <c r="A9" s="18"/>
      <c r="B9" s="8"/>
      <c r="C9" s="8"/>
      <c r="D9" s="8"/>
      <c r="E9" s="14"/>
      <c r="F9" s="8"/>
      <c r="G9" s="14"/>
      <c r="H9" s="8"/>
      <c r="I9" s="8"/>
      <c r="J9" s="4">
        <f t="shared" si="0"/>
        <v>0</v>
      </c>
      <c r="K9" s="8"/>
      <c r="L9" s="8"/>
      <c r="M9" s="8"/>
      <c r="N9" s="4">
        <f t="shared" si="1"/>
        <v>0</v>
      </c>
      <c r="O9" s="8"/>
    </row>
    <row r="10" spans="1:15" x14ac:dyDescent="0.25">
      <c r="A10" s="18"/>
      <c r="B10" s="8"/>
      <c r="C10" s="8"/>
      <c r="D10" s="8"/>
      <c r="E10" s="14"/>
      <c r="F10" s="8"/>
      <c r="G10" s="14"/>
      <c r="H10" s="8"/>
      <c r="I10" s="8"/>
      <c r="J10" s="4">
        <f t="shared" si="0"/>
        <v>0</v>
      </c>
      <c r="K10" s="8"/>
      <c r="L10" s="8"/>
      <c r="M10" s="8"/>
      <c r="N10" s="4">
        <f t="shared" si="1"/>
        <v>0</v>
      </c>
      <c r="O10" s="8"/>
    </row>
    <row r="11" spans="1:15" x14ac:dyDescent="0.25">
      <c r="A11" s="18"/>
      <c r="B11" s="8"/>
      <c r="C11" s="8"/>
      <c r="D11" s="8"/>
      <c r="E11" s="14"/>
      <c r="F11" s="8"/>
      <c r="G11" s="14"/>
      <c r="H11" s="8"/>
      <c r="I11" s="8"/>
      <c r="J11" s="4">
        <f t="shared" si="0"/>
        <v>0</v>
      </c>
      <c r="K11" s="8"/>
      <c r="L11" s="8"/>
      <c r="M11" s="8"/>
      <c r="N11" s="4">
        <f t="shared" si="1"/>
        <v>0</v>
      </c>
      <c r="O11" s="8"/>
    </row>
    <row r="12" spans="1:15" x14ac:dyDescent="0.25">
      <c r="A12" s="18"/>
      <c r="B12" s="8"/>
      <c r="C12" s="8"/>
      <c r="D12" s="8"/>
      <c r="E12" s="14"/>
      <c r="F12" s="8"/>
      <c r="G12" s="14"/>
      <c r="H12" s="8"/>
      <c r="I12" s="8"/>
      <c r="J12" s="4">
        <f t="shared" si="0"/>
        <v>0</v>
      </c>
      <c r="K12" s="8"/>
      <c r="L12" s="8"/>
      <c r="M12" s="8"/>
      <c r="N12" s="4">
        <f t="shared" si="1"/>
        <v>0</v>
      </c>
      <c r="O12" s="8"/>
    </row>
    <row r="13" spans="1:15" x14ac:dyDescent="0.25">
      <c r="A13" s="18"/>
      <c r="B13" s="8"/>
      <c r="C13" s="8"/>
      <c r="D13" s="8"/>
      <c r="E13" s="14"/>
      <c r="F13" s="8"/>
      <c r="G13" s="14"/>
      <c r="H13" s="8"/>
      <c r="I13" s="8"/>
      <c r="J13" s="4">
        <f t="shared" si="0"/>
        <v>0</v>
      </c>
      <c r="K13" s="8"/>
      <c r="L13" s="8"/>
      <c r="M13" s="8"/>
      <c r="N13" s="4">
        <f t="shared" si="1"/>
        <v>0</v>
      </c>
      <c r="O13" s="8"/>
    </row>
    <row r="14" spans="1:15" x14ac:dyDescent="0.25">
      <c r="A14" s="18"/>
      <c r="B14" s="8"/>
      <c r="C14" s="8"/>
      <c r="D14" s="8"/>
      <c r="E14" s="14"/>
      <c r="F14" s="8"/>
      <c r="G14" s="14"/>
      <c r="H14" s="8"/>
      <c r="I14" s="8"/>
      <c r="J14" s="4">
        <f t="shared" si="0"/>
        <v>0</v>
      </c>
      <c r="K14" s="8"/>
      <c r="L14" s="8"/>
      <c r="M14" s="8"/>
      <c r="N14" s="4">
        <f t="shared" si="1"/>
        <v>0</v>
      </c>
      <c r="O14" s="8"/>
    </row>
    <row r="15" spans="1:15" x14ac:dyDescent="0.25">
      <c r="A15" s="18"/>
      <c r="B15" s="8"/>
      <c r="C15" s="8"/>
      <c r="D15" s="8"/>
      <c r="E15" s="14"/>
      <c r="F15" s="8"/>
      <c r="G15" s="14"/>
      <c r="H15" s="8"/>
      <c r="I15" s="8"/>
      <c r="J15" s="4">
        <f t="shared" si="0"/>
        <v>0</v>
      </c>
      <c r="K15" s="8"/>
      <c r="L15" s="8"/>
      <c r="M15" s="8"/>
      <c r="N15" s="4">
        <f t="shared" si="1"/>
        <v>0</v>
      </c>
      <c r="O15" s="8"/>
    </row>
    <row r="16" spans="1:15" x14ac:dyDescent="0.25">
      <c r="A16" s="18"/>
      <c r="B16" s="8"/>
      <c r="C16" s="8"/>
      <c r="D16" s="8"/>
      <c r="E16" s="14"/>
      <c r="F16" s="8"/>
      <c r="G16" s="14"/>
      <c r="H16" s="8"/>
      <c r="I16" s="8"/>
      <c r="J16" s="4">
        <f t="shared" si="0"/>
        <v>0</v>
      </c>
      <c r="K16" s="8"/>
      <c r="L16" s="8"/>
      <c r="M16" s="8"/>
      <c r="N16" s="4">
        <f t="shared" si="1"/>
        <v>0</v>
      </c>
      <c r="O16" s="8"/>
    </row>
    <row r="17" spans="1:15" x14ac:dyDescent="0.25">
      <c r="A17" s="18"/>
      <c r="B17" s="8"/>
      <c r="C17" s="8"/>
      <c r="D17" s="8"/>
      <c r="E17" s="14"/>
      <c r="F17" s="8"/>
      <c r="G17" s="14"/>
      <c r="H17" s="8"/>
      <c r="I17" s="8"/>
      <c r="J17" s="4">
        <f t="shared" si="0"/>
        <v>0</v>
      </c>
      <c r="K17" s="8"/>
      <c r="L17" s="8"/>
      <c r="M17" s="8"/>
      <c r="N17" s="4">
        <f t="shared" si="1"/>
        <v>0</v>
      </c>
      <c r="O17" s="8"/>
    </row>
    <row r="18" spans="1:15" x14ac:dyDescent="0.25">
      <c r="A18" s="18"/>
      <c r="B18" s="8"/>
      <c r="C18" s="8"/>
      <c r="D18" s="8"/>
      <c r="E18" s="14"/>
      <c r="F18" s="8"/>
      <c r="G18" s="14"/>
      <c r="H18" s="8"/>
      <c r="I18" s="8"/>
      <c r="J18" s="4">
        <f t="shared" si="0"/>
        <v>0</v>
      </c>
      <c r="K18" s="8"/>
      <c r="L18" s="8"/>
      <c r="M18" s="8"/>
      <c r="N18" s="4">
        <f t="shared" si="1"/>
        <v>0</v>
      </c>
      <c r="O18" s="8"/>
    </row>
    <row r="19" spans="1:15" x14ac:dyDescent="0.25">
      <c r="A19" s="18"/>
      <c r="B19" s="8"/>
      <c r="C19" s="8"/>
      <c r="D19" s="8"/>
      <c r="E19" s="14"/>
      <c r="F19" s="8"/>
      <c r="G19" s="14"/>
      <c r="H19" s="8"/>
      <c r="I19" s="8"/>
      <c r="J19" s="4">
        <f t="shared" si="0"/>
        <v>0</v>
      </c>
      <c r="K19" s="8"/>
      <c r="L19" s="8"/>
      <c r="M19" s="8"/>
      <c r="N19" s="4">
        <f t="shared" si="1"/>
        <v>0</v>
      </c>
      <c r="O19" s="8"/>
    </row>
    <row r="20" spans="1:15" x14ac:dyDescent="0.25">
      <c r="A20" s="18"/>
      <c r="B20" s="8"/>
      <c r="C20" s="8"/>
      <c r="D20" s="8"/>
      <c r="E20" s="14"/>
      <c r="F20" s="8"/>
      <c r="G20" s="14"/>
      <c r="H20" s="8"/>
      <c r="I20" s="8"/>
      <c r="J20" s="4">
        <f t="shared" si="0"/>
        <v>0</v>
      </c>
      <c r="K20" s="8"/>
      <c r="L20" s="8"/>
      <c r="M20" s="8"/>
      <c r="N20" s="4">
        <f t="shared" si="1"/>
        <v>0</v>
      </c>
      <c r="O20" s="8"/>
    </row>
    <row r="22" spans="1:15" x14ac:dyDescent="0.25">
      <c r="A22" s="3" t="s">
        <v>60</v>
      </c>
    </row>
    <row r="23" spans="1:15" x14ac:dyDescent="0.25">
      <c r="A23" s="3"/>
    </row>
    <row r="24" spans="1:15" x14ac:dyDescent="0.25">
      <c r="A24" s="3"/>
    </row>
  </sheetData>
  <sheetProtection algorithmName="SHA-512" hashValue="LVuL8IPCacR+LkgyvLkAn1FKT/Khoa3j5UUEjR5G1GZkfprPNr4ohNnXbb1J8XqxAOnNSKGN3CaE8l/5phwEvw==" saltValue="eIfPhd+GRYDfDKb9DVHe6A==" spinCount="100000" sheet="1" objects="1" scenarios="1" selectLockedCells="1"/>
  <mergeCells count="3">
    <mergeCell ref="H4:J4"/>
    <mergeCell ref="L4:N4"/>
    <mergeCell ref="A3:B3"/>
  </mergeCells>
  <conditionalFormatting sqref="J6:J20 N6:N20">
    <cfRule type="colorScale" priority="8">
      <colorScale>
        <cfvo type="min"/>
        <cfvo type="num" val="9"/>
        <cfvo type="max"/>
        <color rgb="FF00B050"/>
        <color rgb="FFFFC000"/>
        <color rgb="FFFF0000"/>
      </colorScale>
    </cfRule>
    <cfRule type="colorScale" priority="12">
      <colorScale>
        <cfvo type="min"/>
        <cfvo type="percentile" val="50"/>
        <cfvo type="max"/>
        <color rgb="FFF8696B"/>
        <color rgb="FFFFEB84"/>
        <color rgb="FF63BE7B"/>
      </colorScale>
    </cfRule>
  </conditionalFormatting>
  <conditionalFormatting sqref="J6:J20">
    <cfRule type="colorScale" priority="6">
      <colorScale>
        <cfvo type="min"/>
        <cfvo type="num" val="9"/>
        <cfvo type="max"/>
        <color rgb="FF00B050"/>
        <color rgb="FFFFC000"/>
        <color rgb="FFFF0000"/>
      </colorScale>
    </cfRule>
    <cfRule type="colorScale" priority="7">
      <colorScale>
        <cfvo type="min"/>
        <cfvo type="num" val="9"/>
        <cfvo type="max"/>
        <color rgb="FF00B050"/>
        <color rgb="FFFFC000"/>
        <color rgb="FF00B050"/>
      </colorScale>
    </cfRule>
    <cfRule type="colorScale" priority="9">
      <colorScale>
        <cfvo type="min"/>
        <cfvo type="num" val="12"/>
        <cfvo type="max"/>
        <color rgb="FF00B050"/>
        <color rgb="FFFFC000"/>
        <color rgb="FFFF0000"/>
      </colorScale>
    </cfRule>
    <cfRule type="colorScale" priority="11">
      <colorScale>
        <cfvo type="min"/>
        <cfvo type="percentile" val="50"/>
        <cfvo type="max"/>
        <color rgb="FF00B050"/>
        <color rgb="FFFFC000"/>
        <color rgb="FFFF0000"/>
      </colorScale>
    </cfRule>
  </conditionalFormatting>
  <conditionalFormatting sqref="N6:N20">
    <cfRule type="colorScale" priority="5">
      <colorScale>
        <cfvo type="min"/>
        <cfvo type="num" val="9"/>
        <cfvo type="max"/>
        <color rgb="FF00B050"/>
        <color rgb="FFFFC000"/>
        <color rgb="FFFF0000"/>
      </colorScale>
    </cfRule>
    <cfRule type="colorScale" priority="10">
      <colorScale>
        <cfvo type="min"/>
        <cfvo type="percentile" val="50"/>
        <cfvo type="max"/>
        <color rgb="FF00B050"/>
        <color rgb="FFFFC000"/>
        <color rgb="FFFF0000"/>
      </colorScale>
    </cfRule>
  </conditionalFormatting>
  <conditionalFormatting sqref="N6:N20">
    <cfRule type="colorScale" priority="1">
      <colorScale>
        <cfvo type="min"/>
        <cfvo type="num" val="9"/>
        <cfvo type="max"/>
        <color rgb="FF00B050"/>
        <color rgb="FFFFC000"/>
        <color rgb="FFFF0000"/>
      </colorScale>
    </cfRule>
    <cfRule type="colorScale" priority="2">
      <colorScale>
        <cfvo type="min"/>
        <cfvo type="num" val="9"/>
        <cfvo type="max"/>
        <color rgb="FF00B050"/>
        <color rgb="FFFFC000"/>
        <color rgb="FF00B050"/>
      </colorScale>
    </cfRule>
    <cfRule type="colorScale" priority="3">
      <colorScale>
        <cfvo type="min"/>
        <cfvo type="num" val="12"/>
        <cfvo type="max"/>
        <color rgb="FF00B050"/>
        <color rgb="FFFFC000"/>
        <color rgb="FFFF0000"/>
      </colorScale>
    </cfRule>
    <cfRule type="colorScale" priority="4">
      <colorScale>
        <cfvo type="min"/>
        <cfvo type="percentile" val="50"/>
        <cfvo type="max"/>
        <color rgb="FF00B050"/>
        <color rgb="FFFFC000"/>
        <color rgb="FFFF0000"/>
      </colorScale>
    </cfRule>
  </conditionalFormatting>
  <dataValidations count="2">
    <dataValidation type="whole" operator="greaterThan" allowBlank="1" showInputMessage="1" showErrorMessage="1" sqref="A6:A20" xr:uid="{F48154AC-0A0E-4EA2-946A-7F5F31E9AC7B}">
      <formula1>0</formula1>
    </dataValidation>
    <dataValidation type="date" operator="greaterThan" allowBlank="1" showInputMessage="1" showErrorMessage="1" sqref="E6:E20 G6:G20" xr:uid="{0FBF3483-E31A-4F2E-B299-45F65BE21C1F}">
      <formula1>43466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E7663FF5-66D8-4510-9AEE-6663CE1C87B7}">
          <x14:formula1>
            <xm:f>Lookup!$I$4:$I$8</xm:f>
          </x14:formula1>
          <xm:sqref>L6:M20 H6:I20</xm:sqref>
        </x14:dataValidation>
        <x14:dataValidation type="list" allowBlank="1" showInputMessage="1" showErrorMessage="1" xr:uid="{B58AA53C-DD93-4E21-B3E9-11D6A3EFDBAF}">
          <x14:formula1>
            <xm:f>Lookup!$G$4:$G$11</xm:f>
          </x14:formula1>
          <xm:sqref>C6:C20</xm:sqref>
        </x14:dataValidation>
        <x14:dataValidation type="list" allowBlank="1" showInputMessage="1" showErrorMessage="1" xr:uid="{A221221A-195A-4B3B-B918-07E09E311D55}">
          <x14:formula1>
            <xm:f>Lookup!$O$4:$O$5</xm:f>
          </x14:formula1>
          <xm:sqref>O6:O20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FECB6-5DC3-4C11-B85D-951C66A8CBD4}">
  <dimension ref="A1:G24"/>
  <sheetViews>
    <sheetView zoomScale="80" zoomScaleNormal="80" workbookViewId="0">
      <selection activeCell="A6" sqref="A6"/>
    </sheetView>
  </sheetViews>
  <sheetFormatPr defaultColWidth="9.140625" defaultRowHeight="15" x14ac:dyDescent="0.25"/>
  <cols>
    <col min="1" max="1" width="9.140625" style="1"/>
    <col min="2" max="2" width="14.42578125" style="1" customWidth="1"/>
    <col min="3" max="3" width="14.5703125" style="1" customWidth="1"/>
    <col min="4" max="4" width="16.28515625" style="1" bestFit="1" customWidth="1"/>
    <col min="5" max="5" width="24.28515625" style="1" bestFit="1" customWidth="1"/>
    <col min="6" max="6" width="40.42578125" style="1" customWidth="1"/>
    <col min="7" max="7" width="25.28515625" style="1" bestFit="1" customWidth="1"/>
    <col min="8" max="16384" width="9.140625" style="1"/>
  </cols>
  <sheetData>
    <row r="1" spans="1:7" x14ac:dyDescent="0.25">
      <c r="A1" s="2" t="str">
        <f>'Monthly Report'!D5</f>
        <v>Templatesco Ltd</v>
      </c>
      <c r="B1" s="12"/>
    </row>
    <row r="2" spans="1:7" x14ac:dyDescent="0.25">
      <c r="A2" s="2" t="s">
        <v>61</v>
      </c>
    </row>
    <row r="3" spans="1:7" x14ac:dyDescent="0.25">
      <c r="A3" s="146">
        <f>'Monthly Report'!D7</f>
        <v>43435</v>
      </c>
      <c r="B3" s="146"/>
    </row>
    <row r="4" spans="1:7" x14ac:dyDescent="0.25">
      <c r="A4" s="12"/>
      <c r="D4" s="12"/>
      <c r="E4" s="12"/>
      <c r="G4" s="12"/>
    </row>
    <row r="5" spans="1:7" x14ac:dyDescent="0.25">
      <c r="A5" s="16" t="s">
        <v>52</v>
      </c>
      <c r="B5" s="16" t="s">
        <v>62</v>
      </c>
      <c r="C5" s="16" t="s">
        <v>63</v>
      </c>
      <c r="D5" s="16" t="s">
        <v>64</v>
      </c>
      <c r="E5" s="16" t="s">
        <v>65</v>
      </c>
      <c r="F5" s="16" t="s">
        <v>66</v>
      </c>
      <c r="G5" s="16" t="s">
        <v>67</v>
      </c>
    </row>
    <row r="6" spans="1:7" x14ac:dyDescent="0.25">
      <c r="A6" s="13"/>
      <c r="B6" s="7"/>
      <c r="C6" s="7"/>
      <c r="D6" s="8"/>
      <c r="E6" s="7"/>
      <c r="F6" s="7"/>
      <c r="G6" s="11"/>
    </row>
    <row r="7" spans="1:7" x14ac:dyDescent="0.25">
      <c r="A7" s="13"/>
      <c r="B7" s="7"/>
      <c r="C7" s="7"/>
      <c r="D7" s="8"/>
      <c r="E7" s="7"/>
      <c r="F7" s="7"/>
      <c r="G7" s="11"/>
    </row>
    <row r="8" spans="1:7" x14ac:dyDescent="0.25">
      <c r="A8" s="13"/>
      <c r="B8" s="7"/>
      <c r="C8" s="7"/>
      <c r="D8" s="8"/>
      <c r="E8" s="7"/>
      <c r="F8" s="7"/>
      <c r="G8" s="11"/>
    </row>
    <row r="9" spans="1:7" x14ac:dyDescent="0.25">
      <c r="A9" s="13"/>
      <c r="B9" s="7"/>
      <c r="C9" s="7"/>
      <c r="D9" s="8"/>
      <c r="E9" s="7"/>
      <c r="F9" s="7"/>
      <c r="G9" s="11"/>
    </row>
    <row r="10" spans="1:7" x14ac:dyDescent="0.25">
      <c r="A10" s="13"/>
      <c r="B10" s="7"/>
      <c r="C10" s="7"/>
      <c r="D10" s="8"/>
      <c r="E10" s="7"/>
      <c r="F10" s="7"/>
      <c r="G10" s="11"/>
    </row>
    <row r="11" spans="1:7" x14ac:dyDescent="0.25">
      <c r="A11" s="13"/>
      <c r="B11" s="7"/>
      <c r="C11" s="7"/>
      <c r="D11" s="8"/>
      <c r="E11" s="7"/>
      <c r="F11" s="7"/>
      <c r="G11" s="11"/>
    </row>
    <row r="12" spans="1:7" x14ac:dyDescent="0.25">
      <c r="A12" s="13"/>
      <c r="B12" s="7"/>
      <c r="C12" s="7"/>
      <c r="D12" s="8"/>
      <c r="E12" s="7"/>
      <c r="F12" s="7"/>
      <c r="G12" s="11"/>
    </row>
    <row r="13" spans="1:7" x14ac:dyDescent="0.25">
      <c r="A13" s="13"/>
      <c r="B13" s="7"/>
      <c r="C13" s="7"/>
      <c r="D13" s="8"/>
      <c r="E13" s="7"/>
      <c r="F13" s="7"/>
      <c r="G13" s="11"/>
    </row>
    <row r="14" spans="1:7" x14ac:dyDescent="0.25">
      <c r="A14" s="13"/>
      <c r="B14" s="7"/>
      <c r="C14" s="7"/>
      <c r="D14" s="8"/>
      <c r="E14" s="7"/>
      <c r="F14" s="7"/>
      <c r="G14" s="11"/>
    </row>
    <row r="15" spans="1:7" x14ac:dyDescent="0.25">
      <c r="A15" s="13"/>
      <c r="B15" s="7"/>
      <c r="C15" s="7"/>
      <c r="D15" s="8"/>
      <c r="E15" s="7"/>
      <c r="F15" s="7"/>
      <c r="G15" s="11"/>
    </row>
    <row r="16" spans="1:7" x14ac:dyDescent="0.25">
      <c r="A16" s="13"/>
      <c r="B16" s="7"/>
      <c r="C16" s="7"/>
      <c r="D16" s="8"/>
      <c r="E16" s="7"/>
      <c r="F16" s="7"/>
      <c r="G16" s="11"/>
    </row>
    <row r="17" spans="1:7" x14ac:dyDescent="0.25">
      <c r="A17" s="13"/>
      <c r="B17" s="7"/>
      <c r="C17" s="7"/>
      <c r="D17" s="8"/>
      <c r="E17" s="7"/>
      <c r="F17" s="7"/>
      <c r="G17" s="11"/>
    </row>
    <row r="18" spans="1:7" x14ac:dyDescent="0.25">
      <c r="A18" s="13"/>
      <c r="B18" s="7"/>
      <c r="C18" s="7"/>
      <c r="D18" s="8"/>
      <c r="E18" s="7"/>
      <c r="F18" s="7"/>
      <c r="G18" s="11"/>
    </row>
    <row r="19" spans="1:7" x14ac:dyDescent="0.25">
      <c r="A19" s="13"/>
      <c r="B19" s="7"/>
      <c r="C19" s="7"/>
      <c r="D19" s="8"/>
      <c r="E19" s="7"/>
      <c r="F19" s="7"/>
      <c r="G19" s="11"/>
    </row>
    <row r="20" spans="1:7" x14ac:dyDescent="0.25">
      <c r="A20" s="13"/>
      <c r="B20" s="7"/>
      <c r="C20" s="7"/>
      <c r="D20" s="8"/>
      <c r="E20" s="7"/>
      <c r="F20" s="7"/>
      <c r="G20" s="11"/>
    </row>
    <row r="22" spans="1:7" x14ac:dyDescent="0.25">
      <c r="A22" s="3"/>
    </row>
    <row r="23" spans="1:7" x14ac:dyDescent="0.25">
      <c r="A23" s="3"/>
    </row>
    <row r="24" spans="1:7" x14ac:dyDescent="0.25">
      <c r="A24" s="3"/>
    </row>
  </sheetData>
  <sheetProtection algorithmName="SHA-512" hashValue="mUSalf+OPomwFaSa6k3bV+6sc0pPvnqIAi9a9jcY9BlGhXCmaQsErpTwGeFpcXu8fnGbqhj4aZ0JfjXm81udiw==" saltValue="5PahSl6G8tEIhfbss40EuA==" spinCount="100000" sheet="1" objects="1" scenarios="1" selectLockedCells="1"/>
  <mergeCells count="1">
    <mergeCell ref="A3:B3"/>
  </mergeCells>
  <dataValidations count="1">
    <dataValidation type="date" operator="greaterThan" allowBlank="1" showInputMessage="1" showErrorMessage="1" sqref="G6:G20" xr:uid="{77DBC65B-62FA-4394-83EF-12987325E814}">
      <formula1>43466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0400F29-5059-4591-A1C7-F7D8FD2558F3}">
          <x14:formula1>
            <xm:f>Lookup!$J$4:$J$5</xm:f>
          </x14:formula1>
          <xm:sqref>D6:E20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21011-A314-4260-BE49-56528480C86C}">
  <dimension ref="A1:V127"/>
  <sheetViews>
    <sheetView zoomScale="70" zoomScaleNormal="70" workbookViewId="0">
      <selection activeCell="E23" sqref="E23"/>
    </sheetView>
  </sheetViews>
  <sheetFormatPr defaultColWidth="9.140625" defaultRowHeight="15" x14ac:dyDescent="0.25"/>
  <cols>
    <col min="1" max="1" width="13.140625" style="1" customWidth="1"/>
    <col min="2" max="2" width="49" style="1" customWidth="1"/>
    <col min="3" max="3" width="13.7109375" style="1" customWidth="1"/>
    <col min="4" max="4" width="28.42578125" style="1" customWidth="1"/>
    <col min="5" max="5" width="21.140625" style="1" bestFit="1" customWidth="1"/>
    <col min="6" max="6" width="73.140625" style="1" customWidth="1"/>
    <col min="7" max="7" width="7.140625" style="1" customWidth="1"/>
    <col min="8" max="8" width="54.140625" style="1" customWidth="1"/>
    <col min="9" max="9" width="14" style="1" bestFit="1" customWidth="1"/>
    <col min="10" max="10" width="20.28515625" style="1" customWidth="1"/>
    <col min="11" max="11" width="19.7109375" style="1" bestFit="1" customWidth="1"/>
    <col min="12" max="12" width="22.7109375" style="1" bestFit="1" customWidth="1"/>
    <col min="13" max="13" width="15" style="1" hidden="1" customWidth="1"/>
    <col min="14" max="14" width="20.85546875" style="1" hidden="1" customWidth="1"/>
    <col min="15" max="15" width="14.42578125" style="1" hidden="1" customWidth="1"/>
    <col min="16" max="18" width="0" style="1" hidden="1" customWidth="1"/>
    <col min="19" max="19" width="9.140625" style="1" hidden="1" customWidth="1"/>
    <col min="20" max="20" width="18.28515625" style="1" customWidth="1"/>
    <col min="21" max="22" width="14.140625" style="1" customWidth="1"/>
    <col min="23" max="23" width="49" style="1" customWidth="1"/>
    <col min="24" max="16384" width="9.140625" style="1"/>
  </cols>
  <sheetData>
    <row r="1" spans="1:19" x14ac:dyDescent="0.25">
      <c r="A1" s="2" t="str">
        <f>'Monthly Report'!D5</f>
        <v>Templatesco Ltd</v>
      </c>
      <c r="C1" s="87" t="s">
        <v>303</v>
      </c>
    </row>
    <row r="2" spans="1:19" x14ac:dyDescent="0.25">
      <c r="A2" s="2" t="s">
        <v>171</v>
      </c>
      <c r="C2" s="1" t="s">
        <v>304</v>
      </c>
    </row>
    <row r="3" spans="1:19" ht="23.25" x14ac:dyDescent="0.35">
      <c r="A3" s="154" t="s">
        <v>181</v>
      </c>
      <c r="B3" s="154"/>
      <c r="C3" s="1" t="s">
        <v>305</v>
      </c>
    </row>
    <row r="4" spans="1:19" x14ac:dyDescent="0.25">
      <c r="A4" s="146">
        <f>'Monthly Report'!D7</f>
        <v>43435</v>
      </c>
      <c r="B4" s="146"/>
      <c r="C4" s="1" t="s">
        <v>306</v>
      </c>
      <c r="E4" s="25"/>
    </row>
    <row r="5" spans="1:19" x14ac:dyDescent="0.25">
      <c r="A5" s="26"/>
      <c r="B5" s="26"/>
      <c r="C5" s="1" t="s">
        <v>307</v>
      </c>
      <c r="F5" s="85"/>
    </row>
    <row r="6" spans="1:19" x14ac:dyDescent="0.25">
      <c r="A6" s="26" t="s">
        <v>173</v>
      </c>
      <c r="B6" s="26"/>
      <c r="C6" s="1" t="s">
        <v>308</v>
      </c>
    </row>
    <row r="7" spans="1:19" ht="15.75" thickBot="1" x14ac:dyDescent="0.3">
      <c r="E7" s="12"/>
      <c r="F7" s="25"/>
      <c r="G7" s="25"/>
      <c r="J7" s="12"/>
    </row>
    <row r="8" spans="1:19" ht="33" customHeight="1" thickBot="1" x14ac:dyDescent="0.3">
      <c r="B8" s="27" t="s">
        <v>174</v>
      </c>
      <c r="C8" s="28" t="s">
        <v>175</v>
      </c>
      <c r="D8" s="28" t="s">
        <v>176</v>
      </c>
      <c r="E8" s="28" t="s">
        <v>177</v>
      </c>
      <c r="F8" s="28" t="s">
        <v>178</v>
      </c>
      <c r="G8" s="28" t="s">
        <v>68</v>
      </c>
      <c r="H8" s="29" t="s">
        <v>152</v>
      </c>
      <c r="J8" s="86"/>
      <c r="M8" s="30" t="s">
        <v>179</v>
      </c>
      <c r="N8" s="31" t="s">
        <v>180</v>
      </c>
      <c r="O8" s="31" t="s">
        <v>181</v>
      </c>
      <c r="P8" s="31" t="s">
        <v>182</v>
      </c>
      <c r="Q8" s="31" t="s">
        <v>85</v>
      </c>
      <c r="R8" s="31" t="s">
        <v>183</v>
      </c>
      <c r="S8" s="32" t="s">
        <v>172</v>
      </c>
    </row>
    <row r="9" spans="1:19" ht="28.7" customHeight="1" x14ac:dyDescent="0.25">
      <c r="B9" s="33" t="s">
        <v>184</v>
      </c>
      <c r="C9" s="34" t="str">
        <f t="shared" ref="C9:C40" si="0">IF(OR(INDEX($O9:$S9,MATCH($A$3,$O$8:$S$8,0))&lt;&gt;"N"),"Yes","No")</f>
        <v>Yes</v>
      </c>
      <c r="D9" s="34" t="str">
        <f t="shared" ref="D9:D40" si="1">IF(C9="Yes",IF(INDEX($O9:$S9,MATCH($A$3,$O$8:$S$8,0))="P/Y","Please Confirm",IF(INDEX($O9:$S9,MATCH($A$3,$O$8:$S$8,0))="Y","Actual Data","Planned/Estimated Data")),"No")</f>
        <v>Actual Data</v>
      </c>
      <c r="E9" s="35"/>
      <c r="F9" s="35"/>
      <c r="G9" s="36" t="s">
        <v>71</v>
      </c>
      <c r="H9" s="37" t="s">
        <v>154</v>
      </c>
      <c r="M9" s="38">
        <v>1</v>
      </c>
      <c r="N9" s="36"/>
      <c r="O9" s="36" t="s">
        <v>185</v>
      </c>
      <c r="P9" s="36" t="s">
        <v>185</v>
      </c>
      <c r="Q9" s="36" t="s">
        <v>185</v>
      </c>
      <c r="R9" s="36" t="s">
        <v>185</v>
      </c>
      <c r="S9" s="37" t="s">
        <v>185</v>
      </c>
    </row>
    <row r="10" spans="1:19" ht="30.2" x14ac:dyDescent="0.25">
      <c r="B10" s="39" t="s">
        <v>186</v>
      </c>
      <c r="C10" s="4" t="str">
        <f t="shared" si="0"/>
        <v>Yes</v>
      </c>
      <c r="D10" s="4" t="str">
        <f t="shared" si="1"/>
        <v>Planned/Estimated Data</v>
      </c>
      <c r="E10" s="9" t="s">
        <v>294</v>
      </c>
      <c r="F10" s="40"/>
      <c r="G10" s="41" t="s">
        <v>72</v>
      </c>
      <c r="H10" s="42"/>
      <c r="M10" s="43">
        <v>2</v>
      </c>
      <c r="N10" s="41"/>
      <c r="O10" s="41" t="s">
        <v>187</v>
      </c>
      <c r="P10" s="41" t="s">
        <v>187</v>
      </c>
      <c r="Q10" s="41" t="s">
        <v>188</v>
      </c>
      <c r="R10" s="41" t="s">
        <v>185</v>
      </c>
      <c r="S10" s="42" t="s">
        <v>189</v>
      </c>
    </row>
    <row r="11" spans="1:19" ht="29.45" customHeight="1" x14ac:dyDescent="0.25">
      <c r="B11" s="39" t="s">
        <v>190</v>
      </c>
      <c r="C11" s="4" t="str">
        <f t="shared" si="0"/>
        <v>Yes</v>
      </c>
      <c r="D11" s="4" t="str">
        <f t="shared" si="1"/>
        <v>Planned/Estimated Data</v>
      </c>
      <c r="E11" s="9" t="s">
        <v>294</v>
      </c>
      <c r="F11" s="40"/>
      <c r="G11" s="41" t="s">
        <v>72</v>
      </c>
      <c r="H11" s="42"/>
      <c r="M11" s="43">
        <v>3</v>
      </c>
      <c r="N11" s="41"/>
      <c r="O11" s="41" t="s">
        <v>187</v>
      </c>
      <c r="P11" s="41" t="s">
        <v>187</v>
      </c>
      <c r="Q11" s="41" t="s">
        <v>188</v>
      </c>
      <c r="R11" s="41" t="s">
        <v>185</v>
      </c>
      <c r="S11" s="42" t="s">
        <v>189</v>
      </c>
    </row>
    <row r="12" spans="1:19" x14ac:dyDescent="0.25">
      <c r="B12" s="44" t="s">
        <v>191</v>
      </c>
      <c r="C12" s="4" t="str">
        <f t="shared" si="0"/>
        <v>Yes</v>
      </c>
      <c r="D12" s="4" t="str">
        <f t="shared" si="1"/>
        <v>Please Confirm</v>
      </c>
      <c r="E12" s="9"/>
      <c r="F12" s="40"/>
      <c r="G12" s="41" t="s">
        <v>72</v>
      </c>
      <c r="H12" s="42"/>
      <c r="M12" s="43">
        <v>5</v>
      </c>
      <c r="N12" s="41"/>
      <c r="O12" s="41" t="s">
        <v>188</v>
      </c>
      <c r="P12" s="41" t="s">
        <v>185</v>
      </c>
      <c r="Q12" s="41" t="s">
        <v>185</v>
      </c>
      <c r="R12" s="41" t="s">
        <v>185</v>
      </c>
      <c r="S12" s="42" t="s">
        <v>189</v>
      </c>
    </row>
    <row r="13" spans="1:19" x14ac:dyDescent="0.25">
      <c r="B13" s="44" t="s">
        <v>192</v>
      </c>
      <c r="C13" s="4" t="str">
        <f t="shared" si="0"/>
        <v>Yes</v>
      </c>
      <c r="D13" s="4" t="str">
        <f t="shared" si="1"/>
        <v>Please Confirm</v>
      </c>
      <c r="E13" s="9"/>
      <c r="F13" s="40"/>
      <c r="G13" s="41" t="s">
        <v>72</v>
      </c>
      <c r="H13" s="42"/>
      <c r="M13" s="43">
        <v>6</v>
      </c>
      <c r="N13" s="41"/>
      <c r="O13" s="41" t="s">
        <v>188</v>
      </c>
      <c r="P13" s="41" t="s">
        <v>188</v>
      </c>
      <c r="Q13" s="41" t="s">
        <v>188</v>
      </c>
      <c r="R13" s="41" t="s">
        <v>185</v>
      </c>
      <c r="S13" s="42" t="s">
        <v>189</v>
      </c>
    </row>
    <row r="14" spans="1:19" x14ac:dyDescent="0.25">
      <c r="B14" s="39" t="s">
        <v>193</v>
      </c>
      <c r="C14" s="4" t="str">
        <f t="shared" si="0"/>
        <v>Yes</v>
      </c>
      <c r="D14" s="4" t="str">
        <f t="shared" si="1"/>
        <v>Actual Data</v>
      </c>
      <c r="E14" s="9"/>
      <c r="F14" s="9"/>
      <c r="G14" s="41" t="s">
        <v>70</v>
      </c>
      <c r="H14" s="45" t="s">
        <v>194</v>
      </c>
      <c r="M14" s="43">
        <v>9</v>
      </c>
      <c r="N14" s="41"/>
      <c r="O14" s="41" t="s">
        <v>185</v>
      </c>
      <c r="P14" s="41" t="s">
        <v>185</v>
      </c>
      <c r="Q14" s="41" t="s">
        <v>185</v>
      </c>
      <c r="R14" s="41" t="s">
        <v>185</v>
      </c>
      <c r="S14" s="42" t="s">
        <v>189</v>
      </c>
    </row>
    <row r="15" spans="1:19" ht="18" customHeight="1" x14ac:dyDescent="0.25">
      <c r="B15" s="39" t="s">
        <v>195</v>
      </c>
      <c r="C15" s="4" t="str">
        <f t="shared" si="0"/>
        <v>Yes</v>
      </c>
      <c r="D15" s="4" t="str">
        <f t="shared" si="1"/>
        <v>Planned/Estimated Data</v>
      </c>
      <c r="E15" s="9"/>
      <c r="F15" s="40"/>
      <c r="G15" s="41" t="s">
        <v>72</v>
      </c>
      <c r="H15" s="42"/>
      <c r="M15" s="43">
        <v>10</v>
      </c>
      <c r="N15" s="41"/>
      <c r="O15" s="41" t="s">
        <v>187</v>
      </c>
      <c r="P15" s="41" t="s">
        <v>187</v>
      </c>
      <c r="Q15" s="41" t="s">
        <v>187</v>
      </c>
      <c r="R15" s="41" t="s">
        <v>188</v>
      </c>
      <c r="S15" s="42" t="s">
        <v>188</v>
      </c>
    </row>
    <row r="16" spans="1:19" ht="30.2" x14ac:dyDescent="0.25">
      <c r="B16" s="44" t="s">
        <v>196</v>
      </c>
      <c r="C16" s="4" t="str">
        <f t="shared" si="0"/>
        <v>Yes</v>
      </c>
      <c r="D16" s="4" t="str">
        <f t="shared" si="1"/>
        <v>Planned/Estimated Data</v>
      </c>
      <c r="E16" s="9"/>
      <c r="F16" s="9"/>
      <c r="G16" s="41" t="s">
        <v>70</v>
      </c>
      <c r="H16" s="42" t="s">
        <v>155</v>
      </c>
      <c r="M16" s="43">
        <v>12</v>
      </c>
      <c r="N16" s="41"/>
      <c r="O16" s="41" t="s">
        <v>187</v>
      </c>
      <c r="P16" s="41" t="s">
        <v>187</v>
      </c>
      <c r="Q16" s="41" t="s">
        <v>187</v>
      </c>
      <c r="R16" s="41" t="s">
        <v>188</v>
      </c>
      <c r="S16" s="42" t="s">
        <v>188</v>
      </c>
    </row>
    <row r="17" spans="1:19" ht="30.2" x14ac:dyDescent="0.25">
      <c r="B17" s="44" t="s">
        <v>197</v>
      </c>
      <c r="C17" s="4" t="str">
        <f t="shared" si="0"/>
        <v>Yes</v>
      </c>
      <c r="D17" s="4" t="str">
        <f t="shared" si="1"/>
        <v>Planned/Estimated Data</v>
      </c>
      <c r="E17" s="9"/>
      <c r="F17" s="40"/>
      <c r="G17" s="41" t="s">
        <v>72</v>
      </c>
      <c r="H17" s="45" t="s">
        <v>156</v>
      </c>
      <c r="M17" s="43">
        <v>13</v>
      </c>
      <c r="N17" s="41"/>
      <c r="O17" s="41" t="s">
        <v>187</v>
      </c>
      <c r="P17" s="41" t="s">
        <v>187</v>
      </c>
      <c r="Q17" s="41" t="s">
        <v>187</v>
      </c>
      <c r="R17" s="41" t="s">
        <v>188</v>
      </c>
      <c r="S17" s="42" t="s">
        <v>188</v>
      </c>
    </row>
    <row r="18" spans="1:19" ht="29.25" customHeight="1" x14ac:dyDescent="0.25">
      <c r="B18" s="39" t="s">
        <v>198</v>
      </c>
      <c r="C18" s="4" t="str">
        <f t="shared" si="0"/>
        <v>Yes</v>
      </c>
      <c r="D18" s="4" t="str">
        <f t="shared" si="1"/>
        <v>Please Confirm</v>
      </c>
      <c r="E18" s="9"/>
      <c r="F18" s="9"/>
      <c r="G18" s="41" t="s">
        <v>71</v>
      </c>
      <c r="H18" s="42" t="s">
        <v>154</v>
      </c>
      <c r="M18" s="43">
        <v>14</v>
      </c>
      <c r="N18" s="41"/>
      <c r="O18" s="41" t="s">
        <v>188</v>
      </c>
      <c r="P18" s="41" t="s">
        <v>188</v>
      </c>
      <c r="Q18" s="41" t="s">
        <v>188</v>
      </c>
      <c r="R18" s="41" t="s">
        <v>185</v>
      </c>
      <c r="S18" s="42" t="s">
        <v>185</v>
      </c>
    </row>
    <row r="19" spans="1:19" x14ac:dyDescent="0.25">
      <c r="B19" s="44" t="s">
        <v>199</v>
      </c>
      <c r="C19" s="4" t="str">
        <f t="shared" si="0"/>
        <v>Yes</v>
      </c>
      <c r="D19" s="4" t="str">
        <f t="shared" si="1"/>
        <v>Actual Data</v>
      </c>
      <c r="E19" s="9"/>
      <c r="F19" s="40"/>
      <c r="G19" s="41" t="s">
        <v>72</v>
      </c>
      <c r="H19" s="42"/>
      <c r="M19" s="43">
        <v>14.1</v>
      </c>
      <c r="N19" s="41"/>
      <c r="O19" s="41" t="s">
        <v>185</v>
      </c>
      <c r="P19" s="41" t="s">
        <v>185</v>
      </c>
      <c r="Q19" s="41" t="s">
        <v>185</v>
      </c>
      <c r="R19" s="41" t="s">
        <v>185</v>
      </c>
      <c r="S19" s="42" t="s">
        <v>185</v>
      </c>
    </row>
    <row r="20" spans="1:19" x14ac:dyDescent="0.25">
      <c r="B20" s="44" t="s">
        <v>200</v>
      </c>
      <c r="C20" s="4" t="str">
        <f t="shared" si="0"/>
        <v>Yes</v>
      </c>
      <c r="D20" s="4" t="str">
        <f t="shared" si="1"/>
        <v>Please Confirm</v>
      </c>
      <c r="E20" s="9"/>
      <c r="F20" s="40"/>
      <c r="G20" s="41" t="s">
        <v>72</v>
      </c>
      <c r="H20" s="42"/>
      <c r="M20" s="43">
        <v>14.2</v>
      </c>
      <c r="N20" s="41"/>
      <c r="O20" s="41" t="s">
        <v>188</v>
      </c>
      <c r="P20" s="41" t="s">
        <v>188</v>
      </c>
      <c r="Q20" s="41" t="s">
        <v>185</v>
      </c>
      <c r="R20" s="41" t="s">
        <v>185</v>
      </c>
      <c r="S20" s="42" t="s">
        <v>185</v>
      </c>
    </row>
    <row r="21" spans="1:19" x14ac:dyDescent="0.25">
      <c r="B21" s="44" t="s">
        <v>201</v>
      </c>
      <c r="C21" s="4" t="str">
        <f t="shared" si="0"/>
        <v>Yes</v>
      </c>
      <c r="D21" s="4" t="str">
        <f t="shared" si="1"/>
        <v>Planned/Estimated Data</v>
      </c>
      <c r="E21" s="9"/>
      <c r="F21" s="40"/>
      <c r="G21" s="41" t="s">
        <v>72</v>
      </c>
      <c r="H21" s="42"/>
      <c r="M21" s="43">
        <v>14.5</v>
      </c>
      <c r="N21" s="41"/>
      <c r="O21" s="41" t="s">
        <v>187</v>
      </c>
      <c r="P21" s="41" t="s">
        <v>188</v>
      </c>
      <c r="Q21" s="41" t="s">
        <v>185</v>
      </c>
      <c r="R21" s="41" t="s">
        <v>185</v>
      </c>
      <c r="S21" s="42" t="s">
        <v>185</v>
      </c>
    </row>
    <row r="22" spans="1:19" ht="14.25" x14ac:dyDescent="0.25">
      <c r="B22" s="44" t="s">
        <v>202</v>
      </c>
      <c r="C22" s="4" t="str">
        <f t="shared" si="0"/>
        <v>Yes</v>
      </c>
      <c r="D22" s="4" t="str">
        <f t="shared" si="1"/>
        <v>Planned/Estimated Data</v>
      </c>
      <c r="E22" s="9"/>
      <c r="F22" s="40"/>
      <c r="G22" s="41" t="s">
        <v>72</v>
      </c>
      <c r="H22" s="42"/>
      <c r="M22" s="43">
        <v>14.6</v>
      </c>
      <c r="N22" s="41"/>
      <c r="O22" s="41" t="s">
        <v>187</v>
      </c>
      <c r="P22" s="41" t="s">
        <v>187</v>
      </c>
      <c r="Q22" s="41" t="s">
        <v>188</v>
      </c>
      <c r="R22" s="41" t="s">
        <v>188</v>
      </c>
      <c r="S22" s="42" t="s">
        <v>185</v>
      </c>
    </row>
    <row r="23" spans="1:19" ht="14.25" x14ac:dyDescent="0.25">
      <c r="B23" s="44" t="s">
        <v>203</v>
      </c>
      <c r="C23" s="4" t="str">
        <f t="shared" si="0"/>
        <v>Yes</v>
      </c>
      <c r="D23" s="4" t="str">
        <f t="shared" si="1"/>
        <v>Planned/Estimated Data</v>
      </c>
      <c r="E23" s="9"/>
      <c r="F23" s="40"/>
      <c r="G23" s="41" t="s">
        <v>72</v>
      </c>
      <c r="H23" s="42"/>
      <c r="M23" s="43">
        <v>14.7</v>
      </c>
      <c r="N23" s="46"/>
      <c r="O23" s="41" t="s">
        <v>187</v>
      </c>
      <c r="P23" s="41" t="s">
        <v>187</v>
      </c>
      <c r="Q23" s="41" t="s">
        <v>187</v>
      </c>
      <c r="R23" s="41" t="s">
        <v>188</v>
      </c>
      <c r="S23" s="42" t="s">
        <v>185</v>
      </c>
    </row>
    <row r="24" spans="1:19" ht="14.25" x14ac:dyDescent="0.25">
      <c r="B24" s="44" t="s">
        <v>204</v>
      </c>
      <c r="C24" s="4" t="str">
        <f t="shared" si="0"/>
        <v>Yes</v>
      </c>
      <c r="D24" s="4" t="str">
        <f t="shared" si="1"/>
        <v>Planned/Estimated Data</v>
      </c>
      <c r="E24" s="9"/>
      <c r="F24" s="40"/>
      <c r="G24" s="41" t="s">
        <v>72</v>
      </c>
      <c r="H24" s="42"/>
      <c r="M24" s="43">
        <v>16</v>
      </c>
      <c r="N24" s="46"/>
      <c r="O24" s="41" t="s">
        <v>187</v>
      </c>
      <c r="P24" s="41" t="s">
        <v>187</v>
      </c>
      <c r="Q24" s="41" t="s">
        <v>187</v>
      </c>
      <c r="R24" s="41" t="s">
        <v>187</v>
      </c>
      <c r="S24" s="42" t="s">
        <v>188</v>
      </c>
    </row>
    <row r="25" spans="1:19" ht="28.5" x14ac:dyDescent="0.25">
      <c r="B25" s="39" t="s">
        <v>170</v>
      </c>
      <c r="C25" s="4" t="str">
        <f t="shared" si="0"/>
        <v>Yes</v>
      </c>
      <c r="D25" s="4" t="str">
        <f t="shared" si="1"/>
        <v>Actual Data</v>
      </c>
      <c r="E25" s="9"/>
      <c r="F25" s="9"/>
      <c r="G25" s="41" t="s">
        <v>71</v>
      </c>
      <c r="H25" s="45" t="s">
        <v>158</v>
      </c>
      <c r="M25" s="43">
        <v>17</v>
      </c>
      <c r="N25" s="41"/>
      <c r="O25" s="41" t="s">
        <v>185</v>
      </c>
      <c r="P25" s="41" t="s">
        <v>185</v>
      </c>
      <c r="Q25" s="41" t="s">
        <v>185</v>
      </c>
      <c r="R25" s="41" t="s">
        <v>185</v>
      </c>
      <c r="S25" s="42" t="s">
        <v>189</v>
      </c>
    </row>
    <row r="26" spans="1:19" x14ac:dyDescent="0.25">
      <c r="B26" s="39" t="s">
        <v>205</v>
      </c>
      <c r="C26" s="4" t="str">
        <f t="shared" si="0"/>
        <v>Yes</v>
      </c>
      <c r="D26" s="4" t="str">
        <f t="shared" si="1"/>
        <v>Actual Data</v>
      </c>
      <c r="E26" s="9"/>
      <c r="F26" s="47"/>
      <c r="G26" s="41" t="s">
        <v>69</v>
      </c>
      <c r="H26" s="42" t="s">
        <v>159</v>
      </c>
      <c r="M26" s="43">
        <v>18</v>
      </c>
      <c r="N26" s="41"/>
      <c r="O26" s="41" t="s">
        <v>185</v>
      </c>
      <c r="P26" s="41" t="s">
        <v>185</v>
      </c>
      <c r="Q26" s="41" t="s">
        <v>185</v>
      </c>
      <c r="R26" s="41" t="s">
        <v>185</v>
      </c>
      <c r="S26" s="42" t="s">
        <v>189</v>
      </c>
    </row>
    <row r="27" spans="1:19" x14ac:dyDescent="0.25">
      <c r="A27" s="12"/>
      <c r="B27" s="39" t="s">
        <v>206</v>
      </c>
      <c r="C27" s="4" t="str">
        <f t="shared" si="0"/>
        <v>Yes</v>
      </c>
      <c r="D27" s="4" t="str">
        <f t="shared" si="1"/>
        <v>Actual Data</v>
      </c>
      <c r="E27" s="9"/>
      <c r="F27" s="47"/>
      <c r="G27" s="41" t="s">
        <v>69</v>
      </c>
      <c r="H27" s="45" t="s">
        <v>160</v>
      </c>
      <c r="M27" s="43">
        <v>19</v>
      </c>
      <c r="N27" s="41"/>
      <c r="O27" s="41" t="s">
        <v>185</v>
      </c>
      <c r="P27" s="41" t="s">
        <v>185</v>
      </c>
      <c r="Q27" s="41" t="s">
        <v>185</v>
      </c>
      <c r="R27" s="41" t="s">
        <v>185</v>
      </c>
      <c r="S27" s="42" t="s">
        <v>185</v>
      </c>
    </row>
    <row r="28" spans="1:19" ht="30" x14ac:dyDescent="0.25">
      <c r="B28" s="39" t="s">
        <v>207</v>
      </c>
      <c r="C28" s="4" t="str">
        <f t="shared" si="0"/>
        <v>Yes</v>
      </c>
      <c r="D28" s="4" t="str">
        <f t="shared" si="1"/>
        <v>Actual Data</v>
      </c>
      <c r="E28" s="9"/>
      <c r="F28" s="47"/>
      <c r="G28" s="41" t="s">
        <v>69</v>
      </c>
      <c r="H28" s="45" t="s">
        <v>161</v>
      </c>
      <c r="M28" s="43">
        <v>19.5</v>
      </c>
      <c r="N28" s="41"/>
      <c r="O28" s="41" t="s">
        <v>185</v>
      </c>
      <c r="P28" s="41" t="s">
        <v>185</v>
      </c>
      <c r="Q28" s="41" t="s">
        <v>185</v>
      </c>
      <c r="R28" s="41" t="s">
        <v>185</v>
      </c>
      <c r="S28" s="42" t="s">
        <v>185</v>
      </c>
    </row>
    <row r="29" spans="1:19" ht="14.25" x14ac:dyDescent="0.25">
      <c r="B29" s="39" t="s">
        <v>208</v>
      </c>
      <c r="C29" s="4" t="str">
        <f t="shared" si="0"/>
        <v>Yes</v>
      </c>
      <c r="D29" s="4" t="str">
        <f t="shared" si="1"/>
        <v>Actual Data</v>
      </c>
      <c r="E29" s="9"/>
      <c r="F29" s="9"/>
      <c r="G29" s="41" t="s">
        <v>71</v>
      </c>
      <c r="H29" s="42"/>
      <c r="M29" s="43">
        <v>24</v>
      </c>
      <c r="N29" s="41"/>
      <c r="O29" s="41" t="s">
        <v>185</v>
      </c>
      <c r="P29" s="41" t="s">
        <v>185</v>
      </c>
      <c r="Q29" s="41" t="s">
        <v>185</v>
      </c>
      <c r="R29" s="41" t="s">
        <v>185</v>
      </c>
      <c r="S29" s="42" t="s">
        <v>185</v>
      </c>
    </row>
    <row r="30" spans="1:19" ht="14.25" x14ac:dyDescent="0.25">
      <c r="B30" s="39" t="s">
        <v>209</v>
      </c>
      <c r="C30" s="4" t="str">
        <f t="shared" si="0"/>
        <v>Yes</v>
      </c>
      <c r="D30" s="4" t="str">
        <f t="shared" si="1"/>
        <v>Please Confirm</v>
      </c>
      <c r="E30" s="9"/>
      <c r="F30" s="24"/>
      <c r="G30" s="41" t="s">
        <v>70</v>
      </c>
      <c r="H30" s="42"/>
      <c r="M30" s="43">
        <v>25</v>
      </c>
      <c r="N30" s="41"/>
      <c r="O30" s="41" t="s">
        <v>188</v>
      </c>
      <c r="P30" s="41" t="s">
        <v>188</v>
      </c>
      <c r="Q30" s="41" t="s">
        <v>188</v>
      </c>
      <c r="R30" s="41" t="s">
        <v>185</v>
      </c>
      <c r="S30" s="42" t="s">
        <v>185</v>
      </c>
    </row>
    <row r="31" spans="1:19" ht="30" x14ac:dyDescent="0.25">
      <c r="B31" s="39" t="s">
        <v>210</v>
      </c>
      <c r="C31" s="4" t="str">
        <f t="shared" si="0"/>
        <v>Yes</v>
      </c>
      <c r="D31" s="4" t="str">
        <f t="shared" si="1"/>
        <v>Actual Data</v>
      </c>
      <c r="E31" s="9"/>
      <c r="F31" s="9"/>
      <c r="G31" s="41" t="s">
        <v>71</v>
      </c>
      <c r="H31" s="45" t="s">
        <v>317</v>
      </c>
      <c r="M31" s="43">
        <v>27</v>
      </c>
      <c r="N31" s="41"/>
      <c r="O31" s="41" t="s">
        <v>185</v>
      </c>
      <c r="P31" s="41" t="s">
        <v>189</v>
      </c>
      <c r="Q31" s="41" t="s">
        <v>189</v>
      </c>
      <c r="R31" s="41" t="s">
        <v>189</v>
      </c>
      <c r="S31" s="42" t="s">
        <v>189</v>
      </c>
    </row>
    <row r="32" spans="1:19" ht="30" x14ac:dyDescent="0.25">
      <c r="B32" s="39" t="s">
        <v>211</v>
      </c>
      <c r="C32" s="4" t="str">
        <f t="shared" si="0"/>
        <v>No</v>
      </c>
      <c r="D32" s="4" t="str">
        <f t="shared" si="1"/>
        <v>No</v>
      </c>
      <c r="E32" s="9"/>
      <c r="F32" s="9"/>
      <c r="G32" s="41" t="s">
        <v>71</v>
      </c>
      <c r="H32" s="45" t="s">
        <v>316</v>
      </c>
      <c r="M32" s="43">
        <v>28</v>
      </c>
      <c r="N32" s="41"/>
      <c r="O32" s="41" t="s">
        <v>189</v>
      </c>
      <c r="P32" s="41" t="s">
        <v>185</v>
      </c>
      <c r="Q32" s="41" t="s">
        <v>189</v>
      </c>
      <c r="R32" s="41" t="s">
        <v>189</v>
      </c>
      <c r="S32" s="42" t="s">
        <v>189</v>
      </c>
    </row>
    <row r="33" spans="1:19" x14ac:dyDescent="0.25">
      <c r="B33" s="39" t="s">
        <v>212</v>
      </c>
      <c r="C33" s="4" t="str">
        <f t="shared" si="0"/>
        <v>No</v>
      </c>
      <c r="D33" s="4" t="str">
        <f t="shared" si="1"/>
        <v>No</v>
      </c>
      <c r="E33" s="9"/>
      <c r="F33" s="47"/>
      <c r="G33" s="41" t="s">
        <v>69</v>
      </c>
      <c r="H33" s="45" t="s">
        <v>213</v>
      </c>
      <c r="M33" s="43">
        <v>29</v>
      </c>
      <c r="N33" s="41"/>
      <c r="O33" s="41" t="s">
        <v>189</v>
      </c>
      <c r="P33" s="41" t="s">
        <v>185</v>
      </c>
      <c r="Q33" s="41" t="s">
        <v>189</v>
      </c>
      <c r="R33" s="41" t="s">
        <v>185</v>
      </c>
      <c r="S33" s="42" t="s">
        <v>189</v>
      </c>
    </row>
    <row r="34" spans="1:19" x14ac:dyDescent="0.25">
      <c r="B34" s="39" t="s">
        <v>214</v>
      </c>
      <c r="C34" s="4" t="str">
        <f t="shared" si="0"/>
        <v>No</v>
      </c>
      <c r="D34" s="4" t="str">
        <f t="shared" si="1"/>
        <v>No</v>
      </c>
      <c r="E34" s="9"/>
      <c r="F34" s="47"/>
      <c r="G34" s="41" t="s">
        <v>69</v>
      </c>
      <c r="H34" s="45" t="s">
        <v>213</v>
      </c>
      <c r="M34" s="43">
        <v>30</v>
      </c>
      <c r="N34" s="41"/>
      <c r="O34" s="41" t="s">
        <v>189</v>
      </c>
      <c r="P34" s="41" t="s">
        <v>185</v>
      </c>
      <c r="Q34" s="41" t="s">
        <v>189</v>
      </c>
      <c r="R34" s="41" t="s">
        <v>185</v>
      </c>
      <c r="S34" s="42" t="s">
        <v>189</v>
      </c>
    </row>
    <row r="35" spans="1:19" x14ac:dyDescent="0.25">
      <c r="B35" s="39" t="s">
        <v>215</v>
      </c>
      <c r="C35" s="4" t="str">
        <f t="shared" si="0"/>
        <v>No</v>
      </c>
      <c r="D35" s="4" t="str">
        <f t="shared" si="1"/>
        <v>No</v>
      </c>
      <c r="E35" s="9"/>
      <c r="F35" s="47"/>
      <c r="G35" s="41" t="s">
        <v>69</v>
      </c>
      <c r="H35" s="45" t="s">
        <v>213</v>
      </c>
      <c r="M35" s="43">
        <v>31</v>
      </c>
      <c r="N35" s="41"/>
      <c r="O35" s="41" t="s">
        <v>189</v>
      </c>
      <c r="P35" s="41" t="s">
        <v>185</v>
      </c>
      <c r="Q35" s="41" t="s">
        <v>189</v>
      </c>
      <c r="R35" s="41" t="s">
        <v>185</v>
      </c>
      <c r="S35" s="42" t="s">
        <v>189</v>
      </c>
    </row>
    <row r="36" spans="1:19" ht="28.5" x14ac:dyDescent="0.25">
      <c r="B36" s="39" t="s">
        <v>216</v>
      </c>
      <c r="C36" s="4" t="str">
        <f t="shared" si="0"/>
        <v>No</v>
      </c>
      <c r="D36" s="4" t="str">
        <f t="shared" si="1"/>
        <v>No</v>
      </c>
      <c r="E36" s="9"/>
      <c r="F36" s="9"/>
      <c r="G36" s="41" t="s">
        <v>71</v>
      </c>
      <c r="H36" s="45" t="s">
        <v>162</v>
      </c>
      <c r="M36" s="43">
        <v>32</v>
      </c>
      <c r="N36" s="41"/>
      <c r="O36" s="41" t="s">
        <v>189</v>
      </c>
      <c r="P36" s="41" t="s">
        <v>189</v>
      </c>
      <c r="Q36" s="41" t="s">
        <v>185</v>
      </c>
      <c r="R36" s="41" t="s">
        <v>185</v>
      </c>
      <c r="S36" s="42" t="s">
        <v>189</v>
      </c>
    </row>
    <row r="37" spans="1:19" ht="14.25" x14ac:dyDescent="0.25">
      <c r="B37" s="39" t="s">
        <v>217</v>
      </c>
      <c r="C37" s="4" t="str">
        <f t="shared" si="0"/>
        <v>No</v>
      </c>
      <c r="D37" s="4" t="str">
        <f t="shared" si="1"/>
        <v>No</v>
      </c>
      <c r="E37" s="9"/>
      <c r="F37" s="10"/>
      <c r="G37" s="41" t="s">
        <v>70</v>
      </c>
      <c r="H37" s="42" t="s">
        <v>157</v>
      </c>
      <c r="M37" s="43">
        <v>33</v>
      </c>
      <c r="N37" s="41"/>
      <c r="O37" s="41" t="s">
        <v>189</v>
      </c>
      <c r="P37" s="41" t="s">
        <v>189</v>
      </c>
      <c r="Q37" s="41" t="s">
        <v>185</v>
      </c>
      <c r="R37" s="41" t="s">
        <v>185</v>
      </c>
      <c r="S37" s="42" t="s">
        <v>189</v>
      </c>
    </row>
    <row r="38" spans="1:19" ht="14.25" x14ac:dyDescent="0.25">
      <c r="B38" s="44" t="s">
        <v>218</v>
      </c>
      <c r="C38" s="4" t="str">
        <f t="shared" si="0"/>
        <v>Yes</v>
      </c>
      <c r="D38" s="4" t="str">
        <f t="shared" si="1"/>
        <v>Planned/Estimated Data</v>
      </c>
      <c r="E38" s="9"/>
      <c r="F38" s="40"/>
      <c r="G38" s="41" t="s">
        <v>72</v>
      </c>
      <c r="H38" s="42"/>
      <c r="M38" s="43">
        <v>34</v>
      </c>
      <c r="N38" s="41"/>
      <c r="O38" s="41" t="s">
        <v>187</v>
      </c>
      <c r="P38" s="41" t="s">
        <v>188</v>
      </c>
      <c r="Q38" s="41" t="s">
        <v>188</v>
      </c>
      <c r="R38" s="41" t="s">
        <v>188</v>
      </c>
      <c r="S38" s="42" t="s">
        <v>185</v>
      </c>
    </row>
    <row r="39" spans="1:19" ht="14.25" x14ac:dyDescent="0.25">
      <c r="B39" s="39" t="s">
        <v>219</v>
      </c>
      <c r="C39" s="4" t="str">
        <f t="shared" si="0"/>
        <v>No</v>
      </c>
      <c r="D39" s="4" t="str">
        <f t="shared" si="1"/>
        <v>No</v>
      </c>
      <c r="E39" s="9"/>
      <c r="F39" s="9"/>
      <c r="G39" s="41" t="s">
        <v>71</v>
      </c>
      <c r="H39" s="42"/>
      <c r="M39" s="43">
        <v>37</v>
      </c>
      <c r="N39" s="41"/>
      <c r="O39" s="41" t="s">
        <v>189</v>
      </c>
      <c r="P39" s="41" t="s">
        <v>188</v>
      </c>
      <c r="Q39" s="41" t="s">
        <v>188</v>
      </c>
      <c r="R39" s="41" t="s">
        <v>185</v>
      </c>
      <c r="S39" s="42" t="s">
        <v>185</v>
      </c>
    </row>
    <row r="40" spans="1:19" ht="14.25" x14ac:dyDescent="0.25">
      <c r="B40" s="39" t="s">
        <v>220</v>
      </c>
      <c r="C40" s="4" t="str">
        <f t="shared" si="0"/>
        <v>No</v>
      </c>
      <c r="D40" s="4" t="str">
        <f t="shared" si="1"/>
        <v>No</v>
      </c>
      <c r="E40" s="9"/>
      <c r="F40" s="24"/>
      <c r="G40" s="41" t="s">
        <v>221</v>
      </c>
      <c r="H40" s="42"/>
      <c r="M40" s="43">
        <v>38</v>
      </c>
      <c r="N40" s="41"/>
      <c r="O40" s="41" t="s">
        <v>189</v>
      </c>
      <c r="P40" s="41" t="s">
        <v>188</v>
      </c>
      <c r="Q40" s="41" t="s">
        <v>189</v>
      </c>
      <c r="R40" s="41" t="s">
        <v>185</v>
      </c>
      <c r="S40" s="42" t="s">
        <v>185</v>
      </c>
    </row>
    <row r="41" spans="1:19" ht="28.5" x14ac:dyDescent="0.25">
      <c r="A41" s="12"/>
      <c r="B41" s="39" t="s">
        <v>222</v>
      </c>
      <c r="C41" s="4" t="str">
        <f t="shared" ref="C41:C62" si="2">IF(OR(INDEX($O41:$S41,MATCH($A$3,$O$8:$S$8,0))&lt;&gt;"N"),"Yes","No")</f>
        <v>No</v>
      </c>
      <c r="D41" s="4" t="str">
        <f t="shared" ref="D41:D62" si="3">IF(C41="Yes",IF(INDEX($O41:$S41,MATCH($A$3,$O$8:$S$8,0))="P/Y","Please Confirm",IF(INDEX($O41:$S41,MATCH($A$3,$O$8:$S$8,0))="Y","Actual Data","Planned/Estimated Data")),"No")</f>
        <v>No</v>
      </c>
      <c r="E41" s="9"/>
      <c r="F41" s="24"/>
      <c r="G41" s="41" t="s">
        <v>223</v>
      </c>
      <c r="H41" s="45" t="s">
        <v>224</v>
      </c>
      <c r="M41" s="43">
        <v>39</v>
      </c>
      <c r="N41" s="41"/>
      <c r="O41" s="41" t="s">
        <v>189</v>
      </c>
      <c r="P41" s="41" t="s">
        <v>188</v>
      </c>
      <c r="Q41" s="41" t="s">
        <v>189</v>
      </c>
      <c r="R41" s="41" t="s">
        <v>185</v>
      </c>
      <c r="S41" s="42" t="s">
        <v>185</v>
      </c>
    </row>
    <row r="42" spans="1:19" ht="14.25" x14ac:dyDescent="0.25">
      <c r="B42" s="39" t="s">
        <v>225</v>
      </c>
      <c r="C42" s="4" t="str">
        <f t="shared" si="2"/>
        <v>No</v>
      </c>
      <c r="D42" s="4" t="str">
        <f t="shared" si="3"/>
        <v>No</v>
      </c>
      <c r="E42" s="9"/>
      <c r="F42" s="24"/>
      <c r="G42" s="41" t="s">
        <v>223</v>
      </c>
      <c r="H42" s="45" t="s">
        <v>226</v>
      </c>
      <c r="M42" s="43">
        <v>40</v>
      </c>
      <c r="N42" s="41"/>
      <c r="O42" s="41" t="s">
        <v>189</v>
      </c>
      <c r="P42" s="41" t="s">
        <v>189</v>
      </c>
      <c r="Q42" s="41" t="s">
        <v>189</v>
      </c>
      <c r="R42" s="41" t="s">
        <v>185</v>
      </c>
      <c r="S42" s="42" t="s">
        <v>185</v>
      </c>
    </row>
    <row r="43" spans="1:19" ht="14.25" x14ac:dyDescent="0.25">
      <c r="B43" s="44" t="s">
        <v>227</v>
      </c>
      <c r="C43" s="4" t="str">
        <f t="shared" si="2"/>
        <v>No</v>
      </c>
      <c r="D43" s="4" t="str">
        <f t="shared" si="3"/>
        <v>No</v>
      </c>
      <c r="E43" s="9"/>
      <c r="F43" s="24"/>
      <c r="G43" s="41" t="s">
        <v>221</v>
      </c>
      <c r="H43" s="42"/>
      <c r="M43" s="43">
        <v>40.049999999999997</v>
      </c>
      <c r="N43" s="41"/>
      <c r="O43" s="41" t="s">
        <v>189</v>
      </c>
      <c r="P43" s="41" t="s">
        <v>189</v>
      </c>
      <c r="Q43" s="41" t="s">
        <v>189</v>
      </c>
      <c r="R43" s="41" t="s">
        <v>185</v>
      </c>
      <c r="S43" s="42" t="s">
        <v>185</v>
      </c>
    </row>
    <row r="44" spans="1:19" x14ac:dyDescent="0.25">
      <c r="B44" s="39" t="s">
        <v>228</v>
      </c>
      <c r="C44" s="4" t="str">
        <f t="shared" si="2"/>
        <v>No</v>
      </c>
      <c r="D44" s="4" t="str">
        <f t="shared" si="3"/>
        <v>No</v>
      </c>
      <c r="E44" s="9"/>
      <c r="F44" s="24"/>
      <c r="G44" s="41" t="s">
        <v>70</v>
      </c>
      <c r="H44" s="42"/>
      <c r="M44" s="43">
        <v>40.1</v>
      </c>
      <c r="N44" s="41"/>
      <c r="O44" s="41" t="s">
        <v>189</v>
      </c>
      <c r="P44" s="41" t="s">
        <v>189</v>
      </c>
      <c r="Q44" s="41" t="s">
        <v>187</v>
      </c>
      <c r="R44" s="41" t="s">
        <v>185</v>
      </c>
      <c r="S44" s="42" t="s">
        <v>185</v>
      </c>
    </row>
    <row r="45" spans="1:19" x14ac:dyDescent="0.25">
      <c r="B45" s="39" t="s">
        <v>229</v>
      </c>
      <c r="C45" s="4" t="str">
        <f t="shared" si="2"/>
        <v>No</v>
      </c>
      <c r="D45" s="4" t="str">
        <f t="shared" si="3"/>
        <v>No</v>
      </c>
      <c r="E45" s="9"/>
      <c r="F45" s="24"/>
      <c r="G45" s="41" t="s">
        <v>70</v>
      </c>
      <c r="H45" s="42"/>
      <c r="M45" s="43">
        <v>40.200000000000003</v>
      </c>
      <c r="N45" s="41"/>
      <c r="O45" s="41" t="s">
        <v>189</v>
      </c>
      <c r="P45" s="41" t="s">
        <v>189</v>
      </c>
      <c r="Q45" s="41" t="s">
        <v>187</v>
      </c>
      <c r="R45" s="41" t="s">
        <v>185</v>
      </c>
      <c r="S45" s="42" t="s">
        <v>185</v>
      </c>
    </row>
    <row r="46" spans="1:19" ht="30" x14ac:dyDescent="0.25">
      <c r="B46" s="39" t="s">
        <v>230</v>
      </c>
      <c r="C46" s="4" t="str">
        <f t="shared" si="2"/>
        <v>No</v>
      </c>
      <c r="D46" s="4" t="str">
        <f t="shared" si="3"/>
        <v>No</v>
      </c>
      <c r="E46" s="9"/>
      <c r="F46" s="9"/>
      <c r="G46" s="41" t="s">
        <v>221</v>
      </c>
      <c r="H46" s="45" t="s">
        <v>231</v>
      </c>
      <c r="M46" s="43">
        <v>42</v>
      </c>
      <c r="N46" s="41"/>
      <c r="O46" s="41" t="s">
        <v>189</v>
      </c>
      <c r="P46" s="41" t="s">
        <v>189</v>
      </c>
      <c r="Q46" s="41" t="s">
        <v>189</v>
      </c>
      <c r="R46" s="41" t="s">
        <v>185</v>
      </c>
      <c r="S46" s="42" t="s">
        <v>185</v>
      </c>
    </row>
    <row r="47" spans="1:19" ht="30" x14ac:dyDescent="0.25">
      <c r="B47" s="39" t="s">
        <v>232</v>
      </c>
      <c r="C47" s="4" t="str">
        <f t="shared" si="2"/>
        <v>No</v>
      </c>
      <c r="D47" s="4" t="str">
        <f t="shared" si="3"/>
        <v>No</v>
      </c>
      <c r="E47" s="9"/>
      <c r="F47" s="9"/>
      <c r="G47" s="41" t="s">
        <v>70</v>
      </c>
      <c r="H47" s="45" t="s">
        <v>233</v>
      </c>
      <c r="M47" s="43">
        <v>43</v>
      </c>
      <c r="N47" s="41"/>
      <c r="O47" s="41" t="s">
        <v>189</v>
      </c>
      <c r="P47" s="41" t="s">
        <v>187</v>
      </c>
      <c r="Q47" s="41" t="s">
        <v>189</v>
      </c>
      <c r="R47" s="41" t="s">
        <v>187</v>
      </c>
      <c r="S47" s="42" t="s">
        <v>185</v>
      </c>
    </row>
    <row r="48" spans="1:19" x14ac:dyDescent="0.25">
      <c r="B48" s="39" t="s">
        <v>234</v>
      </c>
      <c r="C48" s="4" t="str">
        <f t="shared" si="2"/>
        <v>No</v>
      </c>
      <c r="D48" s="4" t="str">
        <f t="shared" si="3"/>
        <v>No</v>
      </c>
      <c r="E48" s="9"/>
      <c r="F48" s="24"/>
      <c r="G48" s="41" t="s">
        <v>70</v>
      </c>
      <c r="H48" s="42" t="s">
        <v>153</v>
      </c>
      <c r="M48" s="43">
        <v>45</v>
      </c>
      <c r="N48" s="41"/>
      <c r="O48" s="41" t="s">
        <v>189</v>
      </c>
      <c r="P48" s="41" t="s">
        <v>189</v>
      </c>
      <c r="Q48" s="41" t="s">
        <v>189</v>
      </c>
      <c r="R48" s="41" t="s">
        <v>189</v>
      </c>
      <c r="S48" s="42" t="s">
        <v>185</v>
      </c>
    </row>
    <row r="49" spans="1:19" ht="30" x14ac:dyDescent="0.25">
      <c r="B49" s="39" t="s">
        <v>235</v>
      </c>
      <c r="C49" s="4" t="str">
        <f t="shared" si="2"/>
        <v>No</v>
      </c>
      <c r="D49" s="4" t="str">
        <f t="shared" si="3"/>
        <v>No</v>
      </c>
      <c r="E49" s="9"/>
      <c r="F49" s="24"/>
      <c r="G49" s="41" t="s">
        <v>70</v>
      </c>
      <c r="H49" s="45" t="s">
        <v>236</v>
      </c>
      <c r="M49" s="43">
        <v>45.1</v>
      </c>
      <c r="N49" s="46"/>
      <c r="O49" s="41" t="s">
        <v>189</v>
      </c>
      <c r="P49" s="41" t="s">
        <v>189</v>
      </c>
      <c r="Q49" s="41" t="s">
        <v>189</v>
      </c>
      <c r="R49" s="41" t="s">
        <v>189</v>
      </c>
      <c r="S49" s="42" t="s">
        <v>185</v>
      </c>
    </row>
    <row r="50" spans="1:19" ht="30" x14ac:dyDescent="0.25">
      <c r="B50" s="39" t="s">
        <v>237</v>
      </c>
      <c r="C50" s="4" t="str">
        <f t="shared" si="2"/>
        <v>No</v>
      </c>
      <c r="D50" s="4" t="str">
        <f t="shared" si="3"/>
        <v>No</v>
      </c>
      <c r="E50" s="9"/>
      <c r="F50" s="24"/>
      <c r="G50" s="41"/>
      <c r="H50" s="45" t="s">
        <v>236</v>
      </c>
      <c r="M50" s="43">
        <v>45.2</v>
      </c>
      <c r="N50" s="46"/>
      <c r="O50" s="41" t="s">
        <v>189</v>
      </c>
      <c r="P50" s="41" t="s">
        <v>189</v>
      </c>
      <c r="Q50" s="41" t="s">
        <v>189</v>
      </c>
      <c r="R50" s="41" t="s">
        <v>189</v>
      </c>
      <c r="S50" s="42" t="s">
        <v>185</v>
      </c>
    </row>
    <row r="51" spans="1:19" ht="14.45" customHeight="1" x14ac:dyDescent="0.25">
      <c r="B51" s="39" t="s">
        <v>238</v>
      </c>
      <c r="C51" s="4" t="str">
        <f t="shared" si="2"/>
        <v>No</v>
      </c>
      <c r="D51" s="4" t="str">
        <f t="shared" si="3"/>
        <v>No</v>
      </c>
      <c r="E51" s="9"/>
      <c r="F51" s="24"/>
      <c r="G51" s="41"/>
      <c r="H51" s="45" t="s">
        <v>236</v>
      </c>
      <c r="M51" s="43">
        <v>45.3</v>
      </c>
      <c r="N51" s="46"/>
      <c r="O51" s="41" t="s">
        <v>189</v>
      </c>
      <c r="P51" s="41" t="s">
        <v>189</v>
      </c>
      <c r="Q51" s="41" t="s">
        <v>189</v>
      </c>
      <c r="R51" s="41" t="s">
        <v>189</v>
      </c>
      <c r="S51" s="42" t="s">
        <v>185</v>
      </c>
    </row>
    <row r="52" spans="1:19" ht="30" x14ac:dyDescent="0.25">
      <c r="B52" s="39" t="s">
        <v>239</v>
      </c>
      <c r="C52" s="4" t="str">
        <f t="shared" si="2"/>
        <v>No</v>
      </c>
      <c r="D52" s="4" t="str">
        <f t="shared" si="3"/>
        <v>No</v>
      </c>
      <c r="E52" s="9"/>
      <c r="F52" s="24"/>
      <c r="G52" s="41"/>
      <c r="H52" s="45" t="s">
        <v>236</v>
      </c>
      <c r="M52" s="43">
        <v>45.4</v>
      </c>
      <c r="N52" s="46"/>
      <c r="O52" s="41" t="s">
        <v>189</v>
      </c>
      <c r="P52" s="41" t="s">
        <v>189</v>
      </c>
      <c r="Q52" s="41" t="s">
        <v>189</v>
      </c>
      <c r="R52" s="41" t="s">
        <v>189</v>
      </c>
      <c r="S52" s="42" t="s">
        <v>185</v>
      </c>
    </row>
    <row r="53" spans="1:19" ht="30" x14ac:dyDescent="0.25">
      <c r="B53" s="39" t="s">
        <v>240</v>
      </c>
      <c r="C53" s="4" t="str">
        <f t="shared" si="2"/>
        <v>No</v>
      </c>
      <c r="D53" s="4" t="str">
        <f t="shared" si="3"/>
        <v>No</v>
      </c>
      <c r="E53" s="9"/>
      <c r="F53" s="24"/>
      <c r="G53" s="41"/>
      <c r="H53" s="45" t="s">
        <v>236</v>
      </c>
      <c r="M53" s="43">
        <v>45.5</v>
      </c>
      <c r="N53" s="46"/>
      <c r="O53" s="41" t="s">
        <v>189</v>
      </c>
      <c r="P53" s="41" t="s">
        <v>189</v>
      </c>
      <c r="Q53" s="41" t="s">
        <v>189</v>
      </c>
      <c r="R53" s="41" t="s">
        <v>189</v>
      </c>
      <c r="S53" s="42" t="s">
        <v>185</v>
      </c>
    </row>
    <row r="54" spans="1:19" x14ac:dyDescent="0.25">
      <c r="B54" s="39" t="s">
        <v>241</v>
      </c>
      <c r="C54" s="4" t="str">
        <f t="shared" si="2"/>
        <v>No</v>
      </c>
      <c r="D54" s="4" t="str">
        <f t="shared" si="3"/>
        <v>No</v>
      </c>
      <c r="E54" s="9"/>
      <c r="F54" s="24"/>
      <c r="G54" s="41" t="s">
        <v>70</v>
      </c>
      <c r="H54" s="45" t="s">
        <v>153</v>
      </c>
      <c r="M54" s="43">
        <v>47</v>
      </c>
      <c r="N54" s="41"/>
      <c r="O54" s="41" t="s">
        <v>189</v>
      </c>
      <c r="P54" s="41" t="s">
        <v>189</v>
      </c>
      <c r="Q54" s="41" t="s">
        <v>189</v>
      </c>
      <c r="R54" s="41" t="s">
        <v>189</v>
      </c>
      <c r="S54" s="42" t="s">
        <v>185</v>
      </c>
    </row>
    <row r="55" spans="1:19" ht="15.75" customHeight="1" x14ac:dyDescent="0.25">
      <c r="B55" s="39" t="s">
        <v>242</v>
      </c>
      <c r="C55" s="4" t="str">
        <f t="shared" si="2"/>
        <v>No</v>
      </c>
      <c r="D55" s="4" t="str">
        <f t="shared" si="3"/>
        <v>No</v>
      </c>
      <c r="E55" s="9"/>
      <c r="F55" s="48"/>
      <c r="G55" s="41" t="s">
        <v>243</v>
      </c>
      <c r="H55" s="45" t="s">
        <v>244</v>
      </c>
      <c r="M55" s="43">
        <v>48</v>
      </c>
      <c r="N55" s="41"/>
      <c r="O55" s="41" t="s">
        <v>189</v>
      </c>
      <c r="P55" s="41" t="s">
        <v>189</v>
      </c>
      <c r="Q55" s="41" t="s">
        <v>189</v>
      </c>
      <c r="R55" s="41" t="s">
        <v>189</v>
      </c>
      <c r="S55" s="42" t="s">
        <v>185</v>
      </c>
    </row>
    <row r="56" spans="1:19" ht="29.45" customHeight="1" x14ac:dyDescent="0.25">
      <c r="B56" s="39" t="s">
        <v>245</v>
      </c>
      <c r="C56" s="4" t="str">
        <f t="shared" si="2"/>
        <v>No</v>
      </c>
      <c r="D56" s="4" t="str">
        <f t="shared" si="3"/>
        <v>No</v>
      </c>
      <c r="E56" s="9"/>
      <c r="F56" s="24"/>
      <c r="G56" s="41" t="s">
        <v>70</v>
      </c>
      <c r="H56" s="45"/>
      <c r="M56" s="43">
        <v>49</v>
      </c>
      <c r="N56" s="41"/>
      <c r="O56" s="41" t="s">
        <v>189</v>
      </c>
      <c r="P56" s="41" t="s">
        <v>189</v>
      </c>
      <c r="Q56" s="41" t="s">
        <v>189</v>
      </c>
      <c r="R56" s="41" t="s">
        <v>189</v>
      </c>
      <c r="S56" s="42" t="s">
        <v>185</v>
      </c>
    </row>
    <row r="57" spans="1:19" x14ac:dyDescent="0.25">
      <c r="B57" s="44" t="s">
        <v>246</v>
      </c>
      <c r="C57" s="4" t="str">
        <f t="shared" si="2"/>
        <v>No</v>
      </c>
      <c r="D57" s="4" t="str">
        <f t="shared" si="3"/>
        <v>No</v>
      </c>
      <c r="E57" s="9"/>
      <c r="F57" s="24"/>
      <c r="G57" s="41" t="s">
        <v>70</v>
      </c>
      <c r="H57" s="42" t="s">
        <v>153</v>
      </c>
      <c r="M57" s="43">
        <v>50</v>
      </c>
      <c r="N57" s="46"/>
      <c r="O57" s="41" t="s">
        <v>189</v>
      </c>
      <c r="P57" s="41" t="s">
        <v>189</v>
      </c>
      <c r="Q57" s="41" t="s">
        <v>189</v>
      </c>
      <c r="R57" s="41" t="s">
        <v>189</v>
      </c>
      <c r="S57" s="42" t="s">
        <v>185</v>
      </c>
    </row>
    <row r="58" spans="1:19" x14ac:dyDescent="0.25">
      <c r="B58" s="44" t="s">
        <v>247</v>
      </c>
      <c r="C58" s="4" t="str">
        <f t="shared" si="2"/>
        <v>No</v>
      </c>
      <c r="D58" s="4" t="str">
        <f t="shared" si="3"/>
        <v>No</v>
      </c>
      <c r="E58" s="9"/>
      <c r="F58" s="24"/>
      <c r="G58" s="41" t="s">
        <v>70</v>
      </c>
      <c r="H58" s="42" t="s">
        <v>153</v>
      </c>
      <c r="M58" s="43">
        <v>50</v>
      </c>
      <c r="N58" s="46"/>
      <c r="O58" s="41" t="s">
        <v>189</v>
      </c>
      <c r="P58" s="41" t="s">
        <v>189</v>
      </c>
      <c r="Q58" s="41" t="s">
        <v>189</v>
      </c>
      <c r="R58" s="41" t="s">
        <v>189</v>
      </c>
      <c r="S58" s="42" t="s">
        <v>185</v>
      </c>
    </row>
    <row r="59" spans="1:19" x14ac:dyDescent="0.25">
      <c r="B59" s="44" t="s">
        <v>248</v>
      </c>
      <c r="C59" s="4" t="str">
        <f t="shared" si="2"/>
        <v>No</v>
      </c>
      <c r="D59" s="4" t="str">
        <f t="shared" si="3"/>
        <v>No</v>
      </c>
      <c r="E59" s="9"/>
      <c r="F59" s="48"/>
      <c r="G59" s="41" t="s">
        <v>243</v>
      </c>
      <c r="H59" s="42" t="s">
        <v>153</v>
      </c>
      <c r="M59" s="43">
        <v>51</v>
      </c>
      <c r="N59" s="41"/>
      <c r="O59" s="41" t="s">
        <v>189</v>
      </c>
      <c r="P59" s="41" t="s">
        <v>189</v>
      </c>
      <c r="Q59" s="41" t="s">
        <v>189</v>
      </c>
      <c r="R59" s="41" t="s">
        <v>189</v>
      </c>
      <c r="S59" s="42" t="s">
        <v>185</v>
      </c>
    </row>
    <row r="60" spans="1:19" ht="30" x14ac:dyDescent="0.25">
      <c r="B60" s="44" t="s">
        <v>249</v>
      </c>
      <c r="C60" s="4" t="str">
        <f t="shared" si="2"/>
        <v>No</v>
      </c>
      <c r="D60" s="4" t="str">
        <f t="shared" si="3"/>
        <v>No</v>
      </c>
      <c r="E60" s="9"/>
      <c r="F60" s="9"/>
      <c r="G60" s="41" t="s">
        <v>70</v>
      </c>
      <c r="H60" s="45" t="s">
        <v>250</v>
      </c>
      <c r="M60" s="43">
        <v>52</v>
      </c>
      <c r="N60" s="41"/>
      <c r="O60" s="41" t="s">
        <v>189</v>
      </c>
      <c r="P60" s="41" t="s">
        <v>189</v>
      </c>
      <c r="Q60" s="41" t="s">
        <v>189</v>
      </c>
      <c r="R60" s="41" t="s">
        <v>189</v>
      </c>
      <c r="S60" s="42" t="s">
        <v>185</v>
      </c>
    </row>
    <row r="61" spans="1:19" x14ac:dyDescent="0.25">
      <c r="B61" s="39" t="s">
        <v>251</v>
      </c>
      <c r="C61" s="4" t="str">
        <f t="shared" si="2"/>
        <v>No</v>
      </c>
      <c r="D61" s="4" t="str">
        <f t="shared" si="3"/>
        <v>No</v>
      </c>
      <c r="E61" s="9"/>
      <c r="F61" s="24"/>
      <c r="G61" s="41" t="s">
        <v>70</v>
      </c>
      <c r="H61" s="42" t="s">
        <v>153</v>
      </c>
      <c r="M61" s="43">
        <v>53</v>
      </c>
      <c r="N61" s="41"/>
      <c r="O61" s="41" t="s">
        <v>189</v>
      </c>
      <c r="P61" s="41" t="s">
        <v>189</v>
      </c>
      <c r="Q61" s="41" t="s">
        <v>189</v>
      </c>
      <c r="R61" s="41" t="s">
        <v>189</v>
      </c>
      <c r="S61" s="42" t="s">
        <v>185</v>
      </c>
    </row>
    <row r="62" spans="1:19" ht="30.75" thickBot="1" x14ac:dyDescent="0.3">
      <c r="B62" s="49" t="s">
        <v>252</v>
      </c>
      <c r="C62" s="50" t="str">
        <f t="shared" si="2"/>
        <v>No</v>
      </c>
      <c r="D62" s="50" t="str">
        <f t="shared" si="3"/>
        <v>No</v>
      </c>
      <c r="E62" s="51"/>
      <c r="F62" s="51"/>
      <c r="G62" s="52" t="s">
        <v>71</v>
      </c>
      <c r="H62" s="53" t="s">
        <v>163</v>
      </c>
      <c r="M62" s="54">
        <v>54</v>
      </c>
      <c r="N62" s="52"/>
      <c r="O62" s="52" t="s">
        <v>189</v>
      </c>
      <c r="P62" s="52" t="s">
        <v>189</v>
      </c>
      <c r="Q62" s="52" t="s">
        <v>189</v>
      </c>
      <c r="R62" s="52" t="s">
        <v>189</v>
      </c>
      <c r="S62" s="55" t="s">
        <v>185</v>
      </c>
    </row>
    <row r="64" spans="1:19" ht="17.45" customHeight="1" x14ac:dyDescent="0.25">
      <c r="A64" s="2" t="s">
        <v>253</v>
      </c>
    </row>
    <row r="65" spans="1:11" ht="17.45" customHeight="1" thickBot="1" x14ac:dyDescent="0.3">
      <c r="A65" s="2"/>
    </row>
    <row r="66" spans="1:11" ht="17.45" hidden="1" customHeight="1" x14ac:dyDescent="0.25">
      <c r="B66" s="56" t="s">
        <v>179</v>
      </c>
      <c r="C66" s="57">
        <v>11</v>
      </c>
      <c r="D66" s="57">
        <v>11.5</v>
      </c>
      <c r="E66" s="57">
        <v>11.75</v>
      </c>
      <c r="F66" s="57">
        <v>40.5</v>
      </c>
      <c r="G66" s="58"/>
      <c r="H66" s="57">
        <v>40.299999999999997</v>
      </c>
      <c r="I66" s="57">
        <v>11.8</v>
      </c>
      <c r="J66" s="59">
        <v>11.8</v>
      </c>
    </row>
    <row r="67" spans="1:11" ht="17.45" hidden="1" customHeight="1" x14ac:dyDescent="0.25">
      <c r="B67" s="60" t="s">
        <v>180</v>
      </c>
      <c r="C67" s="46"/>
      <c r="D67" s="46"/>
      <c r="E67" s="46"/>
      <c r="F67" s="46"/>
      <c r="G67" s="61"/>
      <c r="H67" s="46"/>
      <c r="I67" s="46"/>
      <c r="J67" s="62"/>
    </row>
    <row r="68" spans="1:11" ht="17.45" hidden="1" customHeight="1" x14ac:dyDescent="0.25">
      <c r="B68" s="60" t="s">
        <v>181</v>
      </c>
      <c r="C68" s="41" t="s">
        <v>187</v>
      </c>
      <c r="D68" s="41" t="s">
        <v>187</v>
      </c>
      <c r="E68" s="41" t="s">
        <v>187</v>
      </c>
      <c r="F68" s="41" t="s">
        <v>188</v>
      </c>
      <c r="G68" s="61"/>
      <c r="H68" s="41" t="s">
        <v>189</v>
      </c>
      <c r="I68" s="41" t="s">
        <v>187</v>
      </c>
      <c r="J68" s="42" t="s">
        <v>187</v>
      </c>
    </row>
    <row r="69" spans="1:11" ht="17.45" hidden="1" customHeight="1" x14ac:dyDescent="0.25">
      <c r="B69" s="60" t="s">
        <v>182</v>
      </c>
      <c r="C69" s="41" t="s">
        <v>187</v>
      </c>
      <c r="D69" s="41" t="s">
        <v>187</v>
      </c>
      <c r="E69" s="41" t="s">
        <v>187</v>
      </c>
      <c r="F69" s="41" t="s">
        <v>188</v>
      </c>
      <c r="G69" s="61"/>
      <c r="H69" s="41" t="s">
        <v>189</v>
      </c>
      <c r="I69" s="41" t="s">
        <v>188</v>
      </c>
      <c r="J69" s="42" t="s">
        <v>188</v>
      </c>
    </row>
    <row r="70" spans="1:11" ht="17.45" hidden="1" customHeight="1" x14ac:dyDescent="0.25">
      <c r="B70" s="60" t="s">
        <v>85</v>
      </c>
      <c r="C70" s="41" t="s">
        <v>187</v>
      </c>
      <c r="D70" s="41" t="s">
        <v>187</v>
      </c>
      <c r="E70" s="41" t="s">
        <v>187</v>
      </c>
      <c r="F70" s="41" t="s">
        <v>188</v>
      </c>
      <c r="G70" s="61"/>
      <c r="H70" s="41" t="s">
        <v>189</v>
      </c>
      <c r="I70" s="41" t="s">
        <v>185</v>
      </c>
      <c r="J70" s="42" t="s">
        <v>185</v>
      </c>
    </row>
    <row r="71" spans="1:11" ht="15.75" hidden="1" thickBot="1" x14ac:dyDescent="0.3">
      <c r="B71" s="60" t="s">
        <v>183</v>
      </c>
      <c r="C71" s="41" t="s">
        <v>188</v>
      </c>
      <c r="D71" s="41" t="s">
        <v>188</v>
      </c>
      <c r="E71" s="41" t="s">
        <v>188</v>
      </c>
      <c r="F71" s="41" t="s">
        <v>188</v>
      </c>
      <c r="G71" s="61"/>
      <c r="H71" s="41" t="s">
        <v>189</v>
      </c>
      <c r="I71" s="41" t="s">
        <v>185</v>
      </c>
      <c r="J71" s="42" t="s">
        <v>185</v>
      </c>
    </row>
    <row r="72" spans="1:11" ht="15.75" hidden="1" thickBot="1" x14ac:dyDescent="0.3">
      <c r="B72" s="63" t="s">
        <v>172</v>
      </c>
      <c r="C72" s="52" t="s">
        <v>188</v>
      </c>
      <c r="D72" s="52" t="s">
        <v>188</v>
      </c>
      <c r="E72" s="52" t="s">
        <v>188</v>
      </c>
      <c r="F72" s="52" t="s">
        <v>185</v>
      </c>
      <c r="G72" s="64"/>
      <c r="H72" s="52" t="s">
        <v>185</v>
      </c>
      <c r="I72" s="52" t="s">
        <v>185</v>
      </c>
      <c r="J72" s="55" t="s">
        <v>185</v>
      </c>
    </row>
    <row r="73" spans="1:11" ht="76.7" customHeight="1" x14ac:dyDescent="0.25">
      <c r="B73" s="65" t="s">
        <v>174</v>
      </c>
      <c r="C73" s="66" t="s">
        <v>254</v>
      </c>
      <c r="D73" s="66" t="s">
        <v>255</v>
      </c>
      <c r="E73" s="66" t="s">
        <v>256</v>
      </c>
      <c r="F73" s="66" t="s">
        <v>257</v>
      </c>
      <c r="G73" s="58"/>
      <c r="H73" s="67" t="s">
        <v>258</v>
      </c>
      <c r="I73" s="67" t="s">
        <v>259</v>
      </c>
      <c r="J73" s="68" t="s">
        <v>260</v>
      </c>
    </row>
    <row r="74" spans="1:11" x14ac:dyDescent="0.25">
      <c r="B74" s="69" t="s">
        <v>68</v>
      </c>
      <c r="C74" s="41" t="s">
        <v>72</v>
      </c>
      <c r="D74" s="41" t="s">
        <v>72</v>
      </c>
      <c r="E74" s="41" t="s">
        <v>72</v>
      </c>
      <c r="F74" s="41" t="s">
        <v>70</v>
      </c>
      <c r="G74" s="61"/>
      <c r="H74" s="41" t="s">
        <v>223</v>
      </c>
      <c r="I74" s="41" t="s">
        <v>69</v>
      </c>
      <c r="J74" s="42" t="s">
        <v>69</v>
      </c>
    </row>
    <row r="75" spans="1:11" x14ac:dyDescent="0.25">
      <c r="B75" s="69" t="s">
        <v>175</v>
      </c>
      <c r="C75" s="4" t="str">
        <f>IF(OR(INDEX(C$68:C$72,MATCH($A$3,$O$8:$S$8,0))&lt;&gt;"N"),"Yes","No")</f>
        <v>Yes</v>
      </c>
      <c r="D75" s="4" t="str">
        <f>IF(OR(INDEX(D$68:D$72,MATCH($A$3,$O$8:$S$8,0))&lt;&gt;"N"),"Yes","No")</f>
        <v>Yes</v>
      </c>
      <c r="E75" s="4" t="str">
        <f>IF(OR(INDEX(E$68:E$72,MATCH($A$3,$O$8:$S$8,0))&lt;&gt;"N"),"Yes","No")</f>
        <v>Yes</v>
      </c>
      <c r="F75" s="4" t="str">
        <f>IF(OR(INDEX(F$68:F$72,MATCH($A$3,$O$8:$S$8,0))&lt;&gt;"N"),"Yes","No")</f>
        <v>Yes</v>
      </c>
      <c r="G75" s="61"/>
      <c r="H75" s="4" t="str">
        <f>IF(OR(INDEX(H$68:H$72,MATCH($A$3,$O$8:$S$8,0))&lt;&gt;"N"),"Yes","No")</f>
        <v>No</v>
      </c>
      <c r="I75" s="4" t="str">
        <f>IF(OR(INDEX(I$68:I$72,MATCH($A$3,$O$8:$S$8,0))&lt;&gt;"N"),"Yes","No")</f>
        <v>Yes</v>
      </c>
      <c r="J75" s="45" t="str">
        <f>IF(OR(INDEX(J$68:J$72,MATCH($A$3,$O$8:$S$8,0))&lt;&gt;"N"),"Yes","No")</f>
        <v>Yes</v>
      </c>
    </row>
    <row r="76" spans="1:11" ht="30" x14ac:dyDescent="0.25">
      <c r="B76" s="69" t="s">
        <v>176</v>
      </c>
      <c r="C76" s="4" t="str">
        <f>IF(C75="Yes",IF(INDEX(C$68:C$72,MATCH($A$3,$O$8:$S$8,0))="P/Y","Please Confirm",IF(INDEX(C$68:C$72,MATCH($A$3,$O$8:$S$8,0))="Y","Actual Data","Planned/Estimated Data")),"No")</f>
        <v>Planned/Estimated Data</v>
      </c>
      <c r="D76" s="4" t="str">
        <f>IF(D75="Yes",IF(INDEX(D$68:D$72,MATCH($A$3,$O$8:$S$8,0))="P/Y","Please Confirm",IF(INDEX(D$68:D$72,MATCH($A$3,$O$8:$S$8,0))="Y","Actual Data","Planned/Estimated Data")),"No")</f>
        <v>Planned/Estimated Data</v>
      </c>
      <c r="E76" s="4" t="str">
        <f>IF(E75="Yes",IF(INDEX(E$68:E$72,MATCH($A$3,$O$8:$S$8,0))="P/Y","Please Confirm",IF(INDEX(E$68:E$72,MATCH($A$3,$O$8:$S$8,0))="Y","Actual Data","Planned/Estimated Data")),"No")</f>
        <v>Planned/Estimated Data</v>
      </c>
      <c r="F76" s="4" t="str">
        <f>IF(F75="Yes",IF(INDEX(F$68:F$72,MATCH($A$3,$O$8:$S$8,0))="P/Y","Please Confirm",IF(INDEX(F$68:F$72,MATCH($A$3,$O$8:$S$8,0))="Y","Actual Data","Planned/Estimated Data")),"No")</f>
        <v>Please Confirm</v>
      </c>
      <c r="G76" s="61"/>
      <c r="H76" s="4" t="str">
        <f>IF(H75="Yes",IF(INDEX(H$68:H$72,MATCH($A$3,$O$8:$S$8,0))="P/Y","Please Confirm",IF(INDEX(H$68:H$72,MATCH($A$3,$O$8:$S$8,0))="Y","Actual Data","Planned/Estimated Data")),"No")</f>
        <v>No</v>
      </c>
      <c r="I76" s="4" t="str">
        <f>IF(I75="Yes",IF(INDEX(I$68:I$72,MATCH($A$3,$O$8:$S$8,0))="P/Y","Please Confirm",IF(INDEX(I$68:I$72,MATCH($A$3,$O$8:$S$8,0))="Y","Actual Data","Planned/Estimated Data")),"No")</f>
        <v>Planned/Estimated Data</v>
      </c>
      <c r="J76" s="45" t="str">
        <f>IF(J75="Yes",IF(INDEX(J$68:J$72,MATCH($A$3,$O$8:$S$8,0))="P/Y","Please Confirm",IF(INDEX(J$68:J$72,MATCH($A$3,$O$8:$S$8,0))="Y","Actual Data","Planned/Estimated Data")),"No")</f>
        <v>Planned/Estimated Data</v>
      </c>
    </row>
    <row r="77" spans="1:11" ht="60.75" thickBot="1" x14ac:dyDescent="0.3">
      <c r="B77" s="70" t="s">
        <v>152</v>
      </c>
      <c r="C77" s="52"/>
      <c r="D77" s="52"/>
      <c r="E77" s="52"/>
      <c r="F77" s="52"/>
      <c r="G77" s="64"/>
      <c r="H77" s="50" t="s">
        <v>261</v>
      </c>
      <c r="I77" s="50" t="s">
        <v>262</v>
      </c>
      <c r="J77" s="53" t="s">
        <v>262</v>
      </c>
    </row>
    <row r="78" spans="1:11" x14ac:dyDescent="0.25">
      <c r="A78" s="147">
        <v>1</v>
      </c>
      <c r="B78" s="150" t="s">
        <v>263</v>
      </c>
      <c r="C78" s="151"/>
      <c r="D78" s="151"/>
      <c r="E78" s="152"/>
      <c r="F78" s="152"/>
      <c r="G78" s="152"/>
      <c r="H78" s="152"/>
      <c r="I78" s="152"/>
      <c r="J78" s="153"/>
      <c r="K78" s="25"/>
    </row>
    <row r="79" spans="1:11" x14ac:dyDescent="0.25">
      <c r="A79" s="148"/>
      <c r="B79" s="71" t="s">
        <v>177</v>
      </c>
      <c r="C79" s="9"/>
      <c r="D79" s="9"/>
      <c r="E79" s="9"/>
      <c r="F79" s="9"/>
      <c r="G79" s="61"/>
      <c r="H79" s="9"/>
      <c r="I79" s="9"/>
      <c r="J79" s="72"/>
    </row>
    <row r="80" spans="1:11" ht="15.75" thickBot="1" x14ac:dyDescent="0.3">
      <c r="A80" s="149"/>
      <c r="B80" s="73" t="s">
        <v>178</v>
      </c>
      <c r="C80" s="74"/>
      <c r="D80" s="74"/>
      <c r="E80" s="74"/>
      <c r="F80" s="75"/>
      <c r="G80" s="64"/>
      <c r="H80" s="75"/>
      <c r="I80" s="76"/>
      <c r="J80" s="77"/>
    </row>
    <row r="81" spans="1:22" x14ac:dyDescent="0.25">
      <c r="A81" s="147">
        <f>A78+1</f>
        <v>2</v>
      </c>
      <c r="B81" s="150" t="s">
        <v>263</v>
      </c>
      <c r="C81" s="151"/>
      <c r="D81" s="151"/>
      <c r="E81" s="152"/>
      <c r="F81" s="152"/>
      <c r="G81" s="152"/>
      <c r="H81" s="152"/>
      <c r="I81" s="152"/>
      <c r="J81" s="153"/>
    </row>
    <row r="82" spans="1:22" x14ac:dyDescent="0.25">
      <c r="A82" s="148"/>
      <c r="B82" s="71" t="s">
        <v>177</v>
      </c>
      <c r="C82" s="9"/>
      <c r="D82" s="9"/>
      <c r="E82" s="9"/>
      <c r="F82" s="9"/>
      <c r="G82" s="61"/>
      <c r="H82" s="9"/>
      <c r="I82" s="9"/>
      <c r="J82" s="72"/>
    </row>
    <row r="83" spans="1:22" ht="15.75" thickBot="1" x14ac:dyDescent="0.3">
      <c r="A83" s="149"/>
      <c r="B83" s="73" t="s">
        <v>178</v>
      </c>
      <c r="C83" s="74"/>
      <c r="D83" s="74"/>
      <c r="E83" s="74"/>
      <c r="F83" s="75"/>
      <c r="G83" s="64"/>
      <c r="H83" s="75"/>
      <c r="I83" s="76"/>
      <c r="J83" s="77"/>
    </row>
    <row r="84" spans="1:22" x14ac:dyDescent="0.25">
      <c r="A84" s="147">
        <f>A81+1</f>
        <v>3</v>
      </c>
      <c r="B84" s="150" t="s">
        <v>263</v>
      </c>
      <c r="C84" s="151"/>
      <c r="D84" s="151"/>
      <c r="E84" s="152"/>
      <c r="F84" s="152"/>
      <c r="G84" s="152"/>
      <c r="H84" s="152"/>
      <c r="I84" s="152"/>
      <c r="J84" s="153"/>
    </row>
    <row r="85" spans="1:22" x14ac:dyDescent="0.25">
      <c r="A85" s="148"/>
      <c r="B85" s="71" t="s">
        <v>177</v>
      </c>
      <c r="C85" s="9"/>
      <c r="D85" s="9"/>
      <c r="E85" s="9"/>
      <c r="F85" s="9"/>
      <c r="G85" s="61"/>
      <c r="H85" s="9"/>
      <c r="I85" s="9"/>
      <c r="J85" s="72"/>
    </row>
    <row r="86" spans="1:22" ht="15.75" thickBot="1" x14ac:dyDescent="0.3">
      <c r="A86" s="149"/>
      <c r="B86" s="73" t="s">
        <v>178</v>
      </c>
      <c r="C86" s="74"/>
      <c r="D86" s="74"/>
      <c r="E86" s="74"/>
      <c r="F86" s="75"/>
      <c r="G86" s="64"/>
      <c r="H86" s="75"/>
      <c r="I86" s="76"/>
      <c r="J86" s="77"/>
    </row>
    <row r="87" spans="1:22" x14ac:dyDescent="0.25">
      <c r="A87" s="172">
        <f>A84+1</f>
        <v>4</v>
      </c>
      <c r="B87" s="173" t="s">
        <v>263</v>
      </c>
      <c r="C87" s="174"/>
      <c r="D87" s="174"/>
      <c r="E87" s="175"/>
      <c r="F87" s="175"/>
      <c r="G87" s="175"/>
      <c r="H87" s="175"/>
      <c r="I87" s="175"/>
      <c r="J87" s="176"/>
    </row>
    <row r="88" spans="1:22" x14ac:dyDescent="0.25">
      <c r="A88" s="148"/>
      <c r="B88" s="71" t="s">
        <v>177</v>
      </c>
      <c r="C88" s="9"/>
      <c r="D88" s="9"/>
      <c r="E88" s="9"/>
      <c r="F88" s="9"/>
      <c r="G88" s="61"/>
      <c r="H88" s="9"/>
      <c r="I88" s="9"/>
      <c r="J88" s="72"/>
    </row>
    <row r="89" spans="1:22" ht="15.75" thickBot="1" x14ac:dyDescent="0.3">
      <c r="A89" s="149"/>
      <c r="B89" s="73" t="s">
        <v>178</v>
      </c>
      <c r="C89" s="74"/>
      <c r="D89" s="74"/>
      <c r="E89" s="74"/>
      <c r="F89" s="75"/>
      <c r="G89" s="64"/>
      <c r="H89" s="75"/>
      <c r="I89" s="76"/>
      <c r="J89" s="77"/>
    </row>
    <row r="90" spans="1:22" x14ac:dyDescent="0.25">
      <c r="A90" s="155" t="s">
        <v>264</v>
      </c>
      <c r="B90" s="156"/>
      <c r="C90" s="156"/>
      <c r="D90" s="156"/>
      <c r="E90" s="156"/>
      <c r="F90" s="156"/>
      <c r="G90" s="156"/>
      <c r="H90" s="156"/>
      <c r="I90" s="156"/>
      <c r="J90" s="157"/>
    </row>
    <row r="91" spans="1:22" x14ac:dyDescent="0.25">
      <c r="A91" s="158"/>
      <c r="B91" s="159"/>
      <c r="C91" s="159"/>
      <c r="D91" s="159"/>
      <c r="E91" s="159"/>
      <c r="F91" s="159"/>
      <c r="G91" s="159"/>
      <c r="H91" s="159"/>
      <c r="I91" s="159"/>
      <c r="J91" s="160"/>
    </row>
    <row r="92" spans="1:22" ht="15.75" thickBot="1" x14ac:dyDescent="0.3">
      <c r="A92" s="161"/>
      <c r="B92" s="162"/>
      <c r="C92" s="162"/>
      <c r="D92" s="162"/>
      <c r="E92" s="162"/>
      <c r="F92" s="162"/>
      <c r="G92" s="162"/>
      <c r="H92" s="162"/>
      <c r="I92" s="162"/>
      <c r="J92" s="163"/>
    </row>
    <row r="94" spans="1:22" ht="17.45" customHeight="1" x14ac:dyDescent="0.25">
      <c r="A94" s="2" t="s">
        <v>265</v>
      </c>
      <c r="H94" s="100"/>
      <c r="K94"/>
    </row>
    <row r="95" spans="1:22" ht="82.15" customHeight="1" thickBot="1" x14ac:dyDescent="0.3">
      <c r="A95" s="2"/>
      <c r="C95" s="100"/>
      <c r="D95" s="100"/>
      <c r="E95" s="100"/>
      <c r="F95" s="100"/>
      <c r="G95" s="100"/>
    </row>
    <row r="96" spans="1:22" ht="17.45" hidden="1" customHeight="1" x14ac:dyDescent="0.25">
      <c r="B96" s="56" t="s">
        <v>179</v>
      </c>
      <c r="C96" s="57">
        <v>55</v>
      </c>
      <c r="D96" s="57">
        <v>56</v>
      </c>
      <c r="E96" s="57">
        <v>57</v>
      </c>
      <c r="F96" s="57">
        <v>60</v>
      </c>
      <c r="G96" s="57">
        <v>60</v>
      </c>
      <c r="H96" s="57">
        <v>59</v>
      </c>
      <c r="I96" s="101" t="s">
        <v>311</v>
      </c>
      <c r="J96" s="57">
        <v>62</v>
      </c>
      <c r="K96" s="57">
        <v>63</v>
      </c>
      <c r="L96" s="90">
        <v>64</v>
      </c>
      <c r="M96" s="91"/>
      <c r="T96" s="57">
        <v>65</v>
      </c>
      <c r="U96" s="57">
        <v>66</v>
      </c>
      <c r="V96" s="92">
        <v>67</v>
      </c>
    </row>
    <row r="97" spans="1:22" ht="17.45" hidden="1" customHeight="1" x14ac:dyDescent="0.25">
      <c r="B97" s="60" t="s">
        <v>180</v>
      </c>
      <c r="C97" s="46"/>
      <c r="D97" s="46"/>
      <c r="E97" s="46"/>
      <c r="F97" s="46"/>
      <c r="G97" s="46"/>
      <c r="H97" s="46"/>
      <c r="I97" s="46"/>
      <c r="J97" s="46"/>
      <c r="K97" s="46"/>
      <c r="L97" s="46"/>
      <c r="T97" s="46"/>
      <c r="U97" s="46"/>
      <c r="V97" s="93"/>
    </row>
    <row r="98" spans="1:22" ht="17.45" hidden="1" customHeight="1" x14ac:dyDescent="0.25">
      <c r="B98" s="60" t="s">
        <v>181</v>
      </c>
      <c r="C98" s="41" t="s">
        <v>189</v>
      </c>
      <c r="D98" s="41" t="s">
        <v>189</v>
      </c>
      <c r="E98" s="41" t="s">
        <v>189</v>
      </c>
      <c r="F98" s="41" t="s">
        <v>189</v>
      </c>
      <c r="G98" s="41" t="s">
        <v>189</v>
      </c>
      <c r="H98" s="41" t="s">
        <v>189</v>
      </c>
      <c r="I98" s="41" t="s">
        <v>189</v>
      </c>
      <c r="J98" s="41" t="s">
        <v>189</v>
      </c>
      <c r="K98" s="41" t="s">
        <v>189</v>
      </c>
      <c r="L98" s="83" t="s">
        <v>189</v>
      </c>
      <c r="T98" s="83" t="s">
        <v>189</v>
      </c>
      <c r="U98" s="83" t="s">
        <v>189</v>
      </c>
      <c r="V98" s="94" t="s">
        <v>189</v>
      </c>
    </row>
    <row r="99" spans="1:22" ht="17.45" hidden="1" customHeight="1" x14ac:dyDescent="0.25">
      <c r="B99" s="60" t="s">
        <v>182</v>
      </c>
      <c r="C99" s="41" t="s">
        <v>185</v>
      </c>
      <c r="D99" s="41" t="s">
        <v>185</v>
      </c>
      <c r="E99" s="41" t="s">
        <v>185</v>
      </c>
      <c r="F99" s="41" t="s">
        <v>185</v>
      </c>
      <c r="G99" s="41" t="s">
        <v>185</v>
      </c>
      <c r="H99" s="41" t="s">
        <v>185</v>
      </c>
      <c r="I99" s="41" t="s">
        <v>185</v>
      </c>
      <c r="J99" s="41" t="s">
        <v>185</v>
      </c>
      <c r="K99" s="41" t="s">
        <v>185</v>
      </c>
      <c r="L99" s="83" t="s">
        <v>185</v>
      </c>
      <c r="T99" s="83" t="s">
        <v>185</v>
      </c>
      <c r="U99" s="83" t="s">
        <v>185</v>
      </c>
      <c r="V99" s="94" t="s">
        <v>185</v>
      </c>
    </row>
    <row r="100" spans="1:22" ht="17.45" hidden="1" customHeight="1" x14ac:dyDescent="0.25">
      <c r="B100" s="60" t="s">
        <v>85</v>
      </c>
      <c r="C100" s="41" t="s">
        <v>189</v>
      </c>
      <c r="D100" s="41" t="s">
        <v>189</v>
      </c>
      <c r="E100" s="41" t="s">
        <v>189</v>
      </c>
      <c r="F100" s="41" t="s">
        <v>189</v>
      </c>
      <c r="G100" s="41" t="s">
        <v>189</v>
      </c>
      <c r="H100" s="41" t="s">
        <v>189</v>
      </c>
      <c r="I100" s="41" t="s">
        <v>189</v>
      </c>
      <c r="J100" s="41" t="s">
        <v>189</v>
      </c>
      <c r="K100" s="41" t="s">
        <v>189</v>
      </c>
      <c r="L100" s="83" t="s">
        <v>189</v>
      </c>
      <c r="T100" s="83" t="s">
        <v>189</v>
      </c>
      <c r="U100" s="83" t="s">
        <v>189</v>
      </c>
      <c r="V100" s="94" t="s">
        <v>189</v>
      </c>
    </row>
    <row r="101" spans="1:22" hidden="1" x14ac:dyDescent="0.25">
      <c r="B101" s="60" t="s">
        <v>183</v>
      </c>
      <c r="C101" s="41" t="s">
        <v>185</v>
      </c>
      <c r="D101" s="41" t="s">
        <v>185</v>
      </c>
      <c r="E101" s="41" t="s">
        <v>187</v>
      </c>
      <c r="F101" s="41" t="s">
        <v>185</v>
      </c>
      <c r="G101" s="41" t="s">
        <v>185</v>
      </c>
      <c r="H101" s="41" t="s">
        <v>185</v>
      </c>
      <c r="I101" s="41" t="s">
        <v>185</v>
      </c>
      <c r="J101" s="41" t="s">
        <v>185</v>
      </c>
      <c r="K101" s="41" t="s">
        <v>185</v>
      </c>
      <c r="L101" s="83" t="s">
        <v>185</v>
      </c>
      <c r="T101" s="83" t="s">
        <v>185</v>
      </c>
      <c r="U101" s="83" t="s">
        <v>185</v>
      </c>
      <c r="V101" s="94" t="s">
        <v>185</v>
      </c>
    </row>
    <row r="102" spans="1:22" ht="15.75" hidden="1" thickBot="1" x14ac:dyDescent="0.3">
      <c r="B102" s="63" t="s">
        <v>172</v>
      </c>
      <c r="C102" s="52" t="s">
        <v>189</v>
      </c>
      <c r="D102" s="52" t="s">
        <v>189</v>
      </c>
      <c r="E102" s="52" t="s">
        <v>189</v>
      </c>
      <c r="F102" s="52" t="s">
        <v>189</v>
      </c>
      <c r="G102" s="52" t="s">
        <v>189</v>
      </c>
      <c r="H102" s="52" t="s">
        <v>189</v>
      </c>
      <c r="I102" s="52" t="s">
        <v>189</v>
      </c>
      <c r="J102" s="52" t="s">
        <v>189</v>
      </c>
      <c r="K102" s="52" t="s">
        <v>189</v>
      </c>
      <c r="L102" s="52" t="s">
        <v>189</v>
      </c>
      <c r="T102" s="52" t="s">
        <v>189</v>
      </c>
      <c r="U102" s="52" t="s">
        <v>189</v>
      </c>
      <c r="V102" s="95" t="s">
        <v>189</v>
      </c>
    </row>
    <row r="103" spans="1:22" ht="45" x14ac:dyDescent="0.25">
      <c r="B103" s="65" t="s">
        <v>174</v>
      </c>
      <c r="C103" s="66" t="s">
        <v>266</v>
      </c>
      <c r="D103" s="66" t="s">
        <v>267</v>
      </c>
      <c r="E103" s="66" t="s">
        <v>268</v>
      </c>
      <c r="F103" s="66" t="s">
        <v>269</v>
      </c>
      <c r="G103" s="66" t="s">
        <v>270</v>
      </c>
      <c r="H103" s="66" t="s">
        <v>271</v>
      </c>
      <c r="I103" s="66" t="s">
        <v>272</v>
      </c>
      <c r="J103" s="66" t="s">
        <v>273</v>
      </c>
      <c r="K103" s="66" t="s">
        <v>274</v>
      </c>
      <c r="L103" s="66" t="s">
        <v>275</v>
      </c>
      <c r="T103" s="88" t="s">
        <v>309</v>
      </c>
      <c r="U103" s="66" t="s">
        <v>310</v>
      </c>
      <c r="V103" s="102" t="s">
        <v>314</v>
      </c>
    </row>
    <row r="104" spans="1:22" x14ac:dyDescent="0.25">
      <c r="B104" s="69" t="s">
        <v>68</v>
      </c>
      <c r="C104" s="41" t="s">
        <v>70</v>
      </c>
      <c r="D104" s="41" t="s">
        <v>71</v>
      </c>
      <c r="E104" s="41" t="s">
        <v>71</v>
      </c>
      <c r="F104" s="41" t="s">
        <v>70</v>
      </c>
      <c r="G104" s="41" t="s">
        <v>70</v>
      </c>
      <c r="H104" s="41" t="s">
        <v>71</v>
      </c>
      <c r="I104" s="41" t="s">
        <v>71</v>
      </c>
      <c r="J104" s="41" t="s">
        <v>70</v>
      </c>
      <c r="K104" s="41" t="s">
        <v>70</v>
      </c>
      <c r="L104" s="83" t="s">
        <v>70</v>
      </c>
      <c r="T104" s="83" t="s">
        <v>70</v>
      </c>
      <c r="U104" s="83" t="s">
        <v>70</v>
      </c>
      <c r="V104" s="42" t="s">
        <v>70</v>
      </c>
    </row>
    <row r="105" spans="1:22" x14ac:dyDescent="0.25">
      <c r="B105" s="69" t="s">
        <v>175</v>
      </c>
      <c r="C105" s="4" t="str">
        <f t="shared" ref="C105:K105" si="4">IF(OR(INDEX(C$98:C$102,MATCH($A$3,$O$8:$S$8,0))&lt;&gt;"N"),"Yes","No")</f>
        <v>No</v>
      </c>
      <c r="D105" s="4" t="str">
        <f t="shared" si="4"/>
        <v>No</v>
      </c>
      <c r="E105" s="4" t="str">
        <f t="shared" si="4"/>
        <v>No</v>
      </c>
      <c r="F105" s="4" t="str">
        <f t="shared" si="4"/>
        <v>No</v>
      </c>
      <c r="G105" s="4" t="str">
        <f t="shared" si="4"/>
        <v>No</v>
      </c>
      <c r="H105" s="4" t="str">
        <f t="shared" si="4"/>
        <v>No</v>
      </c>
      <c r="I105" s="4" t="str">
        <f t="shared" si="4"/>
        <v>No</v>
      </c>
      <c r="J105" s="4" t="str">
        <f t="shared" si="4"/>
        <v>No</v>
      </c>
      <c r="K105" s="4" t="str">
        <f t="shared" si="4"/>
        <v>No</v>
      </c>
      <c r="L105" s="4" t="str">
        <f>IF(OR(INDEX(L$98:L$102,MATCH($A$3,$O$8:$S$8,0))&lt;&gt;"N"),"Yes","No")</f>
        <v>No</v>
      </c>
      <c r="T105" s="4" t="str">
        <f>IF(OR(INDEX(T$98:T$102,MATCH($A$3,$O$8:$S$8,0))&lt;&gt;"N"),"Yes","No")</f>
        <v>No</v>
      </c>
      <c r="U105" s="4" t="str">
        <f>IF(OR(INDEX(U$98:U$102,MATCH($A$3,$O$8:$S$8,0))&lt;&gt;"N"),"Yes","No")</f>
        <v>No</v>
      </c>
      <c r="V105" s="45" t="str">
        <f t="shared" ref="V105" si="5">IF(OR(INDEX(V$98:V$102,MATCH($A$3,$O$8:$S$8,0))&lt;&gt;"N"),"Yes","No")</f>
        <v>No</v>
      </c>
    </row>
    <row r="106" spans="1:22" x14ac:dyDescent="0.25">
      <c r="B106" s="69" t="s">
        <v>176</v>
      </c>
      <c r="C106" s="4" t="str">
        <f t="shared" ref="C106:L106" si="6">IF(C105="Yes",IF(INDEX(C$98:C$102,MATCH($A$3,$O$8:$S$8,0))="P/Y","Please Confirm",IF(INDEX(C$98:C$102,MATCH($A$3,$O$8:$S$8,0))="Y","Actual Data","Planned/Estimated Data")),"No")</f>
        <v>No</v>
      </c>
      <c r="D106" s="4" t="str">
        <f t="shared" si="6"/>
        <v>No</v>
      </c>
      <c r="E106" s="4" t="str">
        <f t="shared" si="6"/>
        <v>No</v>
      </c>
      <c r="F106" s="4" t="str">
        <f t="shared" si="6"/>
        <v>No</v>
      </c>
      <c r="G106" s="4" t="str">
        <f t="shared" si="6"/>
        <v>No</v>
      </c>
      <c r="H106" s="4" t="str">
        <f>IF(H105="Yes",IF(INDEX(H$98:H$102,MATCH($A$3,$O$8:$S$8,0))="P/Y","Please Confirm",IF(INDEX(H$98:H$102,MATCH($A$3,$O$8:$S$8,0))="Y","Actual Data","Planned/Estimated Data")),"No")</f>
        <v>No</v>
      </c>
      <c r="I106" s="4" t="str">
        <f t="shared" si="6"/>
        <v>No</v>
      </c>
      <c r="J106" s="4" t="str">
        <f t="shared" si="6"/>
        <v>No</v>
      </c>
      <c r="K106" s="4" t="str">
        <f t="shared" si="6"/>
        <v>No</v>
      </c>
      <c r="L106" s="4" t="str">
        <f t="shared" si="6"/>
        <v>No</v>
      </c>
      <c r="T106" s="4" t="str">
        <f t="shared" ref="T106:V106" si="7">IF(T105="Yes",IF(INDEX(T$98:T$102,MATCH($A$3,$O$8:$S$8,0))="P/Y","Please Confirm",IF(INDEX(T$98:T$102,MATCH($A$3,$O$8:$S$8,0))="Y","Actual Data","Planned/Estimated Data")),"No")</f>
        <v>No</v>
      </c>
      <c r="U106" s="4" t="str">
        <f t="shared" si="7"/>
        <v>No</v>
      </c>
      <c r="V106" s="45" t="str">
        <f t="shared" si="7"/>
        <v>No</v>
      </c>
    </row>
    <row r="107" spans="1:22" ht="17.45" customHeight="1" thickBot="1" x14ac:dyDescent="0.3">
      <c r="B107" s="70" t="s">
        <v>152</v>
      </c>
      <c r="C107" s="166" t="s">
        <v>276</v>
      </c>
      <c r="D107" s="167"/>
      <c r="E107" s="167"/>
      <c r="F107" s="167"/>
      <c r="G107" s="167"/>
      <c r="H107" s="167"/>
      <c r="I107" s="167"/>
      <c r="J107" s="167"/>
      <c r="K107" s="167"/>
      <c r="L107" s="167"/>
      <c r="M107" s="167"/>
      <c r="N107" s="167"/>
      <c r="O107" s="167"/>
      <c r="P107" s="167"/>
      <c r="Q107" s="167"/>
      <c r="R107" s="167"/>
      <c r="S107" s="167"/>
      <c r="T107" s="167"/>
      <c r="U107" s="167"/>
      <c r="V107" s="168"/>
    </row>
    <row r="108" spans="1:22" ht="15" customHeight="1" x14ac:dyDescent="0.25">
      <c r="A108" s="147">
        <v>1</v>
      </c>
      <c r="B108" s="164" t="s">
        <v>277</v>
      </c>
      <c r="C108" s="165"/>
      <c r="D108" s="150"/>
      <c r="E108" s="169"/>
      <c r="F108" s="170"/>
      <c r="G108" s="170"/>
      <c r="H108" s="170"/>
      <c r="I108" s="170"/>
      <c r="J108" s="170"/>
      <c r="K108" s="170"/>
      <c r="L108" s="170"/>
      <c r="M108" s="170"/>
      <c r="N108" s="170"/>
      <c r="O108" s="170"/>
      <c r="P108" s="170"/>
      <c r="Q108" s="170"/>
      <c r="R108" s="170"/>
      <c r="S108" s="170"/>
      <c r="T108" s="170"/>
      <c r="U108" s="170"/>
      <c r="V108" s="171"/>
    </row>
    <row r="109" spans="1:22" x14ac:dyDescent="0.25">
      <c r="A109" s="148"/>
      <c r="B109" s="78" t="s">
        <v>177</v>
      </c>
      <c r="C109" s="9" t="s">
        <v>294</v>
      </c>
      <c r="D109" s="9" t="s">
        <v>294</v>
      </c>
      <c r="E109" s="9" t="s">
        <v>294</v>
      </c>
      <c r="F109" s="9" t="s">
        <v>294</v>
      </c>
      <c r="G109" s="9" t="s">
        <v>294</v>
      </c>
      <c r="H109" s="9"/>
      <c r="I109" s="9"/>
      <c r="J109" s="9"/>
      <c r="K109" s="9"/>
      <c r="L109" s="9"/>
      <c r="T109" s="9"/>
      <c r="U109" s="9"/>
      <c r="V109" s="72"/>
    </row>
    <row r="110" spans="1:22" ht="15.75" thickBot="1" x14ac:dyDescent="0.3">
      <c r="A110" s="149"/>
      <c r="B110" s="79" t="s">
        <v>178</v>
      </c>
      <c r="C110" s="51"/>
      <c r="D110" s="51"/>
      <c r="E110" s="51"/>
      <c r="F110" s="51"/>
      <c r="G110" s="51"/>
      <c r="H110" s="51"/>
      <c r="I110" s="51"/>
      <c r="J110" s="51"/>
      <c r="K110" s="51"/>
      <c r="L110" s="89"/>
      <c r="T110" s="89"/>
      <c r="U110" s="89"/>
      <c r="V110" s="80"/>
    </row>
    <row r="111" spans="1:22" x14ac:dyDescent="0.25">
      <c r="A111" s="147">
        <f>A108+1</f>
        <v>2</v>
      </c>
      <c r="B111" s="164" t="s">
        <v>277</v>
      </c>
      <c r="C111" s="165"/>
      <c r="D111" s="150"/>
      <c r="E111" s="186"/>
      <c r="F111" s="187"/>
      <c r="G111" s="187"/>
      <c r="H111" s="187"/>
      <c r="I111" s="187"/>
      <c r="J111" s="187"/>
      <c r="K111" s="187"/>
      <c r="L111" s="187"/>
      <c r="M111" s="187"/>
      <c r="N111" s="187"/>
      <c r="O111" s="187"/>
      <c r="P111" s="187"/>
      <c r="Q111" s="187"/>
      <c r="R111" s="187"/>
      <c r="S111" s="187"/>
      <c r="T111" s="187"/>
      <c r="U111" s="187"/>
      <c r="V111" s="188"/>
    </row>
    <row r="112" spans="1:22" x14ac:dyDescent="0.25">
      <c r="A112" s="148"/>
      <c r="B112" s="78" t="s">
        <v>177</v>
      </c>
      <c r="C112" s="9"/>
      <c r="D112" s="9"/>
      <c r="E112" s="9"/>
      <c r="F112" s="9" t="s">
        <v>294</v>
      </c>
      <c r="G112" s="9"/>
      <c r="H112" s="9"/>
      <c r="I112" s="9" t="s">
        <v>294</v>
      </c>
      <c r="J112" s="9" t="s">
        <v>294</v>
      </c>
      <c r="K112" s="9" t="s">
        <v>294</v>
      </c>
      <c r="L112" s="9"/>
      <c r="T112" s="9"/>
      <c r="U112" s="9"/>
      <c r="V112" s="72"/>
    </row>
    <row r="113" spans="1:22" ht="15.75" thickBot="1" x14ac:dyDescent="0.3">
      <c r="A113" s="149"/>
      <c r="B113" s="79" t="s">
        <v>178</v>
      </c>
      <c r="C113" s="51"/>
      <c r="D113" s="51"/>
      <c r="E113" s="51"/>
      <c r="F113" s="51"/>
      <c r="G113" s="51"/>
      <c r="H113" s="51"/>
      <c r="I113" s="51"/>
      <c r="J113" s="51"/>
      <c r="K113" s="51"/>
      <c r="L113" s="89"/>
      <c r="T113" s="89"/>
      <c r="U113" s="89"/>
      <c r="V113" s="80"/>
    </row>
    <row r="114" spans="1:22" x14ac:dyDescent="0.25">
      <c r="A114" s="147">
        <f>A111+1</f>
        <v>3</v>
      </c>
      <c r="B114" s="164" t="s">
        <v>277</v>
      </c>
      <c r="C114" s="165"/>
      <c r="D114" s="150"/>
      <c r="E114" s="189"/>
      <c r="F114" s="190"/>
      <c r="G114" s="190"/>
      <c r="H114" s="190"/>
      <c r="I114" s="190"/>
      <c r="J114" s="190"/>
      <c r="K114" s="190"/>
      <c r="L114" s="190"/>
      <c r="M114" s="190"/>
      <c r="N114" s="190"/>
      <c r="O114" s="190"/>
      <c r="P114" s="190"/>
      <c r="Q114" s="190"/>
      <c r="R114" s="190"/>
      <c r="S114" s="190"/>
      <c r="T114" s="190"/>
      <c r="U114" s="190"/>
      <c r="V114" s="191"/>
    </row>
    <row r="115" spans="1:22" x14ac:dyDescent="0.25">
      <c r="A115" s="148"/>
      <c r="B115" s="78" t="s">
        <v>177</v>
      </c>
      <c r="C115" s="9"/>
      <c r="D115" s="9"/>
      <c r="E115" s="9"/>
      <c r="F115" s="9" t="s">
        <v>294</v>
      </c>
      <c r="G115" s="9"/>
      <c r="H115" s="9"/>
      <c r="I115" s="9"/>
      <c r="J115" s="9"/>
      <c r="K115" s="9"/>
      <c r="L115" s="9"/>
      <c r="T115" s="9"/>
      <c r="U115" s="9"/>
      <c r="V115" s="72"/>
    </row>
    <row r="116" spans="1:22" ht="15.75" thickBot="1" x14ac:dyDescent="0.3">
      <c r="A116" s="149"/>
      <c r="B116" s="79" t="s">
        <v>178</v>
      </c>
      <c r="C116" s="51"/>
      <c r="D116" s="51"/>
      <c r="E116" s="51"/>
      <c r="F116" s="51"/>
      <c r="G116" s="51"/>
      <c r="H116" s="51"/>
      <c r="I116" s="51"/>
      <c r="J116" s="51"/>
      <c r="K116" s="51"/>
      <c r="L116" s="89"/>
      <c r="T116" s="89"/>
      <c r="U116" s="89"/>
      <c r="V116" s="80"/>
    </row>
    <row r="117" spans="1:22" x14ac:dyDescent="0.25">
      <c r="A117" s="147">
        <f>A114+1</f>
        <v>4</v>
      </c>
      <c r="B117" s="164" t="s">
        <v>277</v>
      </c>
      <c r="C117" s="165"/>
      <c r="D117" s="150"/>
      <c r="E117" s="189"/>
      <c r="F117" s="190"/>
      <c r="G117" s="190"/>
      <c r="H117" s="190"/>
      <c r="I117" s="190"/>
      <c r="J117" s="190"/>
      <c r="K117" s="190"/>
      <c r="L117" s="190"/>
      <c r="M117" s="190"/>
      <c r="N117" s="190"/>
      <c r="O117" s="190"/>
      <c r="P117" s="190"/>
      <c r="Q117" s="190"/>
      <c r="R117" s="190"/>
      <c r="S117" s="190"/>
      <c r="T117" s="190"/>
      <c r="U117" s="190"/>
      <c r="V117" s="191"/>
    </row>
    <row r="118" spans="1:22" x14ac:dyDescent="0.25">
      <c r="A118" s="148"/>
      <c r="B118" s="78" t="s">
        <v>177</v>
      </c>
      <c r="C118" s="9"/>
      <c r="D118" s="9"/>
      <c r="E118" s="9"/>
      <c r="F118" s="9" t="s">
        <v>294</v>
      </c>
      <c r="G118" s="9"/>
      <c r="H118" s="9"/>
      <c r="I118" s="9"/>
      <c r="J118" s="9"/>
      <c r="K118" s="9"/>
      <c r="L118" s="9"/>
      <c r="T118" s="9"/>
      <c r="U118" s="9"/>
      <c r="V118" s="72"/>
    </row>
    <row r="119" spans="1:22" ht="15.75" thickBot="1" x14ac:dyDescent="0.3">
      <c r="A119" s="201"/>
      <c r="B119" s="96" t="s">
        <v>178</v>
      </c>
      <c r="C119" s="97"/>
      <c r="D119" s="97"/>
      <c r="E119" s="97"/>
      <c r="F119" s="97"/>
      <c r="G119" s="97"/>
      <c r="H119" s="97"/>
      <c r="I119" s="97"/>
      <c r="J119" s="97"/>
      <c r="K119" s="97"/>
      <c r="L119" s="98"/>
      <c r="T119" s="98"/>
      <c r="U119" s="98"/>
      <c r="V119" s="99"/>
    </row>
    <row r="120" spans="1:22" x14ac:dyDescent="0.25">
      <c r="A120" s="192" t="s">
        <v>264</v>
      </c>
      <c r="B120" s="193"/>
      <c r="C120" s="193"/>
      <c r="D120" s="193"/>
      <c r="E120" s="193"/>
      <c r="F120" s="193"/>
      <c r="G120" s="193"/>
      <c r="H120" s="193"/>
      <c r="I120" s="193"/>
      <c r="J120" s="193"/>
      <c r="K120" s="193"/>
      <c r="L120" s="193"/>
      <c r="M120" s="193"/>
      <c r="N120" s="193"/>
      <c r="O120" s="193"/>
      <c r="P120" s="193"/>
      <c r="Q120" s="193"/>
      <c r="R120" s="193"/>
      <c r="S120" s="193"/>
      <c r="T120" s="193"/>
      <c r="U120" s="193"/>
      <c r="V120" s="194"/>
    </row>
    <row r="121" spans="1:22" x14ac:dyDescent="0.25">
      <c r="A121" s="195"/>
      <c r="B121" s="196"/>
      <c r="C121" s="196"/>
      <c r="D121" s="196"/>
      <c r="E121" s="196"/>
      <c r="F121" s="196"/>
      <c r="G121" s="196"/>
      <c r="H121" s="196"/>
      <c r="I121" s="196"/>
      <c r="J121" s="196"/>
      <c r="K121" s="196"/>
      <c r="L121" s="196"/>
      <c r="M121" s="196"/>
      <c r="N121" s="196"/>
      <c r="O121" s="196"/>
      <c r="P121" s="196"/>
      <c r="Q121" s="196"/>
      <c r="R121" s="196"/>
      <c r="S121" s="196"/>
      <c r="T121" s="196"/>
      <c r="U121" s="196"/>
      <c r="V121" s="197"/>
    </row>
    <row r="122" spans="1:22" ht="15.75" thickBot="1" x14ac:dyDescent="0.3">
      <c r="A122" s="198"/>
      <c r="B122" s="199"/>
      <c r="C122" s="199"/>
      <c r="D122" s="199"/>
      <c r="E122" s="199"/>
      <c r="F122" s="199"/>
      <c r="G122" s="199"/>
      <c r="H122" s="199"/>
      <c r="I122" s="199"/>
      <c r="J122" s="199"/>
      <c r="K122" s="199"/>
      <c r="L122" s="199"/>
      <c r="M122" s="199"/>
      <c r="N122" s="199"/>
      <c r="O122" s="199"/>
      <c r="P122" s="199"/>
      <c r="Q122" s="199"/>
      <c r="R122" s="199"/>
      <c r="S122" s="199"/>
      <c r="T122" s="199"/>
      <c r="U122" s="199"/>
      <c r="V122" s="200"/>
    </row>
    <row r="123" spans="1:22" x14ac:dyDescent="0.25">
      <c r="A123" s="177" t="s">
        <v>312</v>
      </c>
      <c r="B123" s="178"/>
      <c r="C123" s="178"/>
      <c r="D123" s="178"/>
      <c r="E123" s="178"/>
      <c r="F123" s="178"/>
      <c r="G123" s="178"/>
      <c r="H123" s="178"/>
      <c r="I123" s="178"/>
      <c r="J123" s="178"/>
      <c r="K123" s="178"/>
      <c r="L123" s="178"/>
      <c r="M123" s="178"/>
      <c r="N123" s="178"/>
      <c r="O123" s="178"/>
      <c r="P123" s="178"/>
      <c r="Q123" s="178"/>
      <c r="R123" s="178"/>
      <c r="S123" s="178"/>
      <c r="T123" s="178"/>
      <c r="U123" s="178"/>
      <c r="V123" s="179"/>
    </row>
    <row r="124" spans="1:22" x14ac:dyDescent="0.25">
      <c r="A124" s="180"/>
      <c r="B124" s="181"/>
      <c r="C124" s="181"/>
      <c r="D124" s="181"/>
      <c r="E124" s="181"/>
      <c r="F124" s="181"/>
      <c r="G124" s="181"/>
      <c r="H124" s="181"/>
      <c r="I124" s="181"/>
      <c r="J124" s="181"/>
      <c r="K124" s="181"/>
      <c r="L124" s="181"/>
      <c r="M124" s="181"/>
      <c r="N124" s="181"/>
      <c r="O124" s="181"/>
      <c r="P124" s="181"/>
      <c r="Q124" s="181"/>
      <c r="R124" s="181"/>
      <c r="S124" s="181"/>
      <c r="T124" s="181"/>
      <c r="U124" s="181"/>
      <c r="V124" s="182"/>
    </row>
    <row r="125" spans="1:22" ht="15.75" thickBot="1" x14ac:dyDescent="0.3">
      <c r="A125" s="183"/>
      <c r="B125" s="184"/>
      <c r="C125" s="184"/>
      <c r="D125" s="184"/>
      <c r="E125" s="184"/>
      <c r="F125" s="184"/>
      <c r="G125" s="184"/>
      <c r="H125" s="184"/>
      <c r="I125" s="184"/>
      <c r="J125" s="184"/>
      <c r="K125" s="184"/>
      <c r="L125" s="184"/>
      <c r="M125" s="184"/>
      <c r="N125" s="184"/>
      <c r="O125" s="184"/>
      <c r="P125" s="184"/>
      <c r="Q125" s="184"/>
      <c r="R125" s="184"/>
      <c r="S125" s="184"/>
      <c r="T125" s="184"/>
      <c r="U125" s="184"/>
      <c r="V125" s="185"/>
    </row>
    <row r="127" spans="1:22" x14ac:dyDescent="0.25">
      <c r="A127" s="1" t="s">
        <v>315</v>
      </c>
    </row>
  </sheetData>
  <sheetProtection algorithmName="SHA-512" hashValue="qw1as0g71USFz19mNWPV7qGS029VBuUze3jC/aNxYG1+pYxVWlwiPnYSgOvF8IHeTYEWWNCAjSdqABOIDnPtnw==" saltValue="dzbq0Y0C6W97mn2i16x6dg==" spinCount="100000" sheet="1" selectLockedCells="1"/>
  <mergeCells count="30">
    <mergeCell ref="A123:V125"/>
    <mergeCell ref="E111:V111"/>
    <mergeCell ref="E114:V114"/>
    <mergeCell ref="E117:V117"/>
    <mergeCell ref="A120:V122"/>
    <mergeCell ref="A114:A116"/>
    <mergeCell ref="B114:D114"/>
    <mergeCell ref="A117:A119"/>
    <mergeCell ref="B117:D117"/>
    <mergeCell ref="A111:A113"/>
    <mergeCell ref="B111:D111"/>
    <mergeCell ref="A84:A86"/>
    <mergeCell ref="B84:D84"/>
    <mergeCell ref="E84:J84"/>
    <mergeCell ref="A87:A89"/>
    <mergeCell ref="B87:D87"/>
    <mergeCell ref="E87:J87"/>
    <mergeCell ref="A90:J92"/>
    <mergeCell ref="A108:A110"/>
    <mergeCell ref="B108:D108"/>
    <mergeCell ref="C107:V107"/>
    <mergeCell ref="E108:V108"/>
    <mergeCell ref="A81:A83"/>
    <mergeCell ref="B81:D81"/>
    <mergeCell ref="E81:J81"/>
    <mergeCell ref="A3:B3"/>
    <mergeCell ref="A4:B4"/>
    <mergeCell ref="A78:A80"/>
    <mergeCell ref="B78:D78"/>
    <mergeCell ref="E78:J78"/>
  </mergeCells>
  <conditionalFormatting sqref="D9:H56 D58:H62">
    <cfRule type="expression" dxfId="57" priority="58">
      <formula>$C9="No"</formula>
    </cfRule>
  </conditionalFormatting>
  <conditionalFormatting sqref="E9:E56 E58:E62">
    <cfRule type="expression" dxfId="56" priority="57">
      <formula>$D9&lt;&gt;"Please Confirm"</formula>
    </cfRule>
  </conditionalFormatting>
  <conditionalFormatting sqref="D57:H57">
    <cfRule type="expression" dxfId="55" priority="56">
      <formula>$C57="No"</formula>
    </cfRule>
  </conditionalFormatting>
  <conditionalFormatting sqref="E57">
    <cfRule type="expression" dxfId="54" priority="55">
      <formula>$D57&lt;&gt;"Please Confirm"</formula>
    </cfRule>
  </conditionalFormatting>
  <conditionalFormatting sqref="C106:L106 C109:L110 C112:D113 C115:D116 C118:D119">
    <cfRule type="expression" dxfId="53" priority="54">
      <formula>C$105="No"</formula>
    </cfRule>
  </conditionalFormatting>
  <conditionalFormatting sqref="C109:L109 C112:D112 C115:D115 C118:D118">
    <cfRule type="expression" dxfId="52" priority="53">
      <formula>C$106&lt;&gt;"Please Confirm"</formula>
    </cfRule>
  </conditionalFormatting>
  <conditionalFormatting sqref="C107 E108">
    <cfRule type="expression" dxfId="51" priority="52">
      <formula>COUNTIF($C$105:$L$105,"Yes")=0</formula>
    </cfRule>
  </conditionalFormatting>
  <conditionalFormatting sqref="C79:J80 C82:J83 C85:J86 C88:J89">
    <cfRule type="expression" dxfId="50" priority="51">
      <formula>C$75="No"</formula>
    </cfRule>
  </conditionalFormatting>
  <conditionalFormatting sqref="C79:J79 C82:J82 C85:J85 C88:J88">
    <cfRule type="expression" dxfId="49" priority="50">
      <formula>C$76&lt;&gt;"Please Confirm"</formula>
    </cfRule>
  </conditionalFormatting>
  <conditionalFormatting sqref="E78:J78 E81:J81 E84:J84 E87:J87">
    <cfRule type="expression" dxfId="48" priority="49">
      <formula>COUNTIF($C$75:$J$75,"Yes")=0</formula>
    </cfRule>
  </conditionalFormatting>
  <conditionalFormatting sqref="T106">
    <cfRule type="expression" dxfId="47" priority="48">
      <formula>T$105="No"</formula>
    </cfRule>
  </conditionalFormatting>
  <conditionalFormatting sqref="U106">
    <cfRule type="expression" dxfId="46" priority="47">
      <formula>U$105="No"</formula>
    </cfRule>
  </conditionalFormatting>
  <conditionalFormatting sqref="V106">
    <cfRule type="expression" dxfId="45" priority="46">
      <formula>V$105="No"</formula>
    </cfRule>
  </conditionalFormatting>
  <conditionalFormatting sqref="T109">
    <cfRule type="expression" dxfId="44" priority="45">
      <formula>T$105="No"</formula>
    </cfRule>
  </conditionalFormatting>
  <conditionalFormatting sqref="T109">
    <cfRule type="expression" dxfId="43" priority="44">
      <formula>T$106&lt;&gt;"Please Confirm"</formula>
    </cfRule>
  </conditionalFormatting>
  <conditionalFormatting sqref="U109">
    <cfRule type="expression" dxfId="42" priority="43">
      <formula>U$105="No"</formula>
    </cfRule>
  </conditionalFormatting>
  <conditionalFormatting sqref="U109">
    <cfRule type="expression" dxfId="41" priority="42">
      <formula>U$106&lt;&gt;"Please Confirm"</formula>
    </cfRule>
  </conditionalFormatting>
  <conditionalFormatting sqref="V109">
    <cfRule type="expression" dxfId="40" priority="41">
      <formula>V$105="No"</formula>
    </cfRule>
  </conditionalFormatting>
  <conditionalFormatting sqref="V109">
    <cfRule type="expression" dxfId="39" priority="40">
      <formula>V$106&lt;&gt;"Please Confirm"</formula>
    </cfRule>
  </conditionalFormatting>
  <conditionalFormatting sqref="T110">
    <cfRule type="expression" dxfId="38" priority="39">
      <formula>T$105="No"</formula>
    </cfRule>
  </conditionalFormatting>
  <conditionalFormatting sqref="U110">
    <cfRule type="expression" dxfId="37" priority="38">
      <formula>U$105="No"</formula>
    </cfRule>
  </conditionalFormatting>
  <conditionalFormatting sqref="V110">
    <cfRule type="expression" dxfId="36" priority="37">
      <formula>V$105="No"</formula>
    </cfRule>
  </conditionalFormatting>
  <conditionalFormatting sqref="E112:L113">
    <cfRule type="expression" dxfId="35" priority="36">
      <formula>E$105="No"</formula>
    </cfRule>
  </conditionalFormatting>
  <conditionalFormatting sqref="E112:L112">
    <cfRule type="expression" dxfId="34" priority="35">
      <formula>E$106&lt;&gt;"Please Confirm"</formula>
    </cfRule>
  </conditionalFormatting>
  <conditionalFormatting sqref="E111">
    <cfRule type="expression" dxfId="33" priority="34">
      <formula>COUNTIF($C$105:$L$105,"Yes")=0</formula>
    </cfRule>
  </conditionalFormatting>
  <conditionalFormatting sqref="T112">
    <cfRule type="expression" dxfId="32" priority="33">
      <formula>T$105="No"</formula>
    </cfRule>
  </conditionalFormatting>
  <conditionalFormatting sqref="T112">
    <cfRule type="expression" dxfId="31" priority="32">
      <formula>T$106&lt;&gt;"Please Confirm"</formula>
    </cfRule>
  </conditionalFormatting>
  <conditionalFormatting sqref="U112">
    <cfRule type="expression" dxfId="30" priority="31">
      <formula>U$105="No"</formula>
    </cfRule>
  </conditionalFormatting>
  <conditionalFormatting sqref="U112">
    <cfRule type="expression" dxfId="29" priority="30">
      <formula>U$106&lt;&gt;"Please Confirm"</formula>
    </cfRule>
  </conditionalFormatting>
  <conditionalFormatting sqref="V112">
    <cfRule type="expression" dxfId="28" priority="29">
      <formula>V$105="No"</formula>
    </cfRule>
  </conditionalFormatting>
  <conditionalFormatting sqref="V112">
    <cfRule type="expression" dxfId="27" priority="28">
      <formula>V$106&lt;&gt;"Please Confirm"</formula>
    </cfRule>
  </conditionalFormatting>
  <conditionalFormatting sqref="T113">
    <cfRule type="expression" dxfId="26" priority="27">
      <formula>T$105="No"</formula>
    </cfRule>
  </conditionalFormatting>
  <conditionalFormatting sqref="U113">
    <cfRule type="expression" dxfId="25" priority="26">
      <formula>U$105="No"</formula>
    </cfRule>
  </conditionalFormatting>
  <conditionalFormatting sqref="V113">
    <cfRule type="expression" dxfId="24" priority="25">
      <formula>V$105="No"</formula>
    </cfRule>
  </conditionalFormatting>
  <conditionalFormatting sqref="E115:L116">
    <cfRule type="expression" dxfId="23" priority="24">
      <formula>E$105="No"</formula>
    </cfRule>
  </conditionalFormatting>
  <conditionalFormatting sqref="E115:L115">
    <cfRule type="expression" dxfId="22" priority="23">
      <formula>E$106&lt;&gt;"Please Confirm"</formula>
    </cfRule>
  </conditionalFormatting>
  <conditionalFormatting sqref="E114">
    <cfRule type="expression" dxfId="21" priority="22">
      <formula>COUNTIF($C$105:$L$105,"Yes")=0</formula>
    </cfRule>
  </conditionalFormatting>
  <conditionalFormatting sqref="T115">
    <cfRule type="expression" dxfId="20" priority="21">
      <formula>T$105="No"</formula>
    </cfRule>
  </conditionalFormatting>
  <conditionalFormatting sqref="T115">
    <cfRule type="expression" dxfId="19" priority="20">
      <formula>T$106&lt;&gt;"Please Confirm"</formula>
    </cfRule>
  </conditionalFormatting>
  <conditionalFormatting sqref="U115">
    <cfRule type="expression" dxfId="18" priority="19">
      <formula>U$105="No"</formula>
    </cfRule>
  </conditionalFormatting>
  <conditionalFormatting sqref="U115">
    <cfRule type="expression" dxfId="17" priority="18">
      <formula>U$106&lt;&gt;"Please Confirm"</formula>
    </cfRule>
  </conditionalFormatting>
  <conditionalFormatting sqref="V115">
    <cfRule type="expression" dxfId="16" priority="17">
      <formula>V$105="No"</formula>
    </cfRule>
  </conditionalFormatting>
  <conditionalFormatting sqref="V115">
    <cfRule type="expression" dxfId="15" priority="16">
      <formula>V$106&lt;&gt;"Please Confirm"</formula>
    </cfRule>
  </conditionalFormatting>
  <conditionalFormatting sqref="T116">
    <cfRule type="expression" dxfId="14" priority="15">
      <formula>T$105="No"</formula>
    </cfRule>
  </conditionalFormatting>
  <conditionalFormatting sqref="U116">
    <cfRule type="expression" dxfId="13" priority="14">
      <formula>U$105="No"</formula>
    </cfRule>
  </conditionalFormatting>
  <conditionalFormatting sqref="V116">
    <cfRule type="expression" dxfId="12" priority="13">
      <formula>V$105="No"</formula>
    </cfRule>
  </conditionalFormatting>
  <conditionalFormatting sqref="E118:L119">
    <cfRule type="expression" dxfId="11" priority="12">
      <formula>E$105="No"</formula>
    </cfRule>
  </conditionalFormatting>
  <conditionalFormatting sqref="E118:L118">
    <cfRule type="expression" dxfId="10" priority="11">
      <formula>E$106&lt;&gt;"Please Confirm"</formula>
    </cfRule>
  </conditionalFormatting>
  <conditionalFormatting sqref="E117">
    <cfRule type="expression" dxfId="9" priority="10">
      <formula>COUNTIF($C$105:$L$105,"Yes")=0</formula>
    </cfRule>
  </conditionalFormatting>
  <conditionalFormatting sqref="T118">
    <cfRule type="expression" dxfId="8" priority="9">
      <formula>T$105="No"</formula>
    </cfRule>
  </conditionalFormatting>
  <conditionalFormatting sqref="T118">
    <cfRule type="expression" dxfId="7" priority="8">
      <formula>T$106&lt;&gt;"Please Confirm"</formula>
    </cfRule>
  </conditionalFormatting>
  <conditionalFormatting sqref="U118">
    <cfRule type="expression" dxfId="6" priority="7">
      <formula>U$105="No"</formula>
    </cfRule>
  </conditionalFormatting>
  <conditionalFormatting sqref="U118">
    <cfRule type="expression" dxfId="5" priority="6">
      <formula>U$106&lt;&gt;"Please Confirm"</formula>
    </cfRule>
  </conditionalFormatting>
  <conditionalFormatting sqref="V118">
    <cfRule type="expression" dxfId="4" priority="5">
      <formula>V$105="No"</formula>
    </cfRule>
  </conditionalFormatting>
  <conditionalFormatting sqref="V118">
    <cfRule type="expression" dxfId="3" priority="4">
      <formula>V$106&lt;&gt;"Please Confirm"</formula>
    </cfRule>
  </conditionalFormatting>
  <conditionalFormatting sqref="T119">
    <cfRule type="expression" dxfId="2" priority="3">
      <formula>T$105="No"</formula>
    </cfRule>
  </conditionalFormatting>
  <conditionalFormatting sqref="U119">
    <cfRule type="expression" dxfId="1" priority="2">
      <formula>U$105="No"</formula>
    </cfRule>
  </conditionalFormatting>
  <conditionalFormatting sqref="V119">
    <cfRule type="expression" dxfId="0" priority="1">
      <formula>V$105="No"</formula>
    </cfRule>
  </conditionalFormatting>
  <dataValidations count="7">
    <dataValidation type="whole" operator="greaterThan" allowBlank="1" showInputMessage="1" showErrorMessage="1" sqref="F44:F45" xr:uid="{39024090-2D1C-4928-A883-716B0D2ABCC3}">
      <formula1>0</formula1>
    </dataValidation>
    <dataValidation type="whole" allowBlank="1" showInputMessage="1" showErrorMessage="1" sqref="F40:F43" xr:uid="{910EB8F1-7A28-4E92-A8B8-13A093C9A161}">
      <formula1>0</formula1>
      <formula2>10000000</formula2>
    </dataValidation>
    <dataValidation type="decimal" operator="greaterThan" allowBlank="1" showInputMessage="1" showErrorMessage="1" sqref="F26:F28 F33:F35" xr:uid="{9F737E54-A374-4980-98E4-F599B88E96E3}">
      <formula1>0</formula1>
    </dataValidation>
    <dataValidation type="decimal" operator="greaterThanOrEqual" allowBlank="1" showInputMessage="1" showErrorMessage="1" sqref="I80:J80 I83:J83 I86:J86 I89:J89 F55 F59" xr:uid="{0784BF58-3EDC-4280-8415-06CFF6C45F33}">
      <formula1>0</formula1>
    </dataValidation>
    <dataValidation type="whole" operator="greaterThanOrEqual" allowBlank="1" showInputMessage="1" showErrorMessage="1" sqref="F80 F83 F86 F89 H80 H83 H86 H89 F30 F46 F48:F54 F56:F58 F61" xr:uid="{EA3F56EC-20E2-49E6-A131-E4A93CDC27E6}">
      <formula1>0</formula1>
    </dataValidation>
    <dataValidation type="date" operator="greaterThan" allowBlank="1" showInputMessage="1" showErrorMessage="1" sqref="F15 C86:E86 C83:E83 F19:F24 F38 F10:F13 F17 C89:E89 C80:E80" xr:uid="{4198CCEC-2DA0-4D13-B8CA-C426C237BC61}">
      <formula1>43466</formula1>
    </dataValidation>
    <dataValidation type="decimal" allowBlank="1" showInputMessage="1" showErrorMessage="1" sqref="F37" xr:uid="{C94531B4-08A8-41F5-BADB-E445FF3E3C31}">
      <formula1>0</formula1>
      <formula2>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2">
        <x14:dataValidation type="list" operator="greaterThan" allowBlank="1" showInputMessage="1" showErrorMessage="1" xr:uid="{2CAA8CF4-48C6-4230-8167-4FB6DCB34EB2}">
          <x14:formula1>
            <xm:f>Lookup!$N$4:$N$6</xm:f>
          </x14:formula1>
          <xm:sqref>F29</xm:sqref>
        </x14:dataValidation>
        <x14:dataValidation type="list" operator="greaterThan" allowBlank="1" showInputMessage="1" showErrorMessage="1" xr:uid="{68AD7B94-A398-4673-AB42-16615583AB78}">
          <x14:formula1>
            <xm:f>Lookup!$K$4:$K$8</xm:f>
          </x14:formula1>
          <xm:sqref>F25</xm:sqref>
        </x14:dataValidation>
        <x14:dataValidation type="list" operator="greaterThan" allowBlank="1" showInputMessage="1" showErrorMessage="1" xr:uid="{54EEF8A9-33AB-4532-AB01-E1A0FE05BA31}">
          <x14:formula1>
            <xm:f>Lookup!$J$4:$J$5</xm:f>
          </x14:formula1>
          <xm:sqref>F18</xm:sqref>
        </x14:dataValidation>
        <x14:dataValidation type="list" allowBlank="1" showInputMessage="1" showErrorMessage="1" xr:uid="{277070E7-B6AB-4362-A1B9-730AE1567118}">
          <x14:formula1>
            <xm:f>Lookup!$D$4:$D$8</xm:f>
          </x14:formula1>
          <xm:sqref>E110 E116 E113 E119</xm:sqref>
        </x14:dataValidation>
        <x14:dataValidation type="list" allowBlank="1" showInputMessage="1" showErrorMessage="1" xr:uid="{6894257C-0DFB-4D15-98D2-EF526062B968}">
          <x14:formula1>
            <xm:f>'C:\Users\Charles.Herriot\Documents\HNIP M&amp;R Templates 16.04.19\[Appendix 4 - HNIP_Reporting_Template_Operations v0.1.xlsx]Lookup'!#REF!</xm:f>
          </x14:formula1>
          <xm:sqref>H60</xm:sqref>
        </x14:dataValidation>
        <x14:dataValidation type="list" allowBlank="1" showInputMessage="1" showErrorMessage="1" xr:uid="{C3716B8D-0A6A-4755-A3DE-2076BB5588B1}">
          <x14:formula1>
            <xm:f>Lookup!$P$4:$P$8</xm:f>
          </x14:formula1>
          <xm:sqref>A3:B3</xm:sqref>
        </x14:dataValidation>
        <x14:dataValidation type="list" allowBlank="1" showInputMessage="1" showErrorMessage="1" xr:uid="{A77B76AC-2445-4D11-9F2C-2B027BFE75C9}">
          <x14:formula1>
            <xm:f>Lookup!$M$4:$M$8</xm:f>
          </x14:formula1>
          <xm:sqref>F39</xm:sqref>
        </x14:dataValidation>
        <x14:dataValidation type="list" allowBlank="1" showInputMessage="1" showErrorMessage="1" xr:uid="{80E90C43-E0B3-470C-A77A-0713950627A2}">
          <x14:formula1>
            <xm:f>Lookup!$J$4:$J$5</xm:f>
          </x14:formula1>
          <xm:sqref>F62 F9 F14 F31:F32 F36</xm:sqref>
        </x14:dataValidation>
        <x14:dataValidation type="list" allowBlank="1" showInputMessage="1" showErrorMessage="1" xr:uid="{D3BF9E65-86A2-4FED-B15E-C5F7C89F8299}">
          <x14:formula1>
            <xm:f>Lookup!$Q$4:$Q$5</xm:f>
          </x14:formula1>
          <xm:sqref>C109:L109 T109:V109 T112:V112 T115:V115 C79:J79 C82:J82 C85:J85 C88:J88 E9:E62 C112:L112 C115:L115 C118:L118 T118:V118</xm:sqref>
        </x14:dataValidation>
        <x14:dataValidation type="list" allowBlank="1" showInputMessage="1" showErrorMessage="1" xr:uid="{E7E49284-C417-40D4-A9A6-7B9C19C5C9CA}">
          <x14:formula1>
            <xm:f>Lookup!$C$4:$C$34</xm:f>
          </x14:formula1>
          <xm:sqref>D110 D113 D116 D119</xm:sqref>
        </x14:dataValidation>
        <x14:dataValidation type="list" allowBlank="1" showInputMessage="1" showErrorMessage="1" xr:uid="{695B6958-855D-4B40-BEAF-49522FAEC63E}">
          <x14:formula1>
            <xm:f>Lookup!$E$4:$E$7</xm:f>
          </x14:formula1>
          <xm:sqref>I110 I113 I116 I119</xm:sqref>
        </x14:dataValidation>
        <x14:dataValidation type="list" allowBlank="1" showInputMessage="1" showErrorMessage="1" xr:uid="{AB075A8E-B74D-4698-B7B3-A64D28D851FC}">
          <x14:formula1>
            <xm:f>Lookup!$F$4:$F$9</xm:f>
          </x14:formula1>
          <xm:sqref>H110 H113 H116 H119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F490-E0B4-4C71-8836-DA5D476E9F63}">
  <dimension ref="B2:Q34"/>
  <sheetViews>
    <sheetView zoomScale="85" zoomScaleNormal="85" workbookViewId="0">
      <selection activeCell="F22" sqref="F22"/>
    </sheetView>
  </sheetViews>
  <sheetFormatPr defaultRowHeight="15" x14ac:dyDescent="0.25"/>
  <cols>
    <col min="3" max="3" width="27" bestFit="1" customWidth="1"/>
    <col min="4" max="4" width="20" bestFit="1" customWidth="1"/>
    <col min="5" max="5" width="34.42578125" bestFit="1" customWidth="1"/>
    <col min="6" max="6" width="45" bestFit="1" customWidth="1"/>
    <col min="7" max="7" width="19.140625" bestFit="1" customWidth="1"/>
    <col min="8" max="8" width="22.42578125" bestFit="1" customWidth="1"/>
    <col min="9" max="9" width="7.5703125" bestFit="1" customWidth="1"/>
    <col min="10" max="10" width="4.42578125" bestFit="1" customWidth="1"/>
    <col min="11" max="11" width="13.140625" bestFit="1" customWidth="1"/>
    <col min="12" max="14" width="13.140625" customWidth="1"/>
  </cols>
  <sheetData>
    <row r="2" spans="2:17" x14ac:dyDescent="0.25">
      <c r="B2" s="5"/>
    </row>
    <row r="3" spans="2:17" ht="15.75" thickBot="1" x14ac:dyDescent="0.3">
      <c r="C3" s="6" t="s">
        <v>73</v>
      </c>
      <c r="D3" s="6" t="s">
        <v>74</v>
      </c>
      <c r="E3" s="6" t="s">
        <v>75</v>
      </c>
      <c r="F3" s="6" t="s">
        <v>76</v>
      </c>
      <c r="G3" s="6" t="s">
        <v>54</v>
      </c>
      <c r="H3" s="6" t="s">
        <v>8</v>
      </c>
      <c r="I3" s="6" t="s">
        <v>127</v>
      </c>
      <c r="J3" s="6" t="s">
        <v>128</v>
      </c>
      <c r="K3" s="6" t="s">
        <v>129</v>
      </c>
      <c r="L3" s="6" t="s">
        <v>278</v>
      </c>
      <c r="M3" s="6" t="s">
        <v>279</v>
      </c>
      <c r="N3" s="6" t="s">
        <v>280</v>
      </c>
      <c r="O3" s="6" t="s">
        <v>166</v>
      </c>
      <c r="P3" s="6" t="s">
        <v>292</v>
      </c>
      <c r="Q3" s="6" t="s">
        <v>293</v>
      </c>
    </row>
    <row r="4" spans="2:17" x14ac:dyDescent="0.25">
      <c r="C4" t="s">
        <v>77</v>
      </c>
      <c r="D4" t="s">
        <v>78</v>
      </c>
      <c r="E4" t="s">
        <v>79</v>
      </c>
      <c r="F4" t="s">
        <v>80</v>
      </c>
      <c r="G4" t="s">
        <v>81</v>
      </c>
      <c r="H4" t="s">
        <v>130</v>
      </c>
      <c r="I4" s="15" t="s">
        <v>164</v>
      </c>
      <c r="J4" t="s">
        <v>131</v>
      </c>
      <c r="K4" t="s">
        <v>132</v>
      </c>
      <c r="L4" t="s">
        <v>281</v>
      </c>
      <c r="M4" t="s">
        <v>282</v>
      </c>
      <c r="N4" t="s">
        <v>283</v>
      </c>
      <c r="O4" t="s">
        <v>167</v>
      </c>
      <c r="P4" t="s">
        <v>181</v>
      </c>
      <c r="Q4" t="s">
        <v>294</v>
      </c>
    </row>
    <row r="5" spans="2:17" x14ac:dyDescent="0.25">
      <c r="C5" t="s">
        <v>81</v>
      </c>
      <c r="D5" t="s">
        <v>82</v>
      </c>
      <c r="E5" t="s">
        <v>86</v>
      </c>
      <c r="F5" t="s">
        <v>83</v>
      </c>
      <c r="G5" t="s">
        <v>92</v>
      </c>
      <c r="H5" t="s">
        <v>133</v>
      </c>
      <c r="I5" s="15">
        <v>2</v>
      </c>
      <c r="J5" t="s">
        <v>134</v>
      </c>
      <c r="K5" t="s">
        <v>135</v>
      </c>
      <c r="L5" t="s">
        <v>136</v>
      </c>
      <c r="M5" t="s">
        <v>284</v>
      </c>
      <c r="N5" t="s">
        <v>285</v>
      </c>
      <c r="O5" t="s">
        <v>168</v>
      </c>
      <c r="P5" t="s">
        <v>182</v>
      </c>
      <c r="Q5" t="s">
        <v>295</v>
      </c>
    </row>
    <row r="6" spans="2:17" x14ac:dyDescent="0.25">
      <c r="C6" t="s">
        <v>84</v>
      </c>
      <c r="D6" t="s">
        <v>85</v>
      </c>
      <c r="E6" t="s">
        <v>90</v>
      </c>
      <c r="F6" t="s">
        <v>87</v>
      </c>
      <c r="G6" t="s">
        <v>136</v>
      </c>
      <c r="H6" t="s">
        <v>137</v>
      </c>
      <c r="I6" s="15">
        <v>3</v>
      </c>
      <c r="K6" t="s">
        <v>138</v>
      </c>
      <c r="L6" t="s">
        <v>286</v>
      </c>
      <c r="M6" t="s">
        <v>287</v>
      </c>
      <c r="N6" t="s">
        <v>288</v>
      </c>
      <c r="P6" t="s">
        <v>85</v>
      </c>
    </row>
    <row r="7" spans="2:17" x14ac:dyDescent="0.25">
      <c r="C7" t="s">
        <v>88</v>
      </c>
      <c r="D7" t="s">
        <v>89</v>
      </c>
      <c r="E7" t="s">
        <v>94</v>
      </c>
      <c r="F7" t="s">
        <v>91</v>
      </c>
      <c r="G7" t="s">
        <v>139</v>
      </c>
      <c r="H7" t="s">
        <v>140</v>
      </c>
      <c r="I7" s="15">
        <v>4</v>
      </c>
      <c r="K7" t="s">
        <v>141</v>
      </c>
      <c r="L7" t="s">
        <v>289</v>
      </c>
      <c r="M7" t="s">
        <v>290</v>
      </c>
      <c r="P7" t="s">
        <v>183</v>
      </c>
    </row>
    <row r="8" spans="2:17" x14ac:dyDescent="0.25">
      <c r="C8" t="s">
        <v>92</v>
      </c>
      <c r="D8" t="s">
        <v>93</v>
      </c>
      <c r="F8" t="s">
        <v>95</v>
      </c>
      <c r="G8" t="s">
        <v>142</v>
      </c>
      <c r="H8" t="s">
        <v>143</v>
      </c>
      <c r="I8" s="15" t="s">
        <v>165</v>
      </c>
      <c r="K8" t="s">
        <v>144</v>
      </c>
      <c r="M8" t="s">
        <v>291</v>
      </c>
      <c r="P8" t="s">
        <v>172</v>
      </c>
    </row>
    <row r="9" spans="2:17" x14ac:dyDescent="0.25">
      <c r="C9" t="s">
        <v>96</v>
      </c>
      <c r="F9" t="s">
        <v>313</v>
      </c>
      <c r="G9" t="s">
        <v>85</v>
      </c>
    </row>
    <row r="10" spans="2:17" x14ac:dyDescent="0.25">
      <c r="C10" t="s">
        <v>97</v>
      </c>
      <c r="G10" t="s">
        <v>145</v>
      </c>
    </row>
    <row r="11" spans="2:17" x14ac:dyDescent="0.25">
      <c r="C11" t="s">
        <v>98</v>
      </c>
      <c r="G11" t="s">
        <v>143</v>
      </c>
    </row>
    <row r="12" spans="2:17" x14ac:dyDescent="0.25">
      <c r="C12" t="s">
        <v>99</v>
      </c>
    </row>
    <row r="13" spans="2:17" x14ac:dyDescent="0.25">
      <c r="C13" t="s">
        <v>100</v>
      </c>
    </row>
    <row r="14" spans="2:17" x14ac:dyDescent="0.25">
      <c r="C14" t="s">
        <v>101</v>
      </c>
    </row>
    <row r="15" spans="2:17" x14ac:dyDescent="0.25">
      <c r="C15" t="s">
        <v>102</v>
      </c>
    </row>
    <row r="16" spans="2:17" x14ac:dyDescent="0.25">
      <c r="C16" t="s">
        <v>103</v>
      </c>
    </row>
    <row r="17" spans="3:3" x14ac:dyDescent="0.25">
      <c r="C17" t="s">
        <v>104</v>
      </c>
    </row>
    <row r="18" spans="3:3" x14ac:dyDescent="0.25">
      <c r="C18" t="s">
        <v>105</v>
      </c>
    </row>
    <row r="19" spans="3:3" x14ac:dyDescent="0.25">
      <c r="C19" t="s">
        <v>106</v>
      </c>
    </row>
    <row r="20" spans="3:3" x14ac:dyDescent="0.25">
      <c r="C20" t="s">
        <v>107</v>
      </c>
    </row>
    <row r="21" spans="3:3" x14ac:dyDescent="0.25">
      <c r="C21" t="s">
        <v>108</v>
      </c>
    </row>
    <row r="22" spans="3:3" x14ac:dyDescent="0.25">
      <c r="C22" t="s">
        <v>109</v>
      </c>
    </row>
    <row r="23" spans="3:3" x14ac:dyDescent="0.25">
      <c r="C23" t="s">
        <v>110</v>
      </c>
    </row>
    <row r="24" spans="3:3" ht="14.25" x14ac:dyDescent="0.25">
      <c r="C24" t="s">
        <v>111</v>
      </c>
    </row>
    <row r="25" spans="3:3" ht="14.25" x14ac:dyDescent="0.25">
      <c r="C25" t="s">
        <v>112</v>
      </c>
    </row>
    <row r="26" spans="3:3" ht="14.25" x14ac:dyDescent="0.25">
      <c r="C26" t="s">
        <v>113</v>
      </c>
    </row>
    <row r="27" spans="3:3" ht="14.25" x14ac:dyDescent="0.25">
      <c r="C27" t="s">
        <v>114</v>
      </c>
    </row>
    <row r="28" spans="3:3" ht="14.25" x14ac:dyDescent="0.25">
      <c r="C28" t="s">
        <v>115</v>
      </c>
    </row>
    <row r="29" spans="3:3" ht="14.25" x14ac:dyDescent="0.25">
      <c r="C29" t="s">
        <v>116</v>
      </c>
    </row>
    <row r="30" spans="3:3" ht="14.25" x14ac:dyDescent="0.25">
      <c r="C30" t="s">
        <v>117</v>
      </c>
    </row>
    <row r="31" spans="3:3" ht="14.25" x14ac:dyDescent="0.25">
      <c r="C31" t="s">
        <v>118</v>
      </c>
    </row>
    <row r="32" spans="3:3" ht="14.25" x14ac:dyDescent="0.25">
      <c r="C32" t="s">
        <v>119</v>
      </c>
    </row>
    <row r="33" spans="3:3" ht="14.25" x14ac:dyDescent="0.25">
      <c r="C33" t="s">
        <v>111</v>
      </c>
    </row>
    <row r="34" spans="3:3" ht="14.25" x14ac:dyDescent="0.25">
      <c r="C34" t="s">
        <v>120</v>
      </c>
    </row>
  </sheetData>
  <sheetProtection algorithmName="SHA-512" hashValue="675tlGKiIEM+AzPGakIUesfkRPKS+yFLpoQ5jCrVnDyoiDgdUB6mvSDcA/NsxT76zO3n7vUJYwbRS9gud5194A==" saltValue="McqyHVHDbD99fnREaH45IQ==" spinCount="100000" sheet="1" objects="1" scenarios="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2QFN7KK647Q6-2074618837-33320</_dlc_DocId>
    <_dlc_DocIdUrl xmlns="0063f72e-ace3-48fb-9c1f-5b513408b31f">
      <Url>https://beisgov.sharepoint.com/sites/beis/306/_layouts/15/DocIdRedir.aspx?ID=2QFN7KK647Q6-2074618837-33320</Url>
      <Description>2QFN7KK647Q6-2074618837-33320</Description>
    </_dlc_DocIdUrl>
    <TaxCatchAll xmlns="0063f72e-ace3-48fb-9c1f-5b513408b31f">
      <Value>172</Value>
    </TaxCatchAll>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Heat Networks</TermName>
          <TermId xmlns="http://schemas.microsoft.com/office/infopath/2007/PartnerControls">a719c814-15ec-40d4-b29a-b124dba5dd03</TermId>
        </TermInfo>
      </Terms>
    </m975189f4ba442ecbf67d4147307b177>
    <Retention_x0020_Label xmlns="a8f60570-4bd3-4f2b-950b-a996de8ab151">Corp PPP Review</Retention_x0020_Label>
    <Government_x0020_Body xmlns="b413c3fd-5a3b-4239-b985-69032e371c04">BEIS</Government_x0020_Body>
    <Date_x0020_Opened xmlns="b413c3fd-5a3b-4239-b985-69032e371c04">2019-03-19T10:27:09+00:00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CIRRUSPreviousRetentionPolicy xmlns="3e0d102f-e516-40ac-a99d-8c1461143af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LegacyCopyright xmlns="b67a7830-db79-4a49-bf27-2aff92a2201a" xsi:nil="true"/>
    <LegacyCaseReferenceNumber xmlns="3e0d102f-e516-40ac-a99d-8c1461143afc"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LegacyNumericClass xmlns="b67a7830-db79-4a49-bf27-2aff92a2201a" xsi:nil="true"/>
    <LegacyCurrentLocation xmlns="b67a7830-db79-4a49-bf27-2aff92a2201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C829C7C42A5B904795D9E930CF634448" ma:contentTypeVersion="16471" ma:contentTypeDescription="Create a new document." ma:contentTypeScope="" ma:versionID="61bba198e2ec384e7d9b1d3ca9793287">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3e0d102f-e516-40ac-a99d-8c1461143afc" targetNamespace="http://schemas.microsoft.com/office/2006/metadata/properties" ma:root="true" ma:fieldsID="b6dd6f4af29efa6b6509474d2d8a807d"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3e0d102f-e516-40ac-a99d-8c1461143afc"/>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DateTaken" minOccurs="0"/>
                <xsd:element ref="ns8:MediaServiceAutoTags" minOccurs="0"/>
                <xsd:element ref="ns8:MediaServiceLocation" minOccurs="0"/>
                <xsd:element ref="ns8:MediaServiceOCR" minOccurs="0"/>
                <xsd:element ref="ns4:SharedWithUsers" minOccurs="0"/>
                <xsd:element ref="ns4:SharedWithDetails" minOccurs="0"/>
                <xsd:element ref="ns8:CIRRUSPreviousRetentionPolicy" minOccurs="0"/>
                <xsd:element ref="ns8:LegacyCaseReferenceNumber" minOccurs="0"/>
                <xsd:element ref="ns8:MediaServiceEventHashCode" minOccurs="0"/>
                <xsd:element ref="ns8: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7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0d102f-e516-40ac-a99d-8c1461143afc"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DateTaken" ma:index="67" nillable="true" ma:displayName="MediaServiceDateTaken" ma:hidden="true" ma:internalName="MediaServiceDateTaken" ma:readOnly="true">
      <xsd:simpleType>
        <xsd:restriction base="dms:Text"/>
      </xsd:simpleType>
    </xsd:element>
    <xsd:element name="MediaServiceAutoTags" ma:index="68" nillable="true" ma:displayName="MediaServiceAutoTags" ma:internalName="MediaServiceAutoTags" ma:readOnly="true">
      <xsd:simpleType>
        <xsd:restriction base="dms:Text"/>
      </xsd:simpleType>
    </xsd:element>
    <xsd:element name="MediaServiceLocation" ma:index="69" nillable="true" ma:displayName="MediaServiceLocation" ma:internalName="MediaServiceLocation" ma:readOnly="true">
      <xsd:simpleType>
        <xsd:restriction base="dms:Text"/>
      </xsd:simpleType>
    </xsd:element>
    <xsd:element name="MediaServiceOCR" ma:index="70" nillable="true" ma:displayName="MediaServiceOCR" ma:internalName="MediaServiceOCR" ma:readOnly="true">
      <xsd:simpleType>
        <xsd:restriction base="dms:Note">
          <xsd:maxLength value="255"/>
        </xsd:restriction>
      </xsd:simpleType>
    </xsd:element>
    <xsd:element name="CIRRUSPreviousRetentionPolicy" ma:index="73" nillable="true" ma:displayName="Previous Retention Policy" ma:internalName="CIRRUSPreviousRetentionPolicy">
      <xsd:simpleType>
        <xsd:restriction base="dms:Note">
          <xsd:maxLength value="255"/>
        </xsd:restriction>
      </xsd:simpleType>
    </xsd:element>
    <xsd:element name="LegacyCaseReferenceNumber" ma:index="74" nillable="true" ma:displayName="Legacy Case Reference Number" ma:internalName="LegacyCaseReferenceNumber">
      <xsd:simpleType>
        <xsd:restriction base="dms:Note">
          <xsd:maxLength value="255"/>
        </xsd:restriction>
      </xsd:simpleType>
    </xsd:element>
    <xsd:element name="MediaServiceEventHashCode" ma:index="75" nillable="true" ma:displayName="MediaServiceEventHashCode" ma:hidden="true" ma:internalName="MediaServiceEventHashCode" ma:readOnly="true">
      <xsd:simpleType>
        <xsd:restriction base="dms:Text"/>
      </xsd:simpleType>
    </xsd:element>
    <xsd:element name="MediaServiceGenerationTime" ma:index="76"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BDFE06-C264-4C63-A477-0D1C17F72616}">
  <ds:schemaRefs>
    <ds:schemaRef ds:uri="b67a7830-db79-4a49-bf27-2aff92a2201a"/>
    <ds:schemaRef ds:uri="a8f60570-4bd3-4f2b-950b-a996de8ab151"/>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3e0d102f-e516-40ac-a99d-8c1461143afc"/>
    <ds:schemaRef ds:uri="http://purl.org/dc/elements/1.1/"/>
    <ds:schemaRef ds:uri="c963a4c1-1bb4-49f2-a011-9c776a7eed2a"/>
    <ds:schemaRef ds:uri="a172083e-e40c-4314-b43a-827352a1ed2c"/>
    <ds:schemaRef ds:uri="http://purl.org/dc/dcmitype/"/>
    <ds:schemaRef ds:uri="0063f72e-ace3-48fb-9c1f-5b513408b31f"/>
    <ds:schemaRef ds:uri="b413c3fd-5a3b-4239-b985-69032e371c04"/>
    <ds:schemaRef ds:uri="http://www.w3.org/XML/1998/namespace"/>
    <ds:schemaRef ds:uri="http://purl.org/dc/terms/"/>
  </ds:schemaRefs>
</ds:datastoreItem>
</file>

<file path=customXml/itemProps2.xml><?xml version="1.0" encoding="utf-8"?>
<ds:datastoreItem xmlns:ds="http://schemas.openxmlformats.org/officeDocument/2006/customXml" ds:itemID="{B763DA44-D156-4489-A2B4-707AD96B43BA}">
  <ds:schemaRefs>
    <ds:schemaRef ds:uri="http://schemas.microsoft.com/sharepoint/v3/contenttype/forms"/>
  </ds:schemaRefs>
</ds:datastoreItem>
</file>

<file path=customXml/itemProps3.xml><?xml version="1.0" encoding="utf-8"?>
<ds:datastoreItem xmlns:ds="http://schemas.openxmlformats.org/officeDocument/2006/customXml" ds:itemID="{7533977E-94FE-40C9-AE42-878AD12D4542}">
  <ds:schemaRefs>
    <ds:schemaRef ds:uri="http://schemas.microsoft.com/sharepoint/events"/>
  </ds:schemaRefs>
</ds:datastoreItem>
</file>

<file path=customXml/itemProps4.xml><?xml version="1.0" encoding="utf-8"?>
<ds:datastoreItem xmlns:ds="http://schemas.openxmlformats.org/officeDocument/2006/customXml" ds:itemID="{11C976A0-536A-4B82-85D4-3B558AB1E3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3e0d102f-e516-40ac-a99d-8c1461143a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Monthly Report</vt:lpstr>
      <vt:lpstr>App 1- Risk Matrix</vt:lpstr>
      <vt:lpstr>App 2 - CP Matrix</vt:lpstr>
      <vt:lpstr>App 3 - BEIS data sheet</vt:lpstr>
      <vt:lpstr>Lookup</vt:lpstr>
      <vt:lpstr>'Monthly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2019-06-20T17:27:22Z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172;#Heat Networks|a719c814-15ec-40d4-b29a-b124dba5dd03</vt:lpwstr>
  </property>
  <property fmtid="{D5CDD505-2E9C-101B-9397-08002B2CF9AE}" pid="3" name="ContentTypeId">
    <vt:lpwstr>0x010100C829C7C42A5B904795D9E930CF634448</vt:lpwstr>
  </property>
  <property fmtid="{D5CDD505-2E9C-101B-9397-08002B2CF9AE}" pid="4" name="_dlc_DocIdItemGuid">
    <vt:lpwstr>64d41f39-313a-4bf9-a5db-993aca1262a9</vt:lpwstr>
  </property>
  <property fmtid="{D5CDD505-2E9C-101B-9397-08002B2CF9AE}" pid="5" name="AuthorIds_UIVersion_1">
    <vt:lpwstr>28761</vt:lpwstr>
  </property>
  <property fmtid="{D5CDD505-2E9C-101B-9397-08002B2CF9AE}" pid="6" name="AuthorIds_UIVersion_14">
    <vt:lpwstr>4457</vt:lpwstr>
  </property>
  <property fmtid="{D5CDD505-2E9C-101B-9397-08002B2CF9AE}" pid="7" name="AuthorIds_UIVersion_17">
    <vt:lpwstr>4457</vt:lpwstr>
  </property>
</Properties>
</file>