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I Requests\2019 Requests\01 January\20190104-02 - SP 2019 Student Loans Debt and Repayment - Wales\Workings\Tables\"/>
    </mc:Choice>
  </mc:AlternateContent>
  <bookViews>
    <workbookView xWindow="0" yWindow="0" windowWidth="28800" windowHeight="11835" tabRatio="900"/>
  </bookViews>
  <sheets>
    <sheet name="Title of publication" sheetId="3" r:id="rId1"/>
    <sheet name="Table of Contents" sheetId="1" r:id="rId2"/>
    <sheet name="Table 1" sheetId="14" r:id="rId3"/>
    <sheet name="Table 2" sheetId="15" r:id="rId4"/>
    <sheet name="Table 3A(i)" sheetId="10" r:id="rId5"/>
    <sheet name="Table 3A(ii)" sheetId="11" r:id="rId6"/>
    <sheet name="Table 3B(i)" sheetId="12" r:id="rId7"/>
    <sheet name="Table 3B(ii)" sheetId="13" r:id="rId8"/>
    <sheet name="Table 4A" sheetId="16" r:id="rId9"/>
    <sheet name="Table 4B" sheetId="17" r:id="rId10"/>
    <sheet name="Table 4C" sheetId="18" r:id="rId11"/>
    <sheet name="Table 4D" sheetId="19" r:id="rId12"/>
    <sheet name="Table 4E" sheetId="20" r:id="rId13"/>
    <sheet name="Table 4F" sheetId="21" r:id="rId14"/>
    <sheet name="Table 5A (i)(ii)" sheetId="22" r:id="rId15"/>
    <sheet name="Table 5A(iii)" sheetId="23" r:id="rId16"/>
    <sheet name="Table 5B (i)(ii)" sheetId="24" r:id="rId17"/>
    <sheet name="Table 5B (iii)" sheetId="25" r:id="rId18"/>
    <sheet name="Footnotes" sheetId="26" r:id="rId19"/>
  </sheets>
  <definedNames>
    <definedName name="_xlnm.Print_Area" localSheetId="18">Footnotes!$A$1:$D$25</definedName>
    <definedName name="_xlnm.Print_Area" localSheetId="2">'Table 1'!$A$1:$AL$80</definedName>
    <definedName name="_xlnm.Print_Area" localSheetId="3">'Table 2'!$A$1:$J$59</definedName>
    <definedName name="_xlnm.Print_Area" localSheetId="4">'Table 3A(i)'!$A$1:$U$56</definedName>
    <definedName name="_xlnm.Print_Area" localSheetId="5">'Table 3A(ii)'!$A$1:$Q$37</definedName>
    <definedName name="_xlnm.Print_Area" localSheetId="6">'Table 3B(i)'!$A$1:$U$35</definedName>
    <definedName name="_xlnm.Print_Area" localSheetId="7">'Table 3B(ii)'!$A$1:$Q$37</definedName>
    <definedName name="_xlnm.Print_Area" localSheetId="8">'Table 4A'!$A$1:$U$105</definedName>
    <definedName name="_xlnm.Print_Area" localSheetId="9">'Table 4B'!$A$1:$O$78</definedName>
    <definedName name="_xlnm.Print_Area" localSheetId="10">'Table 4C'!$A$1:$V$93</definedName>
    <definedName name="_xlnm.Print_Area" localSheetId="11">'Table 4D'!$A$1:$Q$70</definedName>
    <definedName name="_xlnm.Print_Area" localSheetId="12">'Table 4E'!$A$1:$V$101</definedName>
    <definedName name="_xlnm.Print_Area" localSheetId="13">'Table 4F'!$A$1:$P$78</definedName>
    <definedName name="_xlnm.Print_Area" localSheetId="14">'Table 5A (i)(ii)'!$A$1:$W$79</definedName>
    <definedName name="_xlnm.Print_Area" localSheetId="15">'Table 5A(iii)'!$A$1:$W$35</definedName>
    <definedName name="_xlnm.Print_Area" localSheetId="16">'Table 5B (i)(ii)'!$A$1:$P$55</definedName>
    <definedName name="_xlnm.Print_Area" localSheetId="17">'Table 5B (iii)'!$A$1:$P$35</definedName>
    <definedName name="_xlnm.Print_Area" localSheetId="1">'Table of Contents'!$A$1:$C$46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5" l="1"/>
  <c r="B3" i="15"/>
  <c r="AK43" i="14" l="1"/>
</calcChain>
</file>

<file path=xl/sharedStrings.xml><?xml version="1.0" encoding="utf-8"?>
<sst xmlns="http://schemas.openxmlformats.org/spreadsheetml/2006/main" count="3793" uniqueCount="299">
  <si>
    <t>TABLE OF CONTENTS (Click for Hyperlink)</t>
  </si>
  <si>
    <t>Table 5A: ICR Student Loans borrowers with a Loan Balance [22] by repayment cohort and tax year [19] as at 30/04/2019 [11]</t>
  </si>
  <si>
    <t>Table 5B: ICR Student Loans borrowers with a Loan Balance by repayment cohort and tax year [19] as at 30/04/2019 [11]</t>
  </si>
  <si>
    <t>Footnotes</t>
  </si>
  <si>
    <t>Financial years</t>
  </si>
  <si>
    <t>2012-13</t>
  </si>
  <si>
    <t>2013-14</t>
  </si>
  <si>
    <t>2014-15</t>
  </si>
  <si>
    <t>2015-16</t>
  </si>
  <si>
    <t>2016-17</t>
  </si>
  <si>
    <t>2017-18</t>
  </si>
  <si>
    <t>2018-19</t>
  </si>
  <si>
    <t>Income Contingent Loans</t>
  </si>
  <si>
    <t>Plan 1</t>
  </si>
  <si>
    <t>Plan 2</t>
  </si>
  <si>
    <t>Total</t>
  </si>
  <si>
    <t>Full Time</t>
  </si>
  <si>
    <t>Part Time</t>
  </si>
  <si>
    <t>Total amount outstanding (including loans not yet due for</t>
  </si>
  <si>
    <t>repayment) at start of financial year, including interest</t>
  </si>
  <si>
    <t>Start of year adjustments</t>
  </si>
  <si>
    <t>Opening balance after adjustments</t>
  </si>
  <si>
    <t>PLUS</t>
  </si>
  <si>
    <t xml:space="preserve">Amount lent during financial year </t>
  </si>
  <si>
    <t xml:space="preserve">            of which:</t>
  </si>
  <si>
    <t xml:space="preserve">                Maintenance Loans</t>
  </si>
  <si>
    <t xml:space="preserve">               Tuition Fee Loans</t>
  </si>
  <si>
    <t xml:space="preserve">               Tuition Fee Loans to EU domiciled students</t>
  </si>
  <si>
    <t xml:space="preserve">                Loans for Postgraduate Study</t>
  </si>
  <si>
    <t>Amount of interest added to loans during the financial year [2]</t>
  </si>
  <si>
    <r>
      <t>Administration charges applied</t>
    </r>
    <r>
      <rPr>
        <b/>
        <strike/>
        <sz val="9"/>
        <color indexed="8"/>
        <rFont val="Calibri"/>
        <family val="2"/>
        <scheme val="minor"/>
      </rPr>
      <t xml:space="preserve"> </t>
    </r>
    <r>
      <rPr>
        <b/>
        <sz val="9"/>
        <color indexed="8"/>
        <rFont val="Calibri"/>
        <family val="2"/>
        <scheme val="minor"/>
      </rPr>
      <t>during the financial year</t>
    </r>
  </si>
  <si>
    <t>Balance transfers</t>
  </si>
  <si>
    <t>MINUS</t>
  </si>
  <si>
    <t>Net repayments posted during the financial year</t>
  </si>
  <si>
    <t>e</t>
  </si>
  <si>
    <t xml:space="preserve">       of which:  </t>
  </si>
  <si>
    <t xml:space="preserve">                Repaid by customer to SLC</t>
  </si>
  <si>
    <t xml:space="preserve">                Reported by HMRC as collected via PAYE and Self Assessment</t>
  </si>
  <si>
    <t xml:space="preserve">                                        of which via PAYE</t>
  </si>
  <si>
    <t xml:space="preserve">                                        of which via Self Assessment [a]</t>
  </si>
  <si>
    <t xml:space="preserve">                Refunded by SLC to customer</t>
  </si>
  <si>
    <t xml:space="preserve">                Voluntary Repayments</t>
  </si>
  <si>
    <t>Amount repaid in respect of the Repayment of Teachers'</t>
  </si>
  <si>
    <t>Loans scheme during the financial year</t>
  </si>
  <si>
    <t xml:space="preserve">Amount cancelled during the financial year due to partial cancellation </t>
  </si>
  <si>
    <t>Amount otherwise cancelled or written off during the financial year</t>
  </si>
  <si>
    <t xml:space="preserve">                Because of death </t>
  </si>
  <si>
    <t xml:space="preserve">                Because of age</t>
  </si>
  <si>
    <t xml:space="preserve">                Because of disability </t>
  </si>
  <si>
    <t xml:space="preserve">                Because of bankruptcy [3]</t>
  </si>
  <si>
    <t xml:space="preserve">                On completion of Individual Voluntary Arrangement (IVA) [3]</t>
  </si>
  <si>
    <t xml:space="preserve">                Trivial balances</t>
  </si>
  <si>
    <t xml:space="preserve">                Other</t>
  </si>
  <si>
    <t xml:space="preserve">Total amount outstanding at the end of the financial year, </t>
  </si>
  <si>
    <t>including loans not yet due for repayment [2][4]</t>
  </si>
  <si>
    <t>Year-end reconciling adjustments [5]</t>
  </si>
  <si>
    <t>Balance after adjustments</t>
  </si>
  <si>
    <t xml:space="preserve">  of which: </t>
  </si>
  <si>
    <t xml:space="preserve">            (a) balance incurred as a Welsh domicile</t>
  </si>
  <si>
    <t xml:space="preserve">                   of which: loan balance not yet liable for repayment</t>
  </si>
  <si>
    <t xml:space="preserve">                   of which: loan balance liable for repayment</t>
  </si>
  <si>
    <t xml:space="preserve">                                  of which: loan balance on accounts in arrears</t>
  </si>
  <si>
    <t xml:space="preserve">                                           of which: Overdue Debt on accounts in arrears</t>
  </si>
  <si>
    <t xml:space="preserve">            (a) balance incurred as an EU domicile</t>
  </si>
  <si>
    <t xml:space="preserve">.  =  not applicable     -  = nil or negligible     ..  =  not available  </t>
  </si>
  <si>
    <t>This table represents the amount of student loans paid out to Welsh domiciled students and non UK EU domiciled students by repayment plans in each financial year. Students who are domiciled in the EU outside of the UK are eligible for Tuition Fee Loans only which are paid directly to the university or college which they attend.
This table also shows the amount of loans repaid in the financial year by former students who are now liable to repay their student loan debt. Students become liable to repay their loans from the April after graduation, or for those who do not graduate, the April following the date the student withdraws from the course.</t>
  </si>
  <si>
    <t>Welsh domiciled students studying in UK and EU domiciled students studying in Wales</t>
  </si>
  <si>
    <t>Number of borrowers receiving refunds of repayments in financial year</t>
  </si>
  <si>
    <t xml:space="preserve">Borrowers with an amount cancelled during the financial year due to Partial cancellation </t>
  </si>
  <si>
    <t xml:space="preserve">Number of borrowers with accounts cancelled or written off in financial year  </t>
  </si>
  <si>
    <t xml:space="preserve">       of which:</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</si>
  <si>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</si>
  <si>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</si>
  <si>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</si>
  <si>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</si>
  <si>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</si>
  <si>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 </t>
  </si>
  <si>
    <t>Source: Student Loans Company</t>
  </si>
  <si>
    <t>Average refund of repayments in financial year</t>
  </si>
  <si>
    <t xml:space="preserve">Average amount cancelled during the financial year due to Partial cancellation </t>
  </si>
  <si>
    <t xml:space="preserve">Average Amount cancelled or written off in financial year  </t>
  </si>
  <si>
    <t>.</t>
  </si>
  <si>
    <t>-</t>
  </si>
  <si>
    <t>Post Grad</t>
  </si>
  <si>
    <t>Plan 3</t>
  </si>
  <si>
    <t xml:space="preserve">Borrowers who received loans as Welsh domiciled students studying in the UK or as EU domiciled students studying in Wales </t>
  </si>
  <si>
    <t>Repayment Status</t>
  </si>
  <si>
    <t>Account closed</t>
  </si>
  <si>
    <t>In the UK tax system</t>
  </si>
  <si>
    <t>Known to be in the UK</t>
  </si>
  <si>
    <t>Resident overseas</t>
  </si>
  <si>
    <t>Repayment status to be confirmed</t>
  </si>
  <si>
    <t>Of which
still Owing</t>
  </si>
  <si>
    <t>Fully repaid</t>
  </si>
  <si>
    <t>Loan has been cancelled</t>
  </si>
  <si>
    <t>No live employment at HMRC 
&lt;90 days
[14]</t>
  </si>
  <si>
    <t>No live employment 
at HMRC
&gt;90 days 
[14]</t>
  </si>
  <si>
    <t>Awaiting first year tax return to determine if earnings above threshold 
[13]</t>
  </si>
  <si>
    <t>Status that does not require repayment at this point</t>
  </si>
  <si>
    <t>Above earnings threshold for that country (of which)</t>
  </si>
  <si>
    <t>Below earnings threshold for that country</t>
  </si>
  <si>
    <t>No details of income provided so placed in arrears
[15]</t>
  </si>
  <si>
    <t>Not currently repaying - further information being sought
[16][17]</t>
  </si>
  <si>
    <t>Repaying</t>
  </si>
  <si>
    <t>Defaulted in arrears</t>
  </si>
  <si>
    <t>Repayment Cohort</t>
  </si>
  <si>
    <t>Future Cohorts</t>
  </si>
  <si>
    <t>All ICR borrowers including future cohorts</t>
  </si>
  <si>
    <t>Borrowers who have become liable to repay</t>
  </si>
  <si>
    <t xml:space="preserve">Borrowers with at least one tax year processed </t>
  </si>
  <si>
    <t xml:space="preserve">Source: Student Loans Company </t>
  </si>
  <si>
    <t xml:space="preserve">                                        of which Postgraduate Masters</t>
  </si>
  <si>
    <t xml:space="preserve">                                        of which Postgraduate Doctoral</t>
  </si>
  <si>
    <r>
      <t>Number of borrowers</t>
    </r>
    <r>
      <rPr>
        <sz val="10"/>
        <color theme="0"/>
        <rFont val="Calibri"/>
        <family val="2"/>
        <scheme val="minor"/>
      </rPr>
      <t xml:space="preserve"> [12]</t>
    </r>
  </si>
  <si>
    <t>Live employment and made a repayment
[13]</t>
  </si>
  <si>
    <t>Live employment and was not required to make a repayment
[13]</t>
  </si>
  <si>
    <t xml:space="preserve">Borrowers who received Tuition Fee Loans as EU domiciled students studying in Wales </t>
  </si>
  <si>
    <t>Of Which
Still Owing</t>
  </si>
  <si>
    <t>The 2010 repayment cohort is the first cohort to include non-UK EU borrowers who entered under the 2006/07 tuition fee regime and completed a three year degree course. 
Borrowers in the earlier cohorts would have been on shorter courses or withdrew early from their course.</t>
  </si>
  <si>
    <t>Table 2 : ICR Student Loans borrowers with cancellations, write-offs or refunds: Financial years 2012-13 to 2018-19</t>
  </si>
  <si>
    <t>r</t>
  </si>
  <si>
    <t>Prior Year</t>
  </si>
  <si>
    <r>
      <t xml:space="preserve">Table 3B: EU - ICR Student Loans borrowers by repayment cohort and repayment status </t>
    </r>
    <r>
      <rPr>
        <sz val="11"/>
        <rFont val="Calibri"/>
        <family val="2"/>
        <scheme val="minor"/>
      </rPr>
      <t>[10]</t>
    </r>
    <r>
      <rPr>
        <b/>
        <sz val="11"/>
        <rFont val="Calibri"/>
        <family val="2"/>
        <scheme val="minor"/>
      </rPr>
      <t xml:space="preserve"> as at 30/04/2019 </t>
    </r>
    <r>
      <rPr>
        <sz val="11"/>
        <rFont val="Calibri"/>
        <family val="2"/>
        <scheme val="minor"/>
      </rPr>
      <t>[11]</t>
    </r>
  </si>
  <si>
    <t>Table 3A: ICR Student Loans borrowers by repayment cohort and repayment status [10] as at 30/04/2019 [11]</t>
  </si>
  <si>
    <t>Table 3B: EU - ICR Student Loans borrowers by repayment cohort and repayment status [10] as at 30/04/2019 [11]</t>
  </si>
  <si>
    <t>Table 4A: ICR Student Loans borrowers making repayments by repayment cohort and tax year [19] as at 30/04/2019 [11]</t>
  </si>
  <si>
    <r>
      <t xml:space="preserve">Number of borrowers </t>
    </r>
    <r>
      <rPr>
        <sz val="10"/>
        <color theme="0"/>
        <rFont val="Calibri"/>
        <family val="2"/>
        <scheme val="minor"/>
      </rPr>
      <t>[12]</t>
    </r>
  </si>
  <si>
    <t>This table shows the latest known repayment status of borrowers as at the end of April 2019.  Until their Loan Balance is fully repaid or cancelled they can move into and out of any of the other statuses. See the Notes for Users for further information on the different repayment status categories.
At present SLC have processed up to and including tax year 2017-18 in full and this date is reflected in the sub-totals given above.  The Prior Year columns' sub-totals include repayment cohorts up to and including 2016-17. 
A comparison to the previous year is given for the 'Total' and 'Of which still Owing' for each repayment cohort and 'Future Cohorts'. 'Future Cohorts' are borrowers whose SRDD (Statutory Repayment Due Date) has not been reached and are currently not liable to repay. In the Prior Year column the 'Future Cohort' row included the 2019 cohort, which in 2017-18 was 19,609.
The 2019 repayment cohort represents those borrowers who became liable to repay in April 2019. This cohort has been in repayment for less than one month from the effective date of the statistics shown. Therefore the profile for this new repayment cohort is very different to that of earlier repayment cohorts. This is particularly evident in the number of borrowers in repayment status 'Known to be in UK employment but awaiting first tax year return to determine if above earnings threshold' which has a much higher proportion of the cohort in this status than for earlier repayment cohorts. Borrowers in this status will move to other repayment statuses upon receipt of up to date information from HMRC.
The numbers in a repayment cohort can also change. Students begin in a cohort based on the length of their course.  If they drop out of their course of study, the date from which they are expected to start repaying is brought forward to the April following the date they withdrew from their course.   
Borrowers in repayment may have chosen to go on to further study.  Some of them may be on courses that allow them to take out further loans. Their original repayment cohort is unchanged. They are liable to repay and may make repayments if in employment and earning over the Income Threshold whilst in study.</t>
  </si>
  <si>
    <t>Table 3B (i): EU: Number of ICR Tuition Fee Loan borrowers</t>
  </si>
  <si>
    <t>Table 5B (i): Number of EU - ICR Student Loans borrowers with a Loan Balance [22]</t>
  </si>
  <si>
    <t>Total borrow numbers and how they have changed in the year are shown in Table 3. Table 2 shows the number of borrowers affected by transactions of particular interest i.e. refunds and cancellations / write offs.
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The figures shown arise from a retrospective clear up exercise.
Borrowers who took out a maintenance loan in 2010/11 or later have part of their loan balance cancelled on receipt of their first repayment. The remaining balance on their first maintenance loan up to a maximum of £1,500 is cancelled.</t>
  </si>
  <si>
    <t>[e] Estimated. The figure for reported repayments via Self Assessment in previous yearrs was estimated. See Notes for Users.</t>
  </si>
  <si>
    <t>[r] These rows have been revised due to incorrect self-assesment adjustments for 2017-18</t>
  </si>
  <si>
    <t>Welsh domiciled students studying in the UK and EU domiciled students studying in Wales (£000s)</t>
  </si>
  <si>
    <t>Table 2 (i) : Number of Borrowers with Cancellations, Write-offs or Refunds (000s)</t>
  </si>
  <si>
    <t>Table 2 (ii) : Average Amount Cancelled, Written-off or Refunded (£)</t>
  </si>
  <si>
    <t>Table 1 : Student Loan outlay and repayments by ICR Loan repayment plan: Financial years 2012-13 to 2018-19 [1]: Amounts (£000s)</t>
  </si>
  <si>
    <t>Table 3B (ii): EU: Percentage of ICR Tuition Fee Loan borrowers (%)</t>
  </si>
  <si>
    <t>Table 3A (i): UK and EU: Number of ICR Student Loans borrowers</t>
  </si>
  <si>
    <t>Table 3A (ii): UK and EU: Percentage of ICR Student Loans borrowers (%)</t>
  </si>
  <si>
    <t xml:space="preserve">Table 4A (i): Higher Education - UK and EU: Number of ICR Student Loans borrowers making repayments </t>
  </si>
  <si>
    <t>Table 5A (i): UK and EU: Number of ICR Student Loans borrowers [19] with a Loan Balance [22]</t>
  </si>
  <si>
    <t>Table 5A (ii): UK and EU: Amount owed by ICR Student Loans borrowers with outstanding debt [22] (£m)</t>
  </si>
  <si>
    <t>Table 5A (iii): UK and EU: Average Loan Balance by ICR Student Loans borrowers with a Loan Balance [22] (£)</t>
  </si>
  <si>
    <t>Table 5B (ii): Loan Balance by EU - ICR Student Loans borrowers (£000s)</t>
  </si>
  <si>
    <t>Table 5B (iii): Average Loan Balance by EU - ICR Student Loans borrowers  (£)</t>
  </si>
  <si>
    <t>[r] These prior-year figures have been revised as the sub-totals were calculated incorrectly in 2017-18</t>
  </si>
  <si>
    <t>Tax Year of repayment</t>
  </si>
  <si>
    <r>
      <t xml:space="preserve">Number of borrowers repaying </t>
    </r>
    <r>
      <rPr>
        <sz val="10"/>
        <color theme="0"/>
        <rFont val="Calibri"/>
        <family val="2"/>
        <scheme val="minor"/>
      </rPr>
      <t>[12]</t>
    </r>
  </si>
  <si>
    <t>2000-01</t>
  </si>
  <si>
    <t>2001-02</t>
  </si>
  <si>
    <t>2002-03</t>
  </si>
  <si>
    <t>2003-04</t>
  </si>
  <si>
    <t>2004-05</t>
  </si>
  <si>
    <t xml:space="preserve">2005-06 </t>
  </si>
  <si>
    <t>2006-07</t>
  </si>
  <si>
    <t>2007-08</t>
  </si>
  <si>
    <t>2008-09</t>
  </si>
  <si>
    <t>2009-10</t>
  </si>
  <si>
    <t>2010-11</t>
  </si>
  <si>
    <t>2011-12</t>
  </si>
  <si>
    <t>[20]</t>
  </si>
  <si>
    <t>Income Threshold - Plan 1</t>
  </si>
  <si>
    <t>Income Threshold - Plan 2</t>
  </si>
  <si>
    <t>All ICR borrowers who made a repayment via HMRC after they became liable to repay</t>
  </si>
  <si>
    <r>
      <t xml:space="preserve">Amount of repayment in £000s </t>
    </r>
    <r>
      <rPr>
        <sz val="10"/>
        <color theme="0"/>
        <rFont val="Calibri"/>
        <family val="2"/>
        <scheme val="minor"/>
      </rPr>
      <t>[12]</t>
    </r>
  </si>
  <si>
    <t>These tables show the repayments made by ICR borrowers via HMRC in tax years up to and including tax year 2017-18 as at by SLC at 30 April 2019.
If borrowers continued to make repayments in perpetuity one would expect to see the average annual repayment amount increase for each cohort year on year as the borrowers' potential to earn increases through each further year of employment. However, borrowers no longer contribute to these averages after they fully repay and, given that they were likely to be repaying towards the higher end of repayment values before they fully repaid this will have the effect of lowering the average repayment after they fully repay. 
The average repayment amount dipped for most cohorts in tax year 2005-06 when the repayment threshold was revised from 9% of earning above £10,000, to 9% of earnings above £15,000. The effect can be seen in Table 4 (i), Table 4 (ii) and Table 4 (iii).
The stated number of borrowers making repayments, the amounts repaid and the average repayment as shown above will further change as awaiting repayment notifications are posted for tax year 2016-17 (and possibly for earlier tax years).</t>
  </si>
  <si>
    <r>
      <t xml:space="preserve">Table 4B (i): Number of EU- ICR Student Loans borrowers making repayments via HMRC </t>
    </r>
    <r>
      <rPr>
        <sz val="10"/>
        <rFont val="Calibri"/>
        <family val="2"/>
        <scheme val="minor"/>
      </rPr>
      <t>[18]</t>
    </r>
  </si>
  <si>
    <t>Borrowers who received loans as EU domiciled students studying in Wales</t>
  </si>
  <si>
    <r>
      <t>Amount of repayment in £000s</t>
    </r>
    <r>
      <rPr>
        <sz val="10"/>
        <color theme="0"/>
        <rFont val="Calibri"/>
        <family val="2"/>
        <scheme val="minor"/>
      </rPr>
      <t xml:space="preserve"> [12]</t>
    </r>
  </si>
  <si>
    <r>
      <t xml:space="preserve">Average amount of repayment per borrower in £ </t>
    </r>
    <r>
      <rPr>
        <sz val="10"/>
        <color theme="0"/>
        <rFont val="Calibri"/>
        <family val="2"/>
        <scheme val="minor"/>
      </rPr>
      <t>[12]</t>
    </r>
  </si>
  <si>
    <t>Table 4B shows the number of non-UK European Union ICR Tuition Fee Loan borrowers working in the UK who made repayments  via HMRC in tax years up to and including tax year 2017-18 as known by SLC at 30 April 2019. It represents the amount due for repayment and is a proportion of earnings in the tax year. This table also shows the total amount repaid and the average repayment amount for each repayment cohort and tax year.
Borrowers shown on Table 4B, may also appear in Table 4C or Table 4E if they have made repayments via HMRC in any of the tax years shown, and have also made repayments to SLC directly.</t>
  </si>
  <si>
    <t>Borrowers who received loans as Welsh domiciled students studying in the UK</t>
  </si>
  <si>
    <t>2005-06</t>
  </si>
  <si>
    <t>All ICR borrowers who made a scheduled repayment to SLC</t>
  </si>
  <si>
    <r>
      <t>Table 4D (i): Number of EU - ICR Tuition Fee Loan borrowers making scheduled repayments directly to SLC</t>
    </r>
    <r>
      <rPr>
        <sz val="10"/>
        <rFont val="Calibri"/>
        <family val="2"/>
        <scheme val="minor"/>
      </rPr>
      <t xml:space="preserve"> [21] </t>
    </r>
  </si>
  <si>
    <r>
      <t>Number of borrowers repaying</t>
    </r>
    <r>
      <rPr>
        <sz val="10"/>
        <color theme="0"/>
        <rFont val="Calibri"/>
        <family val="2"/>
        <scheme val="minor"/>
      </rPr>
      <t xml:space="preserve"> [12]</t>
    </r>
  </si>
  <si>
    <t>2019 and beyond</t>
  </si>
  <si>
    <t>Those who have not yet reached SRDD</t>
  </si>
  <si>
    <t>All ICR borrowers who made a voluntary repayment to SLC</t>
  </si>
  <si>
    <t>Voluntary repayments are paid directly by borrowers to SLC. The repayments can be made at any time (before or after reaching the Statutory Repayment Due Date) and can be paid alongside scheduled repayments (via HMRC or directly to SLC via a repayment schedule from overseas). The data does not currently contain a separate category for recovery of Loan Overpayments so that type of repayment also appears within these voluntary repayment figures.
The increase in volumes and the reduction in the average repayment amount between 2010-11 and 2011-12 reflects the introduction of the Partial Cancellation Scheme whereby a repayment triggers a partial cancellation.</t>
  </si>
  <si>
    <t>Voluntary repayments are paid directly by borrowers to SLC. The repayments can be made at any time (before or after reaching the Statutory Repayment Due Date) and can be paid alongside scheduled repayments (via HMRC or directly to SLC via a repayment schedule from overseas). The data does not currently contain a separate category for recovery of Loan Overpayments so that type of repayment also appears within these voluntary repayment figures.</t>
  </si>
  <si>
    <t xml:space="preserve"> - </t>
  </si>
  <si>
    <t>Borrowers shown in Table 4D, may also appear in Table 4B if they have made repayments via HMRC in any of the tax years shown, and have also made repayments to SLC directly.</t>
  </si>
  <si>
    <t>As at end of tax year</t>
  </si>
  <si>
    <t>1999-00</t>
  </si>
  <si>
    <t>[22]</t>
  </si>
  <si>
    <t>[22] [23]</t>
  </si>
  <si>
    <t>..</t>
  </si>
  <si>
    <t>All ICR borrowers with a Loan Balance</t>
  </si>
  <si>
    <r>
      <t>Amount of Loan Balance in £m</t>
    </r>
    <r>
      <rPr>
        <sz val="10"/>
        <color theme="0"/>
        <rFont val="Calibri"/>
        <family val="2"/>
        <scheme val="minor"/>
      </rPr>
      <t xml:space="preserve"> [12]</t>
    </r>
  </si>
  <si>
    <t>These tables show the outstanding balances for ICR borrowers now liable to repay as at the end of each tax year since their liability to repay began.
The 2016 repayment cohort has an average loan balance on entry into repayment that is much lower than the previous cohort. See Paragraph 23 of the publication for an explanation.
The debt for each cohort is known at the point when they become liable to repay. To know the debt one year later we have to allow an additional year for the repayment notification information to pass from HMRC to SLC. Hence, in this publication there is no update for the debt of the 2017 cohort. 
Because borrowers are grouped by their earliest repayment liability date (i.e. the point when they first became liable to repay) there are a proportion of borrowers within each cohort who will at some point return to Higher Education and take out additional loans to cover costs of tuition and/or living costs, for example postgraduate teacher training courses.  This debt is also included in the statistics above and this explains why the outstanding debt increases in the initial years after entering repayment rather than decreasing as may be expected. 
The effect of interest applied in the financial year also may outweigh the amount repaid for some customers in this first year or two of repayment which will also contribute to an increasing debt after repayment.
The 2000 repayment cohort is atypical as it represents a higher proportion of borrowers who withdrew from their course and or who were on a one year course of study.</t>
  </si>
  <si>
    <t>The average outstanding debt for those borrowers who are normally domiciled in the EU (other than UK) is significantly lower than that of those borrowers who are normally domiciled in the UK. 
This is because non-UK EU borrowers are only eligible to take out a Tuition Fee Loan. UK domiciled borrowers are also eligible to take out a Maintenance Loan for each year of study.</t>
  </si>
  <si>
    <t>[1]</t>
  </si>
  <si>
    <t>[2]</t>
  </si>
  <si>
    <t>For PAYE or self employed re-payers, interest is not applied to Income Contingent Loan accounts until the SLC have received notification of the amounts collected by HMRC, which is usually within one year of the tax year the repayments relate to. Interest is then applied retrospectively to individuals' accounts by the SLC.</t>
  </si>
  <si>
    <t>[3]</t>
  </si>
  <si>
    <t>The functionality for processing write-offs due to bankruptcy and on completion of an Individual Voluntary Arrangement (IVA) were put in place in financial year 2007-08. A number of such write-offs dating back to previous financial years were processed and included in the 2008-09 figures. Clarification of the applicability of insolvency rules led to the release of cancellations for a further batch of historic bankruptcy and IVA cases in later years.</t>
  </si>
  <si>
    <t>[4]</t>
  </si>
  <si>
    <t>Constituent parts may not add to totals due to rounding.</t>
  </si>
  <si>
    <t>[5]</t>
  </si>
  <si>
    <t>The adjustments indicate transactions in the year affecting borrower balances that have not been accounted for in the transaction lines above.</t>
  </si>
  <si>
    <t>[6]</t>
  </si>
  <si>
    <t>The cumulative balance of loans which are in arrears status at the end of financial year. The arrears value is the overdue amount and does not include administration charges; the balance is the outstanding amount of the account on which there are arrears (including the overdue amount).</t>
  </si>
  <si>
    <t>[7]</t>
  </si>
  <si>
    <t>Each borrower has a loan account for each academic year of study in which they take out a loan.  The repayment status may be different for each loan account. Hence, a borrower may be counted in more than one repayment status and the total of the breakdown by repayment status will be higher than the total number of borrowers.</t>
  </si>
  <si>
    <t>[8]</t>
  </si>
  <si>
    <t>Borrowers who have fully repaid their loans but the account cannot be closed until the final HMRC return is received and/or the final refund is paid.</t>
  </si>
  <si>
    <t>[9]</t>
  </si>
  <si>
    <t>Borrowers who have had their loans cancelled but the account cannot be closed until the final HMRC return is received and/or the final refund is paid.</t>
  </si>
  <si>
    <t>[10]</t>
  </si>
  <si>
    <t>The repayment status is based on the information received from HMRC, on a monthly basis, relating to a past tax year or later information collected by SLC directly from the borrower.</t>
  </si>
  <si>
    <t>[11]</t>
  </si>
  <si>
    <t>The status as at the end of April 2018 incorporates the effect of an assumption for tax year 2016-17 of zero repayments where no HMRC tax information has been received for that tax year. Subsequent receipt of information will change the known repayment status as at the end of that tax year.</t>
  </si>
  <si>
    <t>[12]</t>
  </si>
  <si>
    <t>Number of borrowers is rounded to the nearest 5. Repayment Amounts are rounded to the nearest £5,000. Loan Balance Amounts are rounded to the nearest £100,000. Negligible figures i.e. those that do not round to the lowest level of rounding are represented by “*”. Average repayment amounts and average Loan Balance amounts will be suppressed if the total amount and the number of borrowers are both negligible, otherwise they will be rounded to the nearest £10.</t>
  </si>
  <si>
    <t>[13]</t>
  </si>
  <si>
    <t>Those borrowers who are known to be in UK employment at the end of April 2018 are allocated into earnings categories based on the 2016-17 tax returns.</t>
  </si>
  <si>
    <t>[14]</t>
  </si>
  <si>
    <t>Borrowers in the UK tax system where HMRC does not have a record of any current employment at the 30th April - so latest employment status is to be determined.</t>
  </si>
  <si>
    <t>[15]</t>
  </si>
  <si>
    <t>Borrowers who are known to be overseas yet fail to supply the necessary information to allow SLC to set up an overseas repayment schedule for the customer are considered to be in arrears.</t>
  </si>
  <si>
    <t>[16]</t>
  </si>
  <si>
    <t>Borrowers at the end of April 2018, not repaying because their account is still with SLC to resolve or there is no tax record for them at HMRC.</t>
  </si>
  <si>
    <t>[17]</t>
  </si>
  <si>
    <t>For UK domiciled borrowers the largest  group in this category are those with no tax record at HMRC, for EU domiciled borrowers the largest group in this category are those with no national insurance number.</t>
  </si>
  <si>
    <t>[18]</t>
  </si>
  <si>
    <t>ICR Loan repayments are deducted from pay by employers who send the monies to HMRC as part of tax and National Insurance returns. Figures also include repayments via Self Assessment. HMRC pass on monies to the Department for Business Innovation &amp; Skills (BIS) based on estimates of what portion of the employer returns they believe constitute Student Loans deductions. BIS pass on the estimated Wales portion of those estimated Student Loans deductions to the Welsh Government.</t>
  </si>
  <si>
    <t>[19]</t>
  </si>
  <si>
    <t>After the tax year is over the employers pass details of repayments per borrower to HMRC in P14 returns. HMRC pass this information on to SLC when they have validated it. SLC receives this information at various times after the tax year is over.</t>
  </si>
  <si>
    <t>The earnings threshold was raised from £10,000 to £15,000 at the start of tax year 2005-06. It remained static until the start of tax year 2012-13 where annual increases were introduced.</t>
  </si>
  <si>
    <t>[21]</t>
  </si>
  <si>
    <t>Repayments other than via HMRC are those which have been made directly to SLC. It may include voluntary repayments which are can be made by borrowers who are not yet due to repay, and additional voluntary repayments from borrowers who are also making repayments via HMRC. Direct payments also include payments from borrowers who reside overseas, who are liable to repay, and are doing so via a repayment schedule. Both UK and non-UK EU domiciled borrowers may make scheduled overseas repayments.</t>
  </si>
  <si>
    <t>The outstanding debt is reduced by repayments and cancellations. It is increased by the effect of interest and further loans taken out.</t>
  </si>
  <si>
    <t>[23]</t>
  </si>
  <si>
    <t>The 2016 repayment cohort has an average loan balance on entry into repayment that is much lower than the previous cohort. See Paragraph 23 of the publication for an explanation.</t>
  </si>
  <si>
    <t>These tables show the outstanding balances for ICR borrowers now liable to repay as at the end of each tax year since their liability to repay began.
The 2016 repayment cohort has an average loan balance on entry into repayment that is much lower than the previous cohort. See Paragraph 23 of the publication for an explanation.
The debt for each cohort is known at the point when they become liable to repay. To know the debt one year later we have to allow an additional year for the repayment notification information to pass from HMRC to SLC. Hence, in this publication there is no update for the debt of the 2017 cohort. 
Because borrowers are grouped by their earliest repayment liability date (i.e. the point when they first became liable to repay) there are a proportion of borrowers within each cohort who will at some point return to Higher Education and take out additional loans to cover costs of tuition and/or living costs, for example postgraduate teacher training courses.  This debt is also included in the statistics above and this explains why the outstanding debt increases in the initial years after entering repayment rather than decreasing as may be expected. 
The effect of interest applied in the financial year also may outweigh the amount repaid for some customers in this first year or two of repayment which will also contribute to an increasing debt after repayment.
The 2000 repayment cohort is atypical as it represents a higher proportion of borrowers who withdrew from their course and or who were on a one year course of study.
Footnotes on Table 5A (i) (ii)</t>
  </si>
  <si>
    <t xml:space="preserve">Repayments of Income Contingent Loans are shown in the financial year when they are posted to customer accounts. The SLC are notified of repayments by HMRC usually within one year of the end of the tax year to which they relate. Hence, the repayments shown in 2018-19 are mainly for tax year 2017-18. Also the interest added for customers in repayment in 2018-19 is mainly for tax year 2017-18. The interest added for customers not yet in repayment in 2018-19 will be for tax year 2018-19. </t>
  </si>
  <si>
    <r>
      <t>Table 4A (ii): UK &amp; EU: Amount repaid by ICR Student Loans borrowers making repayments via HMRC</t>
    </r>
    <r>
      <rPr>
        <sz val="10"/>
        <rFont val="Calibri"/>
        <family val="2"/>
        <scheme val="minor"/>
      </rPr>
      <t xml:space="preserve"> [18] </t>
    </r>
    <r>
      <rPr>
        <b/>
        <sz val="10"/>
        <rFont val="Calibri"/>
        <family val="2"/>
        <scheme val="minor"/>
      </rPr>
      <t>(£000)</t>
    </r>
  </si>
  <si>
    <r>
      <t>Table 4A (iii): UK &amp; EU: Average amount repaid by ICR Student Loans borrowers making repayments via HMRC</t>
    </r>
    <r>
      <rPr>
        <sz val="10"/>
        <rFont val="Calibri"/>
        <family val="2"/>
        <scheme val="minor"/>
      </rPr>
      <t xml:space="preserve"> [18] </t>
    </r>
    <r>
      <rPr>
        <b/>
        <sz val="10"/>
        <rFont val="Calibri"/>
        <family val="2"/>
        <scheme val="minor"/>
      </rPr>
      <t>(£)</t>
    </r>
  </si>
  <si>
    <r>
      <t xml:space="preserve">Table 4C (iii): Average amount repaid by Welsh domiciled - ICR Student Loans borrowers making scheduled repayments directly to SLC </t>
    </r>
    <r>
      <rPr>
        <sz val="10"/>
        <rFont val="Calibri"/>
        <family val="2"/>
        <scheme val="minor"/>
      </rPr>
      <t xml:space="preserve">[21] </t>
    </r>
    <r>
      <rPr>
        <b/>
        <sz val="10"/>
        <rFont val="Calibri"/>
        <family val="2"/>
        <scheme val="minor"/>
      </rPr>
      <t>(£)</t>
    </r>
  </si>
  <si>
    <t>Table 4B:  EU - ICR Student Loans borrowers making repayments via HMRC [18] by repayment cohort and tax year [19] as at 30/04/2019 [11]</t>
  </si>
  <si>
    <t>Table 4B (i): Number of EU- ICR Student Loans borrowers making repayments via HMRC [18]</t>
  </si>
  <si>
    <t>Table 4B (ii): Amount repaid by EU - ICR Student Loans borrowers making repayments via HMRC [18] (£000)</t>
  </si>
  <si>
    <t>Table 4B (iii): Average amount repaid by EU- ICR Student Loans borrowers making repayments via HMRC [18] (£)</t>
  </si>
  <si>
    <t>Table 4C: Wales - ICR Student Loans borrowers making scheduled repayments directly to SLC [18] by repayment cohort and tax year [19] as at 31/03/2019 [11]</t>
  </si>
  <si>
    <t xml:space="preserve">Table 4C (i): Number of Welsh domiciled - ICR Student Loans borrowers making scheduled repayments directly to SLC [21] </t>
  </si>
  <si>
    <t>Table 4C (ii): Amount repaid by Welsh domiciled - ICR Student Loans borrowers making scheduled repayments directly to SLC [21] (£000)</t>
  </si>
  <si>
    <t>Table 4C (iii): Average amount repaid by Welsh domiciled - ICR Student Loans borrowers making scheduled repayments directly to SLC [21] (£)</t>
  </si>
  <si>
    <t>Table 4D: EU - ICR Student Loans borrowers making scheduled repayments directly to SLC [18] by repayment cohort and tax year [19] as at 31/03/2019 [11]</t>
  </si>
  <si>
    <t xml:space="preserve">Table 4D (i): Number of EU - ICR Tuition Fee Loan borrowers making scheduled repayments directly to SLC [21] </t>
  </si>
  <si>
    <t>Table 4D (ii): Amount repaid by EU - ICR Tuition Fee Loan borrowers making scheduled repayments directly to SLC [21] (£000)</t>
  </si>
  <si>
    <t>Table 4D (iii): Average amount repaid by EU - ICR Tuition Fee Loan borrowers making scheduled repayments directly to SLC [21] (£)</t>
  </si>
  <si>
    <t>Table 4E: Wales - ICR Student Loans borrowers making voluntary repayments [18] by repayment cohort and tax year [19] as at 31/03/2019 [11]</t>
  </si>
  <si>
    <t xml:space="preserve">Table 4E (i): Number of Welsh domiciled - Number of ICR Student Loans borrowers making voluntary repayments [21] </t>
  </si>
  <si>
    <t>Table 4E (ii): Amount repaid by Welsh domiciled - Amount repaid by ICR Student Loans borrowers making voluntary repayments [21] (£000)</t>
  </si>
  <si>
    <t>Table 4E (iii): Average amount repaid by Welsh domiciled - Average amount repaid by ICR Student Loans borrowers making voluntary repayments [21]  (£)</t>
  </si>
  <si>
    <t>Table 4F: EU - ICR Student Loans borrowers making voluntary repayments directly to SLC [18] by repayment cohort and tax year [19] as at 31/03/2019 [11]</t>
  </si>
  <si>
    <t>Table 4A (ii): UK &amp; EU: Amount repaid by ICR Student Loans borrowers making repayments via HMRC [18] (£000)</t>
  </si>
  <si>
    <t>Table 4A (iii): UK &amp; EU: Average amount repaid by ICR Student Loans borrowers making repayments via HMRC [18] (£)</t>
  </si>
  <si>
    <t xml:space="preserve">Table 4F (i): Number of EU - ICR Tuition Fee Loan borrowers making voluntary repayments directly to SLC [21] </t>
  </si>
  <si>
    <t>Table 4F (ii): Amount repaid by EU - ICR Tuition Fee Loan borrowers making voluntary repayments directly to SLC [21] (£000)</t>
  </si>
  <si>
    <t>Table 4F (iii): Average amount repaid by EU - ICR Tuition Fee Loan borrowers making voluntary repayments directly to SLC [21]  (£)</t>
  </si>
  <si>
    <r>
      <t xml:space="preserve">Table 1 : Student Loan outlay and repayments by ICR Loan repayment plan: Financial years 2012-13 to 2018-19 </t>
    </r>
    <r>
      <rPr>
        <sz val="11"/>
        <rFont val="Calibri"/>
        <family val="2"/>
        <scheme val="minor"/>
      </rPr>
      <t>[1]</t>
    </r>
    <r>
      <rPr>
        <b/>
        <sz val="11"/>
        <rFont val="Calibri"/>
        <family val="2"/>
        <scheme val="minor"/>
      </rPr>
      <t>: Amounts (£000s)</t>
    </r>
  </si>
  <si>
    <r>
      <t xml:space="preserve">Table 3A: ICR Student Loans borrowers by repayment cohort and repayment status </t>
    </r>
    <r>
      <rPr>
        <sz val="11"/>
        <rFont val="Calibri"/>
        <family val="2"/>
        <scheme val="minor"/>
      </rPr>
      <t>[10]</t>
    </r>
    <r>
      <rPr>
        <b/>
        <sz val="11"/>
        <rFont val="Calibri"/>
        <family val="2"/>
        <scheme val="minor"/>
      </rPr>
      <t xml:space="preserve"> as at 30/04/2019 </t>
    </r>
    <r>
      <rPr>
        <sz val="11"/>
        <rFont val="Calibri"/>
        <family val="2"/>
        <scheme val="minor"/>
      </rPr>
      <t>[11]</t>
    </r>
  </si>
  <si>
    <r>
      <t xml:space="preserve">Table 3B: EU - ICR Student Loans borrowers by repayment cohort and repayment status </t>
    </r>
    <r>
      <rPr>
        <sz val="11"/>
        <rFont val="Calibri"/>
        <family val="2"/>
        <scheme val="minor"/>
      </rPr>
      <t xml:space="preserve">[10] </t>
    </r>
    <r>
      <rPr>
        <b/>
        <sz val="11"/>
        <rFont val="Calibri"/>
        <family val="2"/>
        <scheme val="minor"/>
      </rPr>
      <t>as at 30/04/2019</t>
    </r>
    <r>
      <rPr>
        <sz val="11"/>
        <rFont val="Calibri"/>
        <family val="2"/>
        <scheme val="minor"/>
      </rPr>
      <t xml:space="preserve"> [11]</t>
    </r>
  </si>
  <si>
    <r>
      <t xml:space="preserve">Table 4A: ICR Student Loans borrowers making repayments by repayment cohort and tax year </t>
    </r>
    <r>
      <rPr>
        <sz val="11"/>
        <rFont val="Calibri"/>
        <family val="2"/>
        <scheme val="minor"/>
      </rPr>
      <t xml:space="preserve">[19] </t>
    </r>
    <r>
      <rPr>
        <b/>
        <sz val="11"/>
        <rFont val="Calibri"/>
        <family val="2"/>
        <scheme val="minor"/>
      </rPr>
      <t xml:space="preserve">as at 30/04/2019 </t>
    </r>
    <r>
      <rPr>
        <sz val="11"/>
        <rFont val="Calibri"/>
        <family val="2"/>
        <scheme val="minor"/>
      </rPr>
      <t>[11]</t>
    </r>
  </si>
  <si>
    <r>
      <t>Table 4B:  EU - ICR Student Loans borrowers making repayments via HMRC</t>
    </r>
    <r>
      <rPr>
        <sz val="11"/>
        <rFont val="Calibri"/>
        <family val="2"/>
        <scheme val="minor"/>
      </rPr>
      <t xml:space="preserve"> [18]</t>
    </r>
    <r>
      <rPr>
        <b/>
        <sz val="11"/>
        <rFont val="Calibri"/>
        <family val="2"/>
        <scheme val="minor"/>
      </rPr>
      <t xml:space="preserve"> by repayment cohort and tax year</t>
    </r>
    <r>
      <rPr>
        <sz val="11"/>
        <rFont val="Calibri"/>
        <family val="2"/>
        <scheme val="minor"/>
      </rPr>
      <t xml:space="preserve"> [19]</t>
    </r>
    <r>
      <rPr>
        <b/>
        <sz val="11"/>
        <rFont val="Calibri"/>
        <family val="2"/>
        <scheme val="minor"/>
      </rPr>
      <t xml:space="preserve"> as at 30/04/2019 </t>
    </r>
    <r>
      <rPr>
        <sz val="11"/>
        <rFont val="Calibri"/>
        <family val="2"/>
        <scheme val="minor"/>
      </rPr>
      <t>[11]</t>
    </r>
  </si>
  <si>
    <r>
      <t xml:space="preserve">Table 4B (iii): Average amount repaid by EU- ICR Student Loans borrowers making repayments via HMRC </t>
    </r>
    <r>
      <rPr>
        <sz val="10"/>
        <rFont val="Calibri"/>
        <family val="2"/>
        <scheme val="minor"/>
      </rPr>
      <t>[18]</t>
    </r>
    <r>
      <rPr>
        <b/>
        <sz val="10"/>
        <rFont val="Calibri"/>
        <family val="2"/>
        <scheme val="minor"/>
      </rPr>
      <t xml:space="preserve"> (£)</t>
    </r>
  </si>
  <si>
    <r>
      <t xml:space="preserve">Table 4C: Wales - ICR Student Loans borrowers making scheduled repayments directly to SLC </t>
    </r>
    <r>
      <rPr>
        <sz val="11"/>
        <rFont val="Calibri"/>
        <family val="2"/>
        <scheme val="minor"/>
      </rPr>
      <t>[18]</t>
    </r>
    <r>
      <rPr>
        <b/>
        <sz val="11"/>
        <rFont val="Calibri"/>
        <family val="2"/>
        <scheme val="minor"/>
      </rPr>
      <t xml:space="preserve"> by repayment cohort and tax year </t>
    </r>
    <r>
      <rPr>
        <sz val="11"/>
        <rFont val="Calibri"/>
        <family val="2"/>
        <scheme val="minor"/>
      </rPr>
      <t xml:space="preserve">[19] </t>
    </r>
    <r>
      <rPr>
        <b/>
        <sz val="11"/>
        <rFont val="Calibri"/>
        <family val="2"/>
        <scheme val="minor"/>
      </rPr>
      <t xml:space="preserve">as at 31/03/2019 </t>
    </r>
    <r>
      <rPr>
        <sz val="11"/>
        <rFont val="Calibri"/>
        <family val="2"/>
        <scheme val="minor"/>
      </rPr>
      <t>[11]</t>
    </r>
  </si>
  <si>
    <r>
      <t xml:space="preserve">Table 4C (i): Number of Welsh domiciled - ICR Student Loans borrowers making scheduled repayments directly to SLC </t>
    </r>
    <r>
      <rPr>
        <sz val="10"/>
        <rFont val="Calibri"/>
        <family val="2"/>
        <scheme val="minor"/>
      </rPr>
      <t xml:space="preserve">[21] </t>
    </r>
  </si>
  <si>
    <r>
      <t>Table 4C (ii): Amount repaid by Welsh domiciled - ICR Student Loans borrowers making scheduled repayments directly to SLC</t>
    </r>
    <r>
      <rPr>
        <sz val="10"/>
        <rFont val="Calibri"/>
        <family val="2"/>
        <scheme val="minor"/>
      </rPr>
      <t xml:space="preserve"> [21] </t>
    </r>
    <r>
      <rPr>
        <b/>
        <sz val="10"/>
        <rFont val="Calibri"/>
        <family val="2"/>
        <scheme val="minor"/>
      </rPr>
      <t>(£000)</t>
    </r>
  </si>
  <si>
    <r>
      <t xml:space="preserve">Table 4D: EU - ICR Student Loans borrowers making scheduled repayments directly to SLC </t>
    </r>
    <r>
      <rPr>
        <sz val="11"/>
        <rFont val="Calibri"/>
        <family val="2"/>
        <scheme val="minor"/>
      </rPr>
      <t>[18]</t>
    </r>
    <r>
      <rPr>
        <b/>
        <sz val="11"/>
        <rFont val="Calibri"/>
        <family val="2"/>
        <scheme val="minor"/>
      </rPr>
      <t xml:space="preserve"> by repayment cohort and tax year </t>
    </r>
    <r>
      <rPr>
        <sz val="11"/>
        <rFont val="Calibri"/>
        <family val="2"/>
        <scheme val="minor"/>
      </rPr>
      <t>[19]</t>
    </r>
    <r>
      <rPr>
        <b/>
        <sz val="11"/>
        <rFont val="Calibri"/>
        <family val="2"/>
        <scheme val="minor"/>
      </rPr>
      <t xml:space="preserve"> as at 31/03/2019</t>
    </r>
    <r>
      <rPr>
        <sz val="11"/>
        <rFont val="Calibri"/>
        <family val="2"/>
        <scheme val="minor"/>
      </rPr>
      <t xml:space="preserve"> [11]</t>
    </r>
  </si>
  <si>
    <r>
      <t>Table 4D (ii): Amount repaid by EU - ICR Tuition Fee Loan borrowers making scheduled repayments directly to SLC</t>
    </r>
    <r>
      <rPr>
        <sz val="10"/>
        <rFont val="Calibri"/>
        <family val="2"/>
        <scheme val="minor"/>
      </rPr>
      <t xml:space="preserve"> [21] </t>
    </r>
    <r>
      <rPr>
        <b/>
        <sz val="10"/>
        <rFont val="Calibri"/>
        <family val="2"/>
        <scheme val="minor"/>
      </rPr>
      <t>(£000)</t>
    </r>
  </si>
  <si>
    <r>
      <t>Table 4D (iii): Average amount repaid by EU - ICR Tuition Fee Loan borrowers making scheduled repayments directly to SLC</t>
    </r>
    <r>
      <rPr>
        <sz val="10"/>
        <rFont val="Calibri"/>
        <family val="2"/>
        <scheme val="minor"/>
      </rPr>
      <t xml:space="preserve"> [21]</t>
    </r>
    <r>
      <rPr>
        <b/>
        <sz val="10"/>
        <rFont val="Calibri"/>
        <family val="2"/>
        <scheme val="minor"/>
      </rPr>
      <t xml:space="preserve"> (£)</t>
    </r>
  </si>
  <si>
    <r>
      <t xml:space="preserve">Table 4E: Wales - ICR Student Loans borrowers making voluntary repayments </t>
    </r>
    <r>
      <rPr>
        <sz val="11"/>
        <rFont val="Calibri"/>
        <family val="2"/>
        <scheme val="minor"/>
      </rPr>
      <t xml:space="preserve">[18] </t>
    </r>
    <r>
      <rPr>
        <b/>
        <sz val="11"/>
        <rFont val="Calibri"/>
        <family val="2"/>
        <scheme val="minor"/>
      </rPr>
      <t>by repayment cohort and tax year</t>
    </r>
    <r>
      <rPr>
        <sz val="11"/>
        <rFont val="Calibri"/>
        <family val="2"/>
        <scheme val="minor"/>
      </rPr>
      <t xml:space="preserve"> [19]</t>
    </r>
    <r>
      <rPr>
        <b/>
        <sz val="11"/>
        <rFont val="Calibri"/>
        <family val="2"/>
        <scheme val="minor"/>
      </rPr>
      <t xml:space="preserve"> as at 31/03/2019 </t>
    </r>
    <r>
      <rPr>
        <sz val="11"/>
        <rFont val="Calibri"/>
        <family val="2"/>
        <scheme val="minor"/>
      </rPr>
      <t>[11]</t>
    </r>
  </si>
  <si>
    <r>
      <t>Table 4E (i): Number of Welsh domiciled - Number of ICR Student Loans borrowers making voluntary repayments</t>
    </r>
    <r>
      <rPr>
        <sz val="10"/>
        <rFont val="Calibri"/>
        <family val="2"/>
        <scheme val="minor"/>
      </rPr>
      <t xml:space="preserve"> [21] </t>
    </r>
  </si>
  <si>
    <r>
      <t xml:space="preserve">Table 4E (ii): Amount repaid by Welsh domiciled - Amount repaid by ICR Student Loans borrowers making voluntary repayments </t>
    </r>
    <r>
      <rPr>
        <sz val="10"/>
        <rFont val="Calibri"/>
        <family val="2"/>
        <scheme val="minor"/>
      </rPr>
      <t xml:space="preserve">[21] </t>
    </r>
    <r>
      <rPr>
        <b/>
        <sz val="10"/>
        <rFont val="Calibri"/>
        <family val="2"/>
        <scheme val="minor"/>
      </rPr>
      <t>(£000)</t>
    </r>
  </si>
  <si>
    <r>
      <t>Table 4E (iii): Average amount repaid by Welsh domiciled - Average amount repaid by ICR Student Loans borrowers making voluntary repayments</t>
    </r>
    <r>
      <rPr>
        <sz val="10"/>
        <rFont val="Calibri"/>
        <family val="2"/>
        <scheme val="minor"/>
      </rPr>
      <t xml:space="preserve"> [21]</t>
    </r>
    <r>
      <rPr>
        <b/>
        <sz val="10"/>
        <rFont val="Calibri"/>
        <family val="2"/>
        <scheme val="minor"/>
      </rPr>
      <t xml:space="preserve"> (£)</t>
    </r>
  </si>
  <si>
    <r>
      <t xml:space="preserve">Table 4F: EU - ICR Student Loans borrowers making voluntary repayments directly to SLC </t>
    </r>
    <r>
      <rPr>
        <sz val="11"/>
        <rFont val="Calibri"/>
        <family val="2"/>
        <scheme val="minor"/>
      </rPr>
      <t>[18]</t>
    </r>
    <r>
      <rPr>
        <b/>
        <sz val="11"/>
        <rFont val="Calibri"/>
        <family val="2"/>
        <scheme val="minor"/>
      </rPr>
      <t xml:space="preserve"> by repayment cohort and tax year </t>
    </r>
    <r>
      <rPr>
        <sz val="11"/>
        <rFont val="Calibri"/>
        <family val="2"/>
        <scheme val="minor"/>
      </rPr>
      <t>[19]</t>
    </r>
    <r>
      <rPr>
        <b/>
        <sz val="11"/>
        <rFont val="Calibri"/>
        <family val="2"/>
        <scheme val="minor"/>
      </rPr>
      <t xml:space="preserve"> as at 31/03/2019</t>
    </r>
    <r>
      <rPr>
        <sz val="11"/>
        <rFont val="Calibri"/>
        <family val="2"/>
        <scheme val="minor"/>
      </rPr>
      <t xml:space="preserve"> [11]</t>
    </r>
  </si>
  <si>
    <r>
      <t xml:space="preserve">Table 4F (i): Number of EU - ICR Tuition Fee Loan borrowers making voluntary repayments directly to SLC </t>
    </r>
    <r>
      <rPr>
        <sz val="10"/>
        <rFont val="Calibri"/>
        <family val="2"/>
        <scheme val="minor"/>
      </rPr>
      <t xml:space="preserve">[21] </t>
    </r>
  </si>
  <si>
    <r>
      <t xml:space="preserve">Table 4F (ii): Amount repaid by EU - ICR Tuition Fee Loan borrowers making voluntary repayments directly to SLC </t>
    </r>
    <r>
      <rPr>
        <sz val="10"/>
        <rFont val="Calibri"/>
        <family val="2"/>
        <scheme val="minor"/>
      </rPr>
      <t xml:space="preserve">[21] </t>
    </r>
    <r>
      <rPr>
        <b/>
        <sz val="10"/>
        <rFont val="Calibri"/>
        <family val="2"/>
        <scheme val="minor"/>
      </rPr>
      <t>(£000)</t>
    </r>
  </si>
  <si>
    <r>
      <t xml:space="preserve">Table 4F (iii): Average amount repaid by EU - ICR Tuition Fee Loan borrowers making voluntary repayments directly to SLC </t>
    </r>
    <r>
      <rPr>
        <sz val="10"/>
        <rFont val="Calibri"/>
        <family val="2"/>
        <scheme val="minor"/>
      </rPr>
      <t>[21]</t>
    </r>
    <r>
      <rPr>
        <b/>
        <sz val="10"/>
        <rFont val="Calibri"/>
        <family val="2"/>
        <scheme val="minor"/>
      </rPr>
      <t xml:space="preserve"> (£)</t>
    </r>
  </si>
  <si>
    <r>
      <t xml:space="preserve">Table 5A: ICR Student Loans borrowers with a Loan Balance </t>
    </r>
    <r>
      <rPr>
        <sz val="11"/>
        <rFont val="Calibri"/>
        <family val="2"/>
        <scheme val="minor"/>
      </rPr>
      <t>[22]</t>
    </r>
    <r>
      <rPr>
        <b/>
        <sz val="11"/>
        <rFont val="Calibri"/>
        <family val="2"/>
        <scheme val="minor"/>
      </rPr>
      <t xml:space="preserve"> by repayment cohort and tax year</t>
    </r>
    <r>
      <rPr>
        <sz val="11"/>
        <rFont val="Calibri"/>
        <family val="2"/>
        <scheme val="minor"/>
      </rPr>
      <t xml:space="preserve"> [19] </t>
    </r>
    <r>
      <rPr>
        <b/>
        <sz val="11"/>
        <rFont val="Calibri"/>
        <family val="2"/>
        <scheme val="minor"/>
      </rPr>
      <t xml:space="preserve">as at 30/04/2019 </t>
    </r>
    <r>
      <rPr>
        <sz val="11"/>
        <rFont val="Calibri"/>
        <family val="2"/>
        <scheme val="minor"/>
      </rPr>
      <t>[11]</t>
    </r>
  </si>
  <si>
    <r>
      <t>Table 5A (i): UK and EU: Number of ICR Student Loans borrowers</t>
    </r>
    <r>
      <rPr>
        <sz val="10"/>
        <rFont val="Calibri"/>
        <family val="2"/>
        <scheme val="minor"/>
      </rPr>
      <t xml:space="preserve"> [19] </t>
    </r>
    <r>
      <rPr>
        <b/>
        <sz val="10"/>
        <rFont val="Calibri"/>
        <family val="2"/>
        <scheme val="minor"/>
      </rPr>
      <t>with a Loan Balance</t>
    </r>
    <r>
      <rPr>
        <sz val="10"/>
        <rFont val="Calibri"/>
        <family val="2"/>
        <scheme val="minor"/>
      </rPr>
      <t xml:space="preserve"> [22]</t>
    </r>
  </si>
  <si>
    <r>
      <t>Number of borrowers with a Loan Balance</t>
    </r>
    <r>
      <rPr>
        <sz val="10"/>
        <color theme="0"/>
        <rFont val="Calibri"/>
        <family val="2"/>
        <scheme val="minor"/>
      </rPr>
      <t xml:space="preserve"> [12]</t>
    </r>
  </si>
  <si>
    <r>
      <t xml:space="preserve">Table 5A (ii): UK and EU: Amount owed by ICR Student Loans borrowers with outstanding debt </t>
    </r>
    <r>
      <rPr>
        <sz val="10"/>
        <rFont val="Calibri"/>
        <family val="2"/>
        <scheme val="minor"/>
      </rPr>
      <t>[22]</t>
    </r>
    <r>
      <rPr>
        <b/>
        <sz val="10"/>
        <rFont val="Calibri"/>
        <family val="2"/>
        <scheme val="minor"/>
      </rPr>
      <t xml:space="preserve"> (£m)</t>
    </r>
  </si>
  <si>
    <r>
      <t>Table 5A: ICR Student Loans borrowers with a Loan Balance</t>
    </r>
    <r>
      <rPr>
        <sz val="11"/>
        <rFont val="Calibri"/>
        <family val="2"/>
        <scheme val="minor"/>
      </rPr>
      <t xml:space="preserve"> [22]</t>
    </r>
    <r>
      <rPr>
        <b/>
        <sz val="11"/>
        <rFont val="Calibri"/>
        <family val="2"/>
        <scheme val="minor"/>
      </rPr>
      <t xml:space="preserve"> by repayment cohort and tax year </t>
    </r>
    <r>
      <rPr>
        <sz val="11"/>
        <rFont val="Calibri"/>
        <family val="2"/>
        <scheme val="minor"/>
      </rPr>
      <t>[19]</t>
    </r>
    <r>
      <rPr>
        <b/>
        <sz val="11"/>
        <rFont val="Calibri"/>
        <family val="2"/>
        <scheme val="minor"/>
      </rPr>
      <t xml:space="preserve"> as at 30/04/2019</t>
    </r>
    <r>
      <rPr>
        <sz val="11"/>
        <rFont val="Calibri"/>
        <family val="2"/>
        <scheme val="minor"/>
      </rPr>
      <t xml:space="preserve"> [11]</t>
    </r>
  </si>
  <si>
    <r>
      <t>Table 5A (iii): UK and EU: Average Loan Balance by ICR Student Loans borrowers with a Loan Balance</t>
    </r>
    <r>
      <rPr>
        <sz val="10"/>
        <rFont val="Calibri"/>
        <family val="2"/>
        <scheme val="minor"/>
      </rPr>
      <t xml:space="preserve"> [22] </t>
    </r>
    <r>
      <rPr>
        <b/>
        <sz val="10"/>
        <rFont val="Calibri"/>
        <family val="2"/>
        <scheme val="minor"/>
      </rPr>
      <t>(£)</t>
    </r>
  </si>
  <si>
    <r>
      <t xml:space="preserve">Average Loan Balance in £ </t>
    </r>
    <r>
      <rPr>
        <sz val="10"/>
        <color theme="0"/>
        <rFont val="Calibri"/>
        <family val="2"/>
        <scheme val="minor"/>
      </rPr>
      <t>[12]</t>
    </r>
  </si>
  <si>
    <r>
      <t xml:space="preserve">Table 5B: ICR Student Loans borrowers with a Loan Balance by repayment cohort and tax year </t>
    </r>
    <r>
      <rPr>
        <sz val="11"/>
        <rFont val="Calibri"/>
        <family val="2"/>
        <scheme val="minor"/>
      </rPr>
      <t>[19]</t>
    </r>
    <r>
      <rPr>
        <b/>
        <sz val="11"/>
        <rFont val="Calibri"/>
        <family val="2"/>
        <scheme val="minor"/>
      </rPr>
      <t xml:space="preserve"> as at 30/04/2019</t>
    </r>
    <r>
      <rPr>
        <sz val="11"/>
        <rFont val="Calibri"/>
        <family val="2"/>
        <scheme val="minor"/>
      </rPr>
      <t xml:space="preserve"> [11]</t>
    </r>
  </si>
  <si>
    <r>
      <t>Table 5B (i): Number of EU - ICR Student Loans borrowers with a Loan Balance</t>
    </r>
    <r>
      <rPr>
        <sz val="10"/>
        <rFont val="Calibri"/>
        <family val="2"/>
        <scheme val="minor"/>
      </rPr>
      <t xml:space="preserve"> [22]</t>
    </r>
  </si>
  <si>
    <r>
      <t xml:space="preserve">Number of borrowers with a Loan Balance </t>
    </r>
    <r>
      <rPr>
        <sz val="10"/>
        <color theme="0"/>
        <rFont val="Calibri"/>
        <family val="2"/>
        <scheme val="minor"/>
      </rPr>
      <t>[12]</t>
    </r>
  </si>
  <si>
    <r>
      <t xml:space="preserve">Loan Balance in £'000s </t>
    </r>
    <r>
      <rPr>
        <sz val="10"/>
        <color theme="0"/>
        <rFont val="Calibri"/>
        <family val="2"/>
        <scheme val="minor"/>
      </rPr>
      <t>[12]</t>
    </r>
  </si>
  <si>
    <r>
      <t xml:space="preserve">Table 5B: ICR Student Loans borrowers with a Loan Balance by repayment cohort and tax year </t>
    </r>
    <r>
      <rPr>
        <sz val="11"/>
        <rFont val="Calibri"/>
        <family val="2"/>
        <scheme val="minor"/>
      </rPr>
      <t>[19]</t>
    </r>
    <r>
      <rPr>
        <b/>
        <sz val="11"/>
        <rFont val="Calibri"/>
        <family val="2"/>
        <scheme val="minor"/>
      </rPr>
      <t xml:space="preserve"> as at 30/04/2019 </t>
    </r>
    <r>
      <rPr>
        <sz val="11"/>
        <rFont val="Calibri"/>
        <family val="2"/>
        <scheme val="minor"/>
      </rPr>
      <t>[11]</t>
    </r>
  </si>
  <si>
    <t>Table 5B (i) shows the number of non-UK European Union borrowers with an outstanding balance who are now liable to repay as at the end of each tax year since their liability to repay began. 
Table 5B (ii) shows the amount of outstanding debt and the average outstanding debt at the end of each tax year.</t>
  </si>
  <si>
    <t>Table 4C shows the number of Welsh domiciled ICR borrowers who made scheduled repayments directly to SLC. The table also shows the total amount repaid and the average scheduled amount repaid directly to SLC, other than via HMRC. 
Borrowers shown in Table 4C, may also appear in Table 4A if they have made repayments via HMRC in any of the tax years shown, and have also made scheduled payments to SLC directly in the same year.
The balance of direct repayments categorised as scheduled and voluntary has started to change in financial year 2017-18 due to a change in the system used by SLC to recover loan overpayments. For accounts in all cohorts up to and including 2017 these recoveries were recorded as voluntary repayments. For accounts in the 2018 cohort onwards there is a special category of repayment for Loan Overpayment recovery which can be included in the scheduled repayment category. The apparent reduction in voluntary repayments from 2017-18 onwards is really indicating that voluntary repayments have been overstated in the past and a portion of them were really recoveries of loan overpayment. The data to restate the history is not currently available.</t>
  </si>
  <si>
    <t>Prior Year 2017</t>
  </si>
  <si>
    <t>Number of borrowers as a percentage of the cohort total (%) [12]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</si>
</sst>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1" formatCode="_-* #,##0_-;\-* #,##0_-;_-* &quot;-&quot;_-;_-@_-"/>
    <numFmt numFmtId="43" formatCode="_-* #,##0.00_-;\-* #,##0.00_-;_-* &quot;-&quot;??_-;_-@_-"/>
    <numFmt numFmtId="164" formatCode="[$-F800]dddd\,\ mmmm\ dd\,\ yyyy"/>
    <numFmt numFmtId="165" formatCode="_-* #,##0_-;\-* #,##0_-;_-* &quot;-&quot;??_-;_-@_-"/>
    <numFmt numFmtId="166" formatCode="#,##0.0"/>
    <numFmt numFmtId="167" formatCode="_-* #,##0.0_-;\-* #,##0.0_-;_-* &quot;-&quot;??_-;_-@_-"/>
    <numFmt numFmtId="168" formatCode="0.0%"/>
    <numFmt numFmtId="169" formatCode="&quot;£&quot;#,##0"/>
  </numFmts>
  <fonts count="46" x14ac:knownFonts="1">
    <font>
      <sz val="11"/>
      <color theme="1"/>
      <name val="Calibri"/>
      <family val="2"/>
    </font>
    <font>
      <sz val="10"/>
      <name val="Arial"/>
      <family val="2"/>
    </font>
    <font>
      <b/>
      <u/>
      <sz val="14"/>
      <name val="Calibri"/>
      <family val="2"/>
      <scheme val="minor"/>
    </font>
    <font>
      <u/>
      <sz val="14"/>
      <name val="Calibri"/>
      <family val="2"/>
      <scheme val="minor"/>
    </font>
    <font>
      <sz val="10"/>
      <name val="Calibri"/>
      <family val="2"/>
      <scheme val="minor"/>
    </font>
    <font>
      <sz val="10"/>
      <color indexed="8"/>
      <name val="Arial"/>
      <family val="2"/>
    </font>
    <font>
      <b/>
      <sz val="10"/>
      <color theme="0"/>
      <name val="Calibri"/>
      <family val="2"/>
      <scheme val="minor"/>
    </font>
    <font>
      <b/>
      <sz val="10"/>
      <name val="Calibri"/>
      <family val="2"/>
      <scheme val="minor"/>
    </font>
    <font>
      <u/>
      <sz val="10"/>
      <color theme="10"/>
      <name val="Arial"/>
      <family val="2"/>
    </font>
    <font>
      <sz val="9"/>
      <name val="Calibri"/>
      <family val="2"/>
      <scheme val="minor"/>
    </font>
    <font>
      <b/>
      <sz val="9"/>
      <name val="Arial"/>
      <family val="2"/>
    </font>
    <font>
      <sz val="10"/>
      <name val="MS Sans Serif"/>
      <family val="2"/>
    </font>
    <font>
      <b/>
      <sz val="11"/>
      <name val="Calibri"/>
      <family val="2"/>
      <scheme val="minor"/>
    </font>
    <font>
      <b/>
      <sz val="11"/>
      <color indexed="8"/>
      <name val="Calibri"/>
      <family val="2"/>
      <scheme val="minor"/>
    </font>
    <font>
      <b/>
      <sz val="10"/>
      <color indexed="8"/>
      <name val="Calibri"/>
      <family val="2"/>
      <scheme val="minor"/>
    </font>
    <font>
      <sz val="9"/>
      <color indexed="8"/>
      <name val="Calibri"/>
      <family val="2"/>
      <scheme val="minor"/>
    </font>
    <font>
      <sz val="8"/>
      <name val="Calibri"/>
      <family val="2"/>
      <scheme val="minor"/>
    </font>
    <font>
      <sz val="10"/>
      <color indexed="8"/>
      <name val="Calibri"/>
      <family val="2"/>
      <scheme val="minor"/>
    </font>
    <font>
      <sz val="10"/>
      <color theme="0"/>
      <name val="Calibri"/>
      <family val="2"/>
      <scheme val="minor"/>
    </font>
    <font>
      <b/>
      <sz val="9"/>
      <color indexed="8"/>
      <name val="Calibri"/>
      <family val="2"/>
      <scheme val="minor"/>
    </font>
    <font>
      <b/>
      <sz val="9"/>
      <name val="Calibri"/>
      <family val="2"/>
      <scheme val="minor"/>
    </font>
    <font>
      <sz val="10"/>
      <color theme="0" tint="-0.499984740745262"/>
      <name val="Calibri"/>
      <family val="2"/>
      <scheme val="minor"/>
    </font>
    <font>
      <i/>
      <sz val="9"/>
      <name val="Calibri"/>
      <family val="2"/>
      <scheme val="minor"/>
    </font>
    <font>
      <b/>
      <strike/>
      <sz val="9"/>
      <color indexed="8"/>
      <name val="Calibri"/>
      <family val="2"/>
      <scheme val="minor"/>
    </font>
    <font>
      <i/>
      <sz val="10"/>
      <color theme="0" tint="-0.499984740745262"/>
      <name val="Calibri"/>
      <family val="2"/>
      <scheme val="minor"/>
    </font>
    <font>
      <b/>
      <i/>
      <sz val="9"/>
      <name val="Calibri"/>
      <family val="2"/>
      <scheme val="minor"/>
    </font>
    <font>
      <sz val="11"/>
      <color theme="1"/>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9"/>
      <color theme="1"/>
      <name val="Calibri"/>
      <family val="2"/>
      <scheme val="minor"/>
    </font>
    <font>
      <sz val="11"/>
      <name val="Calibri"/>
      <family val="2"/>
      <scheme val="minor"/>
    </font>
    <font>
      <sz val="11"/>
      <color rgb="FF00B050"/>
      <name val="Calibri"/>
      <family val="2"/>
      <scheme val="minor"/>
    </font>
    <font>
      <sz val="10"/>
      <color rgb="FF005293"/>
      <name val="Calibri"/>
      <family val="2"/>
      <scheme val="minor"/>
    </font>
    <font>
      <b/>
      <sz val="8"/>
      <name val="Calibri"/>
      <family val="2"/>
      <scheme val="minor"/>
    </font>
    <font>
      <sz val="11"/>
      <color theme="1"/>
      <name val="Calibri"/>
      <family val="2"/>
    </font>
    <font>
      <i/>
      <sz val="10"/>
      <name val="Calibri"/>
      <family val="2"/>
      <scheme val="minor"/>
    </font>
    <font>
      <b/>
      <i/>
      <sz val="10"/>
      <name val="Calibri"/>
      <family val="2"/>
      <scheme val="minor"/>
    </font>
    <font>
      <i/>
      <sz val="8"/>
      <name val="Calibri"/>
      <family val="2"/>
      <scheme val="minor"/>
    </font>
    <font>
      <b/>
      <i/>
      <sz val="11"/>
      <name val="Calibri"/>
      <family val="2"/>
      <scheme val="minor"/>
    </font>
    <font>
      <sz val="10"/>
      <name val="Arial"/>
      <family val="2"/>
    </font>
    <font>
      <i/>
      <sz val="10"/>
      <color theme="0"/>
      <name val="Calibri"/>
      <family val="2"/>
      <scheme val="minor"/>
    </font>
    <font>
      <b/>
      <i/>
      <sz val="10"/>
      <color theme="0"/>
      <name val="Calibri"/>
      <family val="2"/>
      <scheme val="minor"/>
    </font>
    <font>
      <b/>
      <sz val="12"/>
      <name val="Calibri"/>
      <family val="2"/>
      <scheme val="minor"/>
    </font>
    <font>
      <sz val="9"/>
      <color theme="0"/>
      <name val="Calibri"/>
      <family val="2"/>
      <scheme val="minor"/>
    </font>
  </fonts>
  <fills count="6">
    <fill>
      <patternFill patternType="none"/>
    </fill>
    <fill>
      <patternFill patternType="gray125"/>
    </fill>
    <fill>
      <patternFill patternType="solid">
        <fgColor rgb="FF00529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3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theme="0"/>
      </left>
      <right/>
      <top style="medium">
        <color indexed="64"/>
      </top>
      <bottom/>
      <diagonal/>
    </border>
    <border>
      <left/>
      <right/>
      <top style="medium">
        <color indexed="64"/>
      </top>
      <bottom/>
      <diagonal/>
    </border>
    <border>
      <left/>
      <right style="thick">
        <color theme="0"/>
      </right>
      <top style="medium">
        <color indexed="64"/>
      </top>
      <bottom/>
      <diagonal/>
    </border>
    <border>
      <left style="thick">
        <color theme="0"/>
      </left>
      <right/>
      <top style="medium">
        <color indexed="64"/>
      </top>
      <bottom/>
      <diagonal/>
    </border>
    <border>
      <left style="thick">
        <color theme="0"/>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ck">
        <color theme="0"/>
      </right>
      <top style="medium">
        <color indexed="64"/>
      </top>
      <bottom/>
      <diagonal/>
    </border>
    <border>
      <left style="thin">
        <color theme="0"/>
      </left>
      <right style="medium">
        <color indexed="64"/>
      </right>
      <top style="medium">
        <color indexed="64"/>
      </top>
      <bottom/>
      <diagonal/>
    </border>
    <border>
      <left style="medium">
        <color theme="0"/>
      </left>
      <right style="thin">
        <color theme="0"/>
      </right>
      <top/>
      <bottom/>
      <diagonal/>
    </border>
    <border>
      <left style="thin">
        <color theme="0"/>
      </left>
      <right style="medium">
        <color theme="0"/>
      </right>
      <top/>
      <bottom/>
      <diagonal/>
    </border>
    <border>
      <left/>
      <right style="thick">
        <color theme="0"/>
      </right>
      <top/>
      <bottom/>
      <diagonal/>
    </border>
    <border>
      <left style="thick">
        <color theme="0"/>
      </left>
      <right style="thin">
        <color theme="0"/>
      </right>
      <top/>
      <bottom/>
      <diagonal/>
    </border>
    <border>
      <left/>
      <right/>
      <top/>
      <bottom style="thin">
        <color indexed="64"/>
      </bottom>
      <diagonal/>
    </border>
    <border>
      <left/>
      <right style="medium">
        <color theme="0"/>
      </right>
      <top/>
      <bottom style="thin">
        <color indexed="64"/>
      </bottom>
      <diagonal/>
    </border>
    <border>
      <left style="medium">
        <color theme="0"/>
      </left>
      <right style="medium">
        <color theme="0"/>
      </right>
      <top/>
      <bottom/>
      <diagonal/>
    </border>
    <border>
      <left/>
      <right style="medium">
        <color indexed="64"/>
      </right>
      <top/>
      <bottom/>
      <diagonal/>
    </border>
    <border>
      <left style="medium">
        <color indexed="64"/>
      </left>
      <right/>
      <top/>
      <bottom/>
      <diagonal/>
    </border>
    <border>
      <left style="thin">
        <color theme="0"/>
      </left>
      <right style="medium">
        <color theme="0"/>
      </right>
      <top/>
      <bottom style="thin">
        <color indexed="64"/>
      </bottom>
      <diagonal/>
    </border>
    <border>
      <left/>
      <right style="thick">
        <color theme="0"/>
      </right>
      <top/>
      <bottom style="thin">
        <color indexed="64"/>
      </bottom>
      <diagonal/>
    </border>
    <border>
      <left/>
      <right style="thin">
        <color theme="0"/>
      </right>
      <top/>
      <bottom/>
      <diagonal/>
    </border>
    <border>
      <left style="medium">
        <color theme="0"/>
      </left>
      <right style="medium">
        <color theme="0"/>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top/>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dotted">
        <color indexed="64"/>
      </bottom>
      <diagonal/>
    </border>
    <border>
      <left/>
      <right style="thick">
        <color indexed="64"/>
      </right>
      <top/>
      <bottom style="dotted">
        <color indexed="64"/>
      </bottom>
      <diagonal/>
    </border>
    <border>
      <left style="thin">
        <color indexed="64"/>
      </left>
      <right style="medium">
        <color indexed="64"/>
      </right>
      <top/>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hair">
        <color indexed="64"/>
      </top>
      <bottom/>
      <diagonal/>
    </border>
    <border>
      <left/>
      <right/>
      <top style="dotted">
        <color indexed="64"/>
      </top>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right style="thick">
        <color indexed="64"/>
      </right>
      <top style="dotted">
        <color indexed="64"/>
      </top>
      <bottom/>
      <diagonal/>
    </border>
    <border>
      <left style="thick">
        <color indexed="64"/>
      </left>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medium">
        <color indexed="64"/>
      </left>
      <right style="medium">
        <color indexed="64"/>
      </right>
      <top/>
      <bottom style="dashed">
        <color indexed="64"/>
      </bottom>
      <diagonal/>
    </border>
    <border>
      <left style="thin">
        <color indexed="64"/>
      </left>
      <right style="thin">
        <color indexed="64"/>
      </right>
      <top/>
      <bottom style="dotted">
        <color indexed="64"/>
      </bottom>
      <diagonal/>
    </border>
    <border>
      <left style="thick">
        <color indexed="64"/>
      </left>
      <right/>
      <top/>
      <bottom style="dotted">
        <color indexed="64"/>
      </bottom>
      <diagonal/>
    </border>
    <border>
      <left style="thin">
        <color indexed="64"/>
      </left>
      <right style="medium">
        <color indexed="64"/>
      </right>
      <top/>
      <bottom style="dotted">
        <color indexed="64"/>
      </bottom>
      <diagonal/>
    </border>
    <border>
      <left/>
      <right style="thick">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theme="0"/>
      </bottom>
      <diagonal/>
    </border>
    <border>
      <left style="thin">
        <color theme="0"/>
      </left>
      <right style="thin">
        <color theme="0"/>
      </right>
      <top/>
      <bottom style="thin">
        <color indexed="64"/>
      </bottom>
      <diagonal/>
    </border>
    <border>
      <left style="medium">
        <color indexed="64"/>
      </left>
      <right style="thin">
        <color indexed="64"/>
      </right>
      <top/>
      <bottom/>
      <diagonal/>
    </border>
    <border>
      <left style="medium">
        <color indexed="64"/>
      </left>
      <right style="thick">
        <color indexed="64"/>
      </right>
      <top/>
      <bottom/>
      <diagonal/>
    </border>
    <border>
      <left style="medium">
        <color indexed="64"/>
      </left>
      <right style="thin">
        <color indexed="64"/>
      </right>
      <top/>
      <bottom style="medium">
        <color indexed="64"/>
      </bottom>
      <diagonal/>
    </border>
    <border>
      <left style="medium">
        <color indexed="64"/>
      </left>
      <right style="thick">
        <color indexed="64"/>
      </right>
      <top/>
      <bottom style="medium">
        <color indexed="64"/>
      </bottom>
      <diagonal/>
    </border>
    <border>
      <left style="thin">
        <color theme="0"/>
      </left>
      <right/>
      <top style="medium">
        <color indexed="64"/>
      </top>
      <bottom/>
      <diagonal/>
    </border>
    <border>
      <left/>
      <right style="medium">
        <color indexed="64"/>
      </right>
      <top style="medium">
        <color indexed="64"/>
      </top>
      <bottom/>
      <diagonal/>
    </border>
    <border>
      <left/>
      <right style="thin">
        <color theme="0"/>
      </right>
      <top/>
      <bottom style="thin">
        <color indexed="64"/>
      </bottom>
      <diagonal/>
    </border>
    <border>
      <left/>
      <right style="thin">
        <color indexed="64"/>
      </right>
      <top/>
      <bottom/>
      <diagonal/>
    </border>
    <border>
      <left style="medium">
        <color indexed="64"/>
      </left>
      <right style="medium">
        <color theme="0"/>
      </right>
      <top/>
      <bottom/>
      <diagonal/>
    </border>
    <border>
      <left style="medium">
        <color indexed="64"/>
      </left>
      <right style="medium">
        <color theme="0"/>
      </right>
      <top/>
      <bottom style="thin">
        <color indexed="64"/>
      </bottom>
      <diagonal/>
    </border>
    <border>
      <left style="thin">
        <color theme="0"/>
      </left>
      <right/>
      <top/>
      <bottom/>
      <diagonal/>
    </border>
    <border>
      <left/>
      <right style="medium">
        <color theme="0"/>
      </right>
      <top/>
      <bottom/>
      <diagonal/>
    </border>
    <border>
      <left style="medium">
        <color indexed="64"/>
      </left>
      <right style="medium">
        <color theme="0"/>
      </right>
      <top style="medium">
        <color indexed="64"/>
      </top>
      <bottom/>
      <diagonal/>
    </border>
    <border>
      <left style="medium">
        <color theme="0"/>
      </left>
      <right/>
      <top/>
      <bottom/>
      <diagonal/>
    </border>
    <border>
      <left style="thin">
        <color theme="0"/>
      </left>
      <right style="thin">
        <color theme="0"/>
      </right>
      <top/>
      <bottom/>
      <diagonal/>
    </border>
    <border>
      <left style="medium">
        <color theme="0"/>
      </left>
      <right style="thin">
        <color theme="0"/>
      </right>
      <top/>
      <bottom style="thin">
        <color indexed="64"/>
      </bottom>
      <diagonal/>
    </border>
    <border>
      <left style="thin">
        <color theme="0"/>
      </left>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ck">
        <color indexed="64"/>
      </right>
      <top/>
      <bottom style="dotted">
        <color indexed="64"/>
      </bottom>
      <diagonal/>
    </border>
    <border>
      <left style="medium">
        <color indexed="64"/>
      </left>
      <right style="thick">
        <color indexed="64"/>
      </right>
      <top style="dotted">
        <color indexed="64"/>
      </top>
      <bottom/>
      <diagonal/>
    </border>
    <border>
      <left/>
      <right style="medium">
        <color theme="0"/>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dashed">
        <color indexed="64"/>
      </top>
      <bottom/>
      <diagonal/>
    </border>
    <border>
      <left style="medium">
        <color indexed="64"/>
      </left>
      <right style="medium">
        <color theme="0"/>
      </right>
      <top style="medium">
        <color indexed="64"/>
      </top>
      <bottom style="thin">
        <color theme="0"/>
      </bottom>
      <diagonal/>
    </border>
    <border>
      <left style="medium">
        <color indexed="64"/>
      </left>
      <right style="medium">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double">
        <color theme="0"/>
      </right>
      <top/>
      <bottom style="thin">
        <color theme="0"/>
      </bottom>
      <diagonal/>
    </border>
    <border>
      <left style="double">
        <color theme="0"/>
      </left>
      <right style="double">
        <color theme="0"/>
      </right>
      <top/>
      <bottom/>
      <diagonal/>
    </border>
    <border>
      <left style="medium">
        <color indexed="64"/>
      </left>
      <right style="medium">
        <color theme="0"/>
      </right>
      <top style="thin">
        <color theme="0"/>
      </top>
      <bottom/>
      <diagonal/>
    </border>
    <border>
      <left style="thin">
        <color theme="0"/>
      </left>
      <right style="thin">
        <color theme="0"/>
      </right>
      <top style="thin">
        <color theme="0"/>
      </top>
      <bottom/>
      <diagonal/>
    </border>
    <border>
      <left style="thin">
        <color theme="0"/>
      </left>
      <right style="double">
        <color theme="0"/>
      </right>
      <top style="thin">
        <color theme="0"/>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double">
        <color theme="0"/>
      </left>
      <right style="double">
        <color theme="0"/>
      </right>
      <top/>
      <bottom style="thin">
        <color indexed="64"/>
      </bottom>
      <diagonal/>
    </border>
    <border>
      <left/>
      <right style="double">
        <color theme="0"/>
      </right>
      <top/>
      <bottom style="thin">
        <color indexed="64"/>
      </bottom>
      <diagonal/>
    </border>
    <border>
      <left style="thin">
        <color theme="0"/>
      </left>
      <right style="medium">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thin">
        <color theme="0"/>
      </right>
      <top/>
      <bottom style="thin">
        <color theme="0"/>
      </bottom>
      <diagonal/>
    </border>
    <border>
      <left/>
      <right style="thin">
        <color theme="0"/>
      </right>
      <top style="thin">
        <color theme="0"/>
      </top>
      <bottom/>
      <diagonal/>
    </border>
    <border>
      <left style="double">
        <color indexed="64"/>
      </left>
      <right/>
      <top/>
      <bottom/>
      <diagonal/>
    </border>
    <border>
      <left/>
      <right style="double">
        <color indexed="64"/>
      </right>
      <top/>
      <bottom/>
      <diagonal/>
    </border>
    <border>
      <left style="medium">
        <color indexed="64"/>
      </left>
      <right style="medium">
        <color theme="0"/>
      </right>
      <top style="thin">
        <color theme="0"/>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medium">
        <color indexed="64"/>
      </right>
      <top/>
      <bottom/>
      <diagonal/>
    </border>
    <border>
      <left style="thin">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ck">
        <color theme="0"/>
      </left>
      <right style="thin">
        <color theme="0"/>
      </right>
      <top/>
      <bottom style="thin">
        <color indexed="64"/>
      </bottom>
      <diagonal/>
    </border>
  </borders>
  <cellStyleXfs count="20">
    <xf numFmtId="0" fontId="0" fillId="0" borderId="0"/>
    <xf numFmtId="0" fontId="1" fillId="0" borderId="0"/>
    <xf numFmtId="0" fontId="5" fillId="0" borderId="0"/>
    <xf numFmtId="0" fontId="8" fillId="0" borderId="0" applyNumberFormat="0" applyFill="0" applyBorder="0" applyAlignment="0" applyProtection="0">
      <alignment vertical="top"/>
      <protection locked="0"/>
    </xf>
    <xf numFmtId="0" fontId="1" fillId="0" borderId="0"/>
    <xf numFmtId="0" fontId="11" fillId="0" borderId="0"/>
    <xf numFmtId="43" fontId="1" fillId="0" borderId="0" applyFont="0" applyFill="0" applyBorder="0" applyAlignment="0" applyProtection="0"/>
    <xf numFmtId="0" fontId="11" fillId="0" borderId="0"/>
    <xf numFmtId="0" fontId="1" fillId="0" borderId="0"/>
    <xf numFmtId="0" fontId="26" fillId="0" borderId="0"/>
    <xf numFmtId="0" fontId="11" fillId="0" borderId="0"/>
    <xf numFmtId="0" fontId="11" fillId="0" borderId="0"/>
    <xf numFmtId="9" fontId="1" fillId="0" borderId="0" applyFont="0" applyFill="0" applyBorder="0" applyAlignment="0" applyProtection="0"/>
    <xf numFmtId="0" fontId="11" fillId="0" borderId="0"/>
    <xf numFmtId="43" fontId="36" fillId="0" borderId="0" applyFont="0" applyFill="0" applyBorder="0" applyAlignment="0" applyProtection="0"/>
    <xf numFmtId="9" fontId="36" fillId="0" borderId="0" applyFont="0" applyFill="0" applyBorder="0" applyAlignment="0" applyProtection="0"/>
    <xf numFmtId="0" fontId="41" fillId="0" borderId="0"/>
    <xf numFmtId="0" fontId="11" fillId="0" borderId="0"/>
    <xf numFmtId="0" fontId="11" fillId="0" borderId="0"/>
    <xf numFmtId="0" fontId="11" fillId="0" borderId="0"/>
  </cellStyleXfs>
  <cellXfs count="872">
    <xf numFmtId="0" fontId="0" fillId="0" borderId="0" xfId="0"/>
    <xf numFmtId="0" fontId="2" fillId="0" borderId="0" xfId="1" applyFont="1" applyFill="1" applyAlignment="1">
      <alignment horizontal="left"/>
    </xf>
    <xf numFmtId="0" fontId="3" fillId="0" borderId="0" xfId="1" applyFont="1" applyFill="1" applyAlignment="1">
      <alignment horizontal="left"/>
    </xf>
    <xf numFmtId="0" fontId="4" fillId="0" borderId="0" xfId="1" applyFont="1" applyFill="1"/>
    <xf numFmtId="0" fontId="7" fillId="0" borderId="0" xfId="1" applyFont="1" applyFill="1"/>
    <xf numFmtId="0" fontId="7" fillId="0" borderId="3" xfId="3" applyFont="1" applyFill="1" applyBorder="1" applyAlignment="1" applyProtection="1">
      <alignment horizontal="left"/>
    </xf>
    <xf numFmtId="0" fontId="4" fillId="0" borderId="4" xfId="3" applyFont="1" applyFill="1" applyBorder="1" applyAlignment="1" applyProtection="1">
      <alignment horizontal="left"/>
    </xf>
    <xf numFmtId="0" fontId="4" fillId="0" borderId="0" xfId="1" applyFont="1" applyFill="1" applyAlignment="1">
      <alignment horizontal="left" wrapText="1"/>
    </xf>
    <xf numFmtId="0" fontId="4" fillId="0" borderId="0" xfId="1" applyFont="1" applyFill="1" applyAlignment="1">
      <alignment horizontal="left"/>
    </xf>
    <xf numFmtId="164" fontId="10" fillId="3" borderId="0" xfId="1" applyNumberFormat="1" applyFont="1" applyFill="1" applyAlignment="1">
      <alignment horizontal="center"/>
    </xf>
    <xf numFmtId="0" fontId="1" fillId="3" borderId="0" xfId="1" applyFill="1"/>
    <xf numFmtId="0" fontId="4" fillId="0" borderId="0" xfId="4" applyFont="1" applyFill="1"/>
    <xf numFmtId="0" fontId="4" fillId="0" borderId="0" xfId="4" applyFont="1" applyFill="1" applyAlignment="1">
      <alignment horizontal="right"/>
    </xf>
    <xf numFmtId="3" fontId="13" fillId="0" borderId="0" xfId="5" applyNumberFormat="1" applyFont="1" applyFill="1"/>
    <xf numFmtId="0" fontId="4" fillId="0" borderId="0" xfId="4" applyFont="1" applyFill="1" applyAlignment="1">
      <alignment horizontal="center"/>
    </xf>
    <xf numFmtId="0" fontId="4" fillId="0" borderId="0" xfId="4" quotePrefix="1" applyFont="1" applyFill="1"/>
    <xf numFmtId="3" fontId="14" fillId="0" borderId="0" xfId="5" applyNumberFormat="1" applyFont="1" applyFill="1" applyBorder="1"/>
    <xf numFmtId="0" fontId="15" fillId="0" borderId="0" xfId="5" applyFont="1" applyFill="1" applyBorder="1" applyAlignment="1">
      <alignment horizontal="right"/>
    </xf>
    <xf numFmtId="0" fontId="16" fillId="0" borderId="0" xfId="4" applyFont="1" applyFill="1" applyAlignment="1">
      <alignment horizontal="center"/>
    </xf>
    <xf numFmtId="0" fontId="16" fillId="0" borderId="0" xfId="4" applyFont="1" applyFill="1" applyAlignment="1">
      <alignment horizontal="right"/>
    </xf>
    <xf numFmtId="3" fontId="17" fillId="0" borderId="0" xfId="5" applyNumberFormat="1" applyFont="1" applyFill="1" applyBorder="1"/>
    <xf numFmtId="0" fontId="4" fillId="0" borderId="0" xfId="4" applyFont="1" applyFill="1" applyAlignment="1">
      <alignment vertical="center"/>
    </xf>
    <xf numFmtId="0" fontId="6" fillId="2" borderId="6" xfId="5" applyFont="1" applyFill="1" applyBorder="1" applyAlignment="1">
      <alignment vertical="center"/>
    </xf>
    <xf numFmtId="0" fontId="18" fillId="0" borderId="0" xfId="4" applyFont="1" applyFill="1" applyAlignment="1">
      <alignment vertical="center"/>
    </xf>
    <xf numFmtId="0" fontId="6" fillId="2" borderId="21" xfId="5" applyFont="1" applyFill="1" applyBorder="1" applyAlignment="1">
      <alignment horizontal="center" vertical="center" wrapText="1"/>
    </xf>
    <xf numFmtId="0" fontId="6" fillId="2" borderId="27" xfId="5" applyFont="1" applyFill="1" applyBorder="1" applyAlignment="1">
      <alignment horizontal="center" vertical="center" wrapText="1"/>
    </xf>
    <xf numFmtId="0" fontId="19" fillId="0" borderId="32" xfId="5" applyFont="1" applyFill="1" applyBorder="1"/>
    <xf numFmtId="0" fontId="9" fillId="0" borderId="39" xfId="7" applyFont="1" applyFill="1" applyBorder="1"/>
    <xf numFmtId="0" fontId="19" fillId="0" borderId="47" xfId="5" applyFont="1" applyFill="1" applyBorder="1"/>
    <xf numFmtId="0" fontId="7" fillId="0" borderId="0" xfId="4" applyFont="1" applyFill="1"/>
    <xf numFmtId="0" fontId="21" fillId="0" borderId="0" xfId="4" applyFont="1" applyFill="1"/>
    <xf numFmtId="0" fontId="22" fillId="0" borderId="32" xfId="5" applyFont="1" applyFill="1" applyBorder="1"/>
    <xf numFmtId="0" fontId="15" fillId="0" borderId="32" xfId="5" applyFont="1" applyFill="1" applyBorder="1"/>
    <xf numFmtId="0" fontId="20" fillId="0" borderId="32" xfId="8" applyFont="1" applyFill="1" applyBorder="1"/>
    <xf numFmtId="0" fontId="22" fillId="0" borderId="32" xfId="7" applyFont="1" applyFill="1" applyBorder="1"/>
    <xf numFmtId="0" fontId="22" fillId="0" borderId="32" xfId="5" applyFont="1" applyFill="1" applyBorder="1" applyAlignment="1">
      <alignment vertical="center"/>
    </xf>
    <xf numFmtId="0" fontId="24" fillId="0" borderId="0" xfId="4" applyFont="1" applyFill="1"/>
    <xf numFmtId="0" fontId="9" fillId="0" borderId="32" xfId="5" applyFont="1" applyFill="1" applyBorder="1"/>
    <xf numFmtId="0" fontId="4" fillId="0" borderId="0" xfId="4" applyFont="1" applyFill="1" applyAlignment="1"/>
    <xf numFmtId="0" fontId="19" fillId="0" borderId="53" xfId="5" applyFont="1" applyFill="1" applyBorder="1"/>
    <xf numFmtId="0" fontId="9" fillId="0" borderId="0" xfId="4" applyFont="1" applyFill="1"/>
    <xf numFmtId="0" fontId="9" fillId="0" borderId="0" xfId="4" applyFont="1" applyFill="1" applyAlignment="1">
      <alignment horizontal="left"/>
    </xf>
    <xf numFmtId="3" fontId="9" fillId="0" borderId="0" xfId="4" applyNumberFormat="1" applyFont="1" applyFill="1"/>
    <xf numFmtId="0" fontId="9" fillId="0" borderId="0" xfId="5" applyFont="1" applyFill="1" applyAlignment="1">
      <alignment horizontal="center"/>
    </xf>
    <xf numFmtId="0" fontId="9" fillId="0" borderId="0" xfId="5" applyFont="1" applyFill="1" applyAlignment="1">
      <alignment horizontal="right"/>
    </xf>
    <xf numFmtId="0" fontId="20" fillId="0" borderId="0" xfId="5" applyFont="1" applyFill="1" applyBorder="1" applyAlignment="1">
      <alignment horizontal="center"/>
    </xf>
    <xf numFmtId="3" fontId="4" fillId="0" borderId="0" xfId="4" applyNumberFormat="1" applyFont="1" applyFill="1" applyBorder="1"/>
    <xf numFmtId="3" fontId="4" fillId="0" borderId="0" xfId="4" applyNumberFormat="1" applyFont="1" applyFill="1"/>
    <xf numFmtId="4" fontId="4" fillId="0" borderId="0" xfId="4" applyNumberFormat="1" applyFont="1" applyFill="1"/>
    <xf numFmtId="0" fontId="7" fillId="4" borderId="0" xfId="4" applyFont="1" applyFill="1" applyAlignment="1">
      <alignment vertical="top" wrapText="1"/>
    </xf>
    <xf numFmtId="0" fontId="7" fillId="4" borderId="0" xfId="4" applyFont="1" applyFill="1" applyAlignment="1">
      <alignment horizontal="center" vertical="top" wrapText="1"/>
    </xf>
    <xf numFmtId="0" fontId="26" fillId="0" borderId="0" xfId="9" applyFont="1" applyFill="1"/>
    <xf numFmtId="3" fontId="12" fillId="0" borderId="0" xfId="3" applyNumberFormat="1" applyFont="1" applyFill="1" applyAlignment="1" applyProtection="1"/>
    <xf numFmtId="3" fontId="12" fillId="0" borderId="0" xfId="9" applyNumberFormat="1" applyFont="1" applyFill="1"/>
    <xf numFmtId="0" fontId="4" fillId="0" borderId="0" xfId="9" applyFont="1" applyFill="1"/>
    <xf numFmtId="0" fontId="28" fillId="0" borderId="0" xfId="9" applyFont="1" applyFill="1"/>
    <xf numFmtId="0" fontId="4" fillId="0" borderId="61" xfId="9" applyFont="1" applyFill="1" applyBorder="1"/>
    <xf numFmtId="3" fontId="4" fillId="0" borderId="0" xfId="10" applyNumberFormat="1" applyFont="1" applyFill="1" applyBorder="1"/>
    <xf numFmtId="0" fontId="4" fillId="0" borderId="0" xfId="9" applyFont="1" applyFill="1" applyBorder="1"/>
    <xf numFmtId="0" fontId="28" fillId="0" borderId="0" xfId="9" applyFont="1" applyFill="1" applyBorder="1"/>
    <xf numFmtId="0" fontId="29" fillId="0" borderId="0" xfId="9" applyFont="1" applyFill="1" applyBorder="1"/>
    <xf numFmtId="0" fontId="29" fillId="0" borderId="0" xfId="9" applyFont="1" applyFill="1"/>
    <xf numFmtId="0" fontId="4" fillId="0" borderId="23" xfId="9" applyFont="1" applyFill="1" applyBorder="1"/>
    <xf numFmtId="0" fontId="7" fillId="0" borderId="0" xfId="9" applyFont="1" applyFill="1"/>
    <xf numFmtId="0" fontId="7" fillId="0" borderId="23" xfId="9" applyFont="1" applyFill="1" applyBorder="1"/>
    <xf numFmtId="0" fontId="4" fillId="0" borderId="56" xfId="9" applyFont="1" applyFill="1" applyBorder="1"/>
    <xf numFmtId="0" fontId="9" fillId="0" borderId="0" xfId="9" applyFont="1" applyFill="1" applyAlignment="1">
      <alignment horizontal="left"/>
    </xf>
    <xf numFmtId="0" fontId="9" fillId="0" borderId="0" xfId="9" applyFont="1" applyFill="1"/>
    <xf numFmtId="0" fontId="9" fillId="0" borderId="0" xfId="9" applyFont="1" applyFill="1" applyAlignment="1">
      <alignment horizontal="right"/>
    </xf>
    <xf numFmtId="0" fontId="31" fillId="0" borderId="0" xfId="9" applyFont="1" applyFill="1"/>
    <xf numFmtId="0" fontId="32" fillId="0" borderId="0" xfId="9" applyFont="1" applyFill="1"/>
    <xf numFmtId="0" fontId="12" fillId="0" borderId="0" xfId="9" applyFont="1" applyFill="1"/>
    <xf numFmtId="0" fontId="9" fillId="0" borderId="0" xfId="4" applyFont="1" applyFill="1" applyAlignment="1">
      <alignment horizontal="right"/>
    </xf>
    <xf numFmtId="0" fontId="4" fillId="0" borderId="0" xfId="5" applyFont="1" applyFill="1" applyAlignment="1">
      <alignment wrapText="1"/>
    </xf>
    <xf numFmtId="3" fontId="7" fillId="0" borderId="0" xfId="5" applyNumberFormat="1" applyFont="1" applyFill="1"/>
    <xf numFmtId="0" fontId="7" fillId="0" borderId="0" xfId="5" applyFont="1" applyFill="1" applyAlignment="1">
      <alignment wrapText="1"/>
    </xf>
    <xf numFmtId="0" fontId="33" fillId="0" borderId="0" xfId="4" applyFont="1"/>
    <xf numFmtId="0" fontId="7" fillId="0" borderId="0" xfId="5" applyFont="1" applyFill="1"/>
    <xf numFmtId="3" fontId="4" fillId="0" borderId="0" xfId="5" applyNumberFormat="1" applyFont="1" applyFill="1" applyBorder="1"/>
    <xf numFmtId="0" fontId="4" fillId="0" borderId="0" xfId="5" applyFont="1" applyFill="1" applyBorder="1" applyAlignment="1">
      <alignment wrapText="1"/>
    </xf>
    <xf numFmtId="0" fontId="4" fillId="0" borderId="0" xfId="5" applyFont="1" applyFill="1" applyBorder="1" applyAlignment="1">
      <alignment horizontal="right" wrapText="1"/>
    </xf>
    <xf numFmtId="0" fontId="4" fillId="0" borderId="0" xfId="5" applyFont="1" applyFill="1" applyBorder="1" applyAlignment="1"/>
    <xf numFmtId="0" fontId="4" fillId="0" borderId="0" xfId="5" applyFont="1" applyFill="1"/>
    <xf numFmtId="1" fontId="4" fillId="0" borderId="23" xfId="11" applyNumberFormat="1" applyFont="1" applyFill="1" applyBorder="1" applyAlignment="1">
      <alignment vertical="center"/>
    </xf>
    <xf numFmtId="167" fontId="4" fillId="0" borderId="32" xfId="6" applyNumberFormat="1" applyFont="1" applyFill="1" applyBorder="1" applyAlignment="1">
      <alignment horizontal="right" vertical="center"/>
    </xf>
    <xf numFmtId="167" fontId="4" fillId="0" borderId="22" xfId="6" applyNumberFormat="1" applyFont="1" applyFill="1" applyBorder="1" applyAlignment="1">
      <alignment horizontal="right" vertical="center"/>
    </xf>
    <xf numFmtId="167" fontId="4" fillId="0" borderId="80" xfId="6" applyNumberFormat="1" applyFont="1" applyFill="1" applyBorder="1" applyAlignment="1">
      <alignment horizontal="right" vertical="center"/>
    </xf>
    <xf numFmtId="1" fontId="4" fillId="0" borderId="23" xfId="11" applyNumberFormat="1" applyFont="1" applyFill="1" applyBorder="1" applyAlignment="1">
      <alignment horizontal="right" vertical="center"/>
    </xf>
    <xf numFmtId="3" fontId="7" fillId="0" borderId="81" xfId="11" applyNumberFormat="1" applyFont="1" applyFill="1" applyBorder="1" applyAlignment="1">
      <alignment vertical="center" wrapText="1"/>
    </xf>
    <xf numFmtId="168" fontId="4" fillId="0" borderId="0" xfId="12" applyNumberFormat="1" applyFont="1" applyFill="1" applyAlignment="1">
      <alignment vertical="center"/>
    </xf>
    <xf numFmtId="0" fontId="1" fillId="0" borderId="0" xfId="4"/>
    <xf numFmtId="0" fontId="32" fillId="0" borderId="0" xfId="4" applyFont="1" applyFill="1"/>
    <xf numFmtId="3" fontId="7" fillId="0" borderId="0" xfId="13" applyNumberFormat="1" applyFont="1" applyFill="1"/>
    <xf numFmtId="0" fontId="4" fillId="0" borderId="0" xfId="13" applyFont="1" applyFill="1" applyAlignment="1">
      <alignment wrapText="1"/>
    </xf>
    <xf numFmtId="0" fontId="7" fillId="0" borderId="0" xfId="13" applyFont="1" applyFill="1" applyAlignment="1">
      <alignment wrapText="1"/>
    </xf>
    <xf numFmtId="0" fontId="7" fillId="0" borderId="0" xfId="13" applyFont="1" applyFill="1"/>
    <xf numFmtId="3" fontId="4" fillId="0" borderId="0" xfId="13" applyNumberFormat="1" applyFont="1" applyFill="1" applyBorder="1"/>
    <xf numFmtId="0" fontId="4" fillId="0" borderId="0" xfId="13" applyFont="1" applyFill="1" applyBorder="1" applyAlignment="1">
      <alignment wrapText="1"/>
    </xf>
    <xf numFmtId="0" fontId="4" fillId="0" borderId="0" xfId="13" applyFont="1" applyFill="1" applyBorder="1" applyAlignment="1">
      <alignment horizontal="right" wrapText="1"/>
    </xf>
    <xf numFmtId="0" fontId="4" fillId="0" borderId="0" xfId="13" applyFont="1" applyFill="1" applyBorder="1" applyAlignment="1"/>
    <xf numFmtId="3" fontId="4" fillId="0" borderId="0" xfId="5" applyNumberFormat="1" applyFont="1" applyFill="1" applyAlignment="1">
      <alignment horizontal="left" indent="4"/>
    </xf>
    <xf numFmtId="1" fontId="4" fillId="0" borderId="53" xfId="11" applyNumberFormat="1" applyFont="1" applyFill="1" applyBorder="1" applyAlignment="1">
      <alignment horizontal="right" vertical="center"/>
    </xf>
    <xf numFmtId="0" fontId="4" fillId="0" borderId="0" xfId="11" applyFont="1" applyFill="1" applyBorder="1" applyAlignment="1">
      <alignment horizontal="left"/>
    </xf>
    <xf numFmtId="0" fontId="4" fillId="0" borderId="0" xfId="11" applyFont="1" applyFill="1" applyBorder="1" applyAlignment="1"/>
    <xf numFmtId="0" fontId="4" fillId="0" borderId="0" xfId="13" applyFont="1" applyFill="1"/>
    <xf numFmtId="3" fontId="12" fillId="0" borderId="0" xfId="5" applyNumberFormat="1" applyFont="1" applyFill="1" applyAlignment="1"/>
    <xf numFmtId="3" fontId="4" fillId="0" borderId="0" xfId="4" applyNumberFormat="1" applyFont="1" applyFill="1" applyAlignment="1">
      <alignment horizontal="left"/>
    </xf>
    <xf numFmtId="0" fontId="20" fillId="0" borderId="23" xfId="4" applyFont="1" applyFill="1" applyBorder="1"/>
    <xf numFmtId="0" fontId="9" fillId="0" borderId="0" xfId="11" applyFont="1" applyFill="1" applyBorder="1" applyAlignment="1"/>
    <xf numFmtId="0" fontId="9" fillId="0" borderId="0" xfId="13" applyFont="1" applyFill="1" applyAlignment="1">
      <alignment wrapText="1"/>
    </xf>
    <xf numFmtId="3" fontId="12" fillId="0" borderId="0" xfId="5" applyNumberFormat="1" applyFont="1" applyFill="1"/>
    <xf numFmtId="3" fontId="7" fillId="0" borderId="0" xfId="11" applyNumberFormat="1" applyFont="1" applyFill="1"/>
    <xf numFmtId="0" fontId="35" fillId="0" borderId="0" xfId="11" applyFont="1" applyFill="1" applyAlignment="1">
      <alignment wrapText="1"/>
    </xf>
    <xf numFmtId="0" fontId="35" fillId="0" borderId="0" xfId="11" applyFont="1" applyFill="1"/>
    <xf numFmtId="3" fontId="9" fillId="0" borderId="0" xfId="11" applyNumberFormat="1" applyFont="1" applyFill="1" applyBorder="1"/>
    <xf numFmtId="0" fontId="9" fillId="0" borderId="0" xfId="11" applyFont="1" applyFill="1" applyAlignment="1">
      <alignment wrapText="1"/>
    </xf>
    <xf numFmtId="0" fontId="9" fillId="0" borderId="0" xfId="11" applyFont="1" applyFill="1" applyBorder="1" applyAlignment="1">
      <alignment wrapText="1"/>
    </xf>
    <xf numFmtId="0" fontId="9" fillId="0" borderId="0" xfId="11" applyFont="1" applyFill="1" applyBorder="1" applyAlignment="1">
      <alignment horizontal="right" wrapText="1"/>
    </xf>
    <xf numFmtId="1" fontId="4" fillId="0" borderId="32" xfId="11" applyNumberFormat="1" applyFont="1" applyFill="1" applyBorder="1" applyAlignment="1">
      <alignment vertical="center"/>
    </xf>
    <xf numFmtId="166" fontId="22" fillId="0" borderId="0" xfId="11" applyNumberFormat="1" applyFont="1" applyFill="1" applyAlignment="1">
      <alignment wrapText="1"/>
    </xf>
    <xf numFmtId="0" fontId="9" fillId="0" borderId="0" xfId="11" applyFont="1" applyFill="1" applyAlignment="1">
      <alignment horizontal="right"/>
    </xf>
    <xf numFmtId="0" fontId="9" fillId="0" borderId="0" xfId="11" applyFont="1" applyFill="1" applyBorder="1" applyAlignment="1">
      <alignment horizontal="left"/>
    </xf>
    <xf numFmtId="0" fontId="12" fillId="0" borderId="0" xfId="3" applyFont="1" applyFill="1" applyBorder="1" applyAlignment="1" applyProtection="1"/>
    <xf numFmtId="0" fontId="4" fillId="0" borderId="0" xfId="11" applyFont="1" applyFill="1" applyAlignment="1">
      <alignment wrapText="1"/>
    </xf>
    <xf numFmtId="0" fontId="4" fillId="0" borderId="0" xfId="11" applyFont="1" applyFill="1"/>
    <xf numFmtId="3" fontId="4" fillId="0" borderId="0" xfId="11" applyNumberFormat="1" applyFont="1" applyFill="1" applyBorder="1"/>
    <xf numFmtId="0" fontId="4" fillId="0" borderId="0" xfId="11" applyFont="1" applyFill="1" applyBorder="1" applyAlignment="1">
      <alignment wrapText="1"/>
    </xf>
    <xf numFmtId="0" fontId="4" fillId="0" borderId="0" xfId="11" applyFont="1" applyFill="1" applyBorder="1" applyAlignment="1">
      <alignment horizontal="right" wrapText="1"/>
    </xf>
    <xf numFmtId="3" fontId="7" fillId="0" borderId="0" xfId="5" applyNumberFormat="1" applyFont="1" applyFill="1" applyAlignment="1">
      <alignment horizontal="left" indent="2"/>
    </xf>
    <xf numFmtId="0" fontId="4" fillId="0" borderId="0" xfId="4" applyFont="1" applyFill="1" applyBorder="1"/>
    <xf numFmtId="167" fontId="20" fillId="0" borderId="23" xfId="14" applyNumberFormat="1" applyFont="1" applyFill="1" applyBorder="1" applyAlignment="1">
      <alignment horizontal="right"/>
    </xf>
    <xf numFmtId="167" fontId="9" fillId="0" borderId="23" xfId="14" applyNumberFormat="1" applyFont="1" applyFill="1" applyBorder="1" applyAlignment="1">
      <alignment horizontal="right"/>
    </xf>
    <xf numFmtId="167" fontId="9" fillId="0" borderId="42" xfId="14" applyNumberFormat="1" applyFont="1" applyFill="1" applyBorder="1" applyAlignment="1">
      <alignment horizontal="right"/>
    </xf>
    <xf numFmtId="1" fontId="9" fillId="0" borderId="0" xfId="5" applyNumberFormat="1" applyFont="1" applyFill="1" applyBorder="1" applyAlignment="1">
      <alignment horizontal="right"/>
    </xf>
    <xf numFmtId="1" fontId="9" fillId="0" borderId="30" xfId="5" applyNumberFormat="1" applyFont="1" applyFill="1" applyBorder="1" applyAlignment="1">
      <alignment horizontal="right"/>
    </xf>
    <xf numFmtId="167" fontId="20" fillId="0" borderId="0" xfId="14" applyNumberFormat="1" applyFont="1" applyFill="1" applyBorder="1" applyAlignment="1">
      <alignment horizontal="right"/>
    </xf>
    <xf numFmtId="167" fontId="20" fillId="0" borderId="33" xfId="14" applyNumberFormat="1" applyFont="1" applyFill="1" applyBorder="1" applyAlignment="1">
      <alignment horizontal="right"/>
    </xf>
    <xf numFmtId="167" fontId="20" fillId="0" borderId="34" xfId="14" applyNumberFormat="1" applyFont="1" applyFill="1" applyBorder="1" applyAlignment="1">
      <alignment horizontal="right"/>
    </xf>
    <xf numFmtId="167" fontId="20" fillId="0" borderId="35" xfId="14" applyNumberFormat="1" applyFont="1" applyFill="1" applyBorder="1" applyAlignment="1">
      <alignment horizontal="right"/>
    </xf>
    <xf numFmtId="167" fontId="20" fillId="0" borderId="30" xfId="14" applyNumberFormat="1" applyFont="1" applyFill="1" applyBorder="1" applyAlignment="1">
      <alignment horizontal="right"/>
    </xf>
    <xf numFmtId="167" fontId="20" fillId="0" borderId="37" xfId="14" applyNumberFormat="1" applyFont="1" applyFill="1" applyBorder="1" applyAlignment="1">
      <alignment horizontal="right"/>
    </xf>
    <xf numFmtId="167" fontId="9" fillId="0" borderId="40" xfId="14" applyNumberFormat="1" applyFont="1" applyFill="1" applyBorder="1" applyAlignment="1">
      <alignment horizontal="right"/>
    </xf>
    <xf numFmtId="167" fontId="9" fillId="0" borderId="41" xfId="14" applyNumberFormat="1" applyFont="1" applyFill="1" applyBorder="1" applyAlignment="1">
      <alignment horizontal="right"/>
    </xf>
    <xf numFmtId="167" fontId="9" fillId="0" borderId="43" xfId="14" applyNumberFormat="1" applyFont="1" applyFill="1" applyBorder="1" applyAlignment="1">
      <alignment horizontal="right"/>
    </xf>
    <xf numFmtId="167" fontId="9" fillId="0" borderId="44" xfId="14" applyNumberFormat="1" applyFont="1" applyFill="1" applyBorder="1" applyAlignment="1">
      <alignment horizontal="right"/>
    </xf>
    <xf numFmtId="167" fontId="20" fillId="0" borderId="48" xfId="14" applyNumberFormat="1" applyFont="1" applyFill="1" applyBorder="1" applyAlignment="1">
      <alignment horizontal="right"/>
    </xf>
    <xf numFmtId="167" fontId="20" fillId="0" borderId="49" xfId="14" applyNumberFormat="1" applyFont="1" applyFill="1" applyBorder="1" applyAlignment="1">
      <alignment horizontal="right"/>
    </xf>
    <xf numFmtId="167" fontId="9" fillId="0" borderId="0" xfId="14" applyNumberFormat="1" applyFont="1" applyFill="1" applyBorder="1" applyAlignment="1">
      <alignment horizontal="right"/>
    </xf>
    <xf numFmtId="167" fontId="9" fillId="0" borderId="33" xfId="14" applyNumberFormat="1" applyFont="1" applyFill="1" applyBorder="1" applyAlignment="1">
      <alignment horizontal="right"/>
    </xf>
    <xf numFmtId="167" fontId="20" fillId="0" borderId="42" xfId="14" applyNumberFormat="1" applyFont="1" applyFill="1" applyBorder="1" applyAlignment="1">
      <alignment horizontal="right"/>
    </xf>
    <xf numFmtId="167" fontId="20" fillId="0" borderId="43" xfId="14" applyNumberFormat="1" applyFont="1" applyFill="1" applyBorder="1" applyAlignment="1">
      <alignment horizontal="right"/>
    </xf>
    <xf numFmtId="167" fontId="9" fillId="0" borderId="30" xfId="14" applyNumberFormat="1" applyFont="1" applyFill="1" applyBorder="1" applyAlignment="1">
      <alignment horizontal="right"/>
    </xf>
    <xf numFmtId="167" fontId="20" fillId="0" borderId="51" xfId="14" applyNumberFormat="1" applyFont="1" applyFill="1" applyBorder="1" applyAlignment="1">
      <alignment horizontal="right"/>
    </xf>
    <xf numFmtId="167" fontId="9" fillId="0" borderId="51" xfId="14" applyNumberFormat="1" applyFont="1" applyFill="1" applyBorder="1" applyAlignment="1">
      <alignment horizontal="right"/>
    </xf>
    <xf numFmtId="167" fontId="22" fillId="0" borderId="0" xfId="14" applyNumberFormat="1" applyFont="1" applyFill="1" applyBorder="1" applyAlignment="1">
      <alignment horizontal="right"/>
    </xf>
    <xf numFmtId="167" fontId="22" fillId="0" borderId="33" xfId="14" applyNumberFormat="1" applyFont="1" applyFill="1" applyBorder="1" applyAlignment="1">
      <alignment horizontal="right"/>
    </xf>
    <xf numFmtId="167" fontId="22" fillId="0" borderId="23" xfId="14" applyNumberFormat="1" applyFont="1" applyFill="1" applyBorder="1" applyAlignment="1">
      <alignment horizontal="right"/>
    </xf>
    <xf numFmtId="167" fontId="22" fillId="0" borderId="51" xfId="14" applyNumberFormat="1" applyFont="1" applyFill="1" applyBorder="1" applyAlignment="1">
      <alignment horizontal="right"/>
    </xf>
    <xf numFmtId="167" fontId="22" fillId="0" borderId="30" xfId="14" applyNumberFormat="1" applyFont="1" applyFill="1" applyBorder="1" applyAlignment="1">
      <alignment horizontal="right"/>
    </xf>
    <xf numFmtId="167" fontId="20" fillId="0" borderId="54" xfId="14" applyNumberFormat="1" applyFont="1" applyFill="1" applyBorder="1" applyAlignment="1">
      <alignment horizontal="right"/>
    </xf>
    <xf numFmtId="167" fontId="20" fillId="0" borderId="55" xfId="14" applyNumberFormat="1" applyFont="1" applyFill="1" applyBorder="1" applyAlignment="1">
      <alignment horizontal="right"/>
    </xf>
    <xf numFmtId="167" fontId="20" fillId="0" borderId="56" xfId="14" applyNumberFormat="1" applyFont="1" applyFill="1" applyBorder="1" applyAlignment="1">
      <alignment horizontal="right"/>
    </xf>
    <xf numFmtId="167" fontId="20" fillId="0" borderId="57" xfId="14" applyNumberFormat="1" applyFont="1" applyFill="1" applyBorder="1" applyAlignment="1">
      <alignment horizontal="right"/>
    </xf>
    <xf numFmtId="167" fontId="20" fillId="0" borderId="58" xfId="14" applyNumberFormat="1" applyFont="1" applyFill="1" applyBorder="1" applyAlignment="1">
      <alignment horizontal="right"/>
    </xf>
    <xf numFmtId="167" fontId="7" fillId="0" borderId="32" xfId="14" applyNumberFormat="1" applyFont="1" applyFill="1" applyBorder="1" applyAlignment="1">
      <alignment horizontal="right"/>
    </xf>
    <xf numFmtId="167" fontId="4" fillId="0" borderId="32" xfId="14" applyNumberFormat="1" applyFont="1" applyFill="1" applyBorder="1" applyAlignment="1">
      <alignment horizontal="right"/>
    </xf>
    <xf numFmtId="165" fontId="4" fillId="0" borderId="33" xfId="14" applyNumberFormat="1" applyFont="1" applyFill="1" applyBorder="1" applyAlignment="1">
      <alignment horizontal="right" vertical="center"/>
    </xf>
    <xf numFmtId="165" fontId="4" fillId="0" borderId="36" xfId="14" applyNumberFormat="1" applyFont="1" applyFill="1" applyBorder="1" applyAlignment="1">
      <alignment horizontal="right" vertical="center"/>
    </xf>
    <xf numFmtId="0" fontId="7" fillId="0" borderId="61" xfId="9" applyFont="1" applyFill="1" applyBorder="1" applyAlignment="1">
      <alignment horizontal="right"/>
    </xf>
    <xf numFmtId="165" fontId="4" fillId="0" borderId="70" xfId="14" applyNumberFormat="1" applyFont="1" applyFill="1" applyBorder="1" applyAlignment="1">
      <alignment horizontal="right" vertical="center"/>
    </xf>
    <xf numFmtId="165" fontId="4" fillId="0" borderId="0" xfId="14" applyNumberFormat="1" applyFont="1" applyFill="1" applyBorder="1" applyAlignment="1">
      <alignment horizontal="right" vertical="center"/>
    </xf>
    <xf numFmtId="165" fontId="4" fillId="0" borderId="22" xfId="14" applyNumberFormat="1" applyFont="1" applyFill="1" applyBorder="1" applyAlignment="1">
      <alignment horizontal="right" vertical="center"/>
    </xf>
    <xf numFmtId="165" fontId="4" fillId="0" borderId="52" xfId="14" applyNumberFormat="1" applyFont="1" applyFill="1" applyBorder="1" applyAlignment="1">
      <alignment horizontal="right" vertical="center"/>
    </xf>
    <xf numFmtId="165" fontId="7" fillId="0" borderId="82" xfId="14" applyNumberFormat="1" applyFont="1" applyFill="1" applyBorder="1" applyAlignment="1">
      <alignment horizontal="right" vertical="center"/>
    </xf>
    <xf numFmtId="165" fontId="7" fillId="0" borderId="83" xfId="14" applyNumberFormat="1" applyFont="1" applyFill="1" applyBorder="1" applyAlignment="1">
      <alignment horizontal="right" vertical="center"/>
    </xf>
    <xf numFmtId="165" fontId="7" fillId="0" borderId="84" xfId="14" applyNumberFormat="1" applyFont="1" applyFill="1" applyBorder="1" applyAlignment="1">
      <alignment horizontal="right" vertical="center"/>
    </xf>
    <xf numFmtId="165" fontId="7" fillId="0" borderId="85" xfId="14" applyNumberFormat="1" applyFont="1" applyFill="1" applyBorder="1" applyAlignment="1">
      <alignment horizontal="right" vertical="center"/>
    </xf>
    <xf numFmtId="165" fontId="7" fillId="0" borderId="87" xfId="14" applyNumberFormat="1" applyFont="1" applyFill="1" applyBorder="1" applyAlignment="1">
      <alignment horizontal="right" vertical="center"/>
    </xf>
    <xf numFmtId="165" fontId="7" fillId="0" borderId="88" xfId="14" applyNumberFormat="1" applyFont="1" applyFill="1" applyBorder="1" applyAlignment="1">
      <alignment horizontal="right" vertical="center"/>
    </xf>
    <xf numFmtId="0" fontId="7" fillId="0" borderId="3" xfId="3" applyFont="1" applyFill="1" applyBorder="1" applyAlignment="1" applyProtection="1">
      <alignment horizontal="left"/>
    </xf>
    <xf numFmtId="3" fontId="7" fillId="0" borderId="0" xfId="9" applyNumberFormat="1" applyFont="1" applyFill="1"/>
    <xf numFmtId="1" fontId="9" fillId="0" borderId="0" xfId="5" applyNumberFormat="1" applyFont="1" applyFill="1" applyBorder="1" applyAlignment="1">
      <alignment horizontal="right" indent="1"/>
    </xf>
    <xf numFmtId="1" fontId="9" fillId="0" borderId="23" xfId="5" applyNumberFormat="1" applyFont="1" applyFill="1" applyBorder="1" applyAlignment="1">
      <alignment horizontal="right" indent="1"/>
    </xf>
    <xf numFmtId="167" fontId="20" fillId="0" borderId="0" xfId="14" applyNumberFormat="1" applyFont="1" applyFill="1" applyBorder="1" applyAlignment="1">
      <alignment horizontal="right" indent="1"/>
    </xf>
    <xf numFmtId="167" fontId="20" fillId="0" borderId="33" xfId="14" applyNumberFormat="1" applyFont="1" applyFill="1" applyBorder="1" applyAlignment="1">
      <alignment horizontal="right" indent="1"/>
    </xf>
    <xf numFmtId="167" fontId="20" fillId="0" borderId="23" xfId="14" applyNumberFormat="1" applyFont="1" applyFill="1" applyBorder="1" applyAlignment="1">
      <alignment horizontal="right" indent="1"/>
    </xf>
    <xf numFmtId="167" fontId="20" fillId="0" borderId="36" xfId="14" applyNumberFormat="1" applyFont="1" applyFill="1" applyBorder="1" applyAlignment="1">
      <alignment horizontal="right" indent="1"/>
    </xf>
    <xf numFmtId="167" fontId="20" fillId="4" borderId="34" xfId="14" applyNumberFormat="1" applyFont="1" applyFill="1" applyBorder="1" applyAlignment="1">
      <alignment horizontal="right" indent="1"/>
    </xf>
    <xf numFmtId="167" fontId="20" fillId="0" borderId="37" xfId="14" applyNumberFormat="1" applyFont="1" applyFill="1" applyBorder="1" applyAlignment="1">
      <alignment horizontal="right" indent="1"/>
    </xf>
    <xf numFmtId="167" fontId="9" fillId="0" borderId="40" xfId="14" applyNumberFormat="1" applyFont="1" applyFill="1" applyBorder="1" applyAlignment="1">
      <alignment horizontal="right" indent="1"/>
    </xf>
    <xf numFmtId="167" fontId="9" fillId="0" borderId="41" xfId="14" applyNumberFormat="1" applyFont="1" applyFill="1" applyBorder="1" applyAlignment="1">
      <alignment horizontal="right" indent="1"/>
    </xf>
    <xf numFmtId="167" fontId="9" fillId="0" borderId="42" xfId="14" applyNumberFormat="1" applyFont="1" applyFill="1" applyBorder="1" applyAlignment="1">
      <alignment horizontal="right" indent="1"/>
    </xf>
    <xf numFmtId="167" fontId="9" fillId="0" borderId="45" xfId="14" applyNumberFormat="1" applyFont="1" applyFill="1" applyBorder="1" applyAlignment="1">
      <alignment horizontal="right" indent="1"/>
    </xf>
    <xf numFmtId="167" fontId="20" fillId="0" borderId="48" xfId="14" applyNumberFormat="1" applyFont="1" applyFill="1" applyBorder="1" applyAlignment="1">
      <alignment horizontal="right" indent="1"/>
    </xf>
    <xf numFmtId="167" fontId="20" fillId="0" borderId="34" xfId="14" applyNumberFormat="1" applyFont="1" applyFill="1" applyBorder="1" applyAlignment="1">
      <alignment horizontal="right" indent="1"/>
    </xf>
    <xf numFmtId="167" fontId="20" fillId="0" borderId="50" xfId="14" applyNumberFormat="1" applyFont="1" applyFill="1" applyBorder="1" applyAlignment="1">
      <alignment horizontal="right" indent="1"/>
    </xf>
    <xf numFmtId="167" fontId="9" fillId="0" borderId="0" xfId="14" applyNumberFormat="1" applyFont="1" applyFill="1" applyBorder="1" applyAlignment="1">
      <alignment horizontal="right" indent="1"/>
    </xf>
    <xf numFmtId="167" fontId="9" fillId="0" borderId="33" xfId="14" applyNumberFormat="1" applyFont="1" applyFill="1" applyBorder="1" applyAlignment="1">
      <alignment horizontal="right" indent="1"/>
    </xf>
    <xf numFmtId="167" fontId="9" fillId="0" borderId="36" xfId="14" applyNumberFormat="1" applyFont="1" applyFill="1" applyBorder="1" applyAlignment="1">
      <alignment horizontal="right" indent="1"/>
    </xf>
    <xf numFmtId="167" fontId="9" fillId="0" borderId="23" xfId="14" applyNumberFormat="1" applyFont="1" applyFill="1" applyBorder="1" applyAlignment="1">
      <alignment horizontal="right" indent="1"/>
    </xf>
    <xf numFmtId="167" fontId="22" fillId="0" borderId="0" xfId="14" applyNumberFormat="1" applyFont="1" applyFill="1" applyBorder="1" applyAlignment="1">
      <alignment horizontal="right" indent="1"/>
    </xf>
    <xf numFmtId="167" fontId="22" fillId="0" borderId="33" xfId="14" applyNumberFormat="1" applyFont="1" applyFill="1" applyBorder="1" applyAlignment="1">
      <alignment horizontal="right" indent="1"/>
    </xf>
    <xf numFmtId="167" fontId="22" fillId="0" borderId="23" xfId="14" applyNumberFormat="1" applyFont="1" applyFill="1" applyBorder="1" applyAlignment="1">
      <alignment horizontal="right" indent="1"/>
    </xf>
    <xf numFmtId="167" fontId="22" fillId="4" borderId="0" xfId="14" applyNumberFormat="1" applyFont="1" applyFill="1" applyBorder="1" applyAlignment="1">
      <alignment horizontal="right" indent="1"/>
    </xf>
    <xf numFmtId="167" fontId="22" fillId="4" borderId="33" xfId="14" applyNumberFormat="1" applyFont="1" applyFill="1" applyBorder="1" applyAlignment="1">
      <alignment horizontal="right" indent="1"/>
    </xf>
    <xf numFmtId="167" fontId="9" fillId="4" borderId="36" xfId="14" applyNumberFormat="1" applyFont="1" applyFill="1" applyBorder="1" applyAlignment="1">
      <alignment horizontal="right" indent="1"/>
    </xf>
    <xf numFmtId="167" fontId="9" fillId="4" borderId="0" xfId="14" applyNumberFormat="1" applyFont="1" applyFill="1" applyBorder="1" applyAlignment="1">
      <alignment horizontal="right" indent="1"/>
    </xf>
    <xf numFmtId="167" fontId="9" fillId="4" borderId="33" xfId="14" applyNumberFormat="1" applyFont="1" applyFill="1" applyBorder="1" applyAlignment="1">
      <alignment horizontal="right" indent="1"/>
    </xf>
    <xf numFmtId="167" fontId="20" fillId="4" borderId="0" xfId="14" applyNumberFormat="1" applyFont="1" applyFill="1" applyBorder="1" applyAlignment="1">
      <alignment horizontal="right" indent="1"/>
    </xf>
    <xf numFmtId="167" fontId="20" fillId="4" borderId="33" xfId="14" applyNumberFormat="1" applyFont="1" applyFill="1" applyBorder="1" applyAlignment="1">
      <alignment horizontal="right" indent="1"/>
    </xf>
    <xf numFmtId="167" fontId="20" fillId="4" borderId="36" xfId="14" applyNumberFormat="1" applyFont="1" applyFill="1" applyBorder="1" applyAlignment="1">
      <alignment horizontal="right" indent="1"/>
    </xf>
    <xf numFmtId="167" fontId="25" fillId="0" borderId="23" xfId="14" applyNumberFormat="1" applyFont="1" applyFill="1" applyBorder="1" applyAlignment="1">
      <alignment horizontal="right" indent="1"/>
    </xf>
    <xf numFmtId="167" fontId="25" fillId="0" borderId="33" xfId="14" applyNumberFormat="1" applyFont="1" applyFill="1" applyBorder="1" applyAlignment="1">
      <alignment horizontal="right" indent="1"/>
    </xf>
    <xf numFmtId="167" fontId="25" fillId="4" borderId="0" xfId="14" applyNumberFormat="1" applyFont="1" applyFill="1" applyBorder="1" applyAlignment="1">
      <alignment horizontal="right" indent="1"/>
    </xf>
    <xf numFmtId="167" fontId="25" fillId="4" borderId="33" xfId="14" applyNumberFormat="1" applyFont="1" applyFill="1" applyBorder="1" applyAlignment="1">
      <alignment horizontal="right" indent="1"/>
    </xf>
    <xf numFmtId="167" fontId="20" fillId="4" borderId="37" xfId="14" applyNumberFormat="1" applyFont="1" applyFill="1" applyBorder="1" applyAlignment="1">
      <alignment horizontal="right" indent="1"/>
    </xf>
    <xf numFmtId="167" fontId="20" fillId="4" borderId="48" xfId="14" applyNumberFormat="1" applyFont="1" applyFill="1" applyBorder="1" applyAlignment="1">
      <alignment horizontal="right" indent="1"/>
    </xf>
    <xf numFmtId="167" fontId="20" fillId="4" borderId="50" xfId="14" applyNumberFormat="1" applyFont="1" applyFill="1" applyBorder="1" applyAlignment="1">
      <alignment horizontal="right" indent="1"/>
    </xf>
    <xf numFmtId="167" fontId="20" fillId="0" borderId="42" xfId="14" applyNumberFormat="1" applyFont="1" applyFill="1" applyBorder="1" applyAlignment="1">
      <alignment horizontal="right" indent="1"/>
    </xf>
    <xf numFmtId="167" fontId="20" fillId="0" borderId="41" xfId="14" applyNumberFormat="1" applyFont="1" applyFill="1" applyBorder="1" applyAlignment="1">
      <alignment horizontal="right" indent="1"/>
    </xf>
    <xf numFmtId="167" fontId="20" fillId="4" borderId="40" xfId="14" applyNumberFormat="1" applyFont="1" applyFill="1" applyBorder="1" applyAlignment="1">
      <alignment horizontal="right" indent="1"/>
    </xf>
    <xf numFmtId="167" fontId="20" fillId="4" borderId="41" xfId="14" applyNumberFormat="1" applyFont="1" applyFill="1" applyBorder="1" applyAlignment="1">
      <alignment horizontal="right" indent="1"/>
    </xf>
    <xf numFmtId="167" fontId="9" fillId="4" borderId="45" xfId="14" applyNumberFormat="1" applyFont="1" applyFill="1" applyBorder="1" applyAlignment="1">
      <alignment horizontal="right" indent="1"/>
    </xf>
    <xf numFmtId="167" fontId="22" fillId="0" borderId="36" xfId="14" applyNumberFormat="1" applyFont="1" applyFill="1" applyBorder="1" applyAlignment="1">
      <alignment horizontal="right" indent="1"/>
    </xf>
    <xf numFmtId="167" fontId="22" fillId="4" borderId="36" xfId="14" applyNumberFormat="1" applyFont="1" applyFill="1" applyBorder="1" applyAlignment="1">
      <alignment horizontal="right" indent="1"/>
    </xf>
    <xf numFmtId="167" fontId="20" fillId="0" borderId="54" xfId="14" applyNumberFormat="1" applyFont="1" applyFill="1" applyBorder="1" applyAlignment="1">
      <alignment horizontal="right" indent="1"/>
    </xf>
    <xf numFmtId="167" fontId="20" fillId="0" borderId="55" xfId="14" applyNumberFormat="1" applyFont="1" applyFill="1" applyBorder="1" applyAlignment="1">
      <alignment horizontal="right" indent="1"/>
    </xf>
    <xf numFmtId="167" fontId="20" fillId="0" borderId="56" xfId="14" applyNumberFormat="1" applyFont="1" applyFill="1" applyBorder="1" applyAlignment="1">
      <alignment horizontal="right" indent="1"/>
    </xf>
    <xf numFmtId="167" fontId="20" fillId="0" borderId="59" xfId="14" applyNumberFormat="1" applyFont="1" applyFill="1" applyBorder="1" applyAlignment="1">
      <alignment horizontal="right" indent="1"/>
    </xf>
    <xf numFmtId="167" fontId="20" fillId="0" borderId="90" xfId="14" applyNumberFormat="1" applyFont="1" applyFill="1" applyBorder="1" applyAlignment="1">
      <alignment horizontal="right"/>
    </xf>
    <xf numFmtId="167" fontId="9" fillId="0" borderId="91" xfId="14" applyNumberFormat="1" applyFont="1" applyFill="1" applyBorder="1" applyAlignment="1">
      <alignment horizontal="right"/>
    </xf>
    <xf numFmtId="167" fontId="20" fillId="0" borderId="91" xfId="14" applyNumberFormat="1" applyFont="1" applyFill="1" applyBorder="1" applyAlignment="1">
      <alignment horizontal="right"/>
    </xf>
    <xf numFmtId="167" fontId="20" fillId="0" borderId="64" xfId="14" applyNumberFormat="1" applyFont="1" applyFill="1" applyBorder="1" applyAlignment="1">
      <alignment horizontal="right"/>
    </xf>
    <xf numFmtId="167" fontId="9" fillId="0" borderId="64" xfId="14" applyNumberFormat="1" applyFont="1" applyFill="1" applyBorder="1" applyAlignment="1">
      <alignment horizontal="right"/>
    </xf>
    <xf numFmtId="167" fontId="22" fillId="0" borderId="64" xfId="14" applyNumberFormat="1" applyFont="1" applyFill="1" applyBorder="1" applyAlignment="1">
      <alignment horizontal="right"/>
    </xf>
    <xf numFmtId="167" fontId="20" fillId="0" borderId="66" xfId="14" applyNumberFormat="1" applyFont="1" applyFill="1" applyBorder="1" applyAlignment="1">
      <alignment horizontal="right"/>
    </xf>
    <xf numFmtId="10" fontId="4" fillId="0" borderId="0" xfId="9" applyNumberFormat="1" applyFont="1" applyFill="1" applyBorder="1" applyAlignment="1">
      <alignment horizontal="center" vertical="center" wrapText="1"/>
    </xf>
    <xf numFmtId="165" fontId="7" fillId="0" borderId="0" xfId="14" applyNumberFormat="1" applyFont="1" applyFill="1" applyBorder="1" applyAlignment="1">
      <alignment horizontal="right" vertical="center"/>
    </xf>
    <xf numFmtId="165" fontId="32" fillId="0" borderId="0" xfId="14" applyNumberFormat="1" applyFont="1" applyFill="1" applyBorder="1" applyAlignment="1">
      <alignment horizontal="right" vertical="center"/>
    </xf>
    <xf numFmtId="10" fontId="4" fillId="0" borderId="22" xfId="9" applyNumberFormat="1" applyFont="1" applyFill="1" applyBorder="1" applyAlignment="1">
      <alignment horizontal="center" vertical="center" wrapText="1"/>
    </xf>
    <xf numFmtId="165" fontId="7" fillId="0" borderId="22" xfId="14" applyNumberFormat="1" applyFont="1" applyFill="1" applyBorder="1" applyAlignment="1">
      <alignment horizontal="right" vertical="center"/>
    </xf>
    <xf numFmtId="165" fontId="32" fillId="0" borderId="22" xfId="14" applyNumberFormat="1" applyFont="1" applyFill="1" applyBorder="1" applyAlignment="1">
      <alignment horizontal="right" vertical="center"/>
    </xf>
    <xf numFmtId="165" fontId="7" fillId="0" borderId="32" xfId="14" applyNumberFormat="1" applyFont="1" applyFill="1" applyBorder="1" applyAlignment="1">
      <alignment horizontal="right" vertical="center"/>
    </xf>
    <xf numFmtId="165" fontId="32" fillId="0" borderId="32" xfId="14" applyNumberFormat="1" applyFont="1" applyFill="1" applyBorder="1" applyAlignment="1">
      <alignment horizontal="right" vertical="center"/>
    </xf>
    <xf numFmtId="10" fontId="4" fillId="0" borderId="32" xfId="9" applyNumberFormat="1" applyFont="1" applyFill="1" applyBorder="1" applyAlignment="1">
      <alignment horizontal="center" vertical="center" wrapText="1"/>
    </xf>
    <xf numFmtId="0" fontId="12" fillId="0" borderId="0" xfId="0" applyFont="1"/>
    <xf numFmtId="0" fontId="4" fillId="0" borderId="0" xfId="0" applyFont="1" applyFill="1"/>
    <xf numFmtId="0" fontId="33" fillId="0" borderId="0" xfId="0" applyFont="1"/>
    <xf numFmtId="0" fontId="18" fillId="2" borderId="78" xfId="0" applyFont="1" applyFill="1" applyBorder="1" applyAlignment="1">
      <alignment horizontal="center" vertical="center"/>
    </xf>
    <xf numFmtId="0" fontId="18" fillId="2" borderId="69" xfId="0" applyFont="1" applyFill="1" applyBorder="1" applyAlignment="1">
      <alignment horizontal="center" vertical="center" wrapText="1"/>
    </xf>
    <xf numFmtId="0" fontId="34" fillId="0" borderId="23" xfId="0" applyFont="1" applyFill="1" applyBorder="1" applyAlignment="1">
      <alignment horizontal="right" vertical="center"/>
    </xf>
    <xf numFmtId="0" fontId="34" fillId="0" borderId="36" xfId="0" applyFont="1" applyFill="1" applyBorder="1" applyAlignment="1">
      <alignment horizontal="right" vertical="center"/>
    </xf>
    <xf numFmtId="0" fontId="34" fillId="0" borderId="70" xfId="0" applyFont="1" applyFill="1" applyBorder="1" applyAlignment="1">
      <alignment horizontal="right" vertical="center"/>
    </xf>
    <xf numFmtId="0" fontId="34" fillId="0" borderId="33" xfId="0" applyFont="1" applyFill="1" applyBorder="1" applyAlignment="1">
      <alignment horizontal="right" vertical="center"/>
    </xf>
    <xf numFmtId="0" fontId="34" fillId="0" borderId="52" xfId="0" applyFont="1" applyFill="1" applyBorder="1" applyAlignment="1">
      <alignment horizontal="right" vertical="center"/>
    </xf>
    <xf numFmtId="0" fontId="34" fillId="0" borderId="32" xfId="0" applyFont="1" applyFill="1" applyBorder="1" applyAlignment="1">
      <alignment horizontal="right" vertical="center"/>
    </xf>
    <xf numFmtId="167" fontId="4" fillId="0" borderId="94" xfId="6" applyNumberFormat="1" applyFont="1" applyFill="1" applyBorder="1" applyAlignment="1">
      <alignment horizontal="right" vertical="center"/>
    </xf>
    <xf numFmtId="0" fontId="4" fillId="0" borderId="0" xfId="0" applyFont="1" applyFill="1" applyAlignment="1">
      <alignment vertical="center"/>
    </xf>
    <xf numFmtId="0" fontId="9" fillId="0" borderId="0" xfId="0" applyFont="1" applyFill="1"/>
    <xf numFmtId="165" fontId="4" fillId="5" borderId="52" xfId="14" applyNumberFormat="1" applyFont="1" applyFill="1" applyBorder="1" applyAlignment="1">
      <alignment horizontal="right" vertical="center"/>
    </xf>
    <xf numFmtId="167" fontId="25" fillId="0" borderId="33" xfId="14" applyNumberFormat="1" applyFont="1" applyFill="1" applyBorder="1" applyAlignment="1">
      <alignment horizontal="right"/>
    </xf>
    <xf numFmtId="167" fontId="22" fillId="0" borderId="51" xfId="14" applyNumberFormat="1" applyFont="1" applyFill="1" applyBorder="1" applyAlignment="1">
      <alignment horizontal="center"/>
    </xf>
    <xf numFmtId="167" fontId="22" fillId="0" borderId="0" xfId="14" applyNumberFormat="1" applyFont="1" applyFill="1" applyBorder="1" applyAlignment="1">
      <alignment horizontal="center"/>
    </xf>
    <xf numFmtId="167" fontId="7" fillId="0" borderId="32" xfId="14" applyNumberFormat="1" applyFont="1" applyFill="1" applyBorder="1" applyAlignment="1">
      <alignment horizontal="right" wrapText="1"/>
    </xf>
    <xf numFmtId="167" fontId="37" fillId="0" borderId="32" xfId="14" applyNumberFormat="1" applyFont="1" applyFill="1" applyBorder="1" applyAlignment="1">
      <alignment horizontal="right"/>
    </xf>
    <xf numFmtId="167" fontId="37" fillId="0" borderId="53" xfId="14" applyNumberFormat="1" applyFont="1" applyFill="1" applyBorder="1" applyAlignment="1">
      <alignment horizontal="right"/>
    </xf>
    <xf numFmtId="165" fontId="7" fillId="0" borderId="32" xfId="14" applyNumberFormat="1" applyFont="1" applyFill="1" applyBorder="1" applyAlignment="1">
      <alignment horizontal="right" vertical="center" wrapText="1"/>
    </xf>
    <xf numFmtId="165" fontId="7" fillId="0" borderId="0" xfId="14" applyNumberFormat="1" applyFont="1" applyFill="1" applyBorder="1" applyAlignment="1">
      <alignment horizontal="right" vertical="center" wrapText="1"/>
    </xf>
    <xf numFmtId="165" fontId="7" fillId="0" borderId="22" xfId="14" applyNumberFormat="1" applyFont="1" applyFill="1" applyBorder="1" applyAlignment="1">
      <alignment horizontal="right" vertical="center" wrapText="1"/>
    </xf>
    <xf numFmtId="165" fontId="37" fillId="0" borderId="32" xfId="14" applyNumberFormat="1" applyFont="1" applyFill="1" applyBorder="1" applyAlignment="1">
      <alignment horizontal="right" vertical="center"/>
    </xf>
    <xf numFmtId="165" fontId="37" fillId="0" borderId="0" xfId="14" applyNumberFormat="1" applyFont="1" applyFill="1" applyBorder="1" applyAlignment="1">
      <alignment horizontal="right" vertical="center"/>
    </xf>
    <xf numFmtId="165" fontId="37" fillId="0" borderId="22" xfId="14" applyNumberFormat="1" applyFont="1" applyFill="1" applyBorder="1" applyAlignment="1">
      <alignment horizontal="right" vertical="center"/>
    </xf>
    <xf numFmtId="165" fontId="37" fillId="0" borderId="53" xfId="14" applyNumberFormat="1" applyFont="1" applyFill="1" applyBorder="1" applyAlignment="1">
      <alignment horizontal="right" vertical="center"/>
    </xf>
    <xf numFmtId="165" fontId="37" fillId="0" borderId="54" xfId="14" applyNumberFormat="1" applyFont="1" applyFill="1" applyBorder="1" applyAlignment="1">
      <alignment horizontal="right" vertical="center"/>
    </xf>
    <xf numFmtId="165" fontId="37" fillId="0" borderId="60" xfId="14" applyNumberFormat="1" applyFont="1" applyFill="1" applyBorder="1" applyAlignment="1">
      <alignment horizontal="right" vertical="center"/>
    </xf>
    <xf numFmtId="3" fontId="12" fillId="0" borderId="0" xfId="3" applyNumberFormat="1" applyFont="1" applyFill="1" applyBorder="1" applyAlignment="1" applyProtection="1"/>
    <xf numFmtId="0" fontId="26" fillId="0" borderId="0" xfId="9" applyFont="1" applyFill="1" applyBorder="1"/>
    <xf numFmtId="14" fontId="29" fillId="0" borderId="0" xfId="9" applyNumberFormat="1" applyFont="1" applyFill="1" applyBorder="1"/>
    <xf numFmtId="0" fontId="7" fillId="0" borderId="0" xfId="9" applyFont="1" applyFill="1" applyBorder="1"/>
    <xf numFmtId="0" fontId="9" fillId="0" borderId="0" xfId="9" applyFont="1" applyFill="1" applyBorder="1"/>
    <xf numFmtId="0" fontId="32" fillId="0" borderId="0" xfId="9" applyFont="1" applyFill="1" applyBorder="1"/>
    <xf numFmtId="0" fontId="12" fillId="0" borderId="0" xfId="9" applyFont="1" applyFill="1" applyBorder="1"/>
    <xf numFmtId="0" fontId="29" fillId="0" borderId="0" xfId="9" applyFont="1" applyFill="1" applyBorder="1" applyAlignment="1">
      <alignment vertical="center" wrapText="1"/>
    </xf>
    <xf numFmtId="0" fontId="9" fillId="0" borderId="0" xfId="0" applyFont="1" applyFill="1" applyAlignment="1"/>
    <xf numFmtId="0" fontId="4" fillId="3" borderId="32" xfId="5" applyFont="1" applyFill="1" applyBorder="1"/>
    <xf numFmtId="0" fontId="15" fillId="0" borderId="95" xfId="5" applyFont="1" applyFill="1" applyBorder="1"/>
    <xf numFmtId="0" fontId="6" fillId="2" borderId="75" xfId="9" applyFont="1" applyFill="1" applyBorder="1" applyAlignment="1">
      <alignment vertical="center"/>
    </xf>
    <xf numFmtId="0" fontId="6" fillId="2" borderId="72" xfId="5" applyFont="1" applyFill="1" applyBorder="1" applyAlignment="1">
      <alignment horizontal="left" vertical="center" wrapText="1"/>
    </xf>
    <xf numFmtId="10" fontId="4" fillId="0" borderId="29" xfId="9" applyNumberFormat="1" applyFont="1" applyFill="1" applyBorder="1" applyAlignment="1">
      <alignment horizontal="center" wrapText="1"/>
    </xf>
    <xf numFmtId="9" fontId="7" fillId="0" borderId="0" xfId="15" applyFont="1" applyFill="1"/>
    <xf numFmtId="0" fontId="20" fillId="0" borderId="32" xfId="5" applyFont="1" applyFill="1" applyBorder="1"/>
    <xf numFmtId="43" fontId="7" fillId="0" borderId="0" xfId="4" applyNumberFormat="1" applyFont="1" applyFill="1"/>
    <xf numFmtId="0" fontId="38" fillId="0" borderId="0" xfId="4" applyFont="1" applyFill="1" applyAlignment="1">
      <alignment horizontal="center"/>
    </xf>
    <xf numFmtId="0" fontId="25" fillId="0" borderId="0" xfId="4" applyFont="1" applyFill="1" applyAlignment="1">
      <alignment horizontal="center"/>
    </xf>
    <xf numFmtId="0" fontId="38" fillId="0" borderId="0" xfId="11" applyFont="1" applyFill="1" applyBorder="1" applyAlignment="1">
      <alignment horizontal="center" vertical="center" wrapText="1"/>
    </xf>
    <xf numFmtId="0" fontId="37" fillId="0" borderId="0" xfId="0" applyFont="1" applyFill="1" applyAlignment="1">
      <alignment horizontal="center"/>
    </xf>
    <xf numFmtId="0" fontId="38" fillId="0" borderId="0" xfId="5" applyFont="1" applyFill="1" applyAlignment="1">
      <alignment horizontal="center"/>
    </xf>
    <xf numFmtId="0" fontId="37" fillId="0" borderId="0" xfId="5" applyFont="1" applyFill="1" applyAlignment="1">
      <alignment horizontal="center"/>
    </xf>
    <xf numFmtId="0" fontId="22" fillId="0" borderId="0" xfId="5" applyFont="1" applyFill="1" applyAlignment="1">
      <alignment horizontal="center"/>
    </xf>
    <xf numFmtId="0" fontId="37" fillId="0" borderId="0" xfId="4" applyFont="1" applyFill="1" applyAlignment="1">
      <alignment horizontal="center"/>
    </xf>
    <xf numFmtId="0" fontId="39" fillId="0" borderId="0" xfId="4" applyFont="1" applyFill="1" applyAlignment="1">
      <alignment horizontal="center"/>
    </xf>
    <xf numFmtId="167" fontId="25" fillId="0" borderId="38" xfId="14" applyNumberFormat="1" applyFont="1" applyFill="1" applyBorder="1" applyAlignment="1">
      <alignment horizontal="center"/>
    </xf>
    <xf numFmtId="167" fontId="22" fillId="0" borderId="46" xfId="14" applyNumberFormat="1" applyFont="1" applyFill="1" applyBorder="1" applyAlignment="1">
      <alignment horizontal="center"/>
    </xf>
    <xf numFmtId="167" fontId="25" fillId="0" borderId="22" xfId="14" applyNumberFormat="1" applyFont="1" applyFill="1" applyBorder="1" applyAlignment="1">
      <alignment horizontal="center"/>
    </xf>
    <xf numFmtId="167" fontId="22" fillId="0" borderId="22" xfId="14" applyNumberFormat="1" applyFont="1" applyFill="1" applyBorder="1" applyAlignment="1">
      <alignment horizontal="center"/>
    </xf>
    <xf numFmtId="167" fontId="25" fillId="0" borderId="46" xfId="14" applyNumberFormat="1" applyFont="1" applyFill="1" applyBorder="1" applyAlignment="1">
      <alignment horizontal="center"/>
    </xf>
    <xf numFmtId="167" fontId="25" fillId="0" borderId="60" xfId="14" applyNumberFormat="1" applyFont="1" applyFill="1" applyBorder="1" applyAlignment="1">
      <alignment horizontal="center"/>
    </xf>
    <xf numFmtId="167" fontId="25" fillId="0" borderId="37" xfId="14" applyNumberFormat="1" applyFont="1" applyFill="1" applyBorder="1" applyAlignment="1">
      <alignment horizontal="center"/>
    </xf>
    <xf numFmtId="167" fontId="25" fillId="0" borderId="35" xfId="14" applyNumberFormat="1" applyFont="1" applyFill="1" applyBorder="1" applyAlignment="1">
      <alignment horizontal="center"/>
    </xf>
    <xf numFmtId="167" fontId="22" fillId="0" borderId="40" xfId="14" applyNumberFormat="1" applyFont="1" applyFill="1" applyBorder="1" applyAlignment="1">
      <alignment horizontal="center"/>
    </xf>
    <xf numFmtId="167" fontId="22" fillId="0" borderId="43" xfId="14" applyNumberFormat="1" applyFont="1" applyFill="1" applyBorder="1" applyAlignment="1">
      <alignment horizontal="center"/>
    </xf>
    <xf numFmtId="167" fontId="25" fillId="0" borderId="0" xfId="14" applyNumberFormat="1" applyFont="1" applyFill="1" applyBorder="1" applyAlignment="1">
      <alignment horizontal="center"/>
    </xf>
    <xf numFmtId="167" fontId="25" fillId="0" borderId="51" xfId="14" applyNumberFormat="1" applyFont="1" applyFill="1" applyBorder="1" applyAlignment="1">
      <alignment horizontal="center"/>
    </xf>
    <xf numFmtId="167" fontId="25" fillId="0" borderId="40" xfId="14" applyNumberFormat="1" applyFont="1" applyFill="1" applyBorder="1" applyAlignment="1">
      <alignment horizontal="center"/>
    </xf>
    <xf numFmtId="167" fontId="25" fillId="0" borderId="43" xfId="14" applyNumberFormat="1" applyFont="1" applyFill="1" applyBorder="1" applyAlignment="1">
      <alignment horizontal="center"/>
    </xf>
    <xf numFmtId="167" fontId="25" fillId="0" borderId="54" xfId="14" applyNumberFormat="1" applyFont="1" applyFill="1" applyBorder="1" applyAlignment="1">
      <alignment horizontal="center"/>
    </xf>
    <xf numFmtId="167" fontId="25" fillId="0" borderId="57" xfId="14" applyNumberFormat="1" applyFont="1" applyFill="1" applyBorder="1" applyAlignment="1">
      <alignment horizontal="center"/>
    </xf>
    <xf numFmtId="3" fontId="40" fillId="0" borderId="0" xfId="5" applyNumberFormat="1" applyFont="1" applyFill="1" applyAlignment="1">
      <alignment horizontal="center"/>
    </xf>
    <xf numFmtId="0" fontId="38" fillId="4" borderId="0" xfId="4" applyFont="1" applyFill="1" applyAlignment="1">
      <alignment horizontal="center" vertical="top" wrapText="1"/>
    </xf>
    <xf numFmtId="0" fontId="4" fillId="0" borderId="0" xfId="5" applyFont="1" applyFill="1" applyBorder="1" applyAlignment="1">
      <alignment horizontal="left" vertical="center"/>
    </xf>
    <xf numFmtId="165" fontId="38" fillId="0" borderId="88" xfId="6" applyNumberFormat="1" applyFont="1" applyFill="1" applyBorder="1" applyAlignment="1">
      <alignment horizontal="center" vertical="center"/>
    </xf>
    <xf numFmtId="165" fontId="7" fillId="0" borderId="59" xfId="14" applyNumberFormat="1" applyFont="1" applyFill="1" applyBorder="1" applyAlignment="1">
      <alignment horizontal="right" vertical="center"/>
    </xf>
    <xf numFmtId="165" fontId="7" fillId="0" borderId="93" xfId="14" applyNumberFormat="1" applyFont="1" applyFill="1" applyBorder="1" applyAlignment="1">
      <alignment horizontal="right" vertical="center"/>
    </xf>
    <xf numFmtId="165" fontId="7" fillId="0" borderId="55" xfId="14" applyNumberFormat="1" applyFont="1" applyFill="1" applyBorder="1" applyAlignment="1">
      <alignment horizontal="right" vertical="center"/>
    </xf>
    <xf numFmtId="0" fontId="9" fillId="0" borderId="0" xfId="5" applyFont="1" applyFill="1" applyBorder="1" applyAlignment="1">
      <alignment horizontal="left"/>
    </xf>
    <xf numFmtId="0" fontId="32" fillId="0" borderId="0" xfId="16" applyFont="1" applyFill="1"/>
    <xf numFmtId="3" fontId="7" fillId="0" borderId="0" xfId="11" applyNumberFormat="1" applyFont="1" applyFill="1" applyAlignment="1">
      <alignment horizontal="left" indent="3"/>
    </xf>
    <xf numFmtId="0" fontId="7" fillId="0" borderId="0" xfId="10" applyFont="1" applyFill="1" applyAlignment="1">
      <alignment wrapText="1"/>
    </xf>
    <xf numFmtId="0" fontId="7" fillId="0" borderId="0" xfId="10" applyFont="1" applyFill="1"/>
    <xf numFmtId="0" fontId="4" fillId="0" borderId="0" xfId="16" applyFont="1" applyFill="1"/>
    <xf numFmtId="3" fontId="7" fillId="0" borderId="0" xfId="10" applyNumberFormat="1" applyFont="1" applyFill="1" applyAlignment="1"/>
    <xf numFmtId="0" fontId="4" fillId="0" borderId="0" xfId="10" applyFont="1" applyFill="1" applyAlignment="1">
      <alignment wrapText="1"/>
    </xf>
    <xf numFmtId="0" fontId="4" fillId="0" borderId="0" xfId="10" applyFont="1" applyFill="1" applyBorder="1" applyAlignment="1"/>
    <xf numFmtId="3" fontId="4" fillId="0" borderId="0" xfId="10" applyNumberFormat="1" applyFont="1" applyFill="1" applyBorder="1" applyAlignment="1"/>
    <xf numFmtId="3" fontId="4" fillId="0" borderId="0" xfId="17" applyNumberFormat="1" applyFont="1" applyFill="1" applyBorder="1"/>
    <xf numFmtId="166" fontId="6" fillId="2" borderId="26" xfId="10" applyNumberFormat="1" applyFont="1" applyFill="1" applyBorder="1" applyAlignment="1">
      <alignment horizontal="center" vertical="top" wrapText="1"/>
    </xf>
    <xf numFmtId="0" fontId="6" fillId="2" borderId="100" xfId="16" applyFont="1" applyFill="1" applyBorder="1" applyAlignment="1">
      <alignment horizontal="center" vertical="top"/>
    </xf>
    <xf numFmtId="0" fontId="6" fillId="2" borderId="22" xfId="16" applyFont="1" applyFill="1" applyBorder="1" applyAlignment="1">
      <alignment horizontal="center" vertical="top"/>
    </xf>
    <xf numFmtId="165" fontId="18" fillId="2" borderId="26" xfId="6" applyNumberFormat="1" applyFont="1" applyFill="1" applyBorder="1" applyAlignment="1">
      <alignment horizontal="center" vertical="top" wrapText="1"/>
    </xf>
    <xf numFmtId="165" fontId="18" fillId="2" borderId="100" xfId="6" applyNumberFormat="1" applyFont="1" applyFill="1" applyBorder="1" applyAlignment="1">
      <alignment horizontal="center" vertical="top" wrapText="1"/>
    </xf>
    <xf numFmtId="165" fontId="18" fillId="2" borderId="22" xfId="6" applyNumberFormat="1" applyFont="1" applyFill="1" applyBorder="1" applyAlignment="1">
      <alignment horizontal="center" vertical="top" wrapText="1"/>
    </xf>
    <xf numFmtId="0" fontId="27" fillId="0" borderId="0" xfId="16" applyFont="1" applyFill="1"/>
    <xf numFmtId="0" fontId="42" fillId="2" borderId="71" xfId="16" applyFont="1" applyFill="1" applyBorder="1" applyAlignment="1">
      <alignment horizontal="right" vertical="center" wrapText="1"/>
    </xf>
    <xf numFmtId="6" fontId="42" fillId="2" borderId="77" xfId="10" applyNumberFormat="1" applyFont="1" applyFill="1" applyBorder="1" applyAlignment="1">
      <alignment horizontal="center" vertical="center" wrapText="1"/>
    </xf>
    <xf numFmtId="6" fontId="42" fillId="2" borderId="104" xfId="10" applyNumberFormat="1" applyFont="1" applyFill="1" applyBorder="1" applyAlignment="1">
      <alignment horizontal="center" vertical="center" wrapText="1"/>
    </xf>
    <xf numFmtId="6" fontId="42" fillId="2" borderId="26" xfId="10" applyNumberFormat="1" applyFont="1" applyFill="1" applyBorder="1" applyAlignment="1">
      <alignment horizontal="center" vertical="center" wrapText="1"/>
    </xf>
    <xf numFmtId="6" fontId="42" fillId="2" borderId="100" xfId="10" applyNumberFormat="1" applyFont="1" applyFill="1" applyBorder="1" applyAlignment="1">
      <alignment horizontal="center" vertical="center" wrapText="1"/>
    </xf>
    <xf numFmtId="6" fontId="42" fillId="2" borderId="22" xfId="10" applyNumberFormat="1" applyFont="1" applyFill="1" applyBorder="1" applyAlignment="1">
      <alignment horizontal="center" vertical="center" wrapText="1"/>
    </xf>
    <xf numFmtId="0" fontId="42" fillId="2" borderId="72" xfId="16" applyFont="1" applyFill="1" applyBorder="1" applyAlignment="1">
      <alignment horizontal="right" vertical="center" wrapText="1"/>
    </xf>
    <xf numFmtId="6" fontId="42" fillId="2" borderId="62" xfId="10" applyNumberFormat="1" applyFont="1" applyFill="1" applyBorder="1" applyAlignment="1">
      <alignment horizontal="center" vertical="center" wrapText="1"/>
    </xf>
    <xf numFmtId="169" fontId="43" fillId="2" borderId="105" xfId="10" applyNumberFormat="1" applyFont="1" applyFill="1" applyBorder="1" applyAlignment="1">
      <alignment horizontal="center" wrapText="1"/>
    </xf>
    <xf numFmtId="169" fontId="43" fillId="2" borderId="106" xfId="10" applyNumberFormat="1" applyFont="1" applyFill="1" applyBorder="1" applyAlignment="1">
      <alignment horizontal="center" wrapText="1"/>
    </xf>
    <xf numFmtId="169" fontId="43" fillId="2" borderId="107" xfId="10" applyNumberFormat="1" applyFont="1" applyFill="1" applyBorder="1" applyAlignment="1">
      <alignment horizontal="center" wrapText="1"/>
    </xf>
    <xf numFmtId="169" fontId="42" fillId="2" borderId="105" xfId="10" applyNumberFormat="1" applyFont="1" applyFill="1" applyBorder="1" applyAlignment="1">
      <alignment horizontal="center" wrapText="1"/>
    </xf>
    <xf numFmtId="6" fontId="42" fillId="2" borderId="108" xfId="10" applyNumberFormat="1" applyFont="1" applyFill="1" applyBorder="1" applyAlignment="1">
      <alignment horizontal="center" vertical="center" wrapText="1"/>
    </xf>
    <xf numFmtId="1" fontId="4" fillId="0" borderId="32" xfId="10" applyNumberFormat="1" applyFont="1" applyFill="1" applyBorder="1" applyAlignment="1">
      <alignment vertical="center"/>
    </xf>
    <xf numFmtId="166" fontId="4" fillId="0" borderId="52" xfId="10" applyNumberFormat="1" applyFont="1" applyFill="1" applyBorder="1" applyAlignment="1">
      <alignment horizontal="right" vertical="center"/>
    </xf>
    <xf numFmtId="166" fontId="4" fillId="0" borderId="33" xfId="10" applyNumberFormat="1" applyFont="1" applyFill="1" applyBorder="1" applyAlignment="1">
      <alignment horizontal="right" vertical="center"/>
    </xf>
    <xf numFmtId="166" fontId="4" fillId="0" borderId="109" xfId="10" applyNumberFormat="1" applyFont="1" applyFill="1" applyBorder="1" applyAlignment="1">
      <alignment horizontal="right" vertical="center"/>
    </xf>
    <xf numFmtId="166" fontId="4" fillId="0" borderId="70" xfId="10" applyNumberFormat="1" applyFont="1" applyFill="1" applyBorder="1" applyAlignment="1">
      <alignment horizontal="right" vertical="center"/>
    </xf>
    <xf numFmtId="3" fontId="4" fillId="0" borderId="33" xfId="10" applyNumberFormat="1" applyFont="1" applyFill="1" applyBorder="1" applyAlignment="1">
      <alignment vertical="center"/>
    </xf>
    <xf numFmtId="3" fontId="4" fillId="0" borderId="109" xfId="10" applyNumberFormat="1" applyFont="1" applyFill="1" applyBorder="1" applyAlignment="1">
      <alignment vertical="center"/>
    </xf>
    <xf numFmtId="0" fontId="4" fillId="0" borderId="110" xfId="16" applyFont="1" applyFill="1" applyBorder="1" applyAlignment="1">
      <alignment vertical="center"/>
    </xf>
    <xf numFmtId="0" fontId="4" fillId="0" borderId="111" xfId="16" applyFont="1" applyFill="1" applyBorder="1" applyAlignment="1">
      <alignment vertical="center"/>
    </xf>
    <xf numFmtId="0" fontId="4" fillId="0" borderId="0" xfId="16" applyFont="1" applyFill="1" applyBorder="1" applyAlignment="1">
      <alignment vertical="center"/>
    </xf>
    <xf numFmtId="0" fontId="4" fillId="0" borderId="112" xfId="16" applyFont="1" applyFill="1" applyBorder="1" applyAlignment="1">
      <alignment vertical="center"/>
    </xf>
    <xf numFmtId="165" fontId="4" fillId="0" borderId="52" xfId="6" applyNumberFormat="1" applyFont="1" applyFill="1" applyBorder="1" applyAlignment="1">
      <alignment horizontal="right"/>
    </xf>
    <xf numFmtId="165" fontId="4" fillId="0" borderId="109" xfId="6" applyNumberFormat="1" applyFont="1" applyFill="1" applyBorder="1" applyAlignment="1">
      <alignment horizontal="right" vertical="center"/>
    </xf>
    <xf numFmtId="165" fontId="4" fillId="0" borderId="70" xfId="6" applyNumberFormat="1" applyFont="1" applyFill="1" applyBorder="1" applyAlignment="1">
      <alignment horizontal="right" vertical="center"/>
    </xf>
    <xf numFmtId="165" fontId="4" fillId="0" borderId="52" xfId="6" applyNumberFormat="1" applyFont="1" applyFill="1" applyBorder="1" applyAlignment="1">
      <alignment horizontal="right" vertical="center"/>
    </xf>
    <xf numFmtId="165" fontId="4" fillId="0" borderId="110" xfId="6" applyNumberFormat="1" applyFont="1" applyFill="1" applyBorder="1" applyAlignment="1">
      <alignment horizontal="right" vertical="center"/>
    </xf>
    <xf numFmtId="165" fontId="4" fillId="0" borderId="0" xfId="6" applyNumberFormat="1" applyFont="1" applyFill="1" applyBorder="1" applyAlignment="1">
      <alignment horizontal="right" vertical="center"/>
    </xf>
    <xf numFmtId="3" fontId="7" fillId="0" borderId="86" xfId="10" applyNumberFormat="1" applyFont="1" applyFill="1" applyBorder="1" applyAlignment="1">
      <alignment vertical="center" wrapText="1"/>
    </xf>
    <xf numFmtId="0" fontId="4" fillId="0" borderId="31" xfId="5" applyFont="1" applyFill="1" applyBorder="1" applyAlignment="1"/>
    <xf numFmtId="166" fontId="37" fillId="0" borderId="0" xfId="10" applyNumberFormat="1" applyFont="1" applyFill="1" applyAlignment="1">
      <alignment wrapText="1"/>
    </xf>
    <xf numFmtId="0" fontId="4" fillId="0" borderId="0" xfId="10" applyFont="1" applyFill="1" applyAlignment="1">
      <alignment horizontal="right"/>
    </xf>
    <xf numFmtId="0" fontId="4" fillId="0" borderId="0" xfId="10" applyFont="1" applyFill="1" applyAlignment="1">
      <alignment horizontal="left"/>
    </xf>
    <xf numFmtId="0" fontId="4" fillId="0" borderId="0" xfId="10" applyFont="1" applyFill="1"/>
    <xf numFmtId="9" fontId="4" fillId="0" borderId="0" xfId="12" applyFont="1" applyFill="1"/>
    <xf numFmtId="6" fontId="42" fillId="2" borderId="69" xfId="10" applyNumberFormat="1" applyFont="1" applyFill="1" applyBorder="1" applyAlignment="1">
      <alignment horizontal="center" vertical="center" wrapText="1"/>
    </xf>
    <xf numFmtId="166" fontId="4" fillId="0" borderId="0" xfId="10" applyNumberFormat="1" applyFont="1" applyFill="1" applyBorder="1" applyAlignment="1">
      <alignment horizontal="right" vertical="center"/>
    </xf>
    <xf numFmtId="165" fontId="4" fillId="0" borderId="112" xfId="6" applyNumberFormat="1" applyFont="1" applyFill="1" applyBorder="1" applyAlignment="1">
      <alignment horizontal="right" vertical="center"/>
    </xf>
    <xf numFmtId="165" fontId="7" fillId="0" borderId="83" xfId="6" applyNumberFormat="1" applyFont="1" applyFill="1" applyBorder="1" applyAlignment="1">
      <alignment horizontal="right" vertical="center"/>
    </xf>
    <xf numFmtId="165" fontId="7" fillId="0" borderId="85" xfId="6" applyNumberFormat="1" applyFont="1" applyFill="1" applyBorder="1" applyAlignment="1">
      <alignment horizontal="right" vertical="center"/>
    </xf>
    <xf numFmtId="165" fontId="7" fillId="0" borderId="113" xfId="6" applyNumberFormat="1" applyFont="1" applyFill="1" applyBorder="1" applyAlignment="1">
      <alignment horizontal="right" vertical="center"/>
    </xf>
    <xf numFmtId="165" fontId="7" fillId="0" borderId="87" xfId="6" applyNumberFormat="1" applyFont="1" applyFill="1" applyBorder="1" applyAlignment="1">
      <alignment horizontal="right" vertical="center"/>
    </xf>
    <xf numFmtId="165" fontId="7" fillId="0" borderId="114" xfId="6" applyNumberFormat="1" applyFont="1" applyFill="1" applyBorder="1" applyAlignment="1">
      <alignment horizontal="right" vertical="center"/>
    </xf>
    <xf numFmtId="165" fontId="7" fillId="0" borderId="115" xfId="6" applyNumberFormat="1" applyFont="1" applyFill="1" applyBorder="1" applyAlignment="1">
      <alignment horizontal="right" vertical="center"/>
    </xf>
    <xf numFmtId="0" fontId="4" fillId="0" borderId="0" xfId="10" applyFont="1" applyFill="1" applyAlignment="1"/>
    <xf numFmtId="166" fontId="18" fillId="2" borderId="26" xfId="10" applyNumberFormat="1" applyFont="1" applyFill="1" applyBorder="1" applyAlignment="1">
      <alignment horizontal="center" vertical="top" wrapText="1"/>
    </xf>
    <xf numFmtId="0" fontId="18" fillId="2" borderId="100" xfId="16" applyFont="1" applyFill="1" applyBorder="1" applyAlignment="1">
      <alignment horizontal="center" vertical="top"/>
    </xf>
    <xf numFmtId="0" fontId="37" fillId="0" borderId="0" xfId="16" applyFont="1" applyFill="1"/>
    <xf numFmtId="6" fontId="42" fillId="2" borderId="107" xfId="10" applyNumberFormat="1" applyFont="1" applyFill="1" applyBorder="1" applyAlignment="1">
      <alignment horizontal="center" vertical="center" wrapText="1"/>
    </xf>
    <xf numFmtId="6" fontId="42" fillId="2" borderId="19" xfId="10" applyNumberFormat="1" applyFont="1" applyFill="1" applyBorder="1" applyAlignment="1">
      <alignment horizontal="center" vertical="center" wrapText="1"/>
    </xf>
    <xf numFmtId="6" fontId="42" fillId="2" borderId="106" xfId="10" applyNumberFormat="1" applyFont="1" applyFill="1" applyBorder="1" applyAlignment="1">
      <alignment horizontal="center" vertical="center" wrapText="1"/>
    </xf>
    <xf numFmtId="0" fontId="4" fillId="0" borderId="22" xfId="16" applyFont="1" applyFill="1" applyBorder="1" applyAlignment="1">
      <alignment vertical="center"/>
    </xf>
    <xf numFmtId="165" fontId="4" fillId="0" borderId="22" xfId="6" applyNumberFormat="1" applyFont="1" applyFill="1" applyBorder="1" applyAlignment="1">
      <alignment horizontal="right" vertical="center"/>
    </xf>
    <xf numFmtId="165" fontId="4" fillId="0" borderId="118" xfId="6" applyNumberFormat="1" applyFont="1" applyFill="1" applyBorder="1" applyAlignment="1">
      <alignment horizontal="right" vertical="center"/>
    </xf>
    <xf numFmtId="165" fontId="4" fillId="0" borderId="65" xfId="6" applyNumberFormat="1" applyFont="1" applyFill="1" applyBorder="1" applyAlignment="1">
      <alignment horizontal="right" vertical="center"/>
    </xf>
    <xf numFmtId="165" fontId="7" fillId="0" borderId="93" xfId="6" applyNumberFormat="1" applyFont="1" applyFill="1" applyBorder="1" applyAlignment="1">
      <alignment horizontal="right" vertical="center" wrapText="1"/>
    </xf>
    <xf numFmtId="165" fontId="7" fillId="0" borderId="88" xfId="6" applyNumberFormat="1" applyFont="1" applyFill="1" applyBorder="1" applyAlignment="1">
      <alignment horizontal="right" vertical="center"/>
    </xf>
    <xf numFmtId="165" fontId="7" fillId="0" borderId="8" xfId="6" applyNumberFormat="1" applyFont="1" applyFill="1" applyBorder="1" applyAlignment="1">
      <alignment horizontal="right" vertical="center"/>
    </xf>
    <xf numFmtId="0" fontId="4" fillId="0" borderId="0" xfId="16" applyFont="1" applyFill="1" applyAlignment="1"/>
    <xf numFmtId="0" fontId="41" fillId="0" borderId="0" xfId="16" applyFill="1"/>
    <xf numFmtId="0" fontId="1" fillId="0" borderId="0" xfId="16" applyFont="1" applyFill="1"/>
    <xf numFmtId="3" fontId="7" fillId="0" borderId="0" xfId="10" applyNumberFormat="1" applyFont="1" applyFill="1"/>
    <xf numFmtId="3" fontId="7" fillId="0" borderId="0" xfId="17" applyNumberFormat="1" applyFont="1" applyFill="1" applyAlignment="1"/>
    <xf numFmtId="3" fontId="4" fillId="0" borderId="0" xfId="17" applyNumberFormat="1" applyFont="1" applyFill="1" applyBorder="1" applyAlignment="1"/>
    <xf numFmtId="0" fontId="6" fillId="2" borderId="75" xfId="16" applyFont="1" applyFill="1" applyBorder="1" applyAlignment="1">
      <alignment wrapText="1"/>
    </xf>
    <xf numFmtId="0" fontId="6" fillId="2" borderId="71" xfId="16" applyFont="1" applyFill="1" applyBorder="1" applyAlignment="1">
      <alignment wrapText="1"/>
    </xf>
    <xf numFmtId="0" fontId="6" fillId="2" borderId="26" xfId="10" applyFont="1" applyFill="1" applyBorder="1" applyAlignment="1">
      <alignment horizontal="center" wrapText="1"/>
    </xf>
    <xf numFmtId="0" fontId="6" fillId="2" borderId="77" xfId="10" applyFont="1" applyFill="1" applyBorder="1" applyAlignment="1">
      <alignment horizontal="center" wrapText="1"/>
    </xf>
    <xf numFmtId="6" fontId="6" fillId="2" borderId="104" xfId="10" applyNumberFormat="1" applyFont="1" applyFill="1" applyBorder="1" applyAlignment="1">
      <alignment horizontal="center" wrapText="1"/>
    </xf>
    <xf numFmtId="6" fontId="6" fillId="2" borderId="22" xfId="10" applyNumberFormat="1" applyFont="1" applyFill="1" applyBorder="1" applyAlignment="1">
      <alignment horizontal="center" wrapText="1"/>
    </xf>
    <xf numFmtId="6" fontId="18" fillId="2" borderId="104" xfId="10" applyNumberFormat="1" applyFont="1" applyFill="1" applyBorder="1" applyAlignment="1">
      <alignment horizontal="center" wrapText="1"/>
    </xf>
    <xf numFmtId="6" fontId="18" fillId="2" borderId="22" xfId="10" applyNumberFormat="1" applyFont="1" applyFill="1" applyBorder="1" applyAlignment="1">
      <alignment horizontal="center" wrapText="1"/>
    </xf>
    <xf numFmtId="0" fontId="42" fillId="2" borderId="71" xfId="16" applyFont="1" applyFill="1" applyBorder="1" applyAlignment="1">
      <alignment horizontal="right" wrapText="1"/>
    </xf>
    <xf numFmtId="169" fontId="42" fillId="2" borderId="26" xfId="10" applyNumberFormat="1" applyFont="1" applyFill="1" applyBorder="1" applyAlignment="1">
      <alignment horizontal="center" wrapText="1"/>
    </xf>
    <xf numFmtId="169" fontId="42" fillId="2" borderId="77" xfId="10" applyNumberFormat="1" applyFont="1" applyFill="1" applyBorder="1" applyAlignment="1">
      <alignment horizontal="center" wrapText="1"/>
    </xf>
    <xf numFmtId="169" fontId="42" fillId="2" borderId="104" xfId="10" applyNumberFormat="1" applyFont="1" applyFill="1" applyBorder="1" applyAlignment="1">
      <alignment horizontal="center" wrapText="1"/>
    </xf>
    <xf numFmtId="6" fontId="42" fillId="2" borderId="104" xfId="10" applyNumberFormat="1" applyFont="1" applyFill="1" applyBorder="1" applyAlignment="1">
      <alignment horizontal="center" wrapText="1"/>
    </xf>
    <xf numFmtId="0" fontId="42" fillId="2" borderId="72" xfId="16" applyFont="1" applyFill="1" applyBorder="1" applyAlignment="1">
      <alignment horizontal="right" wrapText="1"/>
    </xf>
    <xf numFmtId="169" fontId="42" fillId="2" borderId="69" xfId="10" applyNumberFormat="1" applyFont="1" applyFill="1" applyBorder="1" applyAlignment="1">
      <alignment horizontal="center" wrapText="1"/>
    </xf>
    <xf numFmtId="169" fontId="42" fillId="2" borderId="62" xfId="10" applyNumberFormat="1" applyFont="1" applyFill="1" applyBorder="1" applyAlignment="1">
      <alignment horizontal="center" wrapText="1"/>
    </xf>
    <xf numFmtId="6" fontId="42" fillId="2" borderId="105" xfId="10" applyNumberFormat="1" applyFont="1" applyFill="1" applyBorder="1" applyAlignment="1">
      <alignment horizontal="center" wrapText="1"/>
    </xf>
    <xf numFmtId="6" fontId="42" fillId="2" borderId="28" xfId="10" applyNumberFormat="1" applyFont="1" applyFill="1" applyBorder="1" applyAlignment="1">
      <alignment horizontal="center" wrapText="1"/>
    </xf>
    <xf numFmtId="1" fontId="4" fillId="0" borderId="32" xfId="17" applyNumberFormat="1" applyFont="1" applyFill="1" applyBorder="1" applyAlignment="1">
      <alignment vertical="center"/>
    </xf>
    <xf numFmtId="165" fontId="4" fillId="0" borderId="33" xfId="6" applyNumberFormat="1" applyFont="1" applyFill="1" applyBorder="1" applyAlignment="1">
      <alignment horizontal="right" vertical="center"/>
    </xf>
    <xf numFmtId="165" fontId="4" fillId="0" borderId="33" xfId="6" applyNumberFormat="1" applyFont="1" applyFill="1" applyBorder="1" applyAlignment="1">
      <alignment vertical="center"/>
    </xf>
    <xf numFmtId="165" fontId="4" fillId="0" borderId="52" xfId="6" applyNumberFormat="1" applyFont="1" applyFill="1" applyBorder="1" applyAlignment="1">
      <alignment vertical="center"/>
    </xf>
    <xf numFmtId="165" fontId="4" fillId="0" borderId="109" xfId="6" applyNumberFormat="1" applyFont="1" applyFill="1" applyBorder="1" applyAlignment="1">
      <alignment vertical="center"/>
    </xf>
    <xf numFmtId="165" fontId="4" fillId="0" borderId="110" xfId="6" applyNumberFormat="1" applyFont="1" applyFill="1" applyBorder="1" applyAlignment="1">
      <alignment vertical="center"/>
    </xf>
    <xf numFmtId="165" fontId="4" fillId="0" borderId="0" xfId="6" applyNumberFormat="1" applyFont="1" applyFill="1" applyBorder="1" applyAlignment="1">
      <alignment vertical="center"/>
    </xf>
    <xf numFmtId="165" fontId="4" fillId="0" borderId="112" xfId="6" applyNumberFormat="1" applyFont="1" applyFill="1" applyBorder="1" applyAlignment="1">
      <alignment vertical="center"/>
    </xf>
    <xf numFmtId="3" fontId="7" fillId="0" borderId="86" xfId="17" applyNumberFormat="1" applyFont="1" applyFill="1" applyBorder="1" applyAlignment="1">
      <alignment vertical="center" wrapText="1"/>
    </xf>
    <xf numFmtId="165" fontId="7" fillId="0" borderId="84" xfId="6" applyNumberFormat="1" applyFont="1" applyFill="1" applyBorder="1" applyAlignment="1">
      <alignment horizontal="right" vertical="center"/>
    </xf>
    <xf numFmtId="0" fontId="4" fillId="0" borderId="0" xfId="17" applyFont="1" applyFill="1" applyAlignment="1">
      <alignment horizontal="right"/>
    </xf>
    <xf numFmtId="3" fontId="4" fillId="0" borderId="33" xfId="17" applyNumberFormat="1" applyFont="1" applyFill="1" applyBorder="1" applyAlignment="1">
      <alignment horizontal="right"/>
    </xf>
    <xf numFmtId="3" fontId="4" fillId="0" borderId="33" xfId="17" applyNumberFormat="1" applyFont="1" applyFill="1" applyBorder="1" applyAlignment="1"/>
    <xf numFmtId="3" fontId="4" fillId="0" borderId="52" xfId="17" applyNumberFormat="1" applyFont="1" applyFill="1" applyBorder="1" applyAlignment="1"/>
    <xf numFmtId="3" fontId="4" fillId="0" borderId="109" xfId="17" applyNumberFormat="1" applyFont="1" applyFill="1" applyBorder="1" applyAlignment="1"/>
    <xf numFmtId="3" fontId="4" fillId="0" borderId="110" xfId="16" applyNumberFormat="1" applyFont="1" applyFill="1" applyBorder="1" applyAlignment="1"/>
    <xf numFmtId="3" fontId="4" fillId="0" borderId="0" xfId="16" applyNumberFormat="1" applyFont="1" applyFill="1" applyBorder="1" applyAlignment="1"/>
    <xf numFmtId="3" fontId="4" fillId="0" borderId="112" xfId="16" applyNumberFormat="1" applyFont="1" applyFill="1" applyBorder="1" applyAlignment="1"/>
    <xf numFmtId="3" fontId="4" fillId="0" borderId="119" xfId="16" applyNumberFormat="1" applyFont="1" applyFill="1" applyBorder="1" applyAlignment="1"/>
    <xf numFmtId="3" fontId="4" fillId="0" borderId="22" xfId="16" applyNumberFormat="1" applyFont="1" applyFill="1" applyBorder="1" applyAlignment="1"/>
    <xf numFmtId="0" fontId="6" fillId="2" borderId="69" xfId="16" applyFont="1" applyFill="1" applyBorder="1" applyAlignment="1">
      <alignment horizontal="center" vertical="center" wrapText="1"/>
    </xf>
    <xf numFmtId="0" fontId="6" fillId="2" borderId="62" xfId="16" applyFont="1" applyFill="1" applyBorder="1" applyAlignment="1">
      <alignment horizontal="center" vertical="center" wrapText="1"/>
    </xf>
    <xf numFmtId="0" fontId="6" fillId="2" borderId="79" xfId="10" applyFont="1" applyFill="1" applyBorder="1" applyAlignment="1">
      <alignment horizontal="center" wrapText="1"/>
    </xf>
    <xf numFmtId="0" fontId="6" fillId="2" borderId="79" xfId="16" applyFont="1" applyFill="1" applyBorder="1" applyAlignment="1">
      <alignment horizontal="center"/>
    </xf>
    <xf numFmtId="0" fontId="6" fillId="2" borderId="108" xfId="16" applyFont="1" applyFill="1" applyBorder="1" applyAlignment="1">
      <alignment horizontal="center"/>
    </xf>
    <xf numFmtId="1" fontId="4" fillId="0" borderId="70" xfId="17" applyNumberFormat="1" applyFont="1" applyFill="1" applyBorder="1" applyAlignment="1">
      <alignment vertical="center"/>
    </xf>
    <xf numFmtId="1" fontId="4" fillId="0" borderId="33" xfId="17" applyNumberFormat="1" applyFont="1" applyFill="1" applyBorder="1" applyAlignment="1">
      <alignment vertical="center"/>
    </xf>
    <xf numFmtId="3" fontId="4" fillId="0" borderId="33" xfId="17" applyNumberFormat="1" applyFont="1" applyFill="1" applyBorder="1" applyAlignment="1">
      <alignment horizontal="right" vertical="center" wrapText="1"/>
    </xf>
    <xf numFmtId="3" fontId="4" fillId="0" borderId="33" xfId="17" applyNumberFormat="1" applyFont="1" applyFill="1" applyBorder="1" applyAlignment="1">
      <alignment vertical="center"/>
    </xf>
    <xf numFmtId="3" fontId="4" fillId="0" borderId="52" xfId="17" applyNumberFormat="1" applyFont="1" applyFill="1" applyBorder="1" applyAlignment="1">
      <alignment vertical="center"/>
    </xf>
    <xf numFmtId="3" fontId="4" fillId="0" borderId="33" xfId="16" applyNumberFormat="1" applyFont="1" applyFill="1" applyBorder="1" applyAlignment="1">
      <alignment vertical="center"/>
    </xf>
    <xf numFmtId="3" fontId="4" fillId="0" borderId="52" xfId="16" applyNumberFormat="1" applyFont="1" applyFill="1" applyBorder="1" applyAlignment="1">
      <alignment vertical="center"/>
    </xf>
    <xf numFmtId="3" fontId="4" fillId="0" borderId="36" xfId="16" applyNumberFormat="1" applyFont="1" applyFill="1" applyBorder="1" applyAlignment="1">
      <alignment vertical="center"/>
    </xf>
    <xf numFmtId="165" fontId="4" fillId="0" borderId="70" xfId="6" applyNumberFormat="1" applyFont="1" applyFill="1" applyBorder="1" applyAlignment="1">
      <alignment vertical="center"/>
    </xf>
    <xf numFmtId="165" fontId="4" fillId="0" borderId="52" xfId="6" applyNumberFormat="1" applyFont="1" applyFill="1" applyBorder="1" applyAlignment="1">
      <alignment horizontal="right" vertical="center" wrapText="1"/>
    </xf>
    <xf numFmtId="165" fontId="4" fillId="0" borderId="33" xfId="6" applyNumberFormat="1" applyFont="1" applyFill="1" applyBorder="1" applyAlignment="1">
      <alignment horizontal="right" vertical="center" wrapText="1"/>
    </xf>
    <xf numFmtId="165" fontId="4" fillId="0" borderId="36" xfId="6" applyNumberFormat="1" applyFont="1" applyFill="1" applyBorder="1" applyAlignment="1">
      <alignment vertical="center"/>
    </xf>
    <xf numFmtId="167" fontId="4" fillId="5" borderId="70" xfId="6" applyNumberFormat="1" applyFont="1" applyFill="1" applyBorder="1" applyAlignment="1">
      <alignment vertical="center"/>
    </xf>
    <xf numFmtId="167" fontId="4" fillId="5" borderId="33" xfId="6" applyNumberFormat="1" applyFont="1" applyFill="1" applyBorder="1" applyAlignment="1">
      <alignment horizontal="right" vertical="center"/>
    </xf>
    <xf numFmtId="167" fontId="4" fillId="5" borderId="52" xfId="6" applyNumberFormat="1" applyFont="1" applyFill="1" applyBorder="1" applyAlignment="1">
      <alignment horizontal="right" vertical="center" wrapText="1"/>
    </xf>
    <xf numFmtId="167" fontId="4" fillId="5" borderId="33" xfId="6" applyNumberFormat="1" applyFont="1" applyFill="1" applyBorder="1" applyAlignment="1">
      <alignment horizontal="right" vertical="center" wrapText="1"/>
    </xf>
    <xf numFmtId="1" fontId="4" fillId="0" borderId="32" xfId="17" applyNumberFormat="1" applyFont="1" applyFill="1" applyBorder="1" applyAlignment="1">
      <alignment horizontal="right" vertical="center"/>
    </xf>
    <xf numFmtId="167" fontId="4" fillId="5" borderId="70" xfId="6" applyNumberFormat="1" applyFont="1" applyFill="1" applyBorder="1" applyAlignment="1">
      <alignment horizontal="right" vertical="center"/>
    </xf>
    <xf numFmtId="167" fontId="4" fillId="5" borderId="52" xfId="6" applyNumberFormat="1" applyFont="1" applyFill="1" applyBorder="1" applyAlignment="1">
      <alignment horizontal="right" vertical="center"/>
    </xf>
    <xf numFmtId="3" fontId="7" fillId="3" borderId="86" xfId="17" applyNumberFormat="1" applyFont="1" applyFill="1" applyBorder="1" applyAlignment="1">
      <alignment vertical="center" wrapText="1"/>
    </xf>
    <xf numFmtId="165" fontId="7" fillId="3" borderId="87" xfId="6" applyNumberFormat="1" applyFont="1" applyFill="1" applyBorder="1" applyAlignment="1">
      <alignment vertical="center" wrapText="1"/>
    </xf>
    <xf numFmtId="165" fontId="7" fillId="0" borderId="84" xfId="6" applyNumberFormat="1" applyFont="1" applyFill="1" applyBorder="1" applyAlignment="1">
      <alignment horizontal="right" vertical="center" wrapText="1"/>
    </xf>
    <xf numFmtId="165" fontId="7" fillId="0" borderId="85" xfId="6" applyNumberFormat="1" applyFont="1" applyFill="1" applyBorder="1" applyAlignment="1">
      <alignment horizontal="right" vertical="center" wrapText="1"/>
    </xf>
    <xf numFmtId="165" fontId="7" fillId="0" borderId="82" xfId="6" applyNumberFormat="1" applyFont="1" applyFill="1" applyBorder="1" applyAlignment="1">
      <alignment vertical="center"/>
    </xf>
    <xf numFmtId="0" fontId="4" fillId="0" borderId="0" xfId="17" applyFont="1" applyFill="1" applyAlignment="1">
      <alignment horizontal="left"/>
    </xf>
    <xf numFmtId="3" fontId="7" fillId="0" borderId="0" xfId="17" applyNumberFormat="1" applyFont="1" applyFill="1"/>
    <xf numFmtId="166" fontId="4" fillId="0" borderId="33" xfId="17" applyNumberFormat="1" applyFont="1" applyFill="1" applyBorder="1" applyAlignment="1">
      <alignment horizontal="right" vertical="center" wrapText="1"/>
    </xf>
    <xf numFmtId="0" fontId="4" fillId="0" borderId="33" xfId="16" applyFont="1" applyFill="1" applyBorder="1" applyAlignment="1">
      <alignment vertical="center"/>
    </xf>
    <xf numFmtId="0" fontId="4" fillId="0" borderId="52" xfId="16" applyFont="1" applyFill="1" applyBorder="1" applyAlignment="1">
      <alignment vertical="center"/>
    </xf>
    <xf numFmtId="0" fontId="4" fillId="0" borderId="36" xfId="16" applyFont="1" applyFill="1" applyBorder="1" applyAlignment="1">
      <alignment vertical="center"/>
    </xf>
    <xf numFmtId="165" fontId="4" fillId="5" borderId="70" xfId="6" applyNumberFormat="1" applyFont="1" applyFill="1" applyBorder="1" applyAlignment="1">
      <alignment horizontal="right" vertical="center"/>
    </xf>
    <xf numFmtId="165" fontId="4" fillId="5" borderId="33" xfId="6" applyNumberFormat="1" applyFont="1" applyFill="1" applyBorder="1" applyAlignment="1">
      <alignment horizontal="right" vertical="center"/>
    </xf>
    <xf numFmtId="165" fontId="4" fillId="5" borderId="52" xfId="6" applyNumberFormat="1" applyFont="1" applyFill="1" applyBorder="1" applyAlignment="1">
      <alignment horizontal="right" vertical="center" wrapText="1"/>
    </xf>
    <xf numFmtId="165" fontId="4" fillId="5" borderId="33" xfId="6" applyNumberFormat="1" applyFont="1" applyFill="1" applyBorder="1" applyAlignment="1">
      <alignment horizontal="right" vertical="center" wrapText="1"/>
    </xf>
    <xf numFmtId="165" fontId="4" fillId="5" borderId="52" xfId="6" applyNumberFormat="1" applyFont="1" applyFill="1" applyBorder="1" applyAlignment="1">
      <alignment horizontal="right" vertical="center"/>
    </xf>
    <xf numFmtId="165" fontId="7" fillId="3" borderId="84" xfId="6" applyNumberFormat="1" applyFont="1" applyFill="1" applyBorder="1" applyAlignment="1">
      <alignment horizontal="right" vertical="center" wrapText="1"/>
    </xf>
    <xf numFmtId="165" fontId="7" fillId="0" borderId="82" xfId="6" applyNumberFormat="1" applyFont="1" applyFill="1" applyBorder="1" applyAlignment="1">
      <alignment horizontal="right" vertical="center"/>
    </xf>
    <xf numFmtId="1" fontId="4" fillId="0" borderId="70" xfId="17" applyNumberFormat="1" applyFont="1" applyFill="1" applyBorder="1"/>
    <xf numFmtId="3" fontId="4" fillId="0" borderId="33" xfId="17" applyNumberFormat="1" applyFont="1" applyFill="1" applyBorder="1" applyAlignment="1">
      <alignment horizontal="right" wrapText="1"/>
    </xf>
    <xf numFmtId="3" fontId="4" fillId="0" borderId="33" xfId="17" applyNumberFormat="1" applyFont="1" applyFill="1" applyBorder="1"/>
    <xf numFmtId="3" fontId="4" fillId="0" borderId="52" xfId="17" applyNumberFormat="1" applyFont="1" applyFill="1" applyBorder="1"/>
    <xf numFmtId="3" fontId="4" fillId="0" borderId="33" xfId="16" applyNumberFormat="1" applyFont="1" applyFill="1" applyBorder="1"/>
    <xf numFmtId="3" fontId="4" fillId="0" borderId="52" xfId="16" applyNumberFormat="1" applyFont="1" applyFill="1" applyBorder="1"/>
    <xf numFmtId="3" fontId="4" fillId="0" borderId="36" xfId="16" applyNumberFormat="1" applyFont="1" applyFill="1" applyBorder="1"/>
    <xf numFmtId="165" fontId="4" fillId="0" borderId="36" xfId="6" applyNumberFormat="1" applyFont="1" applyFill="1" applyBorder="1" applyAlignment="1">
      <alignment horizontal="right" vertical="center"/>
    </xf>
    <xf numFmtId="165" fontId="4" fillId="5" borderId="70" xfId="6" applyNumberFormat="1" applyFont="1" applyFill="1" applyBorder="1" applyAlignment="1">
      <alignment horizontal="right"/>
    </xf>
    <xf numFmtId="0" fontId="4" fillId="0" borderId="0" xfId="16" applyFont="1" applyFill="1" applyAlignment="1">
      <alignment vertical="center"/>
    </xf>
    <xf numFmtId="3" fontId="7" fillId="0" borderId="0" xfId="17" applyNumberFormat="1" applyFont="1" applyFill="1" applyBorder="1" applyAlignment="1">
      <alignment horizontal="right" wrapText="1"/>
    </xf>
    <xf numFmtId="0" fontId="6" fillId="2" borderId="19" xfId="16" applyFont="1" applyFill="1" applyBorder="1" applyAlignment="1">
      <alignment horizontal="center" vertical="center" wrapText="1"/>
    </xf>
    <xf numFmtId="3" fontId="4" fillId="0" borderId="33" xfId="17" applyNumberFormat="1" applyFont="1" applyFill="1" applyBorder="1" applyAlignment="1">
      <alignment horizontal="right" vertical="center"/>
    </xf>
    <xf numFmtId="165" fontId="4" fillId="5" borderId="70" xfId="6" applyNumberFormat="1" applyFont="1" applyFill="1" applyBorder="1" applyAlignment="1">
      <alignment horizontal="right" vertical="center" wrapText="1"/>
    </xf>
    <xf numFmtId="165" fontId="4" fillId="5" borderId="0" xfId="6" applyNumberFormat="1" applyFont="1" applyFill="1" applyBorder="1" applyAlignment="1">
      <alignment horizontal="right" vertical="center" wrapText="1"/>
    </xf>
    <xf numFmtId="165" fontId="7" fillId="0" borderId="82" xfId="6" applyNumberFormat="1" applyFont="1" applyFill="1" applyBorder="1" applyAlignment="1">
      <alignment horizontal="right" vertical="center" wrapText="1"/>
    </xf>
    <xf numFmtId="1" fontId="4" fillId="5" borderId="70" xfId="17" applyNumberFormat="1" applyFont="1" applyFill="1" applyBorder="1" applyAlignment="1">
      <alignment vertical="center"/>
    </xf>
    <xf numFmtId="3" fontId="4" fillId="0" borderId="36" xfId="17" applyNumberFormat="1" applyFont="1" applyFill="1" applyBorder="1" applyAlignment="1">
      <alignment horizontal="right" vertical="center"/>
    </xf>
    <xf numFmtId="1" fontId="4" fillId="5" borderId="70" xfId="17" applyNumberFormat="1" applyFont="1" applyFill="1" applyBorder="1" applyAlignment="1">
      <alignment horizontal="right" vertical="center"/>
    </xf>
    <xf numFmtId="3" fontId="4" fillId="5" borderId="33" xfId="17" applyNumberFormat="1" applyFont="1" applyFill="1" applyBorder="1" applyAlignment="1">
      <alignment horizontal="right" vertical="center"/>
    </xf>
    <xf numFmtId="1" fontId="4" fillId="5" borderId="0" xfId="17" applyNumberFormat="1" applyFont="1" applyFill="1" applyBorder="1" applyAlignment="1">
      <alignment horizontal="right" vertical="center"/>
    </xf>
    <xf numFmtId="165" fontId="7" fillId="3" borderId="87" xfId="6" applyNumberFormat="1" applyFont="1" applyFill="1" applyBorder="1" applyAlignment="1">
      <alignment horizontal="right" vertical="center"/>
    </xf>
    <xf numFmtId="1" fontId="4" fillId="0" borderId="33" xfId="17" applyNumberFormat="1" applyFont="1" applyFill="1" applyBorder="1"/>
    <xf numFmtId="165" fontId="4" fillId="5" borderId="33" xfId="6" applyNumberFormat="1" applyFont="1" applyFill="1" applyBorder="1" applyAlignment="1">
      <alignment horizontal="right"/>
    </xf>
    <xf numFmtId="165" fontId="4" fillId="5" borderId="52" xfId="6" applyNumberFormat="1" applyFont="1" applyFill="1" applyBorder="1" applyAlignment="1">
      <alignment horizontal="right"/>
    </xf>
    <xf numFmtId="165" fontId="7" fillId="3" borderId="84" xfId="6" applyNumberFormat="1" applyFont="1" applyFill="1" applyBorder="1" applyAlignment="1">
      <alignment horizontal="right" vertical="center"/>
    </xf>
    <xf numFmtId="0" fontId="7" fillId="0" borderId="0" xfId="16" applyFont="1" applyFill="1" applyAlignment="1">
      <alignment horizontal="left" vertical="top" wrapText="1"/>
    </xf>
    <xf numFmtId="0" fontId="4" fillId="0" borderId="0" xfId="16" applyFont="1" applyFill="1" applyAlignment="1">
      <alignment horizontal="left"/>
    </xf>
    <xf numFmtId="3" fontId="44" fillId="0" borderId="0" xfId="10" applyNumberFormat="1" applyFont="1" applyFill="1"/>
    <xf numFmtId="3" fontId="7" fillId="0" borderId="0" xfId="17" applyNumberFormat="1" applyFont="1" applyFill="1" applyAlignment="1">
      <alignment horizontal="left"/>
    </xf>
    <xf numFmtId="3" fontId="4" fillId="0" borderId="0" xfId="10" applyNumberFormat="1" applyFont="1" applyFill="1" applyBorder="1" applyAlignment="1">
      <alignment horizontal="left"/>
    </xf>
    <xf numFmtId="1" fontId="4" fillId="0" borderId="29" xfId="17" applyNumberFormat="1" applyFont="1" applyFill="1" applyBorder="1" applyAlignment="1">
      <alignment vertical="center"/>
    </xf>
    <xf numFmtId="165" fontId="4" fillId="5" borderId="36" xfId="6" applyNumberFormat="1" applyFont="1" applyFill="1" applyBorder="1" applyAlignment="1">
      <alignment horizontal="right" vertical="center"/>
    </xf>
    <xf numFmtId="3" fontId="7" fillId="3" borderId="86" xfId="17" applyNumberFormat="1" applyFont="1" applyFill="1" applyBorder="1" applyAlignment="1">
      <alignment horizontal="right" vertical="center" wrapText="1"/>
    </xf>
    <xf numFmtId="165" fontId="7" fillId="3" borderId="87" xfId="6" applyNumberFormat="1" applyFont="1" applyFill="1" applyBorder="1" applyAlignment="1">
      <alignment horizontal="right" vertical="center" wrapText="1"/>
    </xf>
    <xf numFmtId="3" fontId="7" fillId="3" borderId="121" xfId="17" applyNumberFormat="1" applyFont="1" applyFill="1" applyBorder="1" applyAlignment="1">
      <alignment vertical="center" wrapText="1"/>
    </xf>
    <xf numFmtId="165" fontId="7" fillId="3" borderId="122" xfId="6" applyNumberFormat="1" applyFont="1" applyFill="1" applyBorder="1" applyAlignment="1">
      <alignment horizontal="right" vertical="center" wrapText="1"/>
    </xf>
    <xf numFmtId="165" fontId="7" fillId="0" borderId="123" xfId="6" applyNumberFormat="1" applyFont="1" applyFill="1" applyBorder="1" applyAlignment="1">
      <alignment horizontal="right" vertical="center"/>
    </xf>
    <xf numFmtId="165" fontId="7" fillId="0" borderId="124" xfId="6" applyNumberFormat="1" applyFont="1" applyFill="1" applyBorder="1" applyAlignment="1">
      <alignment horizontal="right" vertical="center"/>
    </xf>
    <xf numFmtId="165" fontId="7" fillId="0" borderId="125" xfId="6" applyNumberFormat="1" applyFont="1" applyFill="1" applyBorder="1" applyAlignment="1">
      <alignment horizontal="right" vertical="center"/>
    </xf>
    <xf numFmtId="0" fontId="9" fillId="0" borderId="31" xfId="5" applyFont="1" applyFill="1" applyBorder="1" applyAlignment="1"/>
    <xf numFmtId="0" fontId="9" fillId="0" borderId="0" xfId="5" applyFont="1" applyFill="1" applyBorder="1" applyAlignment="1"/>
    <xf numFmtId="165" fontId="7" fillId="3" borderId="123" xfId="6" applyNumberFormat="1" applyFont="1" applyFill="1" applyBorder="1" applyAlignment="1">
      <alignment horizontal="right" vertical="center" wrapText="1"/>
    </xf>
    <xf numFmtId="165" fontId="7" fillId="0" borderId="5" xfId="6" applyNumberFormat="1" applyFont="1" applyFill="1" applyBorder="1" applyAlignment="1">
      <alignment horizontal="right" vertical="center"/>
    </xf>
    <xf numFmtId="0" fontId="4" fillId="0" borderId="0" xfId="17" applyFont="1" applyFill="1"/>
    <xf numFmtId="165" fontId="4" fillId="0" borderId="33" xfId="14" applyNumberFormat="1" applyFont="1" applyFill="1" applyBorder="1" applyAlignment="1">
      <alignment horizontal="right"/>
    </xf>
    <xf numFmtId="165" fontId="4" fillId="0" borderId="109" xfId="14" applyNumberFormat="1" applyFont="1" applyFill="1" applyBorder="1" applyAlignment="1">
      <alignment horizontal="right"/>
    </xf>
    <xf numFmtId="165" fontId="4" fillId="0" borderId="110" xfId="14" applyNumberFormat="1" applyFont="1" applyFill="1" applyBorder="1" applyAlignment="1">
      <alignment horizontal="right"/>
    </xf>
    <xf numFmtId="165" fontId="4" fillId="0" borderId="112" xfId="14" applyNumberFormat="1" applyFont="1" applyFill="1" applyBorder="1" applyAlignment="1">
      <alignment horizontal="right"/>
    </xf>
    <xf numFmtId="165" fontId="4" fillId="0" borderId="0" xfId="14" applyNumberFormat="1" applyFont="1" applyFill="1" applyBorder="1" applyAlignment="1">
      <alignment horizontal="right"/>
    </xf>
    <xf numFmtId="165" fontId="7" fillId="0" borderId="113" xfId="14" applyNumberFormat="1" applyFont="1" applyFill="1" applyBorder="1" applyAlignment="1">
      <alignment horizontal="right" vertical="center"/>
    </xf>
    <xf numFmtId="165" fontId="7" fillId="0" borderId="114" xfId="14" applyNumberFormat="1" applyFont="1" applyFill="1" applyBorder="1" applyAlignment="1">
      <alignment horizontal="right" vertical="center"/>
    </xf>
    <xf numFmtId="165" fontId="7" fillId="0" borderId="115" xfId="14" applyNumberFormat="1" applyFont="1" applyFill="1" applyBorder="1" applyAlignment="1">
      <alignment horizontal="right" vertical="center"/>
    </xf>
    <xf numFmtId="165" fontId="4" fillId="0" borderId="22" xfId="14" applyNumberFormat="1" applyFont="1" applyFill="1" applyBorder="1" applyAlignment="1">
      <alignment horizontal="right"/>
    </xf>
    <xf numFmtId="165" fontId="4" fillId="0" borderId="36" xfId="14" applyNumberFormat="1" applyFont="1" applyFill="1" applyBorder="1" applyAlignment="1">
      <alignment vertical="center"/>
    </xf>
    <xf numFmtId="165" fontId="4" fillId="5" borderId="70" xfId="14" applyNumberFormat="1" applyFont="1" applyFill="1" applyBorder="1" applyAlignment="1">
      <alignment horizontal="right" vertical="center"/>
    </xf>
    <xf numFmtId="165" fontId="4" fillId="5" borderId="33" xfId="14" applyNumberFormat="1" applyFont="1" applyFill="1" applyBorder="1" applyAlignment="1">
      <alignment horizontal="right" vertical="center"/>
    </xf>
    <xf numFmtId="165" fontId="4" fillId="5" borderId="0" xfId="14" applyNumberFormat="1" applyFont="1" applyFill="1" applyBorder="1" applyAlignment="1">
      <alignment horizontal="right" vertical="center"/>
    </xf>
    <xf numFmtId="165" fontId="4" fillId="5" borderId="36" xfId="14" applyNumberFormat="1" applyFont="1" applyFill="1" applyBorder="1" applyAlignment="1">
      <alignment horizontal="right" vertical="center"/>
    </xf>
    <xf numFmtId="165" fontId="7" fillId="3" borderId="87" xfId="14" applyNumberFormat="1" applyFont="1" applyFill="1" applyBorder="1" applyAlignment="1">
      <alignment horizontal="right" vertical="center" wrapText="1"/>
    </xf>
    <xf numFmtId="165" fontId="7" fillId="3" borderId="122" xfId="14" applyNumberFormat="1" applyFont="1" applyFill="1" applyBorder="1" applyAlignment="1">
      <alignment horizontal="right" vertical="center" wrapText="1"/>
    </xf>
    <xf numFmtId="165" fontId="7" fillId="0" borderId="123" xfId="14" applyNumberFormat="1" applyFont="1" applyFill="1" applyBorder="1" applyAlignment="1">
      <alignment horizontal="right" vertical="center"/>
    </xf>
    <xf numFmtId="165" fontId="7" fillId="0" borderId="124" xfId="14" applyNumberFormat="1" applyFont="1" applyFill="1" applyBorder="1" applyAlignment="1">
      <alignment horizontal="right" vertical="center"/>
    </xf>
    <xf numFmtId="165" fontId="7" fillId="0" borderId="125" xfId="14" applyNumberFormat="1" applyFont="1" applyFill="1" applyBorder="1" applyAlignment="1">
      <alignment horizontal="right" vertical="center"/>
    </xf>
    <xf numFmtId="165" fontId="4" fillId="5" borderId="55" xfId="14" applyNumberFormat="1" applyFont="1" applyFill="1" applyBorder="1" applyAlignment="1">
      <alignment horizontal="right" vertical="center"/>
    </xf>
    <xf numFmtId="165" fontId="4" fillId="5" borderId="93" xfId="14" applyNumberFormat="1" applyFont="1" applyFill="1" applyBorder="1" applyAlignment="1">
      <alignment horizontal="right" vertical="center"/>
    </xf>
    <xf numFmtId="165" fontId="7" fillId="3" borderId="84" xfId="14" applyNumberFormat="1" applyFont="1" applyFill="1" applyBorder="1" applyAlignment="1">
      <alignment horizontal="right" vertical="center" wrapText="1"/>
    </xf>
    <xf numFmtId="165" fontId="7" fillId="3" borderId="123" xfId="14" applyNumberFormat="1" applyFont="1" applyFill="1" applyBorder="1" applyAlignment="1">
      <alignment horizontal="right" vertical="center" wrapText="1"/>
    </xf>
    <xf numFmtId="165" fontId="4" fillId="0" borderId="59" xfId="14" applyNumberFormat="1" applyFont="1" applyFill="1" applyBorder="1" applyAlignment="1">
      <alignment horizontal="right" vertical="center"/>
    </xf>
    <xf numFmtId="165" fontId="7" fillId="3" borderId="55" xfId="14" applyNumberFormat="1" applyFont="1" applyFill="1" applyBorder="1" applyAlignment="1">
      <alignment horizontal="right" vertical="center" wrapText="1"/>
    </xf>
    <xf numFmtId="0" fontId="7" fillId="0" borderId="0" xfId="18" applyFont="1" applyFill="1"/>
    <xf numFmtId="3" fontId="7" fillId="0" borderId="0" xfId="18" applyNumberFormat="1" applyFont="1" applyFill="1"/>
    <xf numFmtId="0" fontId="7" fillId="0" borderId="0" xfId="18" applyFont="1" applyFill="1" applyAlignment="1">
      <alignment wrapText="1"/>
    </xf>
    <xf numFmtId="3" fontId="4" fillId="0" borderId="0" xfId="18" applyNumberFormat="1" applyFont="1" applyFill="1" applyBorder="1"/>
    <xf numFmtId="0" fontId="4" fillId="0" borderId="0" xfId="18" applyFont="1" applyFill="1" applyAlignment="1">
      <alignment wrapText="1"/>
    </xf>
    <xf numFmtId="0" fontId="4" fillId="0" borderId="0" xfId="18" applyFont="1" applyFill="1" applyBorder="1" applyAlignment="1">
      <alignment wrapText="1"/>
    </xf>
    <xf numFmtId="0" fontId="4" fillId="0" borderId="0" xfId="18" applyFont="1" applyFill="1" applyBorder="1" applyAlignment="1">
      <alignment horizontal="right" wrapText="1"/>
    </xf>
    <xf numFmtId="0" fontId="4" fillId="0" borderId="0" xfId="18" applyFont="1" applyFill="1" applyBorder="1" applyAlignment="1"/>
    <xf numFmtId="0" fontId="30" fillId="0" borderId="0" xfId="4" applyFont="1" applyFill="1"/>
    <xf numFmtId="0" fontId="6" fillId="2" borderId="0" xfId="18" applyFont="1" applyFill="1" applyBorder="1" applyAlignment="1">
      <alignment horizontal="center" vertical="center"/>
    </xf>
    <xf numFmtId="0" fontId="6" fillId="2" borderId="77" xfId="18" applyFont="1" applyFill="1" applyBorder="1" applyAlignment="1">
      <alignment horizontal="center" vertical="center" wrapText="1"/>
    </xf>
    <xf numFmtId="0" fontId="6" fillId="2" borderId="22" xfId="18" applyFont="1" applyFill="1" applyBorder="1" applyAlignment="1">
      <alignment horizontal="center" vertical="center" wrapText="1"/>
    </xf>
    <xf numFmtId="0" fontId="45" fillId="2" borderId="0" xfId="18" applyFont="1" applyFill="1" applyBorder="1" applyAlignment="1">
      <alignment horizontal="center" vertical="center"/>
    </xf>
    <xf numFmtId="0" fontId="45" fillId="2" borderId="77" xfId="18" applyFont="1" applyFill="1" applyBorder="1" applyAlignment="1">
      <alignment horizontal="center" vertical="center" wrapText="1"/>
    </xf>
    <xf numFmtId="0" fontId="45" fillId="2" borderId="77" xfId="3" applyFont="1" applyFill="1" applyBorder="1" applyAlignment="1" applyProtection="1">
      <alignment horizontal="center" vertical="center" wrapText="1"/>
    </xf>
    <xf numFmtId="0" fontId="45" fillId="2" borderId="126" xfId="3" applyFont="1" applyFill="1" applyBorder="1" applyAlignment="1" applyProtection="1">
      <alignment horizontal="center" vertical="center" wrapText="1"/>
    </xf>
    <xf numFmtId="0" fontId="45" fillId="0" borderId="0" xfId="4" applyFont="1" applyFill="1"/>
    <xf numFmtId="1" fontId="4" fillId="0" borderId="29" xfId="18" applyNumberFormat="1" applyFont="1" applyFill="1" applyBorder="1" applyAlignment="1">
      <alignment vertical="center"/>
    </xf>
    <xf numFmtId="166" fontId="4" fillId="0" borderId="0" xfId="18" applyNumberFormat="1" applyFont="1" applyFill="1" applyBorder="1" applyAlignment="1">
      <alignment vertical="center"/>
    </xf>
    <xf numFmtId="166" fontId="4" fillId="0" borderId="52" xfId="18" applyNumberFormat="1" applyFont="1" applyFill="1" applyBorder="1" applyAlignment="1">
      <alignment horizontal="right" vertical="center" wrapText="1"/>
    </xf>
    <xf numFmtId="166" fontId="4" fillId="0" borderId="33" xfId="18" applyNumberFormat="1" applyFont="1" applyFill="1" applyBorder="1" applyAlignment="1">
      <alignment horizontal="right" vertical="center" wrapText="1"/>
    </xf>
    <xf numFmtId="166" fontId="4" fillId="0" borderId="127" xfId="18" applyNumberFormat="1" applyFont="1" applyFill="1" applyBorder="1" applyAlignment="1">
      <alignment horizontal="right" vertical="center" wrapText="1"/>
    </xf>
    <xf numFmtId="166" fontId="4" fillId="0" borderId="70" xfId="18" applyNumberFormat="1" applyFont="1" applyFill="1" applyBorder="1" applyAlignment="1">
      <alignment horizontal="right" vertical="center" wrapText="1"/>
    </xf>
    <xf numFmtId="3" fontId="4" fillId="0" borderId="33" xfId="18" applyNumberFormat="1" applyFont="1" applyFill="1" applyBorder="1" applyAlignment="1">
      <alignment horizontal="right" vertical="center"/>
    </xf>
    <xf numFmtId="0" fontId="4" fillId="0" borderId="33" xfId="4" applyFont="1" applyFill="1" applyBorder="1" applyAlignment="1">
      <alignment vertical="center"/>
    </xf>
    <xf numFmtId="3" fontId="4" fillId="0" borderId="52" xfId="4" applyNumberFormat="1" applyFont="1" applyFill="1" applyBorder="1" applyAlignment="1">
      <alignment vertical="center"/>
    </xf>
    <xf numFmtId="3" fontId="4" fillId="0" borderId="33" xfId="4" applyNumberFormat="1" applyFont="1" applyFill="1" applyBorder="1" applyAlignment="1">
      <alignment vertical="center"/>
    </xf>
    <xf numFmtId="3" fontId="4" fillId="0" borderId="70" xfId="4" applyNumberFormat="1" applyFont="1" applyFill="1" applyBorder="1" applyAlignment="1">
      <alignment vertical="center"/>
    </xf>
    <xf numFmtId="3" fontId="4" fillId="0" borderId="22" xfId="4" applyNumberFormat="1" applyFont="1" applyFill="1" applyBorder="1" applyAlignment="1">
      <alignment vertical="center"/>
    </xf>
    <xf numFmtId="1" fontId="4" fillId="0" borderId="32" xfId="18" applyNumberFormat="1" applyFont="1" applyFill="1" applyBorder="1" applyAlignment="1">
      <alignment vertical="center"/>
    </xf>
    <xf numFmtId="165" fontId="4" fillId="0" borderId="70" xfId="6" applyNumberFormat="1" applyFont="1" applyFill="1" applyBorder="1" applyAlignment="1">
      <alignment horizontal="right" vertical="center" wrapText="1"/>
    </xf>
    <xf numFmtId="41" fontId="4" fillId="0" borderId="70" xfId="4" applyNumberFormat="1" applyFont="1" applyFill="1" applyBorder="1" applyAlignment="1">
      <alignment horizontal="right" vertical="center"/>
    </xf>
    <xf numFmtId="41" fontId="4" fillId="0" borderId="33" xfId="4" applyNumberFormat="1" applyFont="1" applyFill="1" applyBorder="1" applyAlignment="1">
      <alignment horizontal="right" vertical="center"/>
    </xf>
    <xf numFmtId="165" fontId="4" fillId="0" borderId="36" xfId="6" applyNumberFormat="1" applyFont="1" applyFill="1" applyBorder="1" applyAlignment="1">
      <alignment horizontal="right" vertical="center" wrapText="1"/>
    </xf>
    <xf numFmtId="41" fontId="4" fillId="0" borderId="52" xfId="4" applyNumberFormat="1" applyFont="1" applyFill="1" applyBorder="1" applyAlignment="1">
      <alignment horizontal="right" vertical="center"/>
    </xf>
    <xf numFmtId="41" fontId="4" fillId="0" borderId="0" xfId="4" applyNumberFormat="1" applyFont="1" applyFill="1" applyBorder="1" applyAlignment="1">
      <alignment horizontal="right" vertical="center"/>
    </xf>
    <xf numFmtId="3" fontId="7" fillId="0" borderId="86" xfId="18" applyNumberFormat="1" applyFont="1" applyFill="1" applyBorder="1" applyAlignment="1">
      <alignment vertical="center" wrapText="1"/>
    </xf>
    <xf numFmtId="3" fontId="7" fillId="0" borderId="83" xfId="18" applyNumberFormat="1" applyFont="1" applyFill="1" applyBorder="1" applyAlignment="1">
      <alignment horizontal="right" vertical="center"/>
    </xf>
    <xf numFmtId="3" fontId="7" fillId="0" borderId="85" xfId="18" applyNumberFormat="1" applyFont="1" applyFill="1" applyBorder="1" applyAlignment="1">
      <alignment horizontal="right" vertical="center"/>
    </xf>
    <xf numFmtId="3" fontId="7" fillId="0" borderId="84" xfId="18" applyNumberFormat="1" applyFont="1" applyFill="1" applyBorder="1" applyAlignment="1">
      <alignment horizontal="right" vertical="center"/>
    </xf>
    <xf numFmtId="3" fontId="7" fillId="0" borderId="87" xfId="18" applyNumberFormat="1" applyFont="1" applyFill="1" applyBorder="1" applyAlignment="1">
      <alignment horizontal="right" vertical="center"/>
    </xf>
    <xf numFmtId="3" fontId="7" fillId="0" borderId="84" xfId="4" applyNumberFormat="1" applyFont="1" applyFill="1" applyBorder="1" applyAlignment="1">
      <alignment horizontal="right" vertical="center"/>
    </xf>
    <xf numFmtId="3" fontId="7" fillId="0" borderId="82" xfId="4" applyNumberFormat="1" applyFont="1" applyFill="1" applyBorder="1" applyAlignment="1">
      <alignment horizontal="right" vertical="center"/>
    </xf>
    <xf numFmtId="166" fontId="22" fillId="0" borderId="0" xfId="18" applyNumberFormat="1" applyFont="1" applyFill="1" applyAlignment="1">
      <alignment wrapText="1"/>
    </xf>
    <xf numFmtId="0" fontId="9" fillId="0" borderId="0" xfId="18" applyFont="1" applyFill="1" applyAlignment="1">
      <alignment horizontal="right"/>
    </xf>
    <xf numFmtId="0" fontId="4" fillId="0" borderId="0" xfId="18" applyFont="1" applyFill="1" applyAlignment="1">
      <alignment horizontal="left"/>
    </xf>
    <xf numFmtId="166" fontId="37" fillId="0" borderId="0" xfId="18" applyNumberFormat="1" applyFont="1" applyFill="1" applyAlignment="1">
      <alignment wrapText="1"/>
    </xf>
    <xf numFmtId="0" fontId="4" fillId="0" borderId="0" xfId="18" applyFont="1" applyFill="1" applyAlignment="1">
      <alignment horizontal="right"/>
    </xf>
    <xf numFmtId="0" fontId="4" fillId="0" borderId="0" xfId="18" applyFont="1" applyFill="1" applyAlignment="1">
      <alignment horizontal="left" wrapText="1"/>
    </xf>
    <xf numFmtId="167" fontId="4" fillId="0" borderId="70" xfId="6" applyNumberFormat="1" applyFont="1" applyFill="1" applyBorder="1" applyAlignment="1">
      <alignment horizontal="right" vertical="center" wrapText="1"/>
    </xf>
    <xf numFmtId="167" fontId="4" fillId="0" borderId="33" xfId="6" applyNumberFormat="1" applyFont="1" applyFill="1" applyBorder="1" applyAlignment="1">
      <alignment horizontal="right" vertical="center" wrapText="1"/>
    </xf>
    <xf numFmtId="167" fontId="4" fillId="0" borderId="127" xfId="18" applyNumberFormat="1" applyFont="1" applyFill="1" applyBorder="1" applyAlignment="1">
      <alignment horizontal="right" vertical="center" wrapText="1"/>
    </xf>
    <xf numFmtId="167" fontId="4" fillId="0" borderId="70" xfId="4" applyNumberFormat="1" applyFont="1" applyFill="1" applyBorder="1" applyAlignment="1">
      <alignment horizontal="right" vertical="center"/>
    </xf>
    <xf numFmtId="167" fontId="4" fillId="0" borderId="33" xfId="4" applyNumberFormat="1" applyFont="1" applyFill="1" applyBorder="1" applyAlignment="1">
      <alignment horizontal="right" vertical="center"/>
    </xf>
    <xf numFmtId="0" fontId="30" fillId="0" borderId="0" xfId="4" applyFont="1" applyFill="1" applyBorder="1"/>
    <xf numFmtId="167" fontId="4" fillId="0" borderId="52" xfId="4" applyNumberFormat="1" applyFont="1" applyFill="1" applyBorder="1" applyAlignment="1">
      <alignment horizontal="right" vertical="center"/>
    </xf>
    <xf numFmtId="167" fontId="4" fillId="0" borderId="0" xfId="4" applyNumberFormat="1" applyFont="1" applyFill="1" applyBorder="1" applyAlignment="1">
      <alignment horizontal="right" vertical="center"/>
    </xf>
    <xf numFmtId="167" fontId="7" fillId="0" borderId="83" xfId="18" applyNumberFormat="1" applyFont="1" applyFill="1" applyBorder="1" applyAlignment="1">
      <alignment horizontal="right" vertical="center"/>
    </xf>
    <xf numFmtId="167" fontId="7" fillId="0" borderId="85" xfId="18" applyNumberFormat="1" applyFont="1" applyFill="1" applyBorder="1" applyAlignment="1">
      <alignment horizontal="right" vertical="center"/>
    </xf>
    <xf numFmtId="167" fontId="7" fillId="0" borderId="84" xfId="18" applyNumberFormat="1" applyFont="1" applyFill="1" applyBorder="1" applyAlignment="1">
      <alignment horizontal="right" vertical="center"/>
    </xf>
    <xf numFmtId="167" fontId="7" fillId="0" borderId="87" xfId="18" applyNumberFormat="1" applyFont="1" applyFill="1" applyBorder="1" applyAlignment="1">
      <alignment horizontal="right" vertical="center"/>
    </xf>
    <xf numFmtId="167" fontId="7" fillId="0" borderId="84" xfId="4" applyNumberFormat="1" applyFont="1" applyFill="1" applyBorder="1" applyAlignment="1">
      <alignment horizontal="right" vertical="center"/>
    </xf>
    <xf numFmtId="3" fontId="4" fillId="0" borderId="0" xfId="18" applyNumberFormat="1" applyFont="1" applyFill="1" applyBorder="1" applyAlignment="1">
      <alignment vertical="center"/>
    </xf>
    <xf numFmtId="3" fontId="4" fillId="0" borderId="52" xfId="18" applyNumberFormat="1" applyFont="1" applyFill="1" applyBorder="1" applyAlignment="1">
      <alignment horizontal="right" vertical="center" wrapText="1"/>
    </xf>
    <xf numFmtId="3" fontId="4" fillId="0" borderId="33" xfId="18" applyNumberFormat="1" applyFont="1" applyFill="1" applyBorder="1" applyAlignment="1">
      <alignment horizontal="right" vertical="center" wrapText="1"/>
    </xf>
    <xf numFmtId="0" fontId="30" fillId="0" borderId="0" xfId="4" applyFont="1" applyFill="1" applyAlignment="1">
      <alignment vertical="center"/>
    </xf>
    <xf numFmtId="0" fontId="4" fillId="0" borderId="0" xfId="18" applyFont="1" applyFill="1"/>
    <xf numFmtId="0" fontId="12" fillId="0" borderId="0" xfId="4" applyFont="1" applyFill="1"/>
    <xf numFmtId="3" fontId="4" fillId="0" borderId="0" xfId="18" applyNumberFormat="1" applyFont="1" applyFill="1"/>
    <xf numFmtId="0" fontId="6" fillId="2" borderId="0" xfId="19" applyFont="1" applyFill="1" applyBorder="1" applyAlignment="1">
      <alignment horizontal="center" vertical="center" wrapText="1"/>
    </xf>
    <xf numFmtId="0" fontId="6" fillId="2" borderId="22" xfId="19" applyFont="1" applyFill="1" applyBorder="1" applyAlignment="1">
      <alignment horizontal="center" vertical="center" wrapText="1"/>
    </xf>
    <xf numFmtId="0" fontId="18" fillId="2" borderId="69" xfId="18" applyFont="1" applyFill="1" applyBorder="1" applyAlignment="1">
      <alignment horizontal="center" vertical="center" wrapText="1"/>
    </xf>
    <xf numFmtId="0" fontId="18" fillId="2" borderId="62" xfId="18" applyFont="1" applyFill="1" applyBorder="1" applyAlignment="1">
      <alignment horizontal="center" vertical="center" wrapText="1"/>
    </xf>
    <xf numFmtId="0" fontId="45" fillId="2" borderId="62" xfId="3" applyFont="1" applyFill="1" applyBorder="1" applyAlignment="1" applyProtection="1">
      <alignment horizontal="center" vertical="center" wrapText="1"/>
    </xf>
    <xf numFmtId="0" fontId="45" fillId="2" borderId="108" xfId="3" applyFont="1" applyFill="1" applyBorder="1" applyAlignment="1" applyProtection="1">
      <alignment horizontal="center" vertical="center" wrapText="1"/>
    </xf>
    <xf numFmtId="166" fontId="4" fillId="0" borderId="70" xfId="19" applyNumberFormat="1" applyFont="1" applyFill="1" applyBorder="1" applyAlignment="1">
      <alignment horizontal="right" vertical="center" wrapText="1"/>
    </xf>
    <xf numFmtId="166" fontId="4" fillId="0" borderId="33" xfId="19" applyNumberFormat="1" applyFont="1" applyFill="1" applyBorder="1" applyAlignment="1">
      <alignment horizontal="right" vertical="center" wrapText="1"/>
    </xf>
    <xf numFmtId="166" fontId="4" fillId="0" borderId="52" xfId="19" applyNumberFormat="1" applyFont="1" applyFill="1" applyBorder="1" applyAlignment="1">
      <alignment horizontal="right" vertical="center" wrapText="1"/>
    </xf>
    <xf numFmtId="3" fontId="4" fillId="0" borderId="36" xfId="4" applyNumberFormat="1" applyFont="1" applyFill="1" applyBorder="1" applyAlignment="1">
      <alignment vertical="center"/>
    </xf>
    <xf numFmtId="1" fontId="4" fillId="0" borderId="32" xfId="19" applyNumberFormat="1" applyFont="1" applyFill="1" applyBorder="1" applyAlignment="1">
      <alignment vertical="center"/>
    </xf>
    <xf numFmtId="3" fontId="4" fillId="0" borderId="33" xfId="19" applyNumberFormat="1" applyFont="1" applyFill="1" applyBorder="1" applyAlignment="1">
      <alignment horizontal="right" vertical="center" wrapText="1"/>
    </xf>
    <xf numFmtId="3" fontId="4" fillId="0" borderId="36" xfId="19" applyNumberFormat="1" applyFont="1" applyFill="1" applyBorder="1" applyAlignment="1">
      <alignment horizontal="right" vertical="center" wrapText="1"/>
    </xf>
    <xf numFmtId="3" fontId="7" fillId="0" borderId="86" xfId="19" applyNumberFormat="1" applyFont="1" applyFill="1" applyBorder="1" applyAlignment="1">
      <alignment vertical="center" wrapText="1"/>
    </xf>
    <xf numFmtId="166" fontId="7" fillId="0" borderId="87" xfId="19" quotePrefix="1" applyNumberFormat="1" applyFont="1" applyFill="1" applyBorder="1" applyAlignment="1">
      <alignment horizontal="right" vertical="center" wrapText="1"/>
    </xf>
    <xf numFmtId="3" fontId="7" fillId="0" borderId="84" xfId="19" applyNumberFormat="1" applyFont="1" applyFill="1" applyBorder="1" applyAlignment="1">
      <alignment horizontal="right" vertical="center" wrapText="1"/>
    </xf>
    <xf numFmtId="3" fontId="7" fillId="0" borderId="82" xfId="19" applyNumberFormat="1" applyFont="1" applyFill="1" applyBorder="1" applyAlignment="1">
      <alignment horizontal="right" vertical="center" wrapText="1"/>
    </xf>
    <xf numFmtId="0" fontId="9" fillId="0" borderId="0" xfId="19" applyFont="1" applyFill="1" applyAlignment="1">
      <alignment horizontal="right"/>
    </xf>
    <xf numFmtId="0" fontId="4" fillId="0" borderId="0" xfId="19" applyFont="1" applyFill="1"/>
    <xf numFmtId="0" fontId="4" fillId="0" borderId="0" xfId="19" applyFont="1" applyFill="1" applyAlignment="1">
      <alignment horizontal="left"/>
    </xf>
    <xf numFmtId="0" fontId="4" fillId="0" borderId="0" xfId="19" applyFont="1" applyFill="1" applyAlignment="1">
      <alignment horizontal="right"/>
    </xf>
    <xf numFmtId="0" fontId="9" fillId="0" borderId="0" xfId="4" applyFont="1" applyAlignment="1">
      <alignment horizontal="center" vertical="center"/>
    </xf>
    <xf numFmtId="0" fontId="9" fillId="0" borderId="0" xfId="4" applyFont="1" applyAlignment="1">
      <alignment horizontal="left" vertical="center" wrapText="1"/>
    </xf>
    <xf numFmtId="0" fontId="4" fillId="0" borderId="0" xfId="4" applyFont="1"/>
    <xf numFmtId="0" fontId="9" fillId="0" borderId="128" xfId="4" applyFont="1" applyBorder="1" applyAlignment="1">
      <alignment horizontal="center" vertical="center"/>
    </xf>
    <xf numFmtId="0" fontId="9" fillId="0" borderId="128" xfId="4" applyFont="1" applyFill="1" applyBorder="1" applyAlignment="1">
      <alignment horizontal="left" vertical="center" wrapText="1"/>
    </xf>
    <xf numFmtId="0" fontId="9" fillId="0" borderId="128" xfId="4" applyFont="1" applyBorder="1" applyAlignment="1">
      <alignment horizontal="left" vertical="center" wrapText="1"/>
    </xf>
    <xf numFmtId="0" fontId="9" fillId="0" borderId="0" xfId="4" applyFont="1" applyAlignment="1">
      <alignment horizontal="center" vertical="center" wrapText="1"/>
    </xf>
    <xf numFmtId="0" fontId="7" fillId="0" borderId="3" xfId="3" applyFont="1" applyFill="1" applyBorder="1" applyAlignment="1" applyProtection="1">
      <alignment horizontal="left"/>
    </xf>
    <xf numFmtId="0" fontId="6" fillId="2" borderId="24" xfId="5" applyFont="1" applyFill="1" applyBorder="1" applyAlignment="1">
      <alignment horizontal="center" vertical="center" wrapText="1"/>
    </xf>
    <xf numFmtId="1" fontId="9" fillId="0" borderId="23" xfId="5" applyNumberFormat="1" applyFont="1" applyFill="1" applyBorder="1" applyAlignment="1">
      <alignment horizontal="right"/>
    </xf>
    <xf numFmtId="1" fontId="9" fillId="0" borderId="33" xfId="5" applyNumberFormat="1" applyFont="1" applyFill="1" applyBorder="1" applyAlignment="1">
      <alignment horizontal="right"/>
    </xf>
    <xf numFmtId="1" fontId="9" fillId="0" borderId="64" xfId="5" applyNumberFormat="1" applyFont="1" applyFill="1" applyBorder="1" applyAlignment="1">
      <alignment horizontal="right"/>
    </xf>
    <xf numFmtId="1" fontId="9" fillId="0" borderId="51" xfId="5" applyNumberFormat="1" applyFont="1" applyFill="1" applyBorder="1" applyAlignment="1">
      <alignment horizontal="right"/>
    </xf>
    <xf numFmtId="1" fontId="22" fillId="0" borderId="51" xfId="5" applyNumberFormat="1" applyFont="1" applyFill="1" applyBorder="1" applyAlignment="1">
      <alignment horizontal="center"/>
    </xf>
    <xf numFmtId="1" fontId="9" fillId="0" borderId="33" xfId="5" applyNumberFormat="1" applyFont="1" applyFill="1" applyBorder="1" applyAlignment="1">
      <alignment horizontal="right" indent="1"/>
    </xf>
    <xf numFmtId="1" fontId="9" fillId="0" borderId="36" xfId="5" applyNumberFormat="1" applyFont="1" applyFill="1" applyBorder="1" applyAlignment="1">
      <alignment horizontal="right" indent="1"/>
    </xf>
    <xf numFmtId="1" fontId="22" fillId="0" borderId="0" xfId="5" applyNumberFormat="1" applyFont="1" applyFill="1" applyBorder="1" applyAlignment="1">
      <alignment horizontal="center"/>
    </xf>
    <xf numFmtId="1" fontId="22" fillId="0" borderId="22" xfId="5" applyNumberFormat="1" applyFont="1" applyFill="1" applyBorder="1" applyAlignment="1">
      <alignment horizontal="center"/>
    </xf>
    <xf numFmtId="0" fontId="6" fillId="2" borderId="69" xfId="5" applyFont="1" applyFill="1" applyBorder="1" applyAlignment="1">
      <alignment horizontal="center" vertical="center" wrapText="1"/>
    </xf>
    <xf numFmtId="167" fontId="22" fillId="4" borderId="23" xfId="14" applyNumberFormat="1" applyFont="1" applyFill="1" applyBorder="1" applyAlignment="1">
      <alignment horizontal="right" indent="1"/>
    </xf>
    <xf numFmtId="167" fontId="9" fillId="4" borderId="23" xfId="14" applyNumberFormat="1" applyFont="1" applyFill="1" applyBorder="1" applyAlignment="1">
      <alignment horizontal="right" indent="1"/>
    </xf>
    <xf numFmtId="167" fontId="20" fillId="4" borderId="23" xfId="14" applyNumberFormat="1" applyFont="1" applyFill="1" applyBorder="1" applyAlignment="1">
      <alignment horizontal="right" indent="1"/>
    </xf>
    <xf numFmtId="167" fontId="25" fillId="4" borderId="23" xfId="14" applyNumberFormat="1" applyFont="1" applyFill="1" applyBorder="1" applyAlignment="1">
      <alignment horizontal="right" indent="1"/>
    </xf>
    <xf numFmtId="167" fontId="20" fillId="4" borderId="42" xfId="14" applyNumberFormat="1" applyFont="1" applyFill="1" applyBorder="1" applyAlignment="1">
      <alignment horizontal="right" indent="1"/>
    </xf>
    <xf numFmtId="3" fontId="8" fillId="0" borderId="0" xfId="3" applyNumberFormat="1" applyFill="1" applyAlignment="1" applyProtection="1"/>
    <xf numFmtId="0" fontId="12" fillId="0" borderId="0" xfId="3" applyFont="1" applyAlignment="1" applyProtection="1"/>
    <xf numFmtId="0" fontId="8" fillId="0" borderId="0" xfId="3" applyFill="1" applyBorder="1" applyAlignment="1" applyProtection="1"/>
    <xf numFmtId="6" fontId="18" fillId="2" borderId="104" xfId="3" applyNumberFormat="1" applyFont="1" applyFill="1" applyBorder="1" applyAlignment="1" applyProtection="1">
      <alignment horizontal="center" wrapText="1"/>
    </xf>
    <xf numFmtId="6" fontId="18" fillId="2" borderId="22" xfId="3" applyNumberFormat="1" applyFont="1" applyFill="1" applyBorder="1" applyAlignment="1" applyProtection="1">
      <alignment horizontal="center" wrapText="1"/>
    </xf>
    <xf numFmtId="0" fontId="8" fillId="0" borderId="0" xfId="3" applyFill="1" applyAlignment="1" applyProtection="1"/>
    <xf numFmtId="0" fontId="4" fillId="0" borderId="0" xfId="4" applyFont="1" applyAlignment="1">
      <alignment horizontal="center"/>
    </xf>
    <xf numFmtId="3" fontId="8" fillId="0" borderId="0" xfId="3" applyNumberFormat="1" applyFill="1" applyAlignment="1" applyProtection="1">
      <alignment horizontal="left"/>
    </xf>
    <xf numFmtId="0" fontId="8" fillId="0" borderId="0" xfId="3" applyFill="1" applyAlignment="1" applyProtection="1">
      <alignment horizontal="left"/>
    </xf>
    <xf numFmtId="3" fontId="12" fillId="0" borderId="0" xfId="17" applyNumberFormat="1" applyFont="1" applyFill="1" applyAlignment="1">
      <alignment horizontal="left"/>
    </xf>
    <xf numFmtId="3" fontId="12" fillId="0" borderId="0" xfId="17" applyNumberFormat="1" applyFont="1" applyFill="1" applyAlignment="1"/>
    <xf numFmtId="165" fontId="4" fillId="0" borderId="127" xfId="14" applyNumberFormat="1" applyFont="1" applyFill="1" applyBorder="1" applyAlignment="1">
      <alignment horizontal="right" vertical="center" wrapText="1"/>
    </xf>
    <xf numFmtId="165" fontId="7" fillId="3" borderId="84" xfId="14" applyNumberFormat="1" applyFont="1" applyFill="1" applyBorder="1" applyAlignment="1">
      <alignment horizontal="right" vertical="center"/>
    </xf>
    <xf numFmtId="165" fontId="7" fillId="3" borderId="88" xfId="14" applyNumberFormat="1" applyFont="1" applyFill="1" applyBorder="1" applyAlignment="1">
      <alignment horizontal="right" vertical="center"/>
    </xf>
    <xf numFmtId="0" fontId="6" fillId="2" borderId="21" xfId="0" applyFont="1" applyFill="1" applyBorder="1" applyAlignment="1">
      <alignment horizontal="center" vertical="center" wrapText="1"/>
    </xf>
    <xf numFmtId="165" fontId="4" fillId="0" borderId="63" xfId="6" applyNumberFormat="1" applyFont="1" applyFill="1" applyBorder="1" applyAlignment="1">
      <alignment horizontal="right" vertical="center"/>
    </xf>
    <xf numFmtId="165" fontId="4" fillId="0" borderId="32" xfId="6" applyNumberFormat="1" applyFont="1" applyFill="1" applyBorder="1" applyAlignment="1">
      <alignment horizontal="right" vertical="center"/>
    </xf>
    <xf numFmtId="165" fontId="4" fillId="0" borderId="23" xfId="6" applyNumberFormat="1" applyFont="1" applyFill="1" applyBorder="1" applyAlignment="1">
      <alignment horizontal="right" vertical="center"/>
    </xf>
    <xf numFmtId="0" fontId="4" fillId="0" borderId="65" xfId="0" applyFont="1" applyFill="1" applyBorder="1" applyAlignment="1">
      <alignment horizontal="right"/>
    </xf>
    <xf numFmtId="0" fontId="4" fillId="0" borderId="0" xfId="0" applyFont="1" applyFill="1" applyAlignment="1">
      <alignment horizontal="right"/>
    </xf>
    <xf numFmtId="3" fontId="7" fillId="0" borderId="81" xfId="11" applyNumberFormat="1" applyFont="1" applyFill="1" applyBorder="1" applyAlignment="1">
      <alignment horizontal="left" vertical="center" wrapText="1"/>
    </xf>
    <xf numFmtId="165" fontId="7" fillId="0" borderId="81" xfId="6" applyNumberFormat="1" applyFont="1" applyFill="1" applyBorder="1" applyAlignment="1">
      <alignment horizontal="right" vertical="center"/>
    </xf>
    <xf numFmtId="165" fontId="7" fillId="0" borderId="86" xfId="6" applyNumberFormat="1" applyFont="1" applyFill="1" applyBorder="1" applyAlignment="1">
      <alignment horizontal="right" vertical="center"/>
    </xf>
    <xf numFmtId="165" fontId="7" fillId="0" borderId="89" xfId="6" applyNumberFormat="1" applyFont="1" applyFill="1" applyBorder="1" applyAlignment="1">
      <alignment horizontal="right" vertical="center"/>
    </xf>
    <xf numFmtId="165" fontId="7" fillId="0" borderId="0" xfId="6" applyNumberFormat="1" applyFont="1" applyFill="1" applyBorder="1" applyAlignment="1">
      <alignment horizontal="right" vertical="center"/>
    </xf>
    <xf numFmtId="165" fontId="38" fillId="0" borderId="0" xfId="6" applyNumberFormat="1" applyFont="1" applyFill="1" applyBorder="1" applyAlignment="1">
      <alignment horizontal="center" vertical="center"/>
    </xf>
    <xf numFmtId="0" fontId="4" fillId="0" borderId="63" xfId="0" applyFont="1" applyFill="1" applyBorder="1" applyAlignment="1">
      <alignment horizontal="right" vertical="center"/>
    </xf>
    <xf numFmtId="0" fontId="4" fillId="0" borderId="36" xfId="0" applyFont="1" applyFill="1" applyBorder="1" applyAlignment="1">
      <alignment horizontal="right" vertical="center"/>
    </xf>
    <xf numFmtId="0" fontId="4" fillId="0" borderId="7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3"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2" xfId="0" applyFont="1" applyFill="1" applyBorder="1" applyAlignment="1">
      <alignment horizontal="right" vertical="center"/>
    </xf>
    <xf numFmtId="168" fontId="4" fillId="0" borderId="23" xfId="6" applyNumberFormat="1" applyFont="1" applyFill="1" applyBorder="1" applyAlignment="1">
      <alignment horizontal="right" vertical="center"/>
    </xf>
    <xf numFmtId="168" fontId="4" fillId="0" borderId="36" xfId="6" applyNumberFormat="1" applyFont="1" applyFill="1" applyBorder="1" applyAlignment="1">
      <alignment horizontal="right" vertical="center"/>
    </xf>
    <xf numFmtId="168" fontId="4" fillId="0" borderId="0" xfId="6" applyNumberFormat="1" applyFont="1" applyFill="1" applyBorder="1" applyAlignment="1">
      <alignment horizontal="right" vertical="center"/>
    </xf>
    <xf numFmtId="168" fontId="4" fillId="0" borderId="33" xfId="6" applyNumberFormat="1" applyFont="1" applyFill="1" applyBorder="1" applyAlignment="1">
      <alignment horizontal="right" vertical="center"/>
    </xf>
    <xf numFmtId="168" fontId="4" fillId="0" borderId="52" xfId="6" applyNumberFormat="1" applyFont="1" applyFill="1" applyBorder="1" applyAlignment="1">
      <alignment horizontal="right" vertical="center"/>
    </xf>
    <xf numFmtId="168" fontId="4" fillId="0" borderId="32" xfId="6" applyNumberFormat="1" applyFont="1" applyFill="1" applyBorder="1" applyAlignment="1">
      <alignment horizontal="right" vertical="center"/>
    </xf>
    <xf numFmtId="9" fontId="4" fillId="0" borderId="22" xfId="6" applyNumberFormat="1" applyFont="1" applyFill="1" applyBorder="1" applyAlignment="1">
      <alignment horizontal="right" vertical="center"/>
    </xf>
    <xf numFmtId="168" fontId="7" fillId="0" borderId="81" xfId="6" applyNumberFormat="1" applyFont="1" applyFill="1" applyBorder="1" applyAlignment="1">
      <alignment horizontal="right" vertical="center"/>
    </xf>
    <xf numFmtId="168" fontId="7" fillId="0" borderId="82" xfId="6" applyNumberFormat="1" applyFont="1" applyFill="1" applyBorder="1" applyAlignment="1">
      <alignment horizontal="right" vertical="center"/>
    </xf>
    <xf numFmtId="168" fontId="7" fillId="0" borderId="83" xfId="6" applyNumberFormat="1" applyFont="1" applyFill="1" applyBorder="1" applyAlignment="1">
      <alignment horizontal="right" vertical="center"/>
    </xf>
    <xf numFmtId="168" fontId="7" fillId="0" borderId="85" xfId="6" applyNumberFormat="1" applyFont="1" applyFill="1" applyBorder="1" applyAlignment="1">
      <alignment horizontal="right" vertical="center"/>
    </xf>
    <xf numFmtId="168" fontId="7" fillId="0" borderId="84" xfId="6" applyNumberFormat="1" applyFont="1" applyFill="1" applyBorder="1" applyAlignment="1">
      <alignment horizontal="right" vertical="center"/>
    </xf>
    <xf numFmtId="168" fontId="7" fillId="0" borderId="86" xfId="6" applyNumberFormat="1" applyFont="1" applyFill="1" applyBorder="1" applyAlignment="1">
      <alignment horizontal="right" vertical="center"/>
    </xf>
    <xf numFmtId="9" fontId="7" fillId="0" borderId="86" xfId="6" applyNumberFormat="1" applyFont="1" applyFill="1" applyBorder="1" applyAlignment="1">
      <alignment horizontal="right" vertical="center"/>
    </xf>
    <xf numFmtId="0" fontId="4" fillId="0" borderId="23" xfId="0" applyFont="1" applyFill="1" applyBorder="1" applyAlignment="1">
      <alignment vertical="center"/>
    </xf>
    <xf numFmtId="168" fontId="4" fillId="0" borderId="70" xfId="6" applyNumberFormat="1" applyFont="1" applyFill="1" applyBorder="1" applyAlignment="1">
      <alignment horizontal="right" vertical="center"/>
    </xf>
    <xf numFmtId="9" fontId="4" fillId="0" borderId="32" xfId="6" applyNumberFormat="1" applyFont="1" applyFill="1" applyBorder="1" applyAlignment="1">
      <alignment horizontal="right" vertical="center"/>
    </xf>
    <xf numFmtId="168" fontId="7" fillId="0" borderId="87" xfId="6" applyNumberFormat="1" applyFont="1" applyFill="1" applyBorder="1" applyAlignment="1">
      <alignment horizontal="right" vertical="center"/>
    </xf>
    <xf numFmtId="3" fontId="4" fillId="0" borderId="63"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3" fontId="4" fillId="0" borderId="33" xfId="0" applyNumberFormat="1" applyFont="1" applyFill="1" applyBorder="1" applyAlignment="1">
      <alignment horizontal="right" vertical="center"/>
    </xf>
    <xf numFmtId="3" fontId="4" fillId="0" borderId="52" xfId="0" applyNumberFormat="1" applyFont="1" applyFill="1" applyBorder="1" applyAlignment="1">
      <alignment horizontal="right" vertical="center"/>
    </xf>
    <xf numFmtId="3" fontId="4" fillId="0" borderId="32" xfId="0" applyNumberFormat="1" applyFont="1" applyFill="1" applyBorder="1" applyAlignment="1">
      <alignment horizontal="right" vertical="center"/>
    </xf>
    <xf numFmtId="3" fontId="4" fillId="0" borderId="23"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4" fillId="0" borderId="94" xfId="0" applyNumberFormat="1" applyFont="1" applyFill="1" applyBorder="1" applyAlignment="1">
      <alignment horizontal="right" vertical="center"/>
    </xf>
    <xf numFmtId="0" fontId="37" fillId="0" borderId="22" xfId="0" applyFont="1" applyFill="1" applyBorder="1" applyAlignment="1">
      <alignment vertical="center"/>
    </xf>
    <xf numFmtId="165" fontId="37" fillId="0" borderId="22" xfId="6" applyNumberFormat="1" applyFont="1" applyFill="1" applyBorder="1" applyAlignment="1">
      <alignment horizontal="right" vertical="center"/>
    </xf>
    <xf numFmtId="165" fontId="38" fillId="0" borderId="88" xfId="6" applyNumberFormat="1" applyFont="1" applyFill="1" applyBorder="1" applyAlignment="1">
      <alignment horizontal="right" vertical="center"/>
    </xf>
    <xf numFmtId="1" fontId="4" fillId="0" borderId="32" xfId="11" applyNumberFormat="1" applyFont="1" applyFill="1" applyBorder="1" applyAlignment="1">
      <alignment horizontal="right" vertical="center"/>
    </xf>
    <xf numFmtId="9" fontId="4" fillId="0" borderId="22" xfId="6" applyNumberFormat="1" applyFont="1" applyFill="1" applyBorder="1" applyAlignment="1">
      <alignment vertical="center"/>
    </xf>
    <xf numFmtId="9" fontId="7" fillId="0" borderId="86" xfId="6" applyNumberFormat="1" applyFont="1" applyFill="1" applyBorder="1" applyAlignment="1">
      <alignment vertical="center"/>
    </xf>
    <xf numFmtId="0" fontId="7" fillId="0" borderId="3" xfId="3" applyFont="1" applyFill="1" applyBorder="1" applyAlignment="1" applyProtection="1">
      <alignment horizontal="left"/>
    </xf>
    <xf numFmtId="0" fontId="7" fillId="0" borderId="4" xfId="3" applyFont="1" applyFill="1" applyBorder="1" applyAlignment="1" applyProtection="1">
      <alignment horizontal="left"/>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0" xfId="5" applyFont="1" applyFill="1" applyBorder="1" applyAlignment="1">
      <alignment horizontal="center" vertical="center" wrapText="1"/>
    </xf>
    <xf numFmtId="0" fontId="6" fillId="2" borderId="17" xfId="5" applyFont="1" applyFill="1" applyBorder="1" applyAlignment="1">
      <alignment horizontal="center" vertical="center" wrapText="1"/>
    </xf>
    <xf numFmtId="0" fontId="6" fillId="2" borderId="19" xfId="5" applyFont="1" applyFill="1" applyBorder="1" applyAlignment="1">
      <alignment horizontal="center" vertical="center" wrapText="1"/>
    </xf>
    <xf numFmtId="0" fontId="6" fillId="2" borderId="25" xfId="5" applyFont="1" applyFill="1" applyBorder="1" applyAlignment="1">
      <alignment horizontal="center" vertical="center" wrapText="1"/>
    </xf>
    <xf numFmtId="0" fontId="6" fillId="2" borderId="18" xfId="5" applyFont="1" applyFill="1" applyBorder="1" applyAlignment="1">
      <alignment horizontal="center" vertical="center" wrapText="1"/>
    </xf>
    <xf numFmtId="0" fontId="6" fillId="2" borderId="129" xfId="5" applyFont="1" applyFill="1" applyBorder="1" applyAlignment="1">
      <alignment horizontal="center" vertical="center" wrapText="1"/>
    </xf>
    <xf numFmtId="0" fontId="6" fillId="2" borderId="73" xfId="5" applyFont="1" applyFill="1" applyBorder="1" applyAlignment="1">
      <alignment horizontal="center" vertical="center" wrapText="1"/>
    </xf>
    <xf numFmtId="0" fontId="6" fillId="2" borderId="74" xfId="5" applyFont="1" applyFill="1" applyBorder="1" applyAlignment="1">
      <alignment horizontal="center" vertical="center" wrapText="1"/>
    </xf>
    <xf numFmtId="0" fontId="6" fillId="2" borderId="22" xfId="5" applyFont="1" applyFill="1" applyBorder="1" applyAlignment="1">
      <alignment horizontal="center" vertical="center" wrapText="1"/>
    </xf>
    <xf numFmtId="0" fontId="6" fillId="2" borderId="28" xfId="5" applyFont="1" applyFill="1" applyBorder="1" applyAlignment="1">
      <alignment horizontal="center" vertical="center" wrapText="1"/>
    </xf>
    <xf numFmtId="0" fontId="7" fillId="4" borderId="0" xfId="4" applyFont="1" applyFill="1" applyBorder="1" applyAlignment="1">
      <alignment horizontal="left" vertical="center" wrapText="1"/>
    </xf>
    <xf numFmtId="0" fontId="6" fillId="2" borderId="26" xfId="5" applyFont="1" applyFill="1" applyBorder="1" applyAlignment="1">
      <alignment horizontal="center" vertical="center" wrapText="1"/>
    </xf>
    <xf numFmtId="0" fontId="6" fillId="2" borderId="69" xfId="5" applyFont="1" applyFill="1" applyBorder="1" applyAlignment="1">
      <alignment horizontal="center" vertical="center" wrapText="1"/>
    </xf>
    <xf numFmtId="0" fontId="6" fillId="2" borderId="71" xfId="5" applyFont="1" applyFill="1" applyBorder="1" applyAlignment="1">
      <alignment vertical="center" wrapText="1"/>
    </xf>
    <xf numFmtId="0" fontId="6" fillId="2" borderId="72" xfId="5" applyFont="1" applyFill="1" applyBorder="1" applyAlignment="1">
      <alignment vertical="center" wrapText="1"/>
    </xf>
    <xf numFmtId="0" fontId="6" fillId="2" borderId="15" xfId="5" applyFont="1" applyFill="1" applyBorder="1" applyAlignment="1">
      <alignment horizontal="center" vertical="center" wrapText="1"/>
    </xf>
    <xf numFmtId="0" fontId="6" fillId="2" borderId="78" xfId="5" applyFont="1" applyFill="1" applyBorder="1" applyAlignment="1">
      <alignment horizontal="center" vertical="center" wrapText="1"/>
    </xf>
    <xf numFmtId="0" fontId="6" fillId="2" borderId="16" xfId="5" applyFont="1" applyFill="1" applyBorder="1" applyAlignment="1">
      <alignment horizontal="center" vertical="center" wrapText="1"/>
    </xf>
    <xf numFmtId="0" fontId="6" fillId="2" borderId="24" xfId="5" applyFont="1" applyFill="1" applyBorder="1" applyAlignment="1">
      <alignment horizontal="center" vertical="center" wrapText="1"/>
    </xf>
    <xf numFmtId="0" fontId="20" fillId="0" borderId="0" xfId="4" applyFont="1" applyFill="1" applyAlignment="1">
      <alignment horizontal="right"/>
    </xf>
    <xf numFmtId="0" fontId="6" fillId="2" borderId="7" xfId="5"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12" xfId="5" applyFont="1" applyFill="1" applyBorder="1" applyAlignment="1">
      <alignment horizontal="center" vertical="center" wrapText="1"/>
    </xf>
    <xf numFmtId="0" fontId="6" fillId="2" borderId="67" xfId="5" applyFont="1" applyFill="1" applyBorder="1" applyAlignment="1">
      <alignment horizontal="center" vertical="center" wrapText="1"/>
    </xf>
    <xf numFmtId="0" fontId="6" fillId="2" borderId="13" xfId="5" applyFont="1" applyFill="1" applyBorder="1" applyAlignment="1">
      <alignment horizontal="center" vertical="center" wrapText="1"/>
    </xf>
    <xf numFmtId="0" fontId="6" fillId="2" borderId="14" xfId="5" applyFont="1" applyFill="1" applyBorder="1" applyAlignment="1">
      <alignment horizontal="center" vertical="center" wrapText="1"/>
    </xf>
    <xf numFmtId="0" fontId="6" fillId="2" borderId="92" xfId="9" applyFont="1" applyFill="1" applyBorder="1" applyAlignment="1">
      <alignment horizontal="center" vertical="center"/>
    </xf>
    <xf numFmtId="0" fontId="6" fillId="2" borderId="20" xfId="9" applyFont="1" applyFill="1" applyBorder="1" applyAlignment="1">
      <alignment horizontal="center" vertical="center"/>
    </xf>
    <xf numFmtId="0" fontId="6" fillId="2" borderId="68" xfId="9" applyFont="1" applyFill="1" applyBorder="1" applyAlignment="1">
      <alignment horizontal="center" vertical="center"/>
    </xf>
    <xf numFmtId="0" fontId="6" fillId="2" borderId="28" xfId="9" applyFont="1" applyFill="1" applyBorder="1" applyAlignment="1">
      <alignment horizontal="center" vertical="center"/>
    </xf>
    <xf numFmtId="0" fontId="29" fillId="0" borderId="0" xfId="9" applyFont="1" applyFill="1" applyAlignment="1">
      <alignment horizontal="left" vertical="center" wrapText="1"/>
    </xf>
    <xf numFmtId="0" fontId="9" fillId="0" borderId="0" xfId="5" applyFont="1" applyFill="1" applyBorder="1" applyAlignment="1">
      <alignment horizontal="left"/>
    </xf>
    <xf numFmtId="0" fontId="7" fillId="0" borderId="0" xfId="0" applyFont="1" applyFill="1" applyBorder="1" applyAlignment="1">
      <alignment horizontal="left" vertical="center" wrapText="1"/>
    </xf>
    <xf numFmtId="0" fontId="18" fillId="2" borderId="15" xfId="0" applyFont="1" applyFill="1" applyBorder="1" applyAlignment="1">
      <alignment horizontal="center" vertical="center" wrapText="1"/>
    </xf>
    <xf numFmtId="0" fontId="18" fillId="2" borderId="78" xfId="0" applyFont="1" applyFill="1" applyBorder="1" applyAlignment="1">
      <alignment horizontal="center" vertical="center" wrapText="1"/>
    </xf>
    <xf numFmtId="0" fontId="18" fillId="2" borderId="74"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8" fillId="2" borderId="77"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18" fillId="2" borderId="0" xfId="3" applyFont="1" applyFill="1" applyBorder="1" applyAlignment="1" applyProtection="1">
      <alignment horizontal="center" vertical="center" wrapText="1"/>
    </xf>
    <xf numFmtId="0" fontId="18" fillId="2" borderId="19" xfId="3" applyFont="1" applyFill="1" applyBorder="1" applyAlignment="1" applyProtection="1">
      <alignment horizontal="center" vertical="center" wrapText="1"/>
    </xf>
    <xf numFmtId="0" fontId="18" fillId="2" borderId="21" xfId="3" applyFont="1" applyFill="1" applyBorder="1" applyAlignment="1" applyProtection="1">
      <alignment horizontal="center" vertical="center" wrapText="1"/>
    </xf>
    <xf numFmtId="0" fontId="18" fillId="2" borderId="27" xfId="3" applyFont="1" applyFill="1" applyBorder="1" applyAlignment="1" applyProtection="1">
      <alignment horizontal="center" vertical="center" wrapText="1"/>
    </xf>
    <xf numFmtId="0" fontId="6" fillId="2" borderId="75" xfId="0" applyFont="1" applyFill="1" applyBorder="1" applyAlignment="1">
      <alignment vertical="center" wrapText="1"/>
    </xf>
    <xf numFmtId="0" fontId="6" fillId="2" borderId="71" xfId="0" applyFont="1" applyFill="1" applyBorder="1" applyAlignment="1">
      <alignment vertical="center" wrapText="1"/>
    </xf>
    <xf numFmtId="0" fontId="6" fillId="2" borderId="72" xfId="0" applyFont="1" applyFill="1" applyBorder="1" applyAlignment="1">
      <alignment vertical="center" wrapText="1"/>
    </xf>
    <xf numFmtId="0" fontId="6" fillId="2" borderId="15"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18" fillId="2" borderId="26" xfId="3" applyFont="1" applyFill="1" applyBorder="1" applyAlignment="1" applyProtection="1">
      <alignment horizontal="center" vertical="center" wrapText="1"/>
    </xf>
    <xf numFmtId="0" fontId="18" fillId="2" borderId="69"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68" xfId="3" applyFont="1" applyFill="1" applyBorder="1" applyAlignment="1" applyProtection="1">
      <alignment horizontal="center" vertical="center" wrapText="1"/>
    </xf>
    <xf numFmtId="0" fontId="6" fillId="2" borderId="2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6" fillId="2" borderId="79"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18" fillId="2" borderId="77" xfId="3" applyFont="1" applyFill="1" applyBorder="1" applyAlignment="1" applyProtection="1">
      <alignment horizontal="center" vertical="center" wrapText="1"/>
    </xf>
    <xf numFmtId="0" fontId="18" fillId="2" borderId="62" xfId="3" applyFont="1" applyFill="1" applyBorder="1" applyAlignment="1" applyProtection="1">
      <alignment horizontal="center" vertical="center" wrapText="1"/>
    </xf>
    <xf numFmtId="0" fontId="18" fillId="2" borderId="73" xfId="3" applyFont="1" applyFill="1" applyBorder="1" applyAlignment="1" applyProtection="1">
      <alignment horizontal="center" vertical="center" wrapText="1"/>
    </xf>
    <xf numFmtId="0" fontId="18" fillId="2" borderId="79" xfId="3" applyFont="1" applyFill="1" applyBorder="1" applyAlignment="1" applyProtection="1">
      <alignment horizontal="center" vertical="center" wrapText="1"/>
    </xf>
    <xf numFmtId="0" fontId="18" fillId="2" borderId="21"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6" fillId="2" borderId="8" xfId="11" applyFont="1" applyFill="1" applyBorder="1" applyAlignment="1">
      <alignment horizontal="center" vertical="center" wrapText="1"/>
    </xf>
    <xf numFmtId="0" fontId="6" fillId="2" borderId="68" xfId="11" applyFont="1" applyFill="1" applyBorder="1" applyAlignment="1">
      <alignment horizontal="center" vertical="center" wrapText="1"/>
    </xf>
    <xf numFmtId="0" fontId="7" fillId="0" borderId="0" xfId="11" applyFont="1" applyFill="1" applyBorder="1" applyAlignment="1">
      <alignment horizontal="left" vertical="center" wrapText="1"/>
    </xf>
    <xf numFmtId="0" fontId="6" fillId="2" borderId="7" xfId="11" applyFont="1" applyFill="1" applyBorder="1" applyAlignment="1">
      <alignment horizontal="center" vertical="center" wrapText="1"/>
    </xf>
    <xf numFmtId="0" fontId="18" fillId="2" borderId="73" xfId="0" applyFont="1" applyFill="1" applyBorder="1" applyAlignment="1">
      <alignment horizontal="center" vertical="center" wrapText="1"/>
    </xf>
    <xf numFmtId="0" fontId="18" fillId="2" borderId="79" xfId="0" applyFont="1" applyFill="1" applyBorder="1" applyAlignment="1">
      <alignment horizontal="center" vertical="center" wrapText="1"/>
    </xf>
    <xf numFmtId="3" fontId="18" fillId="2" borderId="98" xfId="10" applyNumberFormat="1" applyFont="1" applyFill="1" applyBorder="1" applyAlignment="1">
      <alignment horizontal="center" vertical="top"/>
    </xf>
    <xf numFmtId="3" fontId="18" fillId="2" borderId="102" xfId="10" applyNumberFormat="1" applyFont="1" applyFill="1" applyBorder="1" applyAlignment="1">
      <alignment horizontal="center" vertical="top"/>
    </xf>
    <xf numFmtId="3" fontId="18" fillId="2" borderId="99" xfId="10" applyNumberFormat="1" applyFont="1" applyFill="1" applyBorder="1" applyAlignment="1">
      <alignment horizontal="center" vertical="top"/>
    </xf>
    <xf numFmtId="3" fontId="18" fillId="2" borderId="103" xfId="10" applyNumberFormat="1" applyFont="1" applyFill="1" applyBorder="1" applyAlignment="1">
      <alignment horizontal="center" vertical="top"/>
    </xf>
    <xf numFmtId="0" fontId="7" fillId="0" borderId="0" xfId="16" applyFont="1" applyFill="1" applyAlignment="1">
      <alignment horizontal="left" vertical="center" wrapText="1"/>
    </xf>
    <xf numFmtId="0" fontId="18" fillId="2" borderId="96" xfId="10" applyFont="1" applyFill="1" applyBorder="1" applyAlignment="1">
      <alignment vertical="center" wrapText="1"/>
    </xf>
    <xf numFmtId="0" fontId="18" fillId="2" borderId="97" xfId="10" applyFont="1" applyFill="1" applyBorder="1" applyAlignment="1">
      <alignment vertical="center" wrapText="1"/>
    </xf>
    <xf numFmtId="0" fontId="18" fillId="2" borderId="101" xfId="10" applyFont="1" applyFill="1" applyBorder="1" applyAlignment="1">
      <alignment vertical="center" wrapText="1"/>
    </xf>
    <xf numFmtId="0" fontId="18" fillId="2" borderId="98" xfId="10" applyFont="1" applyFill="1" applyBorder="1" applyAlignment="1">
      <alignment horizontal="center" vertical="top" wrapText="1"/>
    </xf>
    <xf numFmtId="0" fontId="18" fillId="2" borderId="102" xfId="10" applyFont="1" applyFill="1" applyBorder="1" applyAlignment="1">
      <alignment horizontal="center" vertical="top" wrapText="1"/>
    </xf>
    <xf numFmtId="166" fontId="18" fillId="2" borderId="104" xfId="10" applyNumberFormat="1" applyFont="1" applyFill="1" applyBorder="1" applyAlignment="1">
      <alignment horizontal="center" vertical="top" wrapText="1"/>
    </xf>
    <xf numFmtId="166" fontId="18" fillId="2" borderId="98" xfId="10" applyNumberFormat="1" applyFont="1" applyFill="1" applyBorder="1" applyAlignment="1">
      <alignment horizontal="center" vertical="top" wrapText="1"/>
    </xf>
    <xf numFmtId="166" fontId="18" fillId="2" borderId="102" xfId="10" applyNumberFormat="1" applyFont="1" applyFill="1" applyBorder="1" applyAlignment="1">
      <alignment horizontal="center" vertical="top" wrapText="1"/>
    </xf>
    <xf numFmtId="166" fontId="6" fillId="2" borderId="98" xfId="10" applyNumberFormat="1" applyFont="1" applyFill="1" applyBorder="1" applyAlignment="1">
      <alignment horizontal="center" vertical="top" wrapText="1"/>
    </xf>
    <xf numFmtId="166" fontId="6" fillId="2" borderId="102" xfId="10" applyNumberFormat="1" applyFont="1" applyFill="1" applyBorder="1" applyAlignment="1">
      <alignment horizontal="center" vertical="top" wrapText="1"/>
    </xf>
    <xf numFmtId="3" fontId="6" fillId="2" borderId="98" xfId="10" applyNumberFormat="1" applyFont="1" applyFill="1" applyBorder="1" applyAlignment="1">
      <alignment horizontal="center" vertical="top"/>
    </xf>
    <xf numFmtId="3" fontId="6" fillId="2" borderId="102" xfId="10" applyNumberFormat="1" applyFont="1" applyFill="1" applyBorder="1" applyAlignment="1">
      <alignment horizontal="center" vertical="top"/>
    </xf>
    <xf numFmtId="3" fontId="6" fillId="2" borderId="99" xfId="10" applyNumberFormat="1" applyFont="1" applyFill="1" applyBorder="1" applyAlignment="1">
      <alignment horizontal="center" vertical="top"/>
    </xf>
    <xf numFmtId="3" fontId="6" fillId="2" borderId="103" xfId="10" applyNumberFormat="1" applyFont="1" applyFill="1" applyBorder="1" applyAlignment="1">
      <alignment horizontal="center" vertical="top"/>
    </xf>
    <xf numFmtId="0" fontId="6" fillId="2" borderId="116" xfId="10" applyFont="1" applyFill="1" applyBorder="1" applyAlignment="1">
      <alignment horizontal="center" vertical="top" wrapText="1"/>
    </xf>
    <xf numFmtId="0" fontId="6" fillId="2" borderId="117" xfId="10" applyFont="1" applyFill="1" applyBorder="1" applyAlignment="1">
      <alignment horizontal="center" vertical="top" wrapText="1"/>
    </xf>
    <xf numFmtId="0" fontId="6" fillId="2" borderId="98" xfId="10" applyFont="1" applyFill="1" applyBorder="1" applyAlignment="1">
      <alignment horizontal="center" vertical="top" wrapText="1"/>
    </xf>
    <xf numFmtId="0" fontId="6" fillId="2" borderId="102" xfId="10" applyFont="1" applyFill="1" applyBorder="1" applyAlignment="1">
      <alignment horizontal="center" vertical="top" wrapText="1"/>
    </xf>
    <xf numFmtId="166" fontId="6" fillId="2" borderId="99" xfId="10" applyNumberFormat="1" applyFont="1" applyFill="1" applyBorder="1" applyAlignment="1">
      <alignment horizontal="center" vertical="top" wrapText="1"/>
    </xf>
    <xf numFmtId="166" fontId="6" fillId="2" borderId="103" xfId="10" applyNumberFormat="1" applyFont="1" applyFill="1" applyBorder="1" applyAlignment="1">
      <alignment horizontal="center" vertical="top" wrapText="1"/>
    </xf>
    <xf numFmtId="0" fontId="6" fillId="2" borderId="67" xfId="3" applyFont="1" applyFill="1" applyBorder="1" applyAlignment="1" applyProtection="1">
      <alignment horizontal="center" vertical="center" wrapText="1"/>
    </xf>
    <xf numFmtId="0" fontId="6" fillId="2" borderId="67" xfId="17" applyFont="1" applyFill="1" applyBorder="1" applyAlignment="1">
      <alignment horizontal="center" wrapText="1"/>
    </xf>
    <xf numFmtId="0" fontId="6" fillId="2" borderId="8" xfId="17" applyFont="1" applyFill="1" applyBorder="1" applyAlignment="1">
      <alignment horizontal="center" wrapText="1"/>
    </xf>
    <xf numFmtId="0" fontId="6" fillId="2" borderId="68" xfId="17" applyFont="1" applyFill="1" applyBorder="1" applyAlignment="1">
      <alignment horizontal="center" wrapText="1"/>
    </xf>
    <xf numFmtId="0" fontId="7" fillId="0" borderId="0" xfId="17" applyFont="1" applyFill="1" applyAlignment="1">
      <alignment horizontal="left" vertical="center" wrapText="1"/>
    </xf>
    <xf numFmtId="0" fontId="6" fillId="2" borderId="96" xfId="17" applyFont="1" applyFill="1" applyBorder="1" applyAlignment="1">
      <alignment vertical="center" wrapText="1"/>
    </xf>
    <xf numFmtId="0" fontId="6" fillId="2" borderId="120" xfId="16" applyFont="1" applyFill="1" applyBorder="1" applyAlignment="1">
      <alignment vertical="center" wrapText="1"/>
    </xf>
    <xf numFmtId="0" fontId="6" fillId="2" borderId="7" xfId="17" applyFont="1" applyFill="1" applyBorder="1" applyAlignment="1">
      <alignment horizontal="center" wrapText="1"/>
    </xf>
    <xf numFmtId="0" fontId="4" fillId="0" borderId="31" xfId="5" applyFont="1" applyFill="1" applyBorder="1" applyAlignment="1">
      <alignment horizontal="left"/>
    </xf>
    <xf numFmtId="0" fontId="4" fillId="0" borderId="0" xfId="5" applyFont="1" applyFill="1" applyBorder="1" applyAlignment="1">
      <alignment horizontal="left"/>
    </xf>
    <xf numFmtId="0" fontId="7" fillId="4" borderId="0" xfId="16" applyFont="1" applyFill="1" applyAlignment="1">
      <alignment horizontal="left" vertical="center" wrapText="1"/>
    </xf>
    <xf numFmtId="0" fontId="7" fillId="0" borderId="0" xfId="4" applyFont="1" applyFill="1" applyBorder="1" applyAlignment="1">
      <alignment horizontal="left" vertical="top" wrapText="1"/>
    </xf>
    <xf numFmtId="0" fontId="12" fillId="0" borderId="0" xfId="4" applyFont="1"/>
    <xf numFmtId="0" fontId="1" fillId="0" borderId="0" xfId="4"/>
    <xf numFmtId="0" fontId="18" fillId="2" borderId="75" xfId="18" applyFont="1" applyFill="1" applyBorder="1" applyAlignment="1">
      <alignment horizontal="left" vertical="center" wrapText="1"/>
    </xf>
    <xf numFmtId="0" fontId="18" fillId="2" borderId="71" xfId="18" applyFont="1" applyFill="1" applyBorder="1" applyAlignment="1">
      <alignment horizontal="left" vertical="center" wrapText="1"/>
    </xf>
    <xf numFmtId="0" fontId="6" fillId="2" borderId="8" xfId="18" applyFont="1" applyFill="1" applyBorder="1" applyAlignment="1">
      <alignment horizontal="center" vertical="center" wrapText="1"/>
    </xf>
    <xf numFmtId="0" fontId="6" fillId="2" borderId="68" xfId="18" applyFont="1" applyFill="1" applyBorder="1" applyAlignment="1">
      <alignment horizontal="center" vertical="center" wrapText="1"/>
    </xf>
    <xf numFmtId="0" fontId="18" fillId="2" borderId="96" xfId="18" applyFont="1" applyFill="1" applyBorder="1" applyAlignment="1">
      <alignment vertical="center" wrapText="1"/>
    </xf>
    <xf numFmtId="0" fontId="18" fillId="2" borderId="71" xfId="18" applyFont="1" applyFill="1" applyBorder="1" applyAlignment="1">
      <alignment vertical="center" wrapText="1"/>
    </xf>
    <xf numFmtId="0" fontId="18" fillId="2" borderId="120" xfId="4" applyFont="1" applyFill="1" applyBorder="1" applyAlignment="1">
      <alignment vertical="center" wrapText="1"/>
    </xf>
    <xf numFmtId="0" fontId="7" fillId="0" borderId="0" xfId="4" applyFont="1"/>
    <xf numFmtId="0" fontId="7" fillId="0" borderId="0" xfId="4" applyFont="1" applyFill="1" applyBorder="1" applyAlignment="1">
      <alignment horizontal="left" vertical="center" wrapText="1"/>
    </xf>
    <xf numFmtId="0" fontId="18" fillId="2" borderId="75" xfId="19" applyFont="1" applyFill="1" applyBorder="1" applyAlignment="1">
      <alignment horizontal="left" vertical="center"/>
    </xf>
    <xf numFmtId="0" fontId="18" fillId="2" borderId="71" xfId="19" applyFont="1" applyFill="1" applyBorder="1" applyAlignment="1">
      <alignment horizontal="left" vertical="center"/>
    </xf>
    <xf numFmtId="0" fontId="18" fillId="2" borderId="72" xfId="19" applyFont="1" applyFill="1" applyBorder="1" applyAlignment="1">
      <alignment horizontal="left" vertical="center"/>
    </xf>
  </cellXfs>
  <cellStyles count="20">
    <cellStyle name="Comma" xfId="14" builtinId="3"/>
    <cellStyle name="Comma 2" xfId="6"/>
    <cellStyle name="Hyperlink" xfId="3" builtinId="8"/>
    <cellStyle name="Normal" xfId="0" builtinId="0"/>
    <cellStyle name="Normal 2" xfId="16"/>
    <cellStyle name="Normal 2 2" xfId="4"/>
    <cellStyle name="Normal 2 3" xfId="1"/>
    <cellStyle name="Normal 2 4" xfId="2"/>
    <cellStyle name="Normal 7" xfId="9"/>
    <cellStyle name="Normal_SFR Scotland tables" xfId="8"/>
    <cellStyle name="Normal_Sheet1" xfId="5"/>
    <cellStyle name="Normal_Sheet2" xfId="13"/>
    <cellStyle name="Normal_Sheet3" xfId="11"/>
    <cellStyle name="Normal_Sheet4" xfId="19"/>
    <cellStyle name="Normal_Sheet5" xfId="17"/>
    <cellStyle name="Normal_Sheet6" xfId="10"/>
    <cellStyle name="Normal_Sheet7" xfId="18"/>
    <cellStyle name="Normal_slcsfr012008 table 1 v1" xfId="7"/>
    <cellStyle name="Percent" xfId="15" builtinId="5"/>
    <cellStyle name="Percent 2" xfId="12"/>
  </cellStyles>
  <dxfs count="0"/>
  <tableStyles count="0" defaultTableStyle="TableStyleMedium2" defaultPivotStyle="PivotStyleLight16"/>
  <colors>
    <mruColors>
      <color rgb="FF00877C"/>
      <color rgb="FF0052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 EDUCATION</a:t>
          </a:r>
          <a:r>
            <a:rPr lang="en-US" sz="1400" b="1" i="0" strike="noStrike" baseline="0">
              <a:solidFill>
                <a:srgbClr val="000000"/>
              </a:solidFill>
              <a:latin typeface="Arial"/>
              <a:cs typeface="Arial"/>
            </a:rPr>
            <a:t> IN WALES</a:t>
          </a:r>
        </a:p>
        <a:p>
          <a:pPr algn="ctr" rtl="1">
            <a:defRPr sz="1000"/>
          </a:pPr>
          <a:r>
            <a:rPr lang="en-US" sz="1400" b="1" i="0" strike="noStrike">
              <a:solidFill>
                <a:srgbClr val="000000"/>
              </a:solidFill>
              <a:latin typeface="Arial"/>
              <a:cs typeface="Arial"/>
            </a:rPr>
            <a:t>FINANCIAL YEAR </a:t>
          </a:r>
          <a:r>
            <a:rPr lang="en-US" sz="1400" b="1" i="0" strike="noStrike">
              <a:solidFill>
                <a:sysClr val="windowText" lastClr="000000"/>
              </a:solidFill>
              <a:latin typeface="Arial"/>
              <a:cs typeface="Arial"/>
            </a:rPr>
            <a:t>2018-19</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xdr:cNvSpPr txBox="1"/>
      </xdr:nvSpPr>
      <xdr:spPr>
        <a:xfrm>
          <a:off x="1457325" y="4210051"/>
          <a:ext cx="57626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0141 306 2120 press_office@slc.co.uk</a:t>
          </a:r>
        </a:p>
        <a:p>
          <a:pPr algn="ctr"/>
          <a:r>
            <a:rPr lang="en-GB" sz="1100" b="1" baseline="0">
              <a:latin typeface="Arial" panose="020B0604020202020204" pitchFamily="34" charset="0"/>
              <a:cs typeface="Arial" panose="020B0604020202020204" pitchFamily="34" charset="0"/>
            </a:rPr>
            <a:t>Statistician: Dave Cartwright 0141 243 3209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485775</xdr:colOff>
      <xdr:row>4</xdr:row>
      <xdr:rowOff>28575</xdr:rowOff>
    </xdr:from>
    <xdr:to>
      <xdr:col>11</xdr:col>
      <xdr:colOff>549910</xdr:colOff>
      <xdr:row>10</xdr:row>
      <xdr:rowOff>635</xdr:rowOff>
    </xdr:to>
    <xdr:pic>
      <xdr:nvPicPr>
        <xdr:cNvPr id="6" name="Picture 5"/>
        <xdr:cNvPicPr/>
      </xdr:nvPicPr>
      <xdr:blipFill>
        <a:blip xmlns:r="http://schemas.openxmlformats.org/officeDocument/2006/relationships" r:embed="rId1"/>
        <a:stretch>
          <a:fillRect/>
        </a:stretch>
      </xdr:blipFill>
      <xdr:spPr>
        <a:xfrm>
          <a:off x="1095375" y="676275"/>
          <a:ext cx="6645910" cy="943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77C"/>
    <pageSetUpPr fitToPage="1"/>
  </sheetPr>
  <dimension ref="G20:G28"/>
  <sheetViews>
    <sheetView tabSelected="1" zoomScaleNormal="100" workbookViewId="0"/>
  </sheetViews>
  <sheetFormatPr defaultRowHeight="12.75" x14ac:dyDescent="0.2"/>
  <cols>
    <col min="1" max="6" width="9.140625" style="10"/>
    <col min="7" max="7" width="16.42578125" style="10" bestFit="1" customWidth="1"/>
    <col min="8" max="262" width="9.140625" style="10"/>
    <col min="263" max="263" width="16.42578125" style="10" bestFit="1" customWidth="1"/>
    <col min="264" max="518" width="9.140625" style="10"/>
    <col min="519" max="519" width="16.42578125" style="10" bestFit="1" customWidth="1"/>
    <col min="520" max="774" width="9.140625" style="10"/>
    <col min="775" max="775" width="16.42578125" style="10" bestFit="1" customWidth="1"/>
    <col min="776" max="1030" width="9.140625" style="10"/>
    <col min="1031" max="1031" width="16.42578125" style="10" bestFit="1" customWidth="1"/>
    <col min="1032" max="1286" width="9.140625" style="10"/>
    <col min="1287" max="1287" width="16.42578125" style="10" bestFit="1" customWidth="1"/>
    <col min="1288" max="1542" width="9.140625" style="10"/>
    <col min="1543" max="1543" width="16.42578125" style="10" bestFit="1" customWidth="1"/>
    <col min="1544" max="1798" width="9.140625" style="10"/>
    <col min="1799" max="1799" width="16.42578125" style="10" bestFit="1" customWidth="1"/>
    <col min="1800" max="2054" width="9.140625" style="10"/>
    <col min="2055" max="2055" width="16.42578125" style="10" bestFit="1" customWidth="1"/>
    <col min="2056" max="2310" width="9.140625" style="10"/>
    <col min="2311" max="2311" width="16.42578125" style="10" bestFit="1" customWidth="1"/>
    <col min="2312" max="2566" width="9.140625" style="10"/>
    <col min="2567" max="2567" width="16.42578125" style="10" bestFit="1" customWidth="1"/>
    <col min="2568" max="2822" width="9.140625" style="10"/>
    <col min="2823" max="2823" width="16.42578125" style="10" bestFit="1" customWidth="1"/>
    <col min="2824" max="3078" width="9.140625" style="10"/>
    <col min="3079" max="3079" width="16.42578125" style="10" bestFit="1" customWidth="1"/>
    <col min="3080" max="3334" width="9.140625" style="10"/>
    <col min="3335" max="3335" width="16.42578125" style="10" bestFit="1" customWidth="1"/>
    <col min="3336" max="3590" width="9.140625" style="10"/>
    <col min="3591" max="3591" width="16.42578125" style="10" bestFit="1" customWidth="1"/>
    <col min="3592" max="3846" width="9.140625" style="10"/>
    <col min="3847" max="3847" width="16.42578125" style="10" bestFit="1" customWidth="1"/>
    <col min="3848" max="4102" width="9.140625" style="10"/>
    <col min="4103" max="4103" width="16.42578125" style="10" bestFit="1" customWidth="1"/>
    <col min="4104" max="4358" width="9.140625" style="10"/>
    <col min="4359" max="4359" width="16.42578125" style="10" bestFit="1" customWidth="1"/>
    <col min="4360" max="4614" width="9.140625" style="10"/>
    <col min="4615" max="4615" width="16.42578125" style="10" bestFit="1" customWidth="1"/>
    <col min="4616" max="4870" width="9.140625" style="10"/>
    <col min="4871" max="4871" width="16.42578125" style="10" bestFit="1" customWidth="1"/>
    <col min="4872" max="5126" width="9.140625" style="10"/>
    <col min="5127" max="5127" width="16.42578125" style="10" bestFit="1" customWidth="1"/>
    <col min="5128" max="5382" width="9.140625" style="10"/>
    <col min="5383" max="5383" width="16.42578125" style="10" bestFit="1" customWidth="1"/>
    <col min="5384" max="5638" width="9.140625" style="10"/>
    <col min="5639" max="5639" width="16.42578125" style="10" bestFit="1" customWidth="1"/>
    <col min="5640" max="5894" width="9.140625" style="10"/>
    <col min="5895" max="5895" width="16.42578125" style="10" bestFit="1" customWidth="1"/>
    <col min="5896" max="6150" width="9.140625" style="10"/>
    <col min="6151" max="6151" width="16.42578125" style="10" bestFit="1" customWidth="1"/>
    <col min="6152" max="6406" width="9.140625" style="10"/>
    <col min="6407" max="6407" width="16.42578125" style="10" bestFit="1" customWidth="1"/>
    <col min="6408" max="6662" width="9.140625" style="10"/>
    <col min="6663" max="6663" width="16.42578125" style="10" bestFit="1" customWidth="1"/>
    <col min="6664" max="6918" width="9.140625" style="10"/>
    <col min="6919" max="6919" width="16.42578125" style="10" bestFit="1" customWidth="1"/>
    <col min="6920" max="7174" width="9.140625" style="10"/>
    <col min="7175" max="7175" width="16.42578125" style="10" bestFit="1" customWidth="1"/>
    <col min="7176" max="7430" width="9.140625" style="10"/>
    <col min="7431" max="7431" width="16.42578125" style="10" bestFit="1" customWidth="1"/>
    <col min="7432" max="7686" width="9.140625" style="10"/>
    <col min="7687" max="7687" width="16.42578125" style="10" bestFit="1" customWidth="1"/>
    <col min="7688" max="7942" width="9.140625" style="10"/>
    <col min="7943" max="7943" width="16.42578125" style="10" bestFit="1" customWidth="1"/>
    <col min="7944" max="8198" width="9.140625" style="10"/>
    <col min="8199" max="8199" width="16.42578125" style="10" bestFit="1" customWidth="1"/>
    <col min="8200" max="8454" width="9.140625" style="10"/>
    <col min="8455" max="8455" width="16.42578125" style="10" bestFit="1" customWidth="1"/>
    <col min="8456" max="8710" width="9.140625" style="10"/>
    <col min="8711" max="8711" width="16.42578125" style="10" bestFit="1" customWidth="1"/>
    <col min="8712" max="8966" width="9.140625" style="10"/>
    <col min="8967" max="8967" width="16.42578125" style="10" bestFit="1" customWidth="1"/>
    <col min="8968" max="9222" width="9.140625" style="10"/>
    <col min="9223" max="9223" width="16.42578125" style="10" bestFit="1" customWidth="1"/>
    <col min="9224" max="9478" width="9.140625" style="10"/>
    <col min="9479" max="9479" width="16.42578125" style="10" bestFit="1" customWidth="1"/>
    <col min="9480" max="9734" width="9.140625" style="10"/>
    <col min="9735" max="9735" width="16.42578125" style="10" bestFit="1" customWidth="1"/>
    <col min="9736" max="9990" width="9.140625" style="10"/>
    <col min="9991" max="9991" width="16.42578125" style="10" bestFit="1" customWidth="1"/>
    <col min="9992" max="10246" width="9.140625" style="10"/>
    <col min="10247" max="10247" width="16.42578125" style="10" bestFit="1" customWidth="1"/>
    <col min="10248" max="10502" width="9.140625" style="10"/>
    <col min="10503" max="10503" width="16.42578125" style="10" bestFit="1" customWidth="1"/>
    <col min="10504" max="10758" width="9.140625" style="10"/>
    <col min="10759" max="10759" width="16.42578125" style="10" bestFit="1" customWidth="1"/>
    <col min="10760" max="11014" width="9.140625" style="10"/>
    <col min="11015" max="11015" width="16.42578125" style="10" bestFit="1" customWidth="1"/>
    <col min="11016" max="11270" width="9.140625" style="10"/>
    <col min="11271" max="11271" width="16.42578125" style="10" bestFit="1" customWidth="1"/>
    <col min="11272" max="11526" width="9.140625" style="10"/>
    <col min="11527" max="11527" width="16.42578125" style="10" bestFit="1" customWidth="1"/>
    <col min="11528" max="11782" width="9.140625" style="10"/>
    <col min="11783" max="11783" width="16.42578125" style="10" bestFit="1" customWidth="1"/>
    <col min="11784" max="12038" width="9.140625" style="10"/>
    <col min="12039" max="12039" width="16.42578125" style="10" bestFit="1" customWidth="1"/>
    <col min="12040" max="12294" width="9.140625" style="10"/>
    <col min="12295" max="12295" width="16.42578125" style="10" bestFit="1" customWidth="1"/>
    <col min="12296" max="12550" width="9.140625" style="10"/>
    <col min="12551" max="12551" width="16.42578125" style="10" bestFit="1" customWidth="1"/>
    <col min="12552" max="12806" width="9.140625" style="10"/>
    <col min="12807" max="12807" width="16.42578125" style="10" bestFit="1" customWidth="1"/>
    <col min="12808" max="13062" width="9.140625" style="10"/>
    <col min="13063" max="13063" width="16.42578125" style="10" bestFit="1" customWidth="1"/>
    <col min="13064" max="13318" width="9.140625" style="10"/>
    <col min="13319" max="13319" width="16.42578125" style="10" bestFit="1" customWidth="1"/>
    <col min="13320" max="13574" width="9.140625" style="10"/>
    <col min="13575" max="13575" width="16.42578125" style="10" bestFit="1" customWidth="1"/>
    <col min="13576" max="13830" width="9.140625" style="10"/>
    <col min="13831" max="13831" width="16.42578125" style="10" bestFit="1" customWidth="1"/>
    <col min="13832" max="14086" width="9.140625" style="10"/>
    <col min="14087" max="14087" width="16.42578125" style="10" bestFit="1" customWidth="1"/>
    <col min="14088" max="14342" width="9.140625" style="10"/>
    <col min="14343" max="14343" width="16.42578125" style="10" bestFit="1" customWidth="1"/>
    <col min="14344" max="14598" width="9.140625" style="10"/>
    <col min="14599" max="14599" width="16.42578125" style="10" bestFit="1" customWidth="1"/>
    <col min="14600" max="14854" width="9.140625" style="10"/>
    <col min="14855" max="14855" width="16.42578125" style="10" bestFit="1" customWidth="1"/>
    <col min="14856" max="15110" width="9.140625" style="10"/>
    <col min="15111" max="15111" width="16.42578125" style="10" bestFit="1" customWidth="1"/>
    <col min="15112" max="15366" width="9.140625" style="10"/>
    <col min="15367" max="15367" width="16.42578125" style="10" bestFit="1" customWidth="1"/>
    <col min="15368" max="15622" width="9.140625" style="10"/>
    <col min="15623" max="15623" width="16.42578125" style="10" bestFit="1" customWidth="1"/>
    <col min="15624" max="15878" width="9.140625" style="10"/>
    <col min="15879" max="15879" width="16.42578125" style="10" bestFit="1" customWidth="1"/>
    <col min="15880" max="16134" width="9.140625" style="10"/>
    <col min="16135" max="16135" width="16.42578125" style="10" bestFit="1" customWidth="1"/>
    <col min="16136" max="16384" width="9.140625" style="10"/>
  </cols>
  <sheetData>
    <row r="20" spans="7:7" x14ac:dyDescent="0.2">
      <c r="G20" s="9"/>
    </row>
    <row r="28" spans="7:7" x14ac:dyDescent="0.2">
      <c r="G28" s="9"/>
    </row>
  </sheetData>
  <pageMargins left="0.7" right="0.7" top="0.75" bottom="0.75" header="0.3" footer="0.3"/>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O77"/>
  <sheetViews>
    <sheetView showGridLines="0" zoomScaleNormal="100" zoomScaleSheetLayoutView="40" workbookViewId="0"/>
  </sheetViews>
  <sheetFormatPr defaultRowHeight="12.75" x14ac:dyDescent="0.2"/>
  <cols>
    <col min="1" max="1" width="1.7109375" style="404" customWidth="1"/>
    <col min="2" max="2" width="48" style="404" customWidth="1"/>
    <col min="3" max="14" width="11.7109375" style="404" customWidth="1"/>
    <col min="15" max="19" width="7.42578125" style="404" bestFit="1" customWidth="1"/>
    <col min="20" max="20" width="8.7109375" style="404" customWidth="1"/>
    <col min="21" max="21" width="9.42578125" style="404" customWidth="1"/>
    <col min="22" max="16384" width="9.140625" style="404"/>
  </cols>
  <sheetData>
    <row r="1" spans="2:15" s="403" customFormat="1" ht="15" x14ac:dyDescent="0.25">
      <c r="B1" s="122" t="s">
        <v>267</v>
      </c>
      <c r="C1" s="674"/>
      <c r="D1" s="674"/>
      <c r="E1" s="674"/>
      <c r="F1" s="674"/>
      <c r="G1" s="674"/>
      <c r="H1" s="674"/>
      <c r="I1" s="674"/>
      <c r="L1" s="404"/>
      <c r="M1" s="404"/>
      <c r="N1" s="404"/>
    </row>
    <row r="2" spans="2:15" s="329" customFormat="1" ht="12.75" customHeight="1" x14ac:dyDescent="0.2">
      <c r="B2" s="405"/>
    </row>
    <row r="3" spans="2:15" s="329" customFormat="1" ht="12.75" customHeight="1" x14ac:dyDescent="0.2">
      <c r="B3" s="406" t="s">
        <v>167</v>
      </c>
      <c r="C3" s="672"/>
      <c r="D3" s="672"/>
      <c r="E3" s="672"/>
    </row>
    <row r="4" spans="2:15" s="329" customFormat="1" ht="12.75" customHeight="1" x14ac:dyDescent="0.2">
      <c r="B4" s="407" t="s">
        <v>168</v>
      </c>
      <c r="C4" s="407"/>
      <c r="D4" s="407"/>
      <c r="E4" s="407"/>
    </row>
    <row r="5" spans="2:15" s="329" customFormat="1" ht="6.75" customHeight="1" thickBot="1" x14ac:dyDescent="0.25">
      <c r="B5" s="334"/>
    </row>
    <row r="6" spans="2:15" s="329" customFormat="1" ht="12.75" customHeight="1" x14ac:dyDescent="0.2">
      <c r="B6" s="408"/>
      <c r="C6" s="847" t="s">
        <v>176</v>
      </c>
      <c r="D6" s="848"/>
      <c r="E6" s="848"/>
      <c r="F6" s="848"/>
      <c r="G6" s="848"/>
      <c r="H6" s="848"/>
      <c r="I6" s="848"/>
      <c r="J6" s="848"/>
      <c r="K6" s="848"/>
      <c r="L6" s="848"/>
      <c r="M6" s="848"/>
      <c r="N6" s="849"/>
    </row>
    <row r="7" spans="2:15" s="329" customFormat="1" ht="12.75" customHeight="1" x14ac:dyDescent="0.2">
      <c r="B7" s="409" t="s">
        <v>147</v>
      </c>
      <c r="C7" s="410" t="s">
        <v>155</v>
      </c>
      <c r="D7" s="411" t="s">
        <v>156</v>
      </c>
      <c r="E7" s="411" t="s">
        <v>157</v>
      </c>
      <c r="F7" s="411" t="s">
        <v>158</v>
      </c>
      <c r="G7" s="411" t="s">
        <v>159</v>
      </c>
      <c r="H7" s="412" t="s">
        <v>160</v>
      </c>
      <c r="I7" s="412" t="s">
        <v>5</v>
      </c>
      <c r="J7" s="412" t="s">
        <v>6</v>
      </c>
      <c r="K7" s="412" t="s">
        <v>7</v>
      </c>
      <c r="L7" s="412" t="s">
        <v>8</v>
      </c>
      <c r="M7" s="412" t="s">
        <v>9</v>
      </c>
      <c r="N7" s="413" t="s">
        <v>10</v>
      </c>
    </row>
    <row r="8" spans="2:15" s="329" customFormat="1" ht="12.75" customHeight="1" x14ac:dyDescent="0.2">
      <c r="B8" s="409"/>
      <c r="C8" s="410"/>
      <c r="D8" s="411"/>
      <c r="E8" s="411"/>
      <c r="F8" s="411"/>
      <c r="G8" s="411"/>
      <c r="H8" s="412"/>
      <c r="I8" s="414" t="s">
        <v>161</v>
      </c>
      <c r="J8" s="414" t="s">
        <v>161</v>
      </c>
      <c r="K8" s="414" t="s">
        <v>161</v>
      </c>
      <c r="L8" s="414" t="s">
        <v>161</v>
      </c>
      <c r="M8" s="414" t="s">
        <v>161</v>
      </c>
      <c r="N8" s="415" t="s">
        <v>161</v>
      </c>
    </row>
    <row r="9" spans="2:15" s="391" customFormat="1" ht="12.75" customHeight="1" x14ac:dyDescent="0.2">
      <c r="B9" s="416" t="s">
        <v>162</v>
      </c>
      <c r="C9" s="417">
        <v>15000</v>
      </c>
      <c r="D9" s="418">
        <v>15000</v>
      </c>
      <c r="E9" s="418">
        <v>15000</v>
      </c>
      <c r="F9" s="418">
        <v>15000</v>
      </c>
      <c r="G9" s="418">
        <v>15000</v>
      </c>
      <c r="H9" s="419">
        <v>15000</v>
      </c>
      <c r="I9" s="420">
        <v>15795</v>
      </c>
      <c r="J9" s="420">
        <v>16365</v>
      </c>
      <c r="K9" s="420">
        <v>16910</v>
      </c>
      <c r="L9" s="420">
        <v>17335</v>
      </c>
      <c r="M9" s="420">
        <v>17495</v>
      </c>
      <c r="N9" s="347">
        <v>17775</v>
      </c>
    </row>
    <row r="10" spans="2:15" s="391" customFormat="1" ht="12.75" customHeight="1" x14ac:dyDescent="0.2">
      <c r="B10" s="421" t="s">
        <v>163</v>
      </c>
      <c r="C10" s="422"/>
      <c r="D10" s="423"/>
      <c r="E10" s="423"/>
      <c r="F10" s="423"/>
      <c r="G10" s="423"/>
      <c r="H10" s="353"/>
      <c r="I10" s="424"/>
      <c r="J10" s="424"/>
      <c r="K10" s="424"/>
      <c r="L10" s="424"/>
      <c r="M10" s="424">
        <v>21000</v>
      </c>
      <c r="N10" s="425">
        <v>21000</v>
      </c>
    </row>
    <row r="11" spans="2:15" s="329" customFormat="1" ht="12.75" customHeight="1" x14ac:dyDescent="0.2">
      <c r="B11" s="426" t="s">
        <v>105</v>
      </c>
      <c r="C11" s="368"/>
      <c r="D11" s="427"/>
      <c r="E11" s="428"/>
      <c r="F11" s="428"/>
      <c r="G11" s="429"/>
      <c r="H11" s="430"/>
      <c r="I11" s="431"/>
      <c r="J11" s="431"/>
      <c r="K11" s="431"/>
      <c r="L11" s="432"/>
      <c r="M11" s="433"/>
      <c r="N11" s="433"/>
    </row>
    <row r="12" spans="2:15" s="329" customFormat="1" ht="12.75" customHeight="1" x14ac:dyDescent="0.2">
      <c r="B12" s="426">
        <v>2007</v>
      </c>
      <c r="C12" s="368" t="s">
        <v>81</v>
      </c>
      <c r="D12" s="427" t="s">
        <v>81</v>
      </c>
      <c r="E12" s="427" t="s">
        <v>81</v>
      </c>
      <c r="F12" s="427" t="s">
        <v>81</v>
      </c>
      <c r="G12" s="427" t="s">
        <v>81</v>
      </c>
      <c r="H12" s="367" t="s">
        <v>81</v>
      </c>
      <c r="I12" s="370" t="s">
        <v>81</v>
      </c>
      <c r="J12" s="370" t="s">
        <v>81</v>
      </c>
      <c r="K12" s="370" t="s">
        <v>81</v>
      </c>
      <c r="L12" s="371" t="s">
        <v>81</v>
      </c>
      <c r="M12" s="381" t="s">
        <v>81</v>
      </c>
      <c r="N12" s="381" t="s">
        <v>81</v>
      </c>
    </row>
    <row r="13" spans="2:15" s="329" customFormat="1" ht="12.75" customHeight="1" x14ac:dyDescent="0.2">
      <c r="B13" s="426">
        <v>2008</v>
      </c>
      <c r="C13" s="368" t="s">
        <v>81</v>
      </c>
      <c r="D13" s="427" t="s">
        <v>81</v>
      </c>
      <c r="E13" s="427">
        <v>15</v>
      </c>
      <c r="F13" s="427">
        <v>15</v>
      </c>
      <c r="G13" s="427">
        <v>15</v>
      </c>
      <c r="H13" s="367">
        <v>10</v>
      </c>
      <c r="I13" s="370">
        <v>5</v>
      </c>
      <c r="J13" s="370">
        <v>5</v>
      </c>
      <c r="K13" s="370">
        <v>10</v>
      </c>
      <c r="L13" s="371">
        <v>10</v>
      </c>
      <c r="M13" s="381">
        <v>5</v>
      </c>
      <c r="N13" s="381">
        <v>5</v>
      </c>
      <c r="O13" s="341"/>
    </row>
    <row r="14" spans="2:15" s="329" customFormat="1" ht="12.75" customHeight="1" x14ac:dyDescent="0.2">
      <c r="B14" s="426">
        <v>2009</v>
      </c>
      <c r="C14" s="368" t="s">
        <v>81</v>
      </c>
      <c r="D14" s="427" t="s">
        <v>81</v>
      </c>
      <c r="E14" s="427" t="s">
        <v>81</v>
      </c>
      <c r="F14" s="427">
        <v>25</v>
      </c>
      <c r="G14" s="427">
        <v>25</v>
      </c>
      <c r="H14" s="367">
        <v>25</v>
      </c>
      <c r="I14" s="370">
        <v>10</v>
      </c>
      <c r="J14" s="370">
        <v>15</v>
      </c>
      <c r="K14" s="370">
        <v>15</v>
      </c>
      <c r="L14" s="371">
        <v>15</v>
      </c>
      <c r="M14" s="381">
        <v>10</v>
      </c>
      <c r="N14" s="381">
        <v>10</v>
      </c>
    </row>
    <row r="15" spans="2:15" s="329" customFormat="1" ht="12.75" customHeight="1" x14ac:dyDescent="0.2">
      <c r="B15" s="426">
        <v>2010</v>
      </c>
      <c r="C15" s="368" t="s">
        <v>81</v>
      </c>
      <c r="D15" s="427" t="s">
        <v>81</v>
      </c>
      <c r="E15" s="427" t="s">
        <v>81</v>
      </c>
      <c r="F15" s="427" t="s">
        <v>81</v>
      </c>
      <c r="G15" s="427">
        <v>40</v>
      </c>
      <c r="H15" s="367">
        <v>55</v>
      </c>
      <c r="I15" s="370">
        <v>55</v>
      </c>
      <c r="J15" s="370">
        <v>65</v>
      </c>
      <c r="K15" s="370">
        <v>60</v>
      </c>
      <c r="L15" s="371">
        <v>65</v>
      </c>
      <c r="M15" s="381">
        <v>55</v>
      </c>
      <c r="N15" s="381">
        <v>55</v>
      </c>
    </row>
    <row r="16" spans="2:15" s="329" customFormat="1" ht="12.75" customHeight="1" x14ac:dyDescent="0.2">
      <c r="B16" s="426">
        <v>2011</v>
      </c>
      <c r="C16" s="368" t="s">
        <v>81</v>
      </c>
      <c r="D16" s="427" t="s">
        <v>81</v>
      </c>
      <c r="E16" s="427" t="s">
        <v>81</v>
      </c>
      <c r="F16" s="427" t="s">
        <v>81</v>
      </c>
      <c r="G16" s="427" t="s">
        <v>81</v>
      </c>
      <c r="H16" s="367">
        <v>75</v>
      </c>
      <c r="I16" s="370">
        <v>80</v>
      </c>
      <c r="J16" s="370">
        <v>100</v>
      </c>
      <c r="K16" s="370">
        <v>100</v>
      </c>
      <c r="L16" s="371">
        <v>95</v>
      </c>
      <c r="M16" s="381">
        <v>85</v>
      </c>
      <c r="N16" s="381">
        <v>80</v>
      </c>
    </row>
    <row r="17" spans="2:14" s="329" customFormat="1" ht="12.75" customHeight="1" x14ac:dyDescent="0.2">
      <c r="B17" s="426">
        <v>2012</v>
      </c>
      <c r="C17" s="368" t="s">
        <v>81</v>
      </c>
      <c r="D17" s="427" t="s">
        <v>81</v>
      </c>
      <c r="E17" s="427" t="s">
        <v>81</v>
      </c>
      <c r="F17" s="427" t="s">
        <v>81</v>
      </c>
      <c r="G17" s="427" t="s">
        <v>81</v>
      </c>
      <c r="H17" s="367" t="s">
        <v>81</v>
      </c>
      <c r="I17" s="370">
        <v>75</v>
      </c>
      <c r="J17" s="370">
        <v>95</v>
      </c>
      <c r="K17" s="370">
        <v>115</v>
      </c>
      <c r="L17" s="371">
        <v>120</v>
      </c>
      <c r="M17" s="381">
        <v>105</v>
      </c>
      <c r="N17" s="381">
        <v>90</v>
      </c>
    </row>
    <row r="18" spans="2:14" s="329" customFormat="1" ht="12.75" customHeight="1" x14ac:dyDescent="0.2">
      <c r="B18" s="426">
        <v>2013</v>
      </c>
      <c r="C18" s="368" t="s">
        <v>81</v>
      </c>
      <c r="D18" s="427" t="s">
        <v>81</v>
      </c>
      <c r="E18" s="427" t="s">
        <v>81</v>
      </c>
      <c r="F18" s="427" t="s">
        <v>81</v>
      </c>
      <c r="G18" s="427" t="s">
        <v>81</v>
      </c>
      <c r="H18" s="367" t="s">
        <v>81</v>
      </c>
      <c r="I18" s="370" t="s">
        <v>81</v>
      </c>
      <c r="J18" s="370">
        <v>85</v>
      </c>
      <c r="K18" s="370">
        <v>110</v>
      </c>
      <c r="L18" s="371">
        <v>125</v>
      </c>
      <c r="M18" s="381">
        <v>120</v>
      </c>
      <c r="N18" s="381">
        <v>115</v>
      </c>
    </row>
    <row r="19" spans="2:14" s="329" customFormat="1" ht="12.75" customHeight="1" x14ac:dyDescent="0.2">
      <c r="B19" s="426">
        <v>2014</v>
      </c>
      <c r="C19" s="368" t="s">
        <v>81</v>
      </c>
      <c r="D19" s="427" t="s">
        <v>81</v>
      </c>
      <c r="E19" s="427" t="s">
        <v>81</v>
      </c>
      <c r="F19" s="427" t="s">
        <v>81</v>
      </c>
      <c r="G19" s="427" t="s">
        <v>81</v>
      </c>
      <c r="H19" s="367" t="s">
        <v>81</v>
      </c>
      <c r="I19" s="370" t="s">
        <v>81</v>
      </c>
      <c r="J19" s="370" t="s">
        <v>81</v>
      </c>
      <c r="K19" s="370">
        <v>95</v>
      </c>
      <c r="L19" s="371">
        <v>115</v>
      </c>
      <c r="M19" s="381">
        <v>125</v>
      </c>
      <c r="N19" s="381">
        <v>140</v>
      </c>
    </row>
    <row r="20" spans="2:14" s="329" customFormat="1" ht="12.75" customHeight="1" x14ac:dyDescent="0.2">
      <c r="B20" s="426">
        <v>2015</v>
      </c>
      <c r="C20" s="368" t="s">
        <v>81</v>
      </c>
      <c r="D20" s="427" t="s">
        <v>81</v>
      </c>
      <c r="E20" s="427" t="s">
        <v>81</v>
      </c>
      <c r="F20" s="427" t="s">
        <v>81</v>
      </c>
      <c r="G20" s="427" t="s">
        <v>81</v>
      </c>
      <c r="H20" s="367" t="s">
        <v>81</v>
      </c>
      <c r="I20" s="370" t="s">
        <v>81</v>
      </c>
      <c r="J20" s="370" t="s">
        <v>81</v>
      </c>
      <c r="K20" s="370" t="s">
        <v>81</v>
      </c>
      <c r="L20" s="371">
        <v>90</v>
      </c>
      <c r="M20" s="381">
        <v>105</v>
      </c>
      <c r="N20" s="381">
        <v>115</v>
      </c>
    </row>
    <row r="21" spans="2:14" s="329" customFormat="1" ht="12.75" customHeight="1" x14ac:dyDescent="0.2">
      <c r="B21" s="426">
        <v>2016</v>
      </c>
      <c r="C21" s="368" t="s">
        <v>81</v>
      </c>
      <c r="D21" s="427" t="s">
        <v>81</v>
      </c>
      <c r="E21" s="427" t="s">
        <v>81</v>
      </c>
      <c r="F21" s="427" t="s">
        <v>81</v>
      </c>
      <c r="G21" s="427" t="s">
        <v>81</v>
      </c>
      <c r="H21" s="367" t="s">
        <v>81</v>
      </c>
      <c r="I21" s="370" t="s">
        <v>81</v>
      </c>
      <c r="J21" s="370" t="s">
        <v>81</v>
      </c>
      <c r="K21" s="370" t="s">
        <v>81</v>
      </c>
      <c r="L21" s="371" t="s">
        <v>81</v>
      </c>
      <c r="M21" s="381">
        <v>135</v>
      </c>
      <c r="N21" s="381">
        <v>165</v>
      </c>
    </row>
    <row r="22" spans="2:14" s="329" customFormat="1" ht="12.75" customHeight="1" thickBot="1" x14ac:dyDescent="0.25">
      <c r="B22" s="426">
        <v>2017</v>
      </c>
      <c r="C22" s="368" t="s">
        <v>81</v>
      </c>
      <c r="D22" s="427" t="s">
        <v>81</v>
      </c>
      <c r="E22" s="427" t="s">
        <v>81</v>
      </c>
      <c r="F22" s="427" t="s">
        <v>81</v>
      </c>
      <c r="G22" s="427" t="s">
        <v>81</v>
      </c>
      <c r="H22" s="367" t="s">
        <v>81</v>
      </c>
      <c r="I22" s="370" t="s">
        <v>81</v>
      </c>
      <c r="J22" s="370" t="s">
        <v>81</v>
      </c>
      <c r="K22" s="370" t="s">
        <v>81</v>
      </c>
      <c r="L22" s="371" t="s">
        <v>81</v>
      </c>
      <c r="M22" s="381" t="s">
        <v>81</v>
      </c>
      <c r="N22" s="381">
        <v>95</v>
      </c>
    </row>
    <row r="23" spans="2:14" s="329" customFormat="1" ht="26.25" thickBot="1" x14ac:dyDescent="0.25">
      <c r="B23" s="434" t="s">
        <v>164</v>
      </c>
      <c r="C23" s="385">
        <v>0</v>
      </c>
      <c r="D23" s="435">
        <v>0</v>
      </c>
      <c r="E23" s="435">
        <v>15</v>
      </c>
      <c r="F23" s="435">
        <v>40</v>
      </c>
      <c r="G23" s="435">
        <v>80</v>
      </c>
      <c r="H23" s="384">
        <v>165</v>
      </c>
      <c r="I23" s="386">
        <v>225</v>
      </c>
      <c r="J23" s="386">
        <v>365</v>
      </c>
      <c r="K23" s="386">
        <v>505</v>
      </c>
      <c r="L23" s="382">
        <v>635</v>
      </c>
      <c r="M23" s="387">
        <v>745</v>
      </c>
      <c r="N23" s="387">
        <v>870</v>
      </c>
    </row>
    <row r="24" spans="2:14" s="329" customFormat="1" ht="12.75" customHeight="1" x14ac:dyDescent="0.2">
      <c r="B24" s="373" t="s">
        <v>64</v>
      </c>
      <c r="C24" s="81"/>
      <c r="D24" s="81"/>
      <c r="E24" s="81"/>
      <c r="F24" s="81"/>
      <c r="J24" s="436"/>
      <c r="K24" s="436"/>
      <c r="L24" s="436"/>
      <c r="M24" s="436"/>
      <c r="N24" s="436" t="s">
        <v>110</v>
      </c>
    </row>
    <row r="25" spans="2:14" s="329" customFormat="1" ht="12.75" customHeight="1" x14ac:dyDescent="0.2"/>
    <row r="26" spans="2:14" s="329" customFormat="1" ht="12.75" customHeight="1" x14ac:dyDescent="0.2"/>
    <row r="27" spans="2:14" s="329" customFormat="1" ht="12.75" customHeight="1" x14ac:dyDescent="0.2">
      <c r="B27" s="406" t="s">
        <v>243</v>
      </c>
      <c r="C27" s="672"/>
      <c r="D27" s="672"/>
      <c r="E27" s="672"/>
      <c r="F27" s="677"/>
    </row>
    <row r="28" spans="2:14" s="329" customFormat="1" ht="12.75" customHeight="1" x14ac:dyDescent="0.2">
      <c r="B28" s="407" t="s">
        <v>168</v>
      </c>
      <c r="C28" s="407"/>
      <c r="D28" s="407"/>
      <c r="E28" s="407"/>
    </row>
    <row r="29" spans="2:14" s="329" customFormat="1" ht="6.75" customHeight="1" thickBot="1" x14ac:dyDescent="0.25">
      <c r="B29" s="334"/>
    </row>
    <row r="30" spans="2:14" s="329" customFormat="1" ht="12.75" customHeight="1" x14ac:dyDescent="0.2">
      <c r="B30" s="408"/>
      <c r="C30" s="847" t="s">
        <v>169</v>
      </c>
      <c r="D30" s="848"/>
      <c r="E30" s="848"/>
      <c r="F30" s="848"/>
      <c r="G30" s="848"/>
      <c r="H30" s="848"/>
      <c r="I30" s="848"/>
      <c r="J30" s="848"/>
      <c r="K30" s="848"/>
      <c r="L30" s="848"/>
      <c r="M30" s="848"/>
      <c r="N30" s="849"/>
    </row>
    <row r="31" spans="2:14" s="329" customFormat="1" ht="12.75" customHeight="1" x14ac:dyDescent="0.2">
      <c r="B31" s="409" t="s">
        <v>147</v>
      </c>
      <c r="C31" s="411" t="s">
        <v>155</v>
      </c>
      <c r="D31" s="411" t="s">
        <v>156</v>
      </c>
      <c r="E31" s="411" t="s">
        <v>157</v>
      </c>
      <c r="F31" s="411" t="s">
        <v>158</v>
      </c>
      <c r="G31" s="411" t="s">
        <v>159</v>
      </c>
      <c r="H31" s="412" t="s">
        <v>160</v>
      </c>
      <c r="I31" s="412" t="s">
        <v>5</v>
      </c>
      <c r="J31" s="412" t="s">
        <v>6</v>
      </c>
      <c r="K31" s="412" t="s">
        <v>7</v>
      </c>
      <c r="L31" s="412" t="s">
        <v>8</v>
      </c>
      <c r="M31" s="412" t="s">
        <v>9</v>
      </c>
      <c r="N31" s="413" t="s">
        <v>10</v>
      </c>
    </row>
    <row r="32" spans="2:14" s="329" customFormat="1" ht="12.75" customHeight="1" x14ac:dyDescent="0.2">
      <c r="B32" s="409"/>
      <c r="C32" s="411"/>
      <c r="D32" s="411"/>
      <c r="E32" s="411"/>
      <c r="F32" s="411"/>
      <c r="G32" s="411"/>
      <c r="H32" s="412"/>
      <c r="I32" s="675" t="s">
        <v>161</v>
      </c>
      <c r="J32" s="675" t="s">
        <v>161</v>
      </c>
      <c r="K32" s="675" t="s">
        <v>161</v>
      </c>
      <c r="L32" s="675" t="s">
        <v>161</v>
      </c>
      <c r="M32" s="675" t="s">
        <v>161</v>
      </c>
      <c r="N32" s="676" t="s">
        <v>161</v>
      </c>
    </row>
    <row r="33" spans="2:14" s="391" customFormat="1" ht="12.75" customHeight="1" x14ac:dyDescent="0.2">
      <c r="B33" s="416" t="s">
        <v>162</v>
      </c>
      <c r="C33" s="418">
        <v>15000</v>
      </c>
      <c r="D33" s="418">
        <v>15000</v>
      </c>
      <c r="E33" s="418">
        <v>15000</v>
      </c>
      <c r="F33" s="418">
        <v>15000</v>
      </c>
      <c r="G33" s="418">
        <v>15000</v>
      </c>
      <c r="H33" s="419">
        <v>15000</v>
      </c>
      <c r="I33" s="420">
        <v>15795</v>
      </c>
      <c r="J33" s="420">
        <v>16365</v>
      </c>
      <c r="K33" s="420">
        <v>16910</v>
      </c>
      <c r="L33" s="420">
        <v>17335</v>
      </c>
      <c r="M33" s="420">
        <v>17495</v>
      </c>
      <c r="N33" s="347">
        <v>17775</v>
      </c>
    </row>
    <row r="34" spans="2:14" s="391" customFormat="1" ht="12.75" customHeight="1" x14ac:dyDescent="0.2">
      <c r="B34" s="421" t="s">
        <v>163</v>
      </c>
      <c r="C34" s="423"/>
      <c r="D34" s="423"/>
      <c r="E34" s="423"/>
      <c r="F34" s="423"/>
      <c r="G34" s="423"/>
      <c r="H34" s="353"/>
      <c r="I34" s="424"/>
      <c r="J34" s="424"/>
      <c r="K34" s="424"/>
      <c r="L34" s="424"/>
      <c r="M34" s="424">
        <v>21000</v>
      </c>
      <c r="N34" s="425">
        <v>21000</v>
      </c>
    </row>
    <row r="35" spans="2:14" s="329" customFormat="1" ht="12.75" customHeight="1" x14ac:dyDescent="0.2">
      <c r="B35" s="426" t="s">
        <v>105</v>
      </c>
      <c r="C35" s="437"/>
      <c r="D35" s="437"/>
      <c r="E35" s="438"/>
      <c r="F35" s="438"/>
      <c r="G35" s="439"/>
      <c r="H35" s="440"/>
      <c r="I35" s="441"/>
      <c r="J35" s="441"/>
      <c r="K35" s="441"/>
      <c r="L35" s="442"/>
      <c r="M35" s="443"/>
      <c r="N35" s="443"/>
    </row>
    <row r="36" spans="2:14" s="329" customFormat="1" ht="12.75" customHeight="1" x14ac:dyDescent="0.2">
      <c r="B36" s="426">
        <v>2007</v>
      </c>
      <c r="C36" s="368" t="s">
        <v>81</v>
      </c>
      <c r="D36" s="533" t="s">
        <v>81</v>
      </c>
      <c r="E36" s="533" t="s">
        <v>81</v>
      </c>
      <c r="F36" s="533" t="s">
        <v>81</v>
      </c>
      <c r="G36" s="533" t="s">
        <v>81</v>
      </c>
      <c r="H36" s="534" t="s">
        <v>81</v>
      </c>
      <c r="I36" s="535" t="s">
        <v>81</v>
      </c>
      <c r="J36" s="535" t="s">
        <v>81</v>
      </c>
      <c r="K36" s="535" t="s">
        <v>81</v>
      </c>
      <c r="L36" s="535" t="s">
        <v>81</v>
      </c>
      <c r="M36" s="535" t="s">
        <v>81</v>
      </c>
      <c r="N36" s="536" t="s">
        <v>81</v>
      </c>
    </row>
    <row r="37" spans="2:14" s="329" customFormat="1" ht="12.75" customHeight="1" x14ac:dyDescent="0.2">
      <c r="B37" s="426">
        <v>2008</v>
      </c>
      <c r="C37" s="368" t="s">
        <v>81</v>
      </c>
      <c r="D37" s="533" t="s">
        <v>81</v>
      </c>
      <c r="E37" s="533">
        <v>10</v>
      </c>
      <c r="F37" s="533">
        <v>10</v>
      </c>
      <c r="G37" s="533">
        <v>5</v>
      </c>
      <c r="H37" s="534">
        <v>0</v>
      </c>
      <c r="I37" s="535">
        <v>0</v>
      </c>
      <c r="J37" s="535">
        <v>0</v>
      </c>
      <c r="K37" s="535">
        <v>5</v>
      </c>
      <c r="L37" s="537">
        <v>5</v>
      </c>
      <c r="M37" s="536">
        <v>5</v>
      </c>
      <c r="N37" s="536">
        <v>5</v>
      </c>
    </row>
    <row r="38" spans="2:14" s="329" customFormat="1" ht="12.75" customHeight="1" x14ac:dyDescent="0.2">
      <c r="B38" s="426">
        <v>2009</v>
      </c>
      <c r="C38" s="368" t="s">
        <v>81</v>
      </c>
      <c r="D38" s="533" t="s">
        <v>81</v>
      </c>
      <c r="E38" s="533" t="s">
        <v>81</v>
      </c>
      <c r="F38" s="533">
        <v>10</v>
      </c>
      <c r="G38" s="533">
        <v>15</v>
      </c>
      <c r="H38" s="534">
        <v>10</v>
      </c>
      <c r="I38" s="535">
        <v>5</v>
      </c>
      <c r="J38" s="535">
        <v>5</v>
      </c>
      <c r="K38" s="535">
        <v>10</v>
      </c>
      <c r="L38" s="537">
        <v>5</v>
      </c>
      <c r="M38" s="536">
        <v>5</v>
      </c>
      <c r="N38" s="536">
        <v>5</v>
      </c>
    </row>
    <row r="39" spans="2:14" s="329" customFormat="1" ht="12.75" customHeight="1" x14ac:dyDescent="0.2">
      <c r="B39" s="426">
        <v>2010</v>
      </c>
      <c r="C39" s="368" t="s">
        <v>81</v>
      </c>
      <c r="D39" s="533" t="s">
        <v>81</v>
      </c>
      <c r="E39" s="533" t="s">
        <v>81</v>
      </c>
      <c r="F39" s="533" t="s">
        <v>81</v>
      </c>
      <c r="G39" s="533">
        <v>10</v>
      </c>
      <c r="H39" s="534">
        <v>20</v>
      </c>
      <c r="I39" s="535">
        <v>25</v>
      </c>
      <c r="J39" s="535">
        <v>40</v>
      </c>
      <c r="K39" s="535">
        <v>35</v>
      </c>
      <c r="L39" s="537">
        <v>30</v>
      </c>
      <c r="M39" s="536">
        <v>35</v>
      </c>
      <c r="N39" s="536">
        <v>45</v>
      </c>
    </row>
    <row r="40" spans="2:14" s="329" customFormat="1" ht="12.75" customHeight="1" x14ac:dyDescent="0.2">
      <c r="B40" s="426">
        <v>2011</v>
      </c>
      <c r="C40" s="368" t="s">
        <v>81</v>
      </c>
      <c r="D40" s="533" t="s">
        <v>81</v>
      </c>
      <c r="E40" s="533" t="s">
        <v>81</v>
      </c>
      <c r="F40" s="533" t="s">
        <v>81</v>
      </c>
      <c r="G40" s="533" t="s">
        <v>81</v>
      </c>
      <c r="H40" s="534">
        <v>15</v>
      </c>
      <c r="I40" s="535">
        <v>35</v>
      </c>
      <c r="J40" s="535">
        <v>50</v>
      </c>
      <c r="K40" s="535">
        <v>65</v>
      </c>
      <c r="L40" s="537">
        <v>65</v>
      </c>
      <c r="M40" s="536">
        <v>55</v>
      </c>
      <c r="N40" s="536">
        <v>45</v>
      </c>
    </row>
    <row r="41" spans="2:14" s="329" customFormat="1" ht="12.75" customHeight="1" x14ac:dyDescent="0.2">
      <c r="B41" s="426">
        <v>2012</v>
      </c>
      <c r="C41" s="368" t="s">
        <v>81</v>
      </c>
      <c r="D41" s="533" t="s">
        <v>81</v>
      </c>
      <c r="E41" s="533" t="s">
        <v>81</v>
      </c>
      <c r="F41" s="533" t="s">
        <v>81</v>
      </c>
      <c r="G41" s="533" t="s">
        <v>81</v>
      </c>
      <c r="H41" s="534" t="s">
        <v>81</v>
      </c>
      <c r="I41" s="535">
        <v>35</v>
      </c>
      <c r="J41" s="535">
        <v>60</v>
      </c>
      <c r="K41" s="535">
        <v>70</v>
      </c>
      <c r="L41" s="537">
        <v>70</v>
      </c>
      <c r="M41" s="536">
        <v>60</v>
      </c>
      <c r="N41" s="536">
        <v>50</v>
      </c>
    </row>
    <row r="42" spans="2:14" s="329" customFormat="1" ht="12.75" customHeight="1" x14ac:dyDescent="0.2">
      <c r="B42" s="426">
        <v>2013</v>
      </c>
      <c r="C42" s="368" t="s">
        <v>81</v>
      </c>
      <c r="D42" s="533" t="s">
        <v>81</v>
      </c>
      <c r="E42" s="533" t="s">
        <v>81</v>
      </c>
      <c r="F42" s="533" t="s">
        <v>81</v>
      </c>
      <c r="G42" s="533" t="s">
        <v>81</v>
      </c>
      <c r="H42" s="534" t="s">
        <v>81</v>
      </c>
      <c r="I42" s="535" t="s">
        <v>81</v>
      </c>
      <c r="J42" s="535">
        <v>25</v>
      </c>
      <c r="K42" s="535">
        <v>50</v>
      </c>
      <c r="L42" s="537">
        <v>70</v>
      </c>
      <c r="M42" s="536">
        <v>85</v>
      </c>
      <c r="N42" s="536">
        <v>75</v>
      </c>
    </row>
    <row r="43" spans="2:14" s="329" customFormat="1" ht="12.75" customHeight="1" x14ac:dyDescent="0.2">
      <c r="B43" s="426">
        <v>2014</v>
      </c>
      <c r="C43" s="368" t="s">
        <v>81</v>
      </c>
      <c r="D43" s="533" t="s">
        <v>81</v>
      </c>
      <c r="E43" s="533" t="s">
        <v>81</v>
      </c>
      <c r="F43" s="533" t="s">
        <v>81</v>
      </c>
      <c r="G43" s="533" t="s">
        <v>81</v>
      </c>
      <c r="H43" s="534" t="s">
        <v>81</v>
      </c>
      <c r="I43" s="535" t="s">
        <v>81</v>
      </c>
      <c r="J43" s="535" t="s">
        <v>81</v>
      </c>
      <c r="K43" s="535">
        <v>35</v>
      </c>
      <c r="L43" s="537">
        <v>60</v>
      </c>
      <c r="M43" s="536">
        <v>85</v>
      </c>
      <c r="N43" s="536">
        <v>100</v>
      </c>
    </row>
    <row r="44" spans="2:14" s="329" customFormat="1" ht="12.75" customHeight="1" x14ac:dyDescent="0.2">
      <c r="B44" s="426">
        <v>2015</v>
      </c>
      <c r="C44" s="368" t="s">
        <v>81</v>
      </c>
      <c r="D44" s="533" t="s">
        <v>81</v>
      </c>
      <c r="E44" s="533" t="s">
        <v>81</v>
      </c>
      <c r="F44" s="533" t="s">
        <v>81</v>
      </c>
      <c r="G44" s="533" t="s">
        <v>81</v>
      </c>
      <c r="H44" s="534" t="s">
        <v>81</v>
      </c>
      <c r="I44" s="535" t="s">
        <v>81</v>
      </c>
      <c r="J44" s="535" t="s">
        <v>81</v>
      </c>
      <c r="K44" s="535" t="s">
        <v>81</v>
      </c>
      <c r="L44" s="537">
        <v>35</v>
      </c>
      <c r="M44" s="536">
        <v>60</v>
      </c>
      <c r="N44" s="536">
        <v>90</v>
      </c>
    </row>
    <row r="45" spans="2:14" s="329" customFormat="1" ht="12.75" customHeight="1" x14ac:dyDescent="0.2">
      <c r="B45" s="426">
        <v>2016</v>
      </c>
      <c r="C45" s="368" t="s">
        <v>81</v>
      </c>
      <c r="D45" s="533" t="s">
        <v>81</v>
      </c>
      <c r="E45" s="533" t="s">
        <v>81</v>
      </c>
      <c r="F45" s="533" t="s">
        <v>81</v>
      </c>
      <c r="G45" s="533" t="s">
        <v>81</v>
      </c>
      <c r="H45" s="534" t="s">
        <v>81</v>
      </c>
      <c r="I45" s="535" t="s">
        <v>81</v>
      </c>
      <c r="J45" s="535" t="s">
        <v>81</v>
      </c>
      <c r="K45" s="535" t="s">
        <v>81</v>
      </c>
      <c r="L45" s="535" t="s">
        <v>81</v>
      </c>
      <c r="M45" s="536">
        <v>50</v>
      </c>
      <c r="N45" s="536">
        <v>85</v>
      </c>
    </row>
    <row r="46" spans="2:14" s="329" customFormat="1" ht="12.75" customHeight="1" thickBot="1" x14ac:dyDescent="0.25">
      <c r="B46" s="426">
        <v>2017</v>
      </c>
      <c r="C46" s="368" t="s">
        <v>81</v>
      </c>
      <c r="D46" s="533" t="s">
        <v>81</v>
      </c>
      <c r="E46" s="533" t="s">
        <v>81</v>
      </c>
      <c r="F46" s="533" t="s">
        <v>81</v>
      </c>
      <c r="G46" s="533" t="s">
        <v>81</v>
      </c>
      <c r="H46" s="534" t="s">
        <v>81</v>
      </c>
      <c r="I46" s="535" t="s">
        <v>81</v>
      </c>
      <c r="J46" s="535" t="s">
        <v>81</v>
      </c>
      <c r="K46" s="535" t="s">
        <v>81</v>
      </c>
      <c r="L46" s="535" t="s">
        <v>81</v>
      </c>
      <c r="M46" s="535" t="s">
        <v>81</v>
      </c>
      <c r="N46" s="536">
        <v>30</v>
      </c>
    </row>
    <row r="47" spans="2:14" s="329" customFormat="1" ht="26.25" thickBot="1" x14ac:dyDescent="0.25">
      <c r="B47" s="434" t="s">
        <v>164</v>
      </c>
      <c r="C47" s="177">
        <v>0</v>
      </c>
      <c r="D47" s="175" t="s">
        <v>81</v>
      </c>
      <c r="E47" s="175">
        <v>10</v>
      </c>
      <c r="F47" s="175">
        <v>20</v>
      </c>
      <c r="G47" s="175">
        <v>30</v>
      </c>
      <c r="H47" s="538">
        <v>45</v>
      </c>
      <c r="I47" s="539">
        <v>100</v>
      </c>
      <c r="J47" s="539">
        <v>180</v>
      </c>
      <c r="K47" s="539">
        <v>270</v>
      </c>
      <c r="L47" s="174">
        <v>340</v>
      </c>
      <c r="M47" s="540">
        <v>440</v>
      </c>
      <c r="N47" s="540">
        <v>530</v>
      </c>
    </row>
    <row r="48" spans="2:14" s="329" customFormat="1" ht="12.75" customHeight="1" x14ac:dyDescent="0.2">
      <c r="B48" s="373" t="s">
        <v>64</v>
      </c>
      <c r="C48" s="81"/>
      <c r="D48" s="81"/>
      <c r="E48" s="81"/>
      <c r="F48" s="81"/>
      <c r="J48" s="436"/>
      <c r="K48" s="436"/>
      <c r="L48" s="436"/>
      <c r="M48" s="436"/>
      <c r="N48" s="436" t="s">
        <v>110</v>
      </c>
    </row>
    <row r="49" spans="2:14" s="329" customFormat="1" ht="12.75" customHeight="1" x14ac:dyDescent="0.2"/>
    <row r="50" spans="2:14" s="329" customFormat="1" ht="12.75" customHeight="1" x14ac:dyDescent="0.2">
      <c r="B50" s="406" t="s">
        <v>268</v>
      </c>
      <c r="C50" s="672"/>
      <c r="D50" s="672"/>
      <c r="E50" s="672"/>
      <c r="F50" s="672"/>
    </row>
    <row r="51" spans="2:14" s="329" customFormat="1" ht="12.75" customHeight="1" x14ac:dyDescent="0.2">
      <c r="B51" s="407" t="s">
        <v>168</v>
      </c>
      <c r="C51" s="407"/>
      <c r="D51" s="407"/>
      <c r="E51" s="407"/>
      <c r="F51" s="407"/>
    </row>
    <row r="52" spans="2:14" s="329" customFormat="1" ht="6.75" customHeight="1" thickBot="1" x14ac:dyDescent="0.25">
      <c r="B52" s="334"/>
    </row>
    <row r="53" spans="2:14" s="329" customFormat="1" ht="12.75" customHeight="1" x14ac:dyDescent="0.2">
      <c r="B53" s="408"/>
      <c r="C53" s="847" t="s">
        <v>170</v>
      </c>
      <c r="D53" s="848"/>
      <c r="E53" s="848"/>
      <c r="F53" s="848"/>
      <c r="G53" s="848"/>
      <c r="H53" s="848"/>
      <c r="I53" s="848"/>
      <c r="J53" s="848"/>
      <c r="K53" s="848"/>
      <c r="L53" s="848"/>
      <c r="M53" s="848"/>
      <c r="N53" s="849"/>
    </row>
    <row r="54" spans="2:14" s="329" customFormat="1" ht="12.75" customHeight="1" x14ac:dyDescent="0.2">
      <c r="B54" s="409" t="s">
        <v>147</v>
      </c>
      <c r="C54" s="411" t="s">
        <v>155</v>
      </c>
      <c r="D54" s="411" t="s">
        <v>156</v>
      </c>
      <c r="E54" s="411" t="s">
        <v>157</v>
      </c>
      <c r="F54" s="411" t="s">
        <v>158</v>
      </c>
      <c r="G54" s="411" t="s">
        <v>159</v>
      </c>
      <c r="H54" s="412" t="s">
        <v>160</v>
      </c>
      <c r="I54" s="412" t="s">
        <v>5</v>
      </c>
      <c r="J54" s="412" t="s">
        <v>6</v>
      </c>
      <c r="K54" s="412" t="s">
        <v>7</v>
      </c>
      <c r="L54" s="412" t="s">
        <v>8</v>
      </c>
      <c r="M54" s="412" t="s">
        <v>9</v>
      </c>
      <c r="N54" s="413" t="s">
        <v>10</v>
      </c>
    </row>
    <row r="55" spans="2:14" s="329" customFormat="1" ht="12.75" customHeight="1" x14ac:dyDescent="0.2">
      <c r="B55" s="409"/>
      <c r="C55" s="411"/>
      <c r="D55" s="411"/>
      <c r="E55" s="411"/>
      <c r="F55" s="411"/>
      <c r="G55" s="411"/>
      <c r="H55" s="412"/>
      <c r="I55" s="414" t="s">
        <v>161</v>
      </c>
      <c r="J55" s="414" t="s">
        <v>161</v>
      </c>
      <c r="K55" s="414" t="s">
        <v>161</v>
      </c>
      <c r="L55" s="414" t="s">
        <v>161</v>
      </c>
      <c r="M55" s="414" t="s">
        <v>161</v>
      </c>
      <c r="N55" s="415" t="s">
        <v>161</v>
      </c>
    </row>
    <row r="56" spans="2:14" s="391" customFormat="1" ht="12.75" customHeight="1" x14ac:dyDescent="0.2">
      <c r="B56" s="416" t="s">
        <v>162</v>
      </c>
      <c r="C56" s="418">
        <v>15000</v>
      </c>
      <c r="D56" s="418">
        <v>15000</v>
      </c>
      <c r="E56" s="418">
        <v>15000</v>
      </c>
      <c r="F56" s="418">
        <v>15000</v>
      </c>
      <c r="G56" s="418">
        <v>15000</v>
      </c>
      <c r="H56" s="419">
        <v>15000</v>
      </c>
      <c r="I56" s="420">
        <v>15795</v>
      </c>
      <c r="J56" s="420">
        <v>16365</v>
      </c>
      <c r="K56" s="420">
        <v>16910</v>
      </c>
      <c r="L56" s="420">
        <v>17335</v>
      </c>
      <c r="M56" s="420">
        <v>17495</v>
      </c>
      <c r="N56" s="347">
        <v>17775</v>
      </c>
    </row>
    <row r="57" spans="2:14" s="391" customFormat="1" ht="12.75" customHeight="1" x14ac:dyDescent="0.2">
      <c r="B57" s="421" t="s">
        <v>163</v>
      </c>
      <c r="C57" s="423"/>
      <c r="D57" s="423"/>
      <c r="E57" s="423"/>
      <c r="F57" s="423"/>
      <c r="G57" s="423"/>
      <c r="H57" s="353"/>
      <c r="I57" s="424"/>
      <c r="J57" s="424"/>
      <c r="K57" s="424"/>
      <c r="L57" s="424"/>
      <c r="M57" s="424">
        <v>21000</v>
      </c>
      <c r="N57" s="425">
        <v>21000</v>
      </c>
    </row>
    <row r="58" spans="2:14" s="329" customFormat="1" ht="12.75" customHeight="1" x14ac:dyDescent="0.2">
      <c r="B58" s="426" t="s">
        <v>105</v>
      </c>
      <c r="C58" s="437"/>
      <c r="D58" s="437"/>
      <c r="E58" s="438"/>
      <c r="F58" s="438"/>
      <c r="G58" s="439"/>
      <c r="H58" s="440"/>
      <c r="I58" s="441"/>
      <c r="J58" s="444"/>
      <c r="K58" s="444"/>
      <c r="L58" s="444"/>
      <c r="M58" s="444"/>
      <c r="N58" s="445"/>
    </row>
    <row r="59" spans="2:14" s="329" customFormat="1" ht="12.75" customHeight="1" x14ac:dyDescent="0.2">
      <c r="B59" s="426">
        <v>2007</v>
      </c>
      <c r="C59" s="533" t="s">
        <v>81</v>
      </c>
      <c r="D59" s="533" t="s">
        <v>81</v>
      </c>
      <c r="E59" s="533" t="s">
        <v>81</v>
      </c>
      <c r="F59" s="533" t="s">
        <v>81</v>
      </c>
      <c r="G59" s="533" t="s">
        <v>81</v>
      </c>
      <c r="H59" s="534" t="s">
        <v>81</v>
      </c>
      <c r="I59" s="535" t="s">
        <v>81</v>
      </c>
      <c r="J59" s="535" t="s">
        <v>81</v>
      </c>
      <c r="K59" s="535" t="s">
        <v>81</v>
      </c>
      <c r="L59" s="535" t="s">
        <v>81</v>
      </c>
      <c r="M59" s="535" t="s">
        <v>81</v>
      </c>
      <c r="N59" s="541" t="s">
        <v>81</v>
      </c>
    </row>
    <row r="60" spans="2:14" s="329" customFormat="1" ht="12.75" customHeight="1" x14ac:dyDescent="0.2">
      <c r="B60" s="426">
        <v>2008</v>
      </c>
      <c r="C60" s="533" t="s">
        <v>81</v>
      </c>
      <c r="D60" s="533" t="s">
        <v>81</v>
      </c>
      <c r="E60" s="533">
        <v>500</v>
      </c>
      <c r="F60" s="533">
        <v>530</v>
      </c>
      <c r="G60" s="533">
        <v>320</v>
      </c>
      <c r="H60" s="534" t="s">
        <v>81</v>
      </c>
      <c r="I60" s="535" t="s">
        <v>81</v>
      </c>
      <c r="J60" s="535" t="s">
        <v>81</v>
      </c>
      <c r="K60" s="535">
        <v>440</v>
      </c>
      <c r="L60" s="535">
        <v>350</v>
      </c>
      <c r="M60" s="535">
        <v>570</v>
      </c>
      <c r="N60" s="541">
        <v>620</v>
      </c>
    </row>
    <row r="61" spans="2:14" s="329" customFormat="1" ht="12.75" customHeight="1" x14ac:dyDescent="0.2">
      <c r="B61" s="426">
        <v>2009</v>
      </c>
      <c r="C61" s="533" t="s">
        <v>81</v>
      </c>
      <c r="D61" s="533" t="s">
        <v>81</v>
      </c>
      <c r="E61" s="533"/>
      <c r="F61" s="533">
        <v>450</v>
      </c>
      <c r="G61" s="533">
        <v>520</v>
      </c>
      <c r="H61" s="534">
        <v>340</v>
      </c>
      <c r="I61" s="535">
        <v>310</v>
      </c>
      <c r="J61" s="535">
        <v>360</v>
      </c>
      <c r="K61" s="535">
        <v>580</v>
      </c>
      <c r="L61" s="535">
        <v>340</v>
      </c>
      <c r="M61" s="535">
        <v>320</v>
      </c>
      <c r="N61" s="541">
        <v>590</v>
      </c>
    </row>
    <row r="62" spans="2:14" s="329" customFormat="1" ht="12.75" customHeight="1" x14ac:dyDescent="0.2">
      <c r="B62" s="426">
        <v>2010</v>
      </c>
      <c r="C62" s="533" t="s">
        <v>81</v>
      </c>
      <c r="D62" s="533" t="s">
        <v>81</v>
      </c>
      <c r="E62" s="533"/>
      <c r="F62" s="533"/>
      <c r="G62" s="533">
        <v>280</v>
      </c>
      <c r="H62" s="534">
        <v>340</v>
      </c>
      <c r="I62" s="535">
        <v>450</v>
      </c>
      <c r="J62" s="535">
        <v>580</v>
      </c>
      <c r="K62" s="535">
        <v>540</v>
      </c>
      <c r="L62" s="535">
        <v>460</v>
      </c>
      <c r="M62" s="535">
        <v>650</v>
      </c>
      <c r="N62" s="541">
        <v>810</v>
      </c>
    </row>
    <row r="63" spans="2:14" s="329" customFormat="1" ht="12.75" customHeight="1" x14ac:dyDescent="0.2">
      <c r="B63" s="426">
        <v>2011</v>
      </c>
      <c r="C63" s="533" t="s">
        <v>81</v>
      </c>
      <c r="D63" s="533" t="s">
        <v>81</v>
      </c>
      <c r="E63" s="533"/>
      <c r="F63" s="533"/>
      <c r="G63" s="533"/>
      <c r="H63" s="534">
        <v>230</v>
      </c>
      <c r="I63" s="535">
        <v>400</v>
      </c>
      <c r="J63" s="535">
        <v>490</v>
      </c>
      <c r="K63" s="535">
        <v>630</v>
      </c>
      <c r="L63" s="535">
        <v>650</v>
      </c>
      <c r="M63" s="535">
        <v>620</v>
      </c>
      <c r="N63" s="541">
        <v>560</v>
      </c>
    </row>
    <row r="64" spans="2:14" s="329" customFormat="1" ht="12.75" customHeight="1" x14ac:dyDescent="0.2">
      <c r="B64" s="426">
        <v>2012</v>
      </c>
      <c r="C64" s="533" t="s">
        <v>81</v>
      </c>
      <c r="D64" s="533" t="s">
        <v>81</v>
      </c>
      <c r="E64" s="533"/>
      <c r="F64" s="533"/>
      <c r="G64" s="533"/>
      <c r="H64" s="534"/>
      <c r="I64" s="535">
        <v>460</v>
      </c>
      <c r="J64" s="535">
        <v>630</v>
      </c>
      <c r="K64" s="535">
        <v>620</v>
      </c>
      <c r="L64" s="535">
        <v>610</v>
      </c>
      <c r="M64" s="535">
        <v>550</v>
      </c>
      <c r="N64" s="541">
        <v>570</v>
      </c>
    </row>
    <row r="65" spans="2:15" s="329" customFormat="1" ht="12.75" customHeight="1" x14ac:dyDescent="0.2">
      <c r="B65" s="426">
        <v>2013</v>
      </c>
      <c r="C65" s="533" t="s">
        <v>81</v>
      </c>
      <c r="D65" s="533" t="s">
        <v>81</v>
      </c>
      <c r="E65" s="533"/>
      <c r="F65" s="533"/>
      <c r="G65" s="533"/>
      <c r="H65" s="534"/>
      <c r="I65" s="535"/>
      <c r="J65" s="535">
        <v>300</v>
      </c>
      <c r="K65" s="535">
        <v>450</v>
      </c>
      <c r="L65" s="535">
        <v>560</v>
      </c>
      <c r="M65" s="535">
        <v>730</v>
      </c>
      <c r="N65" s="541">
        <v>650</v>
      </c>
    </row>
    <row r="66" spans="2:15" s="329" customFormat="1" ht="12.75" customHeight="1" x14ac:dyDescent="0.2">
      <c r="B66" s="426">
        <v>2014</v>
      </c>
      <c r="C66" s="533" t="s">
        <v>81</v>
      </c>
      <c r="D66" s="533" t="s">
        <v>81</v>
      </c>
      <c r="E66" s="533"/>
      <c r="F66" s="533"/>
      <c r="G66" s="533"/>
      <c r="H66" s="534"/>
      <c r="I66" s="535"/>
      <c r="J66" s="535"/>
      <c r="K66" s="535">
        <v>400</v>
      </c>
      <c r="L66" s="535">
        <v>530</v>
      </c>
      <c r="M66" s="535">
        <v>670</v>
      </c>
      <c r="N66" s="541">
        <v>730</v>
      </c>
    </row>
    <row r="67" spans="2:15" s="329" customFormat="1" ht="12.75" customHeight="1" x14ac:dyDescent="0.2">
      <c r="B67" s="426">
        <v>2015</v>
      </c>
      <c r="C67" s="533" t="s">
        <v>81</v>
      </c>
      <c r="D67" s="533" t="s">
        <v>81</v>
      </c>
      <c r="E67" s="533"/>
      <c r="F67" s="533"/>
      <c r="G67" s="533"/>
      <c r="H67" s="534"/>
      <c r="I67" s="535"/>
      <c r="J67" s="535"/>
      <c r="K67" s="535"/>
      <c r="L67" s="535">
        <v>380</v>
      </c>
      <c r="M67" s="535">
        <v>570</v>
      </c>
      <c r="N67" s="541">
        <v>770</v>
      </c>
    </row>
    <row r="68" spans="2:15" s="329" customFormat="1" ht="12.75" customHeight="1" x14ac:dyDescent="0.2">
      <c r="B68" s="426">
        <v>2016</v>
      </c>
      <c r="C68" s="533" t="s">
        <v>81</v>
      </c>
      <c r="D68" s="533" t="s">
        <v>81</v>
      </c>
      <c r="E68" s="533"/>
      <c r="F68" s="533"/>
      <c r="G68" s="533"/>
      <c r="H68" s="534"/>
      <c r="I68" s="535"/>
      <c r="J68" s="535"/>
      <c r="K68" s="535"/>
      <c r="L68" s="535"/>
      <c r="M68" s="535">
        <v>350</v>
      </c>
      <c r="N68" s="541">
        <v>510</v>
      </c>
    </row>
    <row r="69" spans="2:15" s="329" customFormat="1" ht="12.75" customHeight="1" thickBot="1" x14ac:dyDescent="0.25">
      <c r="B69" s="426">
        <v>2017</v>
      </c>
      <c r="C69" s="533" t="s">
        <v>81</v>
      </c>
      <c r="D69" s="533" t="s">
        <v>81</v>
      </c>
      <c r="E69" s="533"/>
      <c r="F69" s="533"/>
      <c r="G69" s="533"/>
      <c r="H69" s="534"/>
      <c r="I69" s="535"/>
      <c r="J69" s="535"/>
      <c r="K69" s="535"/>
      <c r="L69" s="535"/>
      <c r="M69" s="535"/>
      <c r="N69" s="541">
        <v>290</v>
      </c>
    </row>
    <row r="70" spans="2:15" s="329" customFormat="1" ht="26.25" thickBot="1" x14ac:dyDescent="0.25">
      <c r="B70" s="434" t="s">
        <v>164</v>
      </c>
      <c r="C70" s="175" t="s">
        <v>81</v>
      </c>
      <c r="D70" s="175" t="s">
        <v>81</v>
      </c>
      <c r="E70" s="175">
        <v>670</v>
      </c>
      <c r="F70" s="175">
        <v>500</v>
      </c>
      <c r="G70" s="175">
        <v>380</v>
      </c>
      <c r="H70" s="538">
        <v>270</v>
      </c>
      <c r="I70" s="539">
        <v>440</v>
      </c>
      <c r="J70" s="539">
        <v>490</v>
      </c>
      <c r="K70" s="539">
        <v>530</v>
      </c>
      <c r="L70" s="539">
        <v>540</v>
      </c>
      <c r="M70" s="539">
        <v>590</v>
      </c>
      <c r="N70" s="178">
        <v>610</v>
      </c>
      <c r="O70" s="341"/>
    </row>
    <row r="71" spans="2:15" s="329" customFormat="1" ht="12.75" customHeight="1" x14ac:dyDescent="0.2">
      <c r="B71" s="373" t="s">
        <v>64</v>
      </c>
      <c r="C71" s="81"/>
      <c r="D71" s="81"/>
      <c r="E71" s="81"/>
      <c r="F71" s="81"/>
      <c r="I71" s="436"/>
      <c r="L71" s="436"/>
      <c r="M71" s="436"/>
      <c r="N71" s="436" t="s">
        <v>110</v>
      </c>
    </row>
    <row r="72" spans="2:15" s="329" customFormat="1" ht="12.75" customHeight="1" x14ac:dyDescent="0.2"/>
    <row r="73" spans="2:15" s="329" customFormat="1" ht="12.75" customHeight="1" x14ac:dyDescent="0.2">
      <c r="B73" s="825" t="s">
        <v>171</v>
      </c>
      <c r="C73" s="825"/>
      <c r="D73" s="825"/>
      <c r="E73" s="825"/>
      <c r="F73" s="825"/>
      <c r="G73" s="825"/>
      <c r="H73" s="825"/>
      <c r="I73" s="825"/>
      <c r="J73" s="825"/>
      <c r="K73" s="825"/>
      <c r="L73" s="825"/>
      <c r="M73" s="825"/>
      <c r="N73" s="825"/>
    </row>
    <row r="74" spans="2:15" s="329" customFormat="1" x14ac:dyDescent="0.2">
      <c r="B74" s="825"/>
      <c r="C74" s="825"/>
      <c r="D74" s="825"/>
      <c r="E74" s="825"/>
      <c r="F74" s="825"/>
      <c r="G74" s="825"/>
      <c r="H74" s="825"/>
      <c r="I74" s="825"/>
      <c r="J74" s="825"/>
      <c r="K74" s="825"/>
      <c r="L74" s="825"/>
      <c r="M74" s="825"/>
      <c r="N74" s="825"/>
    </row>
    <row r="75" spans="2:15" s="329" customFormat="1" x14ac:dyDescent="0.2">
      <c r="B75" s="825"/>
      <c r="C75" s="825"/>
      <c r="D75" s="825"/>
      <c r="E75" s="825"/>
      <c r="F75" s="825"/>
      <c r="G75" s="825"/>
      <c r="H75" s="825"/>
      <c r="I75" s="825"/>
      <c r="J75" s="825"/>
      <c r="K75" s="825"/>
      <c r="L75" s="825"/>
      <c r="M75" s="825"/>
      <c r="N75" s="825"/>
    </row>
    <row r="76" spans="2:15" x14ac:dyDescent="0.2">
      <c r="B76" s="825"/>
      <c r="C76" s="825"/>
      <c r="D76" s="825"/>
      <c r="E76" s="825"/>
      <c r="F76" s="825"/>
      <c r="G76" s="825"/>
      <c r="H76" s="825"/>
      <c r="I76" s="825"/>
      <c r="J76" s="825"/>
      <c r="K76" s="825"/>
      <c r="L76" s="825"/>
      <c r="M76" s="825"/>
      <c r="N76" s="825"/>
    </row>
    <row r="77" spans="2:15" x14ac:dyDescent="0.2">
      <c r="B77" s="825"/>
      <c r="C77" s="825"/>
      <c r="D77" s="825"/>
      <c r="E77" s="825"/>
      <c r="F77" s="825"/>
      <c r="G77" s="825"/>
      <c r="H77" s="825"/>
      <c r="I77" s="825"/>
      <c r="J77" s="825"/>
      <c r="K77" s="825"/>
      <c r="L77" s="825"/>
      <c r="M77" s="825"/>
      <c r="N77" s="825"/>
    </row>
  </sheetData>
  <mergeCells count="4">
    <mergeCell ref="C6:N6"/>
    <mergeCell ref="C30:N30"/>
    <mergeCell ref="C53:N53"/>
    <mergeCell ref="B73:N77"/>
  </mergeCells>
  <hyperlinks>
    <hyperlink ref="B1:I1" location="Footnotes!A1" display="Table 4B:  EU - ICR Student Loans borrowers making repayments via HMRC [18] by repayment cohort and tax year [19] as at 30/04/2019 [11]"/>
    <hyperlink ref="C6:N6" location="Footnotes!A1" display="Number of borrowers repaying [12]"/>
    <hyperlink ref="B3:E3" location="Footnotes!A1" display="Table 4B (i): Number of EU- ICR Student Loans borrowers making repayments via HMRC [18]"/>
    <hyperlink ref="B27" location="Footnotes!A1" display="Table 4B (ii): Amount repaid by EU - ICR Student Loans borrowers making repayments via HMRC [18] (£000)"/>
    <hyperlink ref="I32:N32" location="Footnotes!A1" display="[20]"/>
    <hyperlink ref="C30:N30" location="Footnotes!A1" display="Amount of repayment in £000s [12]"/>
    <hyperlink ref="B27:F27" location="Footnotes!A1" display="Table 4B (ii): Amount repaid by EU - ICR Student Loans borrowers making repayments via HMRC [18] (£000)"/>
    <hyperlink ref="C53:N53" location="Footnotes!A1" display="Average amount of repayment per borrower in £ [12]"/>
    <hyperlink ref="B50:F50" location="Footnotes!A1" display="Table 4B (iii): Average amount repaid by EU- ICR Student Loans borrowers making repayments via HMRC [18] (£)"/>
  </hyperlinks>
  <pageMargins left="0.7" right="0.7" top="0.75" bottom="0.75" header="0.3" footer="0.3"/>
  <pageSetup paperSize="9" scale="49" orientation="landscape" r:id="rId1"/>
  <headerFooter alignWithMargins="0"/>
  <rowBreaks count="1" manualBreakCount="1">
    <brk id="4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V95"/>
  <sheetViews>
    <sheetView showGridLines="0" topLeftCell="A49" zoomScaleNormal="100" zoomScaleSheetLayoutView="40" workbookViewId="0"/>
  </sheetViews>
  <sheetFormatPr defaultRowHeight="12.75" x14ac:dyDescent="0.2"/>
  <cols>
    <col min="1" max="1" width="1.7109375" style="329" customWidth="1"/>
    <col min="2" max="2" width="32.85546875" style="329" customWidth="1"/>
    <col min="3" max="21" width="8.42578125" style="329" customWidth="1"/>
    <col min="22" max="22" width="5.140625" style="329" customWidth="1"/>
    <col min="23" max="41" width="9.140625" style="329"/>
    <col min="42" max="42" width="2.5703125" style="329" customWidth="1"/>
    <col min="43" max="16384" width="9.140625" style="329"/>
  </cols>
  <sheetData>
    <row r="1" spans="2:21" ht="12.75" customHeight="1" x14ac:dyDescent="0.25">
      <c r="B1" s="52" t="s">
        <v>269</v>
      </c>
      <c r="C1" s="672"/>
      <c r="D1" s="672"/>
      <c r="E1" s="672"/>
      <c r="F1" s="672"/>
      <c r="G1" s="672"/>
      <c r="H1" s="672"/>
      <c r="I1" s="677"/>
      <c r="J1" s="677"/>
      <c r="K1" s="677"/>
      <c r="L1" s="677"/>
      <c r="M1" s="677"/>
      <c r="N1" s="677"/>
      <c r="O1" s="677"/>
    </row>
    <row r="2" spans="2:21" ht="12.75" customHeight="1" x14ac:dyDescent="0.2">
      <c r="B2" s="405"/>
      <c r="C2" s="405"/>
      <c r="D2" s="405"/>
      <c r="E2" s="405"/>
      <c r="F2" s="405"/>
      <c r="G2" s="405"/>
      <c r="H2" s="405"/>
    </row>
    <row r="3" spans="2:21" ht="12.75" customHeight="1" x14ac:dyDescent="0.2">
      <c r="B3" s="406" t="s">
        <v>270</v>
      </c>
      <c r="C3" s="672"/>
      <c r="D3" s="672"/>
      <c r="E3" s="672"/>
      <c r="F3" s="672"/>
      <c r="G3" s="672"/>
      <c r="H3" s="672"/>
      <c r="I3" s="677"/>
      <c r="J3" s="677"/>
    </row>
    <row r="4" spans="2:21" ht="12.75" customHeight="1" x14ac:dyDescent="0.2">
      <c r="B4" s="407" t="s">
        <v>172</v>
      </c>
      <c r="C4" s="407"/>
      <c r="D4" s="407"/>
      <c r="E4" s="407"/>
      <c r="F4" s="407"/>
      <c r="G4" s="407"/>
      <c r="H4" s="407"/>
    </row>
    <row r="5" spans="2:21" ht="6.75" customHeight="1" thickBot="1" x14ac:dyDescent="0.25">
      <c r="B5" s="334"/>
      <c r="C5" s="334"/>
      <c r="D5" s="334"/>
      <c r="E5" s="334"/>
      <c r="F5" s="334"/>
      <c r="G5" s="334"/>
      <c r="H5" s="334"/>
    </row>
    <row r="6" spans="2:21" ht="12.75" customHeight="1" x14ac:dyDescent="0.2">
      <c r="B6" s="851" t="s">
        <v>147</v>
      </c>
      <c r="C6" s="847" t="s">
        <v>148</v>
      </c>
      <c r="D6" s="848"/>
      <c r="E6" s="848"/>
      <c r="F6" s="848"/>
      <c r="G6" s="848"/>
      <c r="H6" s="848"/>
      <c r="I6" s="848"/>
      <c r="J6" s="848"/>
      <c r="K6" s="848"/>
      <c r="L6" s="848"/>
      <c r="M6" s="848"/>
      <c r="N6" s="848"/>
      <c r="O6" s="848"/>
      <c r="P6" s="848"/>
      <c r="Q6" s="848"/>
      <c r="R6" s="848"/>
      <c r="S6" s="848"/>
      <c r="T6" s="848"/>
      <c r="U6" s="849"/>
    </row>
    <row r="7" spans="2:21" ht="12.75" customHeight="1" x14ac:dyDescent="0.2">
      <c r="B7" s="852"/>
      <c r="C7" s="446" t="s">
        <v>149</v>
      </c>
      <c r="D7" s="447" t="s">
        <v>150</v>
      </c>
      <c r="E7" s="447" t="s">
        <v>151</v>
      </c>
      <c r="F7" s="447" t="s">
        <v>152</v>
      </c>
      <c r="G7" s="447" t="s">
        <v>153</v>
      </c>
      <c r="H7" s="447" t="s">
        <v>173</v>
      </c>
      <c r="I7" s="448" t="s">
        <v>155</v>
      </c>
      <c r="J7" s="448" t="s">
        <v>156</v>
      </c>
      <c r="K7" s="448" t="s">
        <v>157</v>
      </c>
      <c r="L7" s="448" t="s">
        <v>158</v>
      </c>
      <c r="M7" s="448" t="s">
        <v>159</v>
      </c>
      <c r="N7" s="448" t="s">
        <v>160</v>
      </c>
      <c r="O7" s="449" t="s">
        <v>5</v>
      </c>
      <c r="P7" s="449" t="s">
        <v>6</v>
      </c>
      <c r="Q7" s="449" t="s">
        <v>7</v>
      </c>
      <c r="R7" s="449" t="s">
        <v>8</v>
      </c>
      <c r="S7" s="449" t="s">
        <v>9</v>
      </c>
      <c r="T7" s="449" t="s">
        <v>10</v>
      </c>
      <c r="U7" s="450" t="s">
        <v>11</v>
      </c>
    </row>
    <row r="8" spans="2:21" ht="12.75" customHeight="1" x14ac:dyDescent="0.2">
      <c r="B8" s="426" t="s">
        <v>105</v>
      </c>
      <c r="C8" s="451"/>
      <c r="D8" s="452"/>
      <c r="E8" s="452"/>
      <c r="F8" s="452"/>
      <c r="G8" s="452"/>
      <c r="H8" s="452"/>
      <c r="I8" s="453"/>
      <c r="J8" s="453"/>
      <c r="K8" s="454"/>
      <c r="L8" s="454"/>
      <c r="M8" s="455"/>
      <c r="N8" s="454"/>
      <c r="O8" s="456"/>
      <c r="P8" s="456"/>
      <c r="Q8" s="456"/>
      <c r="R8" s="456"/>
      <c r="S8" s="457"/>
      <c r="T8" s="457"/>
      <c r="U8" s="458"/>
    </row>
    <row r="9" spans="2:21" ht="12.75" customHeight="1" x14ac:dyDescent="0.2">
      <c r="B9" s="426">
        <v>2000</v>
      </c>
      <c r="C9" s="459">
        <v>30</v>
      </c>
      <c r="D9" s="427" t="s">
        <v>82</v>
      </c>
      <c r="E9" s="427" t="s">
        <v>82</v>
      </c>
      <c r="F9" s="427">
        <v>5</v>
      </c>
      <c r="G9" s="427" t="s">
        <v>82</v>
      </c>
      <c r="H9" s="427" t="s">
        <v>82</v>
      </c>
      <c r="I9" s="460">
        <v>5</v>
      </c>
      <c r="J9" s="461">
        <v>5</v>
      </c>
      <c r="K9" s="427">
        <v>5</v>
      </c>
      <c r="L9" s="427" t="s">
        <v>82</v>
      </c>
      <c r="M9" s="369">
        <v>5</v>
      </c>
      <c r="N9" s="427">
        <v>10</v>
      </c>
      <c r="O9" s="427">
        <v>10</v>
      </c>
      <c r="P9" s="427">
        <v>15</v>
      </c>
      <c r="Q9" s="427">
        <v>20</v>
      </c>
      <c r="R9" s="427">
        <v>15</v>
      </c>
      <c r="S9" s="369">
        <v>15</v>
      </c>
      <c r="T9" s="369">
        <v>15</v>
      </c>
      <c r="U9" s="462">
        <v>10</v>
      </c>
    </row>
    <row r="10" spans="2:21" ht="12.75" customHeight="1" x14ac:dyDescent="0.2">
      <c r="B10" s="426">
        <v>2001</v>
      </c>
      <c r="C10" s="463"/>
      <c r="D10" s="427" t="s">
        <v>82</v>
      </c>
      <c r="E10" s="427" t="s">
        <v>82</v>
      </c>
      <c r="F10" s="427" t="s">
        <v>82</v>
      </c>
      <c r="G10" s="427" t="s">
        <v>82</v>
      </c>
      <c r="H10" s="427" t="s">
        <v>82</v>
      </c>
      <c r="I10" s="460">
        <v>5</v>
      </c>
      <c r="J10" s="461">
        <v>5</v>
      </c>
      <c r="K10" s="427">
        <v>10</v>
      </c>
      <c r="L10" s="427">
        <v>15</v>
      </c>
      <c r="M10" s="369">
        <v>10</v>
      </c>
      <c r="N10" s="427">
        <v>20</v>
      </c>
      <c r="O10" s="427">
        <v>25</v>
      </c>
      <c r="P10" s="427">
        <v>35</v>
      </c>
      <c r="Q10" s="427">
        <v>45</v>
      </c>
      <c r="R10" s="427">
        <v>45</v>
      </c>
      <c r="S10" s="369">
        <v>35</v>
      </c>
      <c r="T10" s="369">
        <v>40</v>
      </c>
      <c r="U10" s="462">
        <v>40</v>
      </c>
    </row>
    <row r="11" spans="2:21" ht="12.75" customHeight="1" x14ac:dyDescent="0.2">
      <c r="B11" s="426">
        <v>2002</v>
      </c>
      <c r="C11" s="463"/>
      <c r="D11" s="464"/>
      <c r="E11" s="427" t="s">
        <v>82</v>
      </c>
      <c r="F11" s="427">
        <v>15</v>
      </c>
      <c r="G11" s="427">
        <v>20</v>
      </c>
      <c r="H11" s="427">
        <v>20</v>
      </c>
      <c r="I11" s="460">
        <v>20</v>
      </c>
      <c r="J11" s="461">
        <v>30</v>
      </c>
      <c r="K11" s="427">
        <v>40</v>
      </c>
      <c r="L11" s="427">
        <v>45</v>
      </c>
      <c r="M11" s="369">
        <v>75</v>
      </c>
      <c r="N11" s="427">
        <v>110</v>
      </c>
      <c r="O11" s="427">
        <v>155</v>
      </c>
      <c r="P11" s="427">
        <v>190</v>
      </c>
      <c r="Q11" s="427">
        <v>200</v>
      </c>
      <c r="R11" s="427">
        <v>210</v>
      </c>
      <c r="S11" s="369">
        <v>205</v>
      </c>
      <c r="T11" s="369">
        <v>190</v>
      </c>
      <c r="U11" s="462">
        <v>175</v>
      </c>
    </row>
    <row r="12" spans="2:21" ht="12.75" customHeight="1" x14ac:dyDescent="0.2">
      <c r="B12" s="426">
        <v>2003</v>
      </c>
      <c r="C12" s="463"/>
      <c r="D12" s="464"/>
      <c r="E12" s="464"/>
      <c r="F12" s="427">
        <v>20</v>
      </c>
      <c r="G12" s="427">
        <v>30</v>
      </c>
      <c r="H12" s="427">
        <v>30</v>
      </c>
      <c r="I12" s="460">
        <v>55</v>
      </c>
      <c r="J12" s="461">
        <v>70</v>
      </c>
      <c r="K12" s="427">
        <v>90</v>
      </c>
      <c r="L12" s="427">
        <v>105</v>
      </c>
      <c r="M12" s="369">
        <v>160</v>
      </c>
      <c r="N12" s="427">
        <v>230</v>
      </c>
      <c r="O12" s="427">
        <v>290</v>
      </c>
      <c r="P12" s="427">
        <v>360</v>
      </c>
      <c r="Q12" s="427">
        <v>360</v>
      </c>
      <c r="R12" s="427">
        <v>350</v>
      </c>
      <c r="S12" s="369">
        <v>325</v>
      </c>
      <c r="T12" s="369">
        <v>310</v>
      </c>
      <c r="U12" s="462">
        <v>260</v>
      </c>
    </row>
    <row r="13" spans="2:21" ht="12.75" customHeight="1" x14ac:dyDescent="0.2">
      <c r="B13" s="426">
        <v>2004</v>
      </c>
      <c r="C13" s="463"/>
      <c r="D13" s="464"/>
      <c r="E13" s="464"/>
      <c r="F13" s="464"/>
      <c r="G13" s="427">
        <v>35</v>
      </c>
      <c r="H13" s="427">
        <v>35</v>
      </c>
      <c r="I13" s="460">
        <v>40</v>
      </c>
      <c r="J13" s="461">
        <v>50</v>
      </c>
      <c r="K13" s="427">
        <v>70</v>
      </c>
      <c r="L13" s="427">
        <v>100</v>
      </c>
      <c r="M13" s="369">
        <v>150</v>
      </c>
      <c r="N13" s="427">
        <v>220</v>
      </c>
      <c r="O13" s="427">
        <v>275</v>
      </c>
      <c r="P13" s="427">
        <v>335</v>
      </c>
      <c r="Q13" s="427">
        <v>360</v>
      </c>
      <c r="R13" s="427">
        <v>370</v>
      </c>
      <c r="S13" s="369">
        <v>350</v>
      </c>
      <c r="T13" s="369">
        <v>365</v>
      </c>
      <c r="U13" s="462">
        <v>330</v>
      </c>
    </row>
    <row r="14" spans="2:21" ht="12.75" customHeight="1" x14ac:dyDescent="0.2">
      <c r="B14" s="426">
        <v>2005</v>
      </c>
      <c r="C14" s="463"/>
      <c r="D14" s="464"/>
      <c r="E14" s="464"/>
      <c r="F14" s="464"/>
      <c r="G14" s="464"/>
      <c r="H14" s="427">
        <v>20</v>
      </c>
      <c r="I14" s="460">
        <v>35</v>
      </c>
      <c r="J14" s="461">
        <v>45</v>
      </c>
      <c r="K14" s="427">
        <v>70</v>
      </c>
      <c r="L14" s="427">
        <v>95</v>
      </c>
      <c r="M14" s="369">
        <v>145</v>
      </c>
      <c r="N14" s="427">
        <v>190</v>
      </c>
      <c r="O14" s="427">
        <v>280</v>
      </c>
      <c r="P14" s="427">
        <v>335</v>
      </c>
      <c r="Q14" s="427">
        <v>395</v>
      </c>
      <c r="R14" s="427">
        <v>430</v>
      </c>
      <c r="S14" s="369">
        <v>395</v>
      </c>
      <c r="T14" s="369">
        <v>415</v>
      </c>
      <c r="U14" s="462">
        <v>425</v>
      </c>
    </row>
    <row r="15" spans="2:21" ht="12.75" customHeight="1" x14ac:dyDescent="0.2">
      <c r="B15" s="426">
        <v>2006</v>
      </c>
      <c r="C15" s="463"/>
      <c r="D15" s="464"/>
      <c r="E15" s="464"/>
      <c r="F15" s="464"/>
      <c r="G15" s="464"/>
      <c r="H15" s="464"/>
      <c r="I15" s="460">
        <v>25</v>
      </c>
      <c r="J15" s="461">
        <v>30</v>
      </c>
      <c r="K15" s="427">
        <v>50</v>
      </c>
      <c r="L15" s="427">
        <v>85</v>
      </c>
      <c r="M15" s="369">
        <v>140</v>
      </c>
      <c r="N15" s="427">
        <v>195</v>
      </c>
      <c r="O15" s="427">
        <v>255</v>
      </c>
      <c r="P15" s="427">
        <v>370</v>
      </c>
      <c r="Q15" s="427">
        <v>425</v>
      </c>
      <c r="R15" s="427">
        <v>490</v>
      </c>
      <c r="S15" s="369">
        <v>440</v>
      </c>
      <c r="T15" s="369">
        <v>470</v>
      </c>
      <c r="U15" s="462">
        <v>455</v>
      </c>
    </row>
    <row r="16" spans="2:21" ht="12.75" customHeight="1" x14ac:dyDescent="0.2">
      <c r="B16" s="426">
        <v>2007</v>
      </c>
      <c r="C16" s="463"/>
      <c r="D16" s="464"/>
      <c r="E16" s="464"/>
      <c r="F16" s="464"/>
      <c r="G16" s="464"/>
      <c r="H16" s="464"/>
      <c r="I16" s="465"/>
      <c r="J16" s="461">
        <v>30</v>
      </c>
      <c r="K16" s="427">
        <v>55</v>
      </c>
      <c r="L16" s="427">
        <v>55</v>
      </c>
      <c r="M16" s="369">
        <v>95</v>
      </c>
      <c r="N16" s="427">
        <v>130</v>
      </c>
      <c r="O16" s="427">
        <v>210</v>
      </c>
      <c r="P16" s="427">
        <v>320</v>
      </c>
      <c r="Q16" s="427">
        <v>375</v>
      </c>
      <c r="R16" s="427">
        <v>425</v>
      </c>
      <c r="S16" s="369">
        <v>440</v>
      </c>
      <c r="T16" s="369">
        <v>465</v>
      </c>
      <c r="U16" s="462">
        <v>475</v>
      </c>
    </row>
    <row r="17" spans="2:21" ht="12.75" customHeight="1" x14ac:dyDescent="0.2">
      <c r="B17" s="426">
        <v>2008</v>
      </c>
      <c r="C17" s="463"/>
      <c r="D17" s="464"/>
      <c r="E17" s="464"/>
      <c r="F17" s="464"/>
      <c r="G17" s="464"/>
      <c r="H17" s="464"/>
      <c r="I17" s="465"/>
      <c r="J17" s="466"/>
      <c r="K17" s="427">
        <v>60</v>
      </c>
      <c r="L17" s="427">
        <v>65</v>
      </c>
      <c r="M17" s="369">
        <v>100</v>
      </c>
      <c r="N17" s="427">
        <v>130</v>
      </c>
      <c r="O17" s="427">
        <v>185</v>
      </c>
      <c r="P17" s="427">
        <v>260</v>
      </c>
      <c r="Q17" s="427">
        <v>325</v>
      </c>
      <c r="R17" s="427">
        <v>375</v>
      </c>
      <c r="S17" s="369">
        <v>385</v>
      </c>
      <c r="T17" s="369">
        <v>445</v>
      </c>
      <c r="U17" s="462">
        <v>470</v>
      </c>
    </row>
    <row r="18" spans="2:21" ht="12.75" customHeight="1" x14ac:dyDescent="0.2">
      <c r="B18" s="426">
        <v>2009</v>
      </c>
      <c r="C18" s="463"/>
      <c r="D18" s="464"/>
      <c r="E18" s="464"/>
      <c r="F18" s="464"/>
      <c r="G18" s="464"/>
      <c r="H18" s="464"/>
      <c r="I18" s="465"/>
      <c r="J18" s="465"/>
      <c r="K18" s="466"/>
      <c r="L18" s="427">
        <v>90</v>
      </c>
      <c r="M18" s="369">
        <v>120</v>
      </c>
      <c r="N18" s="427">
        <v>150</v>
      </c>
      <c r="O18" s="427">
        <v>160</v>
      </c>
      <c r="P18" s="427">
        <v>220</v>
      </c>
      <c r="Q18" s="427">
        <v>315</v>
      </c>
      <c r="R18" s="427">
        <v>380</v>
      </c>
      <c r="S18" s="369">
        <v>420</v>
      </c>
      <c r="T18" s="369">
        <v>475</v>
      </c>
      <c r="U18" s="462">
        <v>515</v>
      </c>
    </row>
    <row r="19" spans="2:21" ht="12.75" customHeight="1" x14ac:dyDescent="0.2">
      <c r="B19" s="426">
        <v>2010</v>
      </c>
      <c r="C19" s="463"/>
      <c r="D19" s="464"/>
      <c r="E19" s="464"/>
      <c r="F19" s="464"/>
      <c r="G19" s="464"/>
      <c r="H19" s="464"/>
      <c r="I19" s="465"/>
      <c r="J19" s="465"/>
      <c r="K19" s="466"/>
      <c r="L19" s="466"/>
      <c r="M19" s="369">
        <v>100</v>
      </c>
      <c r="N19" s="427">
        <v>150</v>
      </c>
      <c r="O19" s="427">
        <v>195</v>
      </c>
      <c r="P19" s="427">
        <v>235</v>
      </c>
      <c r="Q19" s="427">
        <v>275</v>
      </c>
      <c r="R19" s="427">
        <v>340</v>
      </c>
      <c r="S19" s="369">
        <v>375</v>
      </c>
      <c r="T19" s="369">
        <v>440</v>
      </c>
      <c r="U19" s="462">
        <v>530</v>
      </c>
    </row>
    <row r="20" spans="2:21" ht="12.75" customHeight="1" x14ac:dyDescent="0.2">
      <c r="B20" s="426">
        <v>2011</v>
      </c>
      <c r="C20" s="463"/>
      <c r="D20" s="464"/>
      <c r="E20" s="464"/>
      <c r="F20" s="464"/>
      <c r="G20" s="464"/>
      <c r="H20" s="464"/>
      <c r="I20" s="466"/>
      <c r="J20" s="465"/>
      <c r="K20" s="466"/>
      <c r="L20" s="466"/>
      <c r="M20" s="465"/>
      <c r="N20" s="427">
        <v>85</v>
      </c>
      <c r="O20" s="427">
        <v>145</v>
      </c>
      <c r="P20" s="427">
        <v>205</v>
      </c>
      <c r="Q20" s="427">
        <v>260</v>
      </c>
      <c r="R20" s="427">
        <v>305</v>
      </c>
      <c r="S20" s="369">
        <v>360</v>
      </c>
      <c r="T20" s="369">
        <v>435</v>
      </c>
      <c r="U20" s="462">
        <v>465</v>
      </c>
    </row>
    <row r="21" spans="2:21" ht="12.75" customHeight="1" x14ac:dyDescent="0.2">
      <c r="B21" s="426">
        <v>2012</v>
      </c>
      <c r="C21" s="463"/>
      <c r="D21" s="464"/>
      <c r="E21" s="464"/>
      <c r="F21" s="464"/>
      <c r="G21" s="464"/>
      <c r="H21" s="464"/>
      <c r="I21" s="466"/>
      <c r="J21" s="465"/>
      <c r="K21" s="465"/>
      <c r="L21" s="466"/>
      <c r="M21" s="465"/>
      <c r="N21" s="466"/>
      <c r="O21" s="427">
        <v>140</v>
      </c>
      <c r="P21" s="427">
        <v>165</v>
      </c>
      <c r="Q21" s="427">
        <v>240</v>
      </c>
      <c r="R21" s="427">
        <v>305</v>
      </c>
      <c r="S21" s="369">
        <v>375</v>
      </c>
      <c r="T21" s="369">
        <v>480</v>
      </c>
      <c r="U21" s="462">
        <v>545</v>
      </c>
    </row>
    <row r="22" spans="2:21" ht="12.75" customHeight="1" x14ac:dyDescent="0.2">
      <c r="B22" s="467">
        <v>2013</v>
      </c>
      <c r="C22" s="468"/>
      <c r="D22" s="464"/>
      <c r="E22" s="464"/>
      <c r="F22" s="464"/>
      <c r="G22" s="464"/>
      <c r="H22" s="464"/>
      <c r="I22" s="466"/>
      <c r="J22" s="465"/>
      <c r="K22" s="465"/>
      <c r="L22" s="465"/>
      <c r="M22" s="465"/>
      <c r="N22" s="466"/>
      <c r="O22" s="464"/>
      <c r="P22" s="427">
        <v>100</v>
      </c>
      <c r="Q22" s="427">
        <v>190</v>
      </c>
      <c r="R22" s="427">
        <v>245</v>
      </c>
      <c r="S22" s="369">
        <v>290</v>
      </c>
      <c r="T22" s="369">
        <v>345</v>
      </c>
      <c r="U22" s="462">
        <v>400</v>
      </c>
    </row>
    <row r="23" spans="2:21" ht="12.75" customHeight="1" x14ac:dyDescent="0.2">
      <c r="B23" s="467">
        <v>2014</v>
      </c>
      <c r="C23" s="468"/>
      <c r="D23" s="464"/>
      <c r="E23" s="464"/>
      <c r="F23" s="464"/>
      <c r="G23" s="464"/>
      <c r="H23" s="464"/>
      <c r="I23" s="466"/>
      <c r="J23" s="465"/>
      <c r="K23" s="465"/>
      <c r="L23" s="465"/>
      <c r="M23" s="465"/>
      <c r="N23" s="466"/>
      <c r="O23" s="464"/>
      <c r="P23" s="464"/>
      <c r="Q23" s="427">
        <v>55</v>
      </c>
      <c r="R23" s="427">
        <v>165</v>
      </c>
      <c r="S23" s="369">
        <v>225</v>
      </c>
      <c r="T23" s="369">
        <v>300</v>
      </c>
      <c r="U23" s="462">
        <v>340</v>
      </c>
    </row>
    <row r="24" spans="2:21" ht="12.75" customHeight="1" x14ac:dyDescent="0.2">
      <c r="B24" s="467">
        <v>2015</v>
      </c>
      <c r="C24" s="468"/>
      <c r="D24" s="464"/>
      <c r="E24" s="464"/>
      <c r="F24" s="464"/>
      <c r="G24" s="464"/>
      <c r="H24" s="464"/>
      <c r="I24" s="466"/>
      <c r="J24" s="465"/>
      <c r="K24" s="465"/>
      <c r="L24" s="465"/>
      <c r="M24" s="465"/>
      <c r="N24" s="466"/>
      <c r="O24" s="464"/>
      <c r="P24" s="464"/>
      <c r="Q24" s="464"/>
      <c r="R24" s="427">
        <v>110</v>
      </c>
      <c r="S24" s="369">
        <v>210</v>
      </c>
      <c r="T24" s="369">
        <v>285</v>
      </c>
      <c r="U24" s="462">
        <v>295</v>
      </c>
    </row>
    <row r="25" spans="2:21" ht="12.75" customHeight="1" x14ac:dyDescent="0.2">
      <c r="B25" s="467">
        <v>2016</v>
      </c>
      <c r="C25" s="468"/>
      <c r="D25" s="464"/>
      <c r="E25" s="464"/>
      <c r="F25" s="464"/>
      <c r="G25" s="464"/>
      <c r="H25" s="464"/>
      <c r="I25" s="466"/>
      <c r="J25" s="465"/>
      <c r="K25" s="465"/>
      <c r="L25" s="465"/>
      <c r="M25" s="465"/>
      <c r="N25" s="466"/>
      <c r="O25" s="464"/>
      <c r="P25" s="464"/>
      <c r="Q25" s="464"/>
      <c r="R25" s="464"/>
      <c r="S25" s="369">
        <v>965</v>
      </c>
      <c r="T25" s="369">
        <v>750</v>
      </c>
      <c r="U25" s="462">
        <v>645</v>
      </c>
    </row>
    <row r="26" spans="2:21" ht="12.75" customHeight="1" x14ac:dyDescent="0.2">
      <c r="B26" s="467">
        <v>2017</v>
      </c>
      <c r="C26" s="468"/>
      <c r="D26" s="464"/>
      <c r="E26" s="464"/>
      <c r="F26" s="464"/>
      <c r="G26" s="464"/>
      <c r="H26" s="464"/>
      <c r="I26" s="466"/>
      <c r="J26" s="465"/>
      <c r="K26" s="465"/>
      <c r="L26" s="465"/>
      <c r="M26" s="465"/>
      <c r="N26" s="466"/>
      <c r="O26" s="464"/>
      <c r="P26" s="464"/>
      <c r="Q26" s="464"/>
      <c r="R26" s="464"/>
      <c r="S26" s="469"/>
      <c r="T26" s="369">
        <v>695</v>
      </c>
      <c r="U26" s="462">
        <v>485</v>
      </c>
    </row>
    <row r="27" spans="2:21" ht="12.75" customHeight="1" thickBot="1" x14ac:dyDescent="0.25">
      <c r="B27" s="467">
        <v>2018</v>
      </c>
      <c r="C27" s="468"/>
      <c r="D27" s="464"/>
      <c r="E27" s="464"/>
      <c r="F27" s="464"/>
      <c r="G27" s="464"/>
      <c r="H27" s="464"/>
      <c r="I27" s="466"/>
      <c r="J27" s="465"/>
      <c r="K27" s="465"/>
      <c r="L27" s="465"/>
      <c r="M27" s="465"/>
      <c r="N27" s="466"/>
      <c r="O27" s="464"/>
      <c r="P27" s="464"/>
      <c r="Q27" s="464"/>
      <c r="R27" s="464"/>
      <c r="S27" s="469"/>
      <c r="T27" s="469"/>
      <c r="U27" s="462">
        <v>905</v>
      </c>
    </row>
    <row r="28" spans="2:21" ht="26.25" customHeight="1" thickBot="1" x14ac:dyDescent="0.25">
      <c r="B28" s="470" t="s">
        <v>174</v>
      </c>
      <c r="C28" s="471">
        <v>30</v>
      </c>
      <c r="D28" s="472" t="s">
        <v>82</v>
      </c>
      <c r="E28" s="472" t="s">
        <v>82</v>
      </c>
      <c r="F28" s="472">
        <v>40</v>
      </c>
      <c r="G28" s="472">
        <v>85</v>
      </c>
      <c r="H28" s="472">
        <v>105</v>
      </c>
      <c r="I28" s="472">
        <v>185</v>
      </c>
      <c r="J28" s="472">
        <v>265</v>
      </c>
      <c r="K28" s="472">
        <v>450</v>
      </c>
      <c r="L28" s="472">
        <v>655</v>
      </c>
      <c r="M28" s="473">
        <v>1100</v>
      </c>
      <c r="N28" s="472">
        <v>1620</v>
      </c>
      <c r="O28" s="435">
        <v>2325</v>
      </c>
      <c r="P28" s="435">
        <v>3145</v>
      </c>
      <c r="Q28" s="435">
        <v>3840</v>
      </c>
      <c r="R28" s="435">
        <v>4560</v>
      </c>
      <c r="S28" s="383">
        <v>5810</v>
      </c>
      <c r="T28" s="383">
        <v>6920</v>
      </c>
      <c r="U28" s="474">
        <v>7765</v>
      </c>
    </row>
    <row r="29" spans="2:21" ht="12.75" customHeight="1" x14ac:dyDescent="0.2">
      <c r="B29" s="373" t="s">
        <v>64</v>
      </c>
      <c r="C29" s="81"/>
      <c r="D29" s="81"/>
      <c r="E29" s="475"/>
      <c r="F29" s="475"/>
      <c r="G29" s="475"/>
      <c r="H29" s="475"/>
      <c r="R29" s="436"/>
      <c r="S29" s="436"/>
      <c r="T29" s="436"/>
      <c r="U29" s="436" t="s">
        <v>110</v>
      </c>
    </row>
    <row r="30" spans="2:21" ht="12.75" customHeight="1" x14ac:dyDescent="0.2"/>
    <row r="31" spans="2:21" ht="12.75" customHeight="1" x14ac:dyDescent="0.2">
      <c r="D31" s="476"/>
      <c r="E31" s="476"/>
      <c r="F31" s="476"/>
      <c r="G31" s="476"/>
      <c r="H31" s="476"/>
    </row>
    <row r="32" spans="2:21" ht="12.75" customHeight="1" x14ac:dyDescent="0.2">
      <c r="B32" s="406" t="s">
        <v>271</v>
      </c>
      <c r="C32" s="672"/>
      <c r="D32" s="672"/>
      <c r="E32" s="672"/>
      <c r="F32" s="672"/>
      <c r="G32" s="672"/>
      <c r="H32" s="672"/>
      <c r="I32" s="677"/>
      <c r="J32" s="677"/>
      <c r="K32" s="677"/>
    </row>
    <row r="33" spans="2:21" ht="12.75" customHeight="1" x14ac:dyDescent="0.2">
      <c r="B33" s="407" t="s">
        <v>172</v>
      </c>
      <c r="C33" s="407"/>
      <c r="D33" s="407"/>
      <c r="E33" s="407"/>
      <c r="F33" s="407"/>
      <c r="G33" s="407"/>
      <c r="H33" s="407"/>
    </row>
    <row r="34" spans="2:21" ht="6.75" customHeight="1" thickBot="1" x14ac:dyDescent="0.25">
      <c r="B34" s="334"/>
      <c r="C34" s="334"/>
      <c r="D34" s="334"/>
      <c r="E34" s="334"/>
      <c r="F34" s="334"/>
      <c r="G34" s="334"/>
      <c r="H34" s="334"/>
    </row>
    <row r="35" spans="2:21" ht="12.75" customHeight="1" x14ac:dyDescent="0.2">
      <c r="B35" s="851" t="s">
        <v>147</v>
      </c>
      <c r="C35" s="847" t="s">
        <v>165</v>
      </c>
      <c r="D35" s="848"/>
      <c r="E35" s="848"/>
      <c r="F35" s="848"/>
      <c r="G35" s="848"/>
      <c r="H35" s="848"/>
      <c r="I35" s="848"/>
      <c r="J35" s="848"/>
      <c r="K35" s="848"/>
      <c r="L35" s="848"/>
      <c r="M35" s="848"/>
      <c r="N35" s="848"/>
      <c r="O35" s="848"/>
      <c r="P35" s="848"/>
      <c r="Q35" s="848"/>
      <c r="R35" s="848"/>
      <c r="S35" s="848"/>
      <c r="T35" s="848"/>
      <c r="U35" s="849"/>
    </row>
    <row r="36" spans="2:21" ht="12.75" customHeight="1" x14ac:dyDescent="0.2">
      <c r="B36" s="852"/>
      <c r="C36" s="447" t="s">
        <v>149</v>
      </c>
      <c r="D36" s="447" t="s">
        <v>150</v>
      </c>
      <c r="E36" s="447" t="s">
        <v>151</v>
      </c>
      <c r="F36" s="447" t="s">
        <v>152</v>
      </c>
      <c r="G36" s="447" t="s">
        <v>153</v>
      </c>
      <c r="H36" s="447" t="s">
        <v>173</v>
      </c>
      <c r="I36" s="448" t="s">
        <v>155</v>
      </c>
      <c r="J36" s="448" t="s">
        <v>156</v>
      </c>
      <c r="K36" s="448" t="s">
        <v>157</v>
      </c>
      <c r="L36" s="448" t="s">
        <v>158</v>
      </c>
      <c r="M36" s="448" t="s">
        <v>159</v>
      </c>
      <c r="N36" s="448" t="s">
        <v>160</v>
      </c>
      <c r="O36" s="449" t="s">
        <v>5</v>
      </c>
      <c r="P36" s="449" t="s">
        <v>6</v>
      </c>
      <c r="Q36" s="449" t="s">
        <v>7</v>
      </c>
      <c r="R36" s="449" t="s">
        <v>8</v>
      </c>
      <c r="S36" s="449" t="s">
        <v>9</v>
      </c>
      <c r="T36" s="449" t="s">
        <v>10</v>
      </c>
      <c r="U36" s="450" t="s">
        <v>11</v>
      </c>
    </row>
    <row r="37" spans="2:21" ht="12.75" customHeight="1" x14ac:dyDescent="0.2">
      <c r="B37" s="426" t="s">
        <v>105</v>
      </c>
      <c r="C37" s="451"/>
      <c r="D37" s="452"/>
      <c r="E37" s="452"/>
      <c r="F37" s="452"/>
      <c r="G37" s="452"/>
      <c r="H37" s="452"/>
      <c r="I37" s="453"/>
      <c r="J37" s="477"/>
      <c r="K37" s="454"/>
      <c r="L37" s="454"/>
      <c r="M37" s="455"/>
      <c r="N37" s="454"/>
      <c r="O37" s="478"/>
      <c r="P37" s="478"/>
      <c r="Q37" s="478"/>
      <c r="R37" s="478"/>
      <c r="S37" s="479"/>
      <c r="T37" s="479"/>
      <c r="U37" s="480"/>
    </row>
    <row r="38" spans="2:21" ht="12.75" customHeight="1" x14ac:dyDescent="0.2">
      <c r="B38" s="426">
        <v>2000</v>
      </c>
      <c r="C38" s="368">
        <v>35</v>
      </c>
      <c r="D38" s="427" t="s">
        <v>82</v>
      </c>
      <c r="E38" s="427" t="s">
        <v>82</v>
      </c>
      <c r="F38" s="427" t="s">
        <v>82</v>
      </c>
      <c r="G38" s="427" t="s">
        <v>82</v>
      </c>
      <c r="H38" s="427" t="s">
        <v>82</v>
      </c>
      <c r="I38" s="427" t="s">
        <v>82</v>
      </c>
      <c r="J38" s="427" t="s">
        <v>82</v>
      </c>
      <c r="K38" s="427" t="s">
        <v>82</v>
      </c>
      <c r="L38" s="427" t="s">
        <v>82</v>
      </c>
      <c r="M38" s="427" t="s">
        <v>82</v>
      </c>
      <c r="N38" s="427">
        <v>10</v>
      </c>
      <c r="O38" s="427">
        <v>10</v>
      </c>
      <c r="P38" s="427">
        <v>10</v>
      </c>
      <c r="Q38" s="427">
        <v>5</v>
      </c>
      <c r="R38" s="427">
        <v>10</v>
      </c>
      <c r="S38" s="369">
        <v>10</v>
      </c>
      <c r="T38" s="369">
        <v>5</v>
      </c>
      <c r="U38" s="462">
        <v>10</v>
      </c>
    </row>
    <row r="39" spans="2:21" ht="12.75" customHeight="1" x14ac:dyDescent="0.2">
      <c r="B39" s="426">
        <v>2001</v>
      </c>
      <c r="C39" s="481"/>
      <c r="D39" s="427" t="s">
        <v>82</v>
      </c>
      <c r="E39" s="427" t="s">
        <v>82</v>
      </c>
      <c r="F39" s="427" t="s">
        <v>82</v>
      </c>
      <c r="G39" s="427" t="s">
        <v>82</v>
      </c>
      <c r="H39" s="427" t="s">
        <v>82</v>
      </c>
      <c r="I39" s="427" t="s">
        <v>82</v>
      </c>
      <c r="J39" s="427" t="s">
        <v>82</v>
      </c>
      <c r="K39" s="427">
        <v>5</v>
      </c>
      <c r="L39" s="427">
        <v>10</v>
      </c>
      <c r="M39" s="427">
        <v>10</v>
      </c>
      <c r="N39" s="427">
        <v>10</v>
      </c>
      <c r="O39" s="427">
        <v>20</v>
      </c>
      <c r="P39" s="427">
        <v>25</v>
      </c>
      <c r="Q39" s="427">
        <v>20</v>
      </c>
      <c r="R39" s="427">
        <v>20</v>
      </c>
      <c r="S39" s="369">
        <v>20</v>
      </c>
      <c r="T39" s="369">
        <v>25</v>
      </c>
      <c r="U39" s="462">
        <v>30</v>
      </c>
    </row>
    <row r="40" spans="2:21" ht="12.75" customHeight="1" x14ac:dyDescent="0.2">
      <c r="B40" s="426">
        <v>2002</v>
      </c>
      <c r="C40" s="481"/>
      <c r="D40" s="482"/>
      <c r="E40" s="427" t="s">
        <v>82</v>
      </c>
      <c r="F40" s="427" t="s">
        <v>82</v>
      </c>
      <c r="G40" s="427">
        <v>5</v>
      </c>
      <c r="H40" s="427">
        <v>10</v>
      </c>
      <c r="I40" s="427">
        <v>5</v>
      </c>
      <c r="J40" s="427">
        <v>10</v>
      </c>
      <c r="K40" s="427">
        <v>20</v>
      </c>
      <c r="L40" s="427">
        <v>20</v>
      </c>
      <c r="M40" s="427">
        <v>45</v>
      </c>
      <c r="N40" s="427">
        <v>90</v>
      </c>
      <c r="O40" s="427">
        <v>105</v>
      </c>
      <c r="P40" s="427">
        <v>125</v>
      </c>
      <c r="Q40" s="427">
        <v>125</v>
      </c>
      <c r="R40" s="427">
        <v>135</v>
      </c>
      <c r="S40" s="369">
        <v>130</v>
      </c>
      <c r="T40" s="369">
        <v>110</v>
      </c>
      <c r="U40" s="462">
        <v>150</v>
      </c>
    </row>
    <row r="41" spans="2:21" ht="12.75" customHeight="1" x14ac:dyDescent="0.2">
      <c r="B41" s="426">
        <v>2003</v>
      </c>
      <c r="C41" s="481"/>
      <c r="D41" s="482"/>
      <c r="E41" s="482"/>
      <c r="F41" s="427">
        <v>5</v>
      </c>
      <c r="G41" s="427">
        <v>10</v>
      </c>
      <c r="H41" s="427">
        <v>10</v>
      </c>
      <c r="I41" s="427">
        <v>20</v>
      </c>
      <c r="J41" s="427">
        <v>25</v>
      </c>
      <c r="K41" s="427">
        <v>50</v>
      </c>
      <c r="L41" s="427">
        <v>80</v>
      </c>
      <c r="M41" s="427">
        <v>115</v>
      </c>
      <c r="N41" s="427">
        <v>180</v>
      </c>
      <c r="O41" s="427">
        <v>225</v>
      </c>
      <c r="P41" s="427">
        <v>270</v>
      </c>
      <c r="Q41" s="427">
        <v>240</v>
      </c>
      <c r="R41" s="427">
        <v>220</v>
      </c>
      <c r="S41" s="369">
        <v>210</v>
      </c>
      <c r="T41" s="369">
        <v>180</v>
      </c>
      <c r="U41" s="462">
        <v>235</v>
      </c>
    </row>
    <row r="42" spans="2:21" ht="12.75" customHeight="1" x14ac:dyDescent="0.2">
      <c r="B42" s="426">
        <v>2004</v>
      </c>
      <c r="C42" s="481"/>
      <c r="D42" s="482"/>
      <c r="E42" s="482"/>
      <c r="F42" s="482"/>
      <c r="G42" s="427">
        <v>10</v>
      </c>
      <c r="H42" s="427">
        <v>15</v>
      </c>
      <c r="I42" s="427">
        <v>10</v>
      </c>
      <c r="J42" s="427">
        <v>25</v>
      </c>
      <c r="K42" s="427">
        <v>40</v>
      </c>
      <c r="L42" s="427">
        <v>70</v>
      </c>
      <c r="M42" s="427">
        <v>120</v>
      </c>
      <c r="N42" s="427">
        <v>185</v>
      </c>
      <c r="O42" s="427">
        <v>240</v>
      </c>
      <c r="P42" s="427">
        <v>255</v>
      </c>
      <c r="Q42" s="427">
        <v>275</v>
      </c>
      <c r="R42" s="427">
        <v>245</v>
      </c>
      <c r="S42" s="369">
        <v>250</v>
      </c>
      <c r="T42" s="369">
        <v>215</v>
      </c>
      <c r="U42" s="462">
        <v>295</v>
      </c>
    </row>
    <row r="43" spans="2:21" ht="12.75" customHeight="1" x14ac:dyDescent="0.2">
      <c r="B43" s="426">
        <v>2005</v>
      </c>
      <c r="C43" s="481"/>
      <c r="D43" s="482"/>
      <c r="E43" s="482"/>
      <c r="F43" s="482"/>
      <c r="G43" s="482"/>
      <c r="H43" s="427">
        <v>5</v>
      </c>
      <c r="I43" s="427">
        <v>10</v>
      </c>
      <c r="J43" s="427">
        <v>15</v>
      </c>
      <c r="K43" s="427">
        <v>30</v>
      </c>
      <c r="L43" s="427">
        <v>65</v>
      </c>
      <c r="M43" s="427">
        <v>135</v>
      </c>
      <c r="N43" s="427">
        <v>180</v>
      </c>
      <c r="O43" s="427">
        <v>235</v>
      </c>
      <c r="P43" s="427">
        <v>275</v>
      </c>
      <c r="Q43" s="427">
        <v>285</v>
      </c>
      <c r="R43" s="427">
        <v>325</v>
      </c>
      <c r="S43" s="369">
        <v>285</v>
      </c>
      <c r="T43" s="369">
        <v>265</v>
      </c>
      <c r="U43" s="462">
        <v>420</v>
      </c>
    </row>
    <row r="44" spans="2:21" ht="12.75" customHeight="1" x14ac:dyDescent="0.2">
      <c r="B44" s="426">
        <v>2006</v>
      </c>
      <c r="C44" s="481"/>
      <c r="D44" s="482"/>
      <c r="E44" s="482"/>
      <c r="F44" s="482"/>
      <c r="G44" s="482"/>
      <c r="H44" s="482"/>
      <c r="I44" s="427">
        <v>5</v>
      </c>
      <c r="J44" s="427">
        <v>5</v>
      </c>
      <c r="K44" s="427">
        <v>20</v>
      </c>
      <c r="L44" s="427">
        <v>40</v>
      </c>
      <c r="M44" s="427">
        <v>115</v>
      </c>
      <c r="N44" s="427">
        <v>200</v>
      </c>
      <c r="O44" s="427">
        <v>260</v>
      </c>
      <c r="P44" s="427">
        <v>290</v>
      </c>
      <c r="Q44" s="427">
        <v>350</v>
      </c>
      <c r="R44" s="427">
        <v>310</v>
      </c>
      <c r="S44" s="369">
        <v>330</v>
      </c>
      <c r="T44" s="369">
        <v>335</v>
      </c>
      <c r="U44" s="462">
        <v>440</v>
      </c>
    </row>
    <row r="45" spans="2:21" ht="12.75" customHeight="1" x14ac:dyDescent="0.2">
      <c r="B45" s="426">
        <v>2007</v>
      </c>
      <c r="C45" s="481"/>
      <c r="D45" s="482"/>
      <c r="E45" s="482"/>
      <c r="F45" s="482"/>
      <c r="G45" s="482"/>
      <c r="H45" s="482"/>
      <c r="I45" s="483"/>
      <c r="J45" s="427">
        <v>5</v>
      </c>
      <c r="K45" s="427">
        <v>20</v>
      </c>
      <c r="L45" s="427">
        <v>30</v>
      </c>
      <c r="M45" s="427">
        <v>80</v>
      </c>
      <c r="N45" s="427">
        <v>120</v>
      </c>
      <c r="O45" s="427">
        <v>190</v>
      </c>
      <c r="P45" s="427">
        <v>285</v>
      </c>
      <c r="Q45" s="427">
        <v>290</v>
      </c>
      <c r="R45" s="427">
        <v>315</v>
      </c>
      <c r="S45" s="369">
        <v>310</v>
      </c>
      <c r="T45" s="369">
        <v>320</v>
      </c>
      <c r="U45" s="462">
        <v>450</v>
      </c>
    </row>
    <row r="46" spans="2:21" ht="12.75" customHeight="1" x14ac:dyDescent="0.2">
      <c r="B46" s="426">
        <v>2008</v>
      </c>
      <c r="C46" s="481"/>
      <c r="D46" s="482"/>
      <c r="E46" s="482"/>
      <c r="F46" s="482"/>
      <c r="G46" s="482"/>
      <c r="H46" s="482"/>
      <c r="I46" s="483"/>
      <c r="J46" s="484"/>
      <c r="K46" s="427">
        <v>15</v>
      </c>
      <c r="L46" s="427">
        <v>25</v>
      </c>
      <c r="M46" s="427">
        <v>50</v>
      </c>
      <c r="N46" s="427">
        <v>90</v>
      </c>
      <c r="O46" s="427">
        <v>140</v>
      </c>
      <c r="P46" s="427">
        <v>215</v>
      </c>
      <c r="Q46" s="427">
        <v>260</v>
      </c>
      <c r="R46" s="427">
        <v>315</v>
      </c>
      <c r="S46" s="369">
        <v>290</v>
      </c>
      <c r="T46" s="369">
        <v>335</v>
      </c>
      <c r="U46" s="462">
        <v>495</v>
      </c>
    </row>
    <row r="47" spans="2:21" ht="12.75" customHeight="1" x14ac:dyDescent="0.2">
      <c r="B47" s="426">
        <v>2009</v>
      </c>
      <c r="C47" s="481"/>
      <c r="D47" s="482"/>
      <c r="E47" s="482"/>
      <c r="F47" s="482"/>
      <c r="G47" s="482"/>
      <c r="H47" s="482"/>
      <c r="I47" s="483"/>
      <c r="J47" s="483"/>
      <c r="K47" s="484"/>
      <c r="L47" s="427">
        <v>30</v>
      </c>
      <c r="M47" s="427">
        <v>60</v>
      </c>
      <c r="N47" s="427">
        <v>100</v>
      </c>
      <c r="O47" s="427">
        <v>105</v>
      </c>
      <c r="P47" s="427">
        <v>180</v>
      </c>
      <c r="Q47" s="427">
        <v>260</v>
      </c>
      <c r="R47" s="427">
        <v>315</v>
      </c>
      <c r="S47" s="369">
        <v>315</v>
      </c>
      <c r="T47" s="369">
        <v>370</v>
      </c>
      <c r="U47" s="462">
        <v>585</v>
      </c>
    </row>
    <row r="48" spans="2:21" ht="12.75" customHeight="1" x14ac:dyDescent="0.2">
      <c r="B48" s="426">
        <v>2010</v>
      </c>
      <c r="C48" s="481"/>
      <c r="D48" s="482"/>
      <c r="E48" s="482"/>
      <c r="F48" s="482"/>
      <c r="G48" s="482"/>
      <c r="H48" s="482"/>
      <c r="I48" s="483"/>
      <c r="J48" s="483"/>
      <c r="K48" s="484"/>
      <c r="L48" s="484"/>
      <c r="M48" s="427">
        <v>55</v>
      </c>
      <c r="N48" s="427">
        <v>100</v>
      </c>
      <c r="O48" s="427">
        <v>140</v>
      </c>
      <c r="P48" s="427">
        <v>165</v>
      </c>
      <c r="Q48" s="427">
        <v>220</v>
      </c>
      <c r="R48" s="427">
        <v>265</v>
      </c>
      <c r="S48" s="369">
        <v>305</v>
      </c>
      <c r="T48" s="369">
        <v>400</v>
      </c>
      <c r="U48" s="462">
        <v>590</v>
      </c>
    </row>
    <row r="49" spans="2:21" ht="12.75" customHeight="1" x14ac:dyDescent="0.2">
      <c r="B49" s="426">
        <v>2011</v>
      </c>
      <c r="C49" s="481"/>
      <c r="D49" s="482"/>
      <c r="E49" s="482"/>
      <c r="F49" s="482"/>
      <c r="G49" s="482"/>
      <c r="H49" s="482"/>
      <c r="I49" s="484"/>
      <c r="J49" s="483"/>
      <c r="K49" s="484"/>
      <c r="L49" s="484"/>
      <c r="M49" s="483"/>
      <c r="N49" s="427">
        <v>80</v>
      </c>
      <c r="O49" s="427">
        <v>90</v>
      </c>
      <c r="P49" s="427">
        <v>125</v>
      </c>
      <c r="Q49" s="427">
        <v>125</v>
      </c>
      <c r="R49" s="427">
        <v>180</v>
      </c>
      <c r="S49" s="369">
        <v>265</v>
      </c>
      <c r="T49" s="369">
        <v>330</v>
      </c>
      <c r="U49" s="462">
        <v>525</v>
      </c>
    </row>
    <row r="50" spans="2:21" ht="12.75" customHeight="1" x14ac:dyDescent="0.2">
      <c r="B50" s="426">
        <v>2012</v>
      </c>
      <c r="C50" s="481"/>
      <c r="D50" s="482"/>
      <c r="E50" s="482"/>
      <c r="F50" s="482"/>
      <c r="G50" s="482"/>
      <c r="H50" s="482"/>
      <c r="I50" s="484"/>
      <c r="J50" s="483"/>
      <c r="K50" s="483"/>
      <c r="L50" s="484"/>
      <c r="M50" s="483"/>
      <c r="N50" s="484"/>
      <c r="O50" s="427">
        <v>45</v>
      </c>
      <c r="P50" s="427">
        <v>100</v>
      </c>
      <c r="Q50" s="427">
        <v>145</v>
      </c>
      <c r="R50" s="427">
        <v>200</v>
      </c>
      <c r="S50" s="369">
        <v>235</v>
      </c>
      <c r="T50" s="369">
        <v>385</v>
      </c>
      <c r="U50" s="462">
        <v>565</v>
      </c>
    </row>
    <row r="51" spans="2:21" ht="12.75" customHeight="1" x14ac:dyDescent="0.2">
      <c r="B51" s="467">
        <v>2013</v>
      </c>
      <c r="C51" s="481"/>
      <c r="D51" s="482"/>
      <c r="E51" s="482"/>
      <c r="F51" s="482"/>
      <c r="G51" s="482"/>
      <c r="H51" s="482"/>
      <c r="I51" s="484"/>
      <c r="J51" s="483"/>
      <c r="K51" s="483"/>
      <c r="L51" s="483"/>
      <c r="M51" s="483"/>
      <c r="N51" s="484"/>
      <c r="O51" s="482"/>
      <c r="P51" s="427">
        <v>35</v>
      </c>
      <c r="Q51" s="427">
        <v>100</v>
      </c>
      <c r="R51" s="427">
        <v>135</v>
      </c>
      <c r="S51" s="369">
        <v>160</v>
      </c>
      <c r="T51" s="369">
        <v>240</v>
      </c>
      <c r="U51" s="462">
        <v>345</v>
      </c>
    </row>
    <row r="52" spans="2:21" ht="12.75" customHeight="1" x14ac:dyDescent="0.2">
      <c r="B52" s="467">
        <v>2014</v>
      </c>
      <c r="C52" s="481"/>
      <c r="D52" s="482"/>
      <c r="E52" s="482"/>
      <c r="F52" s="482"/>
      <c r="G52" s="482"/>
      <c r="H52" s="482"/>
      <c r="I52" s="484"/>
      <c r="J52" s="483"/>
      <c r="K52" s="483"/>
      <c r="L52" s="483"/>
      <c r="M52" s="483"/>
      <c r="N52" s="484"/>
      <c r="O52" s="482"/>
      <c r="P52" s="482"/>
      <c r="Q52" s="427">
        <v>20</v>
      </c>
      <c r="R52" s="427">
        <v>65</v>
      </c>
      <c r="S52" s="369">
        <v>130</v>
      </c>
      <c r="T52" s="369">
        <v>215</v>
      </c>
      <c r="U52" s="462">
        <v>320</v>
      </c>
    </row>
    <row r="53" spans="2:21" ht="12.75" customHeight="1" x14ac:dyDescent="0.2">
      <c r="B53" s="467">
        <v>2015</v>
      </c>
      <c r="C53" s="481"/>
      <c r="D53" s="482"/>
      <c r="E53" s="482"/>
      <c r="F53" s="482"/>
      <c r="G53" s="482"/>
      <c r="H53" s="482"/>
      <c r="I53" s="484"/>
      <c r="J53" s="483"/>
      <c r="K53" s="483"/>
      <c r="L53" s="483"/>
      <c r="M53" s="483"/>
      <c r="N53" s="484"/>
      <c r="O53" s="482"/>
      <c r="P53" s="482"/>
      <c r="Q53" s="482"/>
      <c r="R53" s="427">
        <v>40</v>
      </c>
      <c r="S53" s="369">
        <v>100</v>
      </c>
      <c r="T53" s="369">
        <v>180</v>
      </c>
      <c r="U53" s="462">
        <v>235</v>
      </c>
    </row>
    <row r="54" spans="2:21" ht="12.75" customHeight="1" x14ac:dyDescent="0.2">
      <c r="B54" s="467">
        <v>2016</v>
      </c>
      <c r="C54" s="481"/>
      <c r="D54" s="482"/>
      <c r="E54" s="482"/>
      <c r="F54" s="482"/>
      <c r="G54" s="482"/>
      <c r="H54" s="482"/>
      <c r="I54" s="484"/>
      <c r="J54" s="483"/>
      <c r="K54" s="483"/>
      <c r="L54" s="483"/>
      <c r="M54" s="483"/>
      <c r="N54" s="484"/>
      <c r="O54" s="482"/>
      <c r="P54" s="482"/>
      <c r="Q54" s="482"/>
      <c r="R54" s="482"/>
      <c r="S54" s="369">
        <v>285</v>
      </c>
      <c r="T54" s="369">
        <v>235</v>
      </c>
      <c r="U54" s="462">
        <v>225</v>
      </c>
    </row>
    <row r="55" spans="2:21" ht="12.75" customHeight="1" x14ac:dyDescent="0.2">
      <c r="B55" s="467">
        <v>2017</v>
      </c>
      <c r="C55" s="481"/>
      <c r="D55" s="482"/>
      <c r="E55" s="482"/>
      <c r="F55" s="482"/>
      <c r="G55" s="482"/>
      <c r="H55" s="482"/>
      <c r="I55" s="484"/>
      <c r="J55" s="483"/>
      <c r="K55" s="483"/>
      <c r="L55" s="483"/>
      <c r="M55" s="483"/>
      <c r="N55" s="484"/>
      <c r="O55" s="482"/>
      <c r="P55" s="482"/>
      <c r="Q55" s="482"/>
      <c r="R55" s="482"/>
      <c r="S55" s="485"/>
      <c r="T55" s="369">
        <v>200</v>
      </c>
      <c r="U55" s="462">
        <v>135</v>
      </c>
    </row>
    <row r="56" spans="2:21" ht="12.75" customHeight="1" thickBot="1" x14ac:dyDescent="0.25">
      <c r="B56" s="467">
        <v>2018</v>
      </c>
      <c r="C56" s="481"/>
      <c r="D56" s="482"/>
      <c r="E56" s="482"/>
      <c r="F56" s="482"/>
      <c r="G56" s="482"/>
      <c r="H56" s="482"/>
      <c r="I56" s="484"/>
      <c r="J56" s="483"/>
      <c r="K56" s="483"/>
      <c r="L56" s="483"/>
      <c r="M56" s="483"/>
      <c r="N56" s="484"/>
      <c r="O56" s="482"/>
      <c r="P56" s="482"/>
      <c r="Q56" s="482"/>
      <c r="R56" s="482"/>
      <c r="S56" s="485"/>
      <c r="T56" s="485"/>
      <c r="U56" s="462">
        <v>445</v>
      </c>
    </row>
    <row r="57" spans="2:21" ht="26.25" customHeight="1" thickBot="1" x14ac:dyDescent="0.25">
      <c r="B57" s="470" t="s">
        <v>174</v>
      </c>
      <c r="C57" s="486">
        <v>35</v>
      </c>
      <c r="D57" s="472" t="s">
        <v>82</v>
      </c>
      <c r="E57" s="472" t="s">
        <v>82</v>
      </c>
      <c r="F57" s="472">
        <v>5</v>
      </c>
      <c r="G57" s="472">
        <v>25</v>
      </c>
      <c r="H57" s="472">
        <v>40</v>
      </c>
      <c r="I57" s="472">
        <v>50</v>
      </c>
      <c r="J57" s="472">
        <v>85</v>
      </c>
      <c r="K57" s="472">
        <v>200</v>
      </c>
      <c r="L57" s="472">
        <v>370</v>
      </c>
      <c r="M57" s="473">
        <v>785</v>
      </c>
      <c r="N57" s="472">
        <v>1345</v>
      </c>
      <c r="O57" s="435">
        <v>1805</v>
      </c>
      <c r="P57" s="435">
        <v>2355</v>
      </c>
      <c r="Q57" s="435">
        <v>2720</v>
      </c>
      <c r="R57" s="435">
        <v>3095</v>
      </c>
      <c r="S57" s="383">
        <v>3630</v>
      </c>
      <c r="T57" s="383">
        <v>4345</v>
      </c>
      <c r="U57" s="487">
        <v>6495</v>
      </c>
    </row>
    <row r="58" spans="2:21" x14ac:dyDescent="0.2">
      <c r="B58" s="373" t="s">
        <v>64</v>
      </c>
      <c r="C58" s="81"/>
      <c r="D58" s="81"/>
      <c r="E58" s="475"/>
      <c r="F58" s="475"/>
      <c r="G58" s="475"/>
      <c r="H58" s="475"/>
      <c r="R58" s="436"/>
      <c r="S58" s="436"/>
      <c r="T58" s="436"/>
      <c r="U58" s="436" t="s">
        <v>110</v>
      </c>
    </row>
    <row r="60" spans="2:21" ht="12.75" customHeight="1" x14ac:dyDescent="0.2">
      <c r="B60" s="406" t="s">
        <v>240</v>
      </c>
      <c r="C60" s="672"/>
      <c r="D60" s="672"/>
      <c r="E60" s="672"/>
      <c r="F60" s="672"/>
      <c r="G60" s="672"/>
      <c r="H60" s="672"/>
      <c r="I60" s="672"/>
      <c r="J60" s="677"/>
      <c r="K60" s="677"/>
      <c r="L60" s="677"/>
    </row>
    <row r="61" spans="2:21" ht="12.75" customHeight="1" x14ac:dyDescent="0.2">
      <c r="B61" s="407" t="s">
        <v>172</v>
      </c>
      <c r="C61" s="407"/>
      <c r="D61" s="407"/>
      <c r="E61" s="407"/>
      <c r="F61" s="407"/>
      <c r="G61" s="407"/>
      <c r="H61" s="407"/>
      <c r="I61" s="407"/>
    </row>
    <row r="62" spans="2:21" ht="6.75" customHeight="1" thickBot="1" x14ac:dyDescent="0.25">
      <c r="B62" s="334"/>
      <c r="C62" s="334"/>
      <c r="D62" s="334"/>
      <c r="E62" s="334"/>
      <c r="F62" s="334"/>
      <c r="G62" s="334"/>
      <c r="H62" s="334"/>
    </row>
    <row r="63" spans="2:21" ht="12.75" customHeight="1" x14ac:dyDescent="0.2">
      <c r="B63" s="851" t="s">
        <v>147</v>
      </c>
      <c r="C63" s="847" t="s">
        <v>170</v>
      </c>
      <c r="D63" s="848"/>
      <c r="E63" s="848"/>
      <c r="F63" s="848"/>
      <c r="G63" s="848"/>
      <c r="H63" s="848"/>
      <c r="I63" s="848"/>
      <c r="J63" s="848"/>
      <c r="K63" s="848"/>
      <c r="L63" s="848"/>
      <c r="M63" s="848"/>
      <c r="N63" s="848"/>
      <c r="O63" s="848"/>
      <c r="P63" s="848"/>
      <c r="Q63" s="848"/>
      <c r="R63" s="848"/>
      <c r="S63" s="848"/>
      <c r="T63" s="848"/>
      <c r="U63" s="849"/>
    </row>
    <row r="64" spans="2:21" ht="12.75" customHeight="1" x14ac:dyDescent="0.2">
      <c r="B64" s="852"/>
      <c r="C64" s="447" t="s">
        <v>149</v>
      </c>
      <c r="D64" s="447" t="s">
        <v>150</v>
      </c>
      <c r="E64" s="447" t="s">
        <v>151</v>
      </c>
      <c r="F64" s="447" t="s">
        <v>152</v>
      </c>
      <c r="G64" s="447" t="s">
        <v>153</v>
      </c>
      <c r="H64" s="447" t="s">
        <v>173</v>
      </c>
      <c r="I64" s="448" t="s">
        <v>155</v>
      </c>
      <c r="J64" s="448" t="s">
        <v>156</v>
      </c>
      <c r="K64" s="448" t="s">
        <v>157</v>
      </c>
      <c r="L64" s="448" t="s">
        <v>158</v>
      </c>
      <c r="M64" s="448" t="s">
        <v>159</v>
      </c>
      <c r="N64" s="448" t="s">
        <v>160</v>
      </c>
      <c r="O64" s="449" t="s">
        <v>5</v>
      </c>
      <c r="P64" s="449" t="s">
        <v>6</v>
      </c>
      <c r="Q64" s="449" t="s">
        <v>7</v>
      </c>
      <c r="R64" s="449" t="s">
        <v>8</v>
      </c>
      <c r="S64" s="449" t="s">
        <v>9</v>
      </c>
      <c r="T64" s="449" t="s">
        <v>10</v>
      </c>
      <c r="U64" s="450" t="s">
        <v>11</v>
      </c>
    </row>
    <row r="65" spans="2:21" ht="12.75" customHeight="1" x14ac:dyDescent="0.2">
      <c r="B65" s="426" t="s">
        <v>105</v>
      </c>
      <c r="C65" s="488"/>
      <c r="D65" s="452"/>
      <c r="E65" s="452"/>
      <c r="F65" s="452"/>
      <c r="G65" s="452"/>
      <c r="H65" s="452"/>
      <c r="I65" s="453"/>
      <c r="J65" s="489"/>
      <c r="K65" s="490"/>
      <c r="L65" s="490"/>
      <c r="M65" s="491"/>
      <c r="N65" s="490"/>
      <c r="O65" s="492"/>
      <c r="P65" s="492"/>
      <c r="Q65" s="492"/>
      <c r="R65" s="492"/>
      <c r="S65" s="493"/>
      <c r="T65" s="493"/>
      <c r="U65" s="494"/>
    </row>
    <row r="66" spans="2:21" ht="12.75" customHeight="1" x14ac:dyDescent="0.2">
      <c r="B66" s="426">
        <v>2000</v>
      </c>
      <c r="C66" s="368">
        <v>1170</v>
      </c>
      <c r="D66" s="427" t="s">
        <v>81</v>
      </c>
      <c r="E66" s="427" t="s">
        <v>81</v>
      </c>
      <c r="F66" s="427" t="s">
        <v>81</v>
      </c>
      <c r="G66" s="427" t="s">
        <v>81</v>
      </c>
      <c r="H66" s="427" t="s">
        <v>81</v>
      </c>
      <c r="I66" s="427" t="s">
        <v>81</v>
      </c>
      <c r="J66" s="427" t="s">
        <v>81</v>
      </c>
      <c r="K66" s="427" t="s">
        <v>81</v>
      </c>
      <c r="L66" s="427" t="s">
        <v>81</v>
      </c>
      <c r="M66" s="427" t="s">
        <v>81</v>
      </c>
      <c r="N66" s="427">
        <v>1000</v>
      </c>
      <c r="O66" s="427">
        <v>1000</v>
      </c>
      <c r="P66" s="427">
        <v>670</v>
      </c>
      <c r="Q66" s="427">
        <v>250</v>
      </c>
      <c r="R66" s="427">
        <v>670</v>
      </c>
      <c r="S66" s="369">
        <v>670</v>
      </c>
      <c r="T66" s="369">
        <v>330</v>
      </c>
      <c r="U66" s="495">
        <v>1000</v>
      </c>
    </row>
    <row r="67" spans="2:21" ht="12.75" customHeight="1" x14ac:dyDescent="0.2">
      <c r="B67" s="426">
        <v>2001</v>
      </c>
      <c r="C67" s="481"/>
      <c r="D67" s="427" t="s">
        <v>81</v>
      </c>
      <c r="E67" s="427" t="s">
        <v>81</v>
      </c>
      <c r="F67" s="427" t="s">
        <v>81</v>
      </c>
      <c r="G67" s="427" t="s">
        <v>81</v>
      </c>
      <c r="H67" s="427" t="s">
        <v>81</v>
      </c>
      <c r="I67" s="427" t="s">
        <v>81</v>
      </c>
      <c r="J67" s="427" t="s">
        <v>81</v>
      </c>
      <c r="K67" s="427">
        <v>500</v>
      </c>
      <c r="L67" s="427">
        <v>670</v>
      </c>
      <c r="M67" s="427">
        <v>1000</v>
      </c>
      <c r="N67" s="427">
        <v>500</v>
      </c>
      <c r="O67" s="427">
        <v>800</v>
      </c>
      <c r="P67" s="427">
        <v>710</v>
      </c>
      <c r="Q67" s="427">
        <v>440</v>
      </c>
      <c r="R67" s="427">
        <v>440</v>
      </c>
      <c r="S67" s="369">
        <v>570</v>
      </c>
      <c r="T67" s="369">
        <v>630</v>
      </c>
      <c r="U67" s="495">
        <v>750</v>
      </c>
    </row>
    <row r="68" spans="2:21" ht="12.75" customHeight="1" x14ac:dyDescent="0.2">
      <c r="B68" s="426">
        <v>2002</v>
      </c>
      <c r="C68" s="481"/>
      <c r="D68" s="482"/>
      <c r="E68" s="427" t="s">
        <v>81</v>
      </c>
      <c r="F68" s="427" t="s">
        <v>81</v>
      </c>
      <c r="G68" s="427">
        <v>250</v>
      </c>
      <c r="H68" s="427">
        <v>500</v>
      </c>
      <c r="I68" s="427">
        <v>250</v>
      </c>
      <c r="J68" s="427">
        <v>330</v>
      </c>
      <c r="K68" s="427">
        <v>500</v>
      </c>
      <c r="L68" s="427">
        <v>440</v>
      </c>
      <c r="M68" s="427">
        <v>600</v>
      </c>
      <c r="N68" s="427">
        <v>820</v>
      </c>
      <c r="O68" s="427">
        <v>680</v>
      </c>
      <c r="P68" s="427">
        <v>660</v>
      </c>
      <c r="Q68" s="427">
        <v>630</v>
      </c>
      <c r="R68" s="427">
        <v>640</v>
      </c>
      <c r="S68" s="369">
        <v>630</v>
      </c>
      <c r="T68" s="369">
        <v>580</v>
      </c>
      <c r="U68" s="495">
        <v>860</v>
      </c>
    </row>
    <row r="69" spans="2:21" ht="12.75" customHeight="1" x14ac:dyDescent="0.2">
      <c r="B69" s="426">
        <v>2003</v>
      </c>
      <c r="C69" s="481"/>
      <c r="D69" s="482"/>
      <c r="E69" s="482"/>
      <c r="F69" s="427">
        <v>250</v>
      </c>
      <c r="G69" s="427">
        <v>330</v>
      </c>
      <c r="H69" s="427">
        <v>330</v>
      </c>
      <c r="I69" s="427">
        <v>360</v>
      </c>
      <c r="J69" s="427">
        <v>360</v>
      </c>
      <c r="K69" s="427">
        <v>560</v>
      </c>
      <c r="L69" s="427">
        <v>760</v>
      </c>
      <c r="M69" s="427">
        <v>720</v>
      </c>
      <c r="N69" s="427">
        <v>780</v>
      </c>
      <c r="O69" s="427">
        <v>780</v>
      </c>
      <c r="P69" s="427">
        <v>750</v>
      </c>
      <c r="Q69" s="427">
        <v>670</v>
      </c>
      <c r="R69" s="427">
        <v>630</v>
      </c>
      <c r="S69" s="369">
        <v>650</v>
      </c>
      <c r="T69" s="369">
        <v>580</v>
      </c>
      <c r="U69" s="495">
        <v>900</v>
      </c>
    </row>
    <row r="70" spans="2:21" ht="12.75" customHeight="1" x14ac:dyDescent="0.2">
      <c r="B70" s="426">
        <v>2004</v>
      </c>
      <c r="C70" s="481"/>
      <c r="D70" s="482"/>
      <c r="E70" s="482"/>
      <c r="F70" s="482"/>
      <c r="G70" s="427">
        <v>290</v>
      </c>
      <c r="H70" s="427">
        <v>430</v>
      </c>
      <c r="I70" s="427">
        <v>250</v>
      </c>
      <c r="J70" s="427">
        <v>500</v>
      </c>
      <c r="K70" s="427">
        <v>570</v>
      </c>
      <c r="L70" s="427">
        <v>700</v>
      </c>
      <c r="M70" s="427">
        <v>800</v>
      </c>
      <c r="N70" s="427">
        <v>840</v>
      </c>
      <c r="O70" s="427">
        <v>870</v>
      </c>
      <c r="P70" s="427">
        <v>760</v>
      </c>
      <c r="Q70" s="427">
        <v>760</v>
      </c>
      <c r="R70" s="427">
        <v>660</v>
      </c>
      <c r="S70" s="369">
        <v>710</v>
      </c>
      <c r="T70" s="369">
        <v>590</v>
      </c>
      <c r="U70" s="495">
        <v>890</v>
      </c>
    </row>
    <row r="71" spans="2:21" ht="12.75" customHeight="1" x14ac:dyDescent="0.2">
      <c r="B71" s="426">
        <v>2005</v>
      </c>
      <c r="C71" s="481"/>
      <c r="D71" s="482"/>
      <c r="E71" s="482"/>
      <c r="F71" s="482"/>
      <c r="G71" s="482"/>
      <c r="H71" s="427">
        <v>250</v>
      </c>
      <c r="I71" s="427">
        <v>290</v>
      </c>
      <c r="J71" s="427">
        <v>330</v>
      </c>
      <c r="K71" s="427">
        <v>430</v>
      </c>
      <c r="L71" s="427">
        <v>680</v>
      </c>
      <c r="M71" s="427">
        <v>930</v>
      </c>
      <c r="N71" s="427">
        <v>950</v>
      </c>
      <c r="O71" s="427">
        <v>840</v>
      </c>
      <c r="P71" s="427">
        <v>820</v>
      </c>
      <c r="Q71" s="427">
        <v>720</v>
      </c>
      <c r="R71" s="427">
        <v>760</v>
      </c>
      <c r="S71" s="369">
        <v>720</v>
      </c>
      <c r="T71" s="369">
        <v>640</v>
      </c>
      <c r="U71" s="495">
        <v>990</v>
      </c>
    </row>
    <row r="72" spans="2:21" ht="12.75" customHeight="1" x14ac:dyDescent="0.2">
      <c r="B72" s="426">
        <v>2006</v>
      </c>
      <c r="C72" s="481"/>
      <c r="D72" s="482"/>
      <c r="E72" s="482"/>
      <c r="F72" s="482"/>
      <c r="G72" s="482"/>
      <c r="H72" s="482"/>
      <c r="I72" s="427">
        <v>200</v>
      </c>
      <c r="J72" s="427">
        <v>170</v>
      </c>
      <c r="K72" s="427">
        <v>400</v>
      </c>
      <c r="L72" s="427">
        <v>470</v>
      </c>
      <c r="M72" s="427">
        <v>820</v>
      </c>
      <c r="N72" s="427">
        <v>1030</v>
      </c>
      <c r="O72" s="427">
        <v>1020</v>
      </c>
      <c r="P72" s="427">
        <v>780</v>
      </c>
      <c r="Q72" s="427">
        <v>820</v>
      </c>
      <c r="R72" s="427">
        <v>630</v>
      </c>
      <c r="S72" s="369">
        <v>750</v>
      </c>
      <c r="T72" s="369">
        <v>710</v>
      </c>
      <c r="U72" s="495">
        <v>970</v>
      </c>
    </row>
    <row r="73" spans="2:21" ht="12.75" customHeight="1" x14ac:dyDescent="0.2">
      <c r="B73" s="426">
        <v>2007</v>
      </c>
      <c r="C73" s="481"/>
      <c r="D73" s="482"/>
      <c r="E73" s="482"/>
      <c r="F73" s="482"/>
      <c r="G73" s="482"/>
      <c r="H73" s="482"/>
      <c r="I73" s="483"/>
      <c r="J73" s="427">
        <v>170</v>
      </c>
      <c r="K73" s="427">
        <v>360</v>
      </c>
      <c r="L73" s="427">
        <v>550</v>
      </c>
      <c r="M73" s="427">
        <v>840</v>
      </c>
      <c r="N73" s="427">
        <v>920</v>
      </c>
      <c r="O73" s="427">
        <v>900</v>
      </c>
      <c r="P73" s="427">
        <v>890</v>
      </c>
      <c r="Q73" s="427">
        <v>770</v>
      </c>
      <c r="R73" s="427">
        <v>740</v>
      </c>
      <c r="S73" s="369">
        <v>700</v>
      </c>
      <c r="T73" s="369">
        <v>690</v>
      </c>
      <c r="U73" s="495">
        <v>950</v>
      </c>
    </row>
    <row r="74" spans="2:21" ht="12.75" customHeight="1" x14ac:dyDescent="0.2">
      <c r="B74" s="426">
        <v>2008</v>
      </c>
      <c r="C74" s="496"/>
      <c r="D74" s="482"/>
      <c r="E74" s="482"/>
      <c r="F74" s="482"/>
      <c r="G74" s="482"/>
      <c r="H74" s="482"/>
      <c r="I74" s="483"/>
      <c r="J74" s="484"/>
      <c r="K74" s="427">
        <v>250</v>
      </c>
      <c r="L74" s="427">
        <v>380</v>
      </c>
      <c r="M74" s="427">
        <v>500</v>
      </c>
      <c r="N74" s="427">
        <v>690</v>
      </c>
      <c r="O74" s="427">
        <v>760</v>
      </c>
      <c r="P74" s="427">
        <v>830</v>
      </c>
      <c r="Q74" s="427">
        <v>800</v>
      </c>
      <c r="R74" s="427">
        <v>840</v>
      </c>
      <c r="S74" s="369">
        <v>750</v>
      </c>
      <c r="T74" s="369">
        <v>750</v>
      </c>
      <c r="U74" s="495">
        <v>1050</v>
      </c>
    </row>
    <row r="75" spans="2:21" ht="12.75" customHeight="1" x14ac:dyDescent="0.2">
      <c r="B75" s="426">
        <v>2009</v>
      </c>
      <c r="C75" s="496"/>
      <c r="D75" s="482"/>
      <c r="E75" s="482"/>
      <c r="F75" s="482"/>
      <c r="G75" s="482"/>
      <c r="H75" s="482"/>
      <c r="I75" s="483"/>
      <c r="J75" s="483"/>
      <c r="K75" s="484"/>
      <c r="L75" s="427">
        <v>330</v>
      </c>
      <c r="M75" s="427">
        <v>500</v>
      </c>
      <c r="N75" s="427">
        <v>670</v>
      </c>
      <c r="O75" s="427">
        <v>660</v>
      </c>
      <c r="P75" s="427">
        <v>820</v>
      </c>
      <c r="Q75" s="427">
        <v>830</v>
      </c>
      <c r="R75" s="427">
        <v>830</v>
      </c>
      <c r="S75" s="369">
        <v>750</v>
      </c>
      <c r="T75" s="369">
        <v>780</v>
      </c>
      <c r="U75" s="495">
        <v>1140</v>
      </c>
    </row>
    <row r="76" spans="2:21" ht="12.75" customHeight="1" x14ac:dyDescent="0.2">
      <c r="B76" s="426">
        <v>2010</v>
      </c>
      <c r="C76" s="496"/>
      <c r="D76" s="482"/>
      <c r="E76" s="482"/>
      <c r="F76" s="482"/>
      <c r="G76" s="482"/>
      <c r="H76" s="482"/>
      <c r="I76" s="483"/>
      <c r="J76" s="483"/>
      <c r="K76" s="484"/>
      <c r="L76" s="484"/>
      <c r="M76" s="427">
        <v>550</v>
      </c>
      <c r="N76" s="427">
        <v>670</v>
      </c>
      <c r="O76" s="427">
        <v>720</v>
      </c>
      <c r="P76" s="427">
        <v>700</v>
      </c>
      <c r="Q76" s="427">
        <v>800</v>
      </c>
      <c r="R76" s="427">
        <v>780</v>
      </c>
      <c r="S76" s="369">
        <v>810</v>
      </c>
      <c r="T76" s="369">
        <v>910</v>
      </c>
      <c r="U76" s="495">
        <v>1110</v>
      </c>
    </row>
    <row r="77" spans="2:21" ht="12.75" customHeight="1" x14ac:dyDescent="0.2">
      <c r="B77" s="426">
        <v>2011</v>
      </c>
      <c r="C77" s="496"/>
      <c r="D77" s="482"/>
      <c r="E77" s="482"/>
      <c r="F77" s="482"/>
      <c r="G77" s="482"/>
      <c r="H77" s="482"/>
      <c r="I77" s="484"/>
      <c r="J77" s="483"/>
      <c r="K77" s="484"/>
      <c r="L77" s="484"/>
      <c r="M77" s="483"/>
      <c r="N77" s="427">
        <v>940</v>
      </c>
      <c r="O77" s="427">
        <v>620</v>
      </c>
      <c r="P77" s="427">
        <v>610</v>
      </c>
      <c r="Q77" s="427">
        <v>480</v>
      </c>
      <c r="R77" s="427">
        <v>590</v>
      </c>
      <c r="S77" s="369">
        <v>740</v>
      </c>
      <c r="T77" s="369">
        <v>760</v>
      </c>
      <c r="U77" s="495">
        <v>1130</v>
      </c>
    </row>
    <row r="78" spans="2:21" ht="12.75" customHeight="1" x14ac:dyDescent="0.2">
      <c r="B78" s="426">
        <v>2012</v>
      </c>
      <c r="C78" s="496"/>
      <c r="D78" s="482"/>
      <c r="E78" s="482"/>
      <c r="F78" s="482"/>
      <c r="G78" s="482"/>
      <c r="H78" s="482"/>
      <c r="I78" s="484"/>
      <c r="J78" s="483"/>
      <c r="K78" s="483"/>
      <c r="L78" s="484"/>
      <c r="M78" s="483"/>
      <c r="N78" s="484"/>
      <c r="O78" s="427">
        <v>320</v>
      </c>
      <c r="P78" s="427">
        <v>610</v>
      </c>
      <c r="Q78" s="427">
        <v>600</v>
      </c>
      <c r="R78" s="427">
        <v>660</v>
      </c>
      <c r="S78" s="369">
        <v>630</v>
      </c>
      <c r="T78" s="369">
        <v>800</v>
      </c>
      <c r="U78" s="495">
        <v>1040</v>
      </c>
    </row>
    <row r="79" spans="2:21" ht="12.75" customHeight="1" x14ac:dyDescent="0.2">
      <c r="B79" s="467">
        <v>2013</v>
      </c>
      <c r="C79" s="496"/>
      <c r="D79" s="482"/>
      <c r="E79" s="482"/>
      <c r="F79" s="482"/>
      <c r="G79" s="482"/>
      <c r="H79" s="482"/>
      <c r="I79" s="484"/>
      <c r="J79" s="483"/>
      <c r="K79" s="483"/>
      <c r="L79" s="483"/>
      <c r="M79" s="483"/>
      <c r="N79" s="484"/>
      <c r="O79" s="482"/>
      <c r="P79" s="427">
        <v>350</v>
      </c>
      <c r="Q79" s="427">
        <v>530</v>
      </c>
      <c r="R79" s="427">
        <v>550</v>
      </c>
      <c r="S79" s="369">
        <v>550</v>
      </c>
      <c r="T79" s="369">
        <v>700</v>
      </c>
      <c r="U79" s="495">
        <v>860</v>
      </c>
    </row>
    <row r="80" spans="2:21" ht="12.75" customHeight="1" x14ac:dyDescent="0.2">
      <c r="B80" s="467">
        <v>2014</v>
      </c>
      <c r="C80" s="496"/>
      <c r="D80" s="482"/>
      <c r="E80" s="482"/>
      <c r="F80" s="482"/>
      <c r="G80" s="482"/>
      <c r="H80" s="482"/>
      <c r="I80" s="484"/>
      <c r="J80" s="483"/>
      <c r="K80" s="483"/>
      <c r="L80" s="483"/>
      <c r="M80" s="483"/>
      <c r="N80" s="484"/>
      <c r="O80" s="482"/>
      <c r="P80" s="482"/>
      <c r="Q80" s="427">
        <v>360</v>
      </c>
      <c r="R80" s="427">
        <v>390</v>
      </c>
      <c r="S80" s="369">
        <v>580</v>
      </c>
      <c r="T80" s="369">
        <v>720</v>
      </c>
      <c r="U80" s="495">
        <v>940</v>
      </c>
    </row>
    <row r="81" spans="2:22" ht="12.75" customHeight="1" x14ac:dyDescent="0.2">
      <c r="B81" s="467">
        <v>2015</v>
      </c>
      <c r="C81" s="496"/>
      <c r="D81" s="482"/>
      <c r="E81" s="482"/>
      <c r="F81" s="482"/>
      <c r="G81" s="482"/>
      <c r="H81" s="482"/>
      <c r="I81" s="484"/>
      <c r="J81" s="483"/>
      <c r="K81" s="483"/>
      <c r="L81" s="483"/>
      <c r="M81" s="483"/>
      <c r="N81" s="484"/>
      <c r="O81" s="482"/>
      <c r="P81" s="482"/>
      <c r="Q81" s="482"/>
      <c r="R81" s="427">
        <v>360</v>
      </c>
      <c r="S81" s="369">
        <v>480</v>
      </c>
      <c r="T81" s="369">
        <v>630</v>
      </c>
      <c r="U81" s="495">
        <v>800</v>
      </c>
    </row>
    <row r="82" spans="2:22" ht="12.75" customHeight="1" x14ac:dyDescent="0.2">
      <c r="B82" s="467">
        <v>2016</v>
      </c>
      <c r="C82" s="496"/>
      <c r="D82" s="482"/>
      <c r="E82" s="482"/>
      <c r="F82" s="482"/>
      <c r="G82" s="482"/>
      <c r="H82" s="482"/>
      <c r="I82" s="484"/>
      <c r="J82" s="483"/>
      <c r="K82" s="483"/>
      <c r="L82" s="483"/>
      <c r="M82" s="483"/>
      <c r="N82" s="484"/>
      <c r="O82" s="482"/>
      <c r="P82" s="482"/>
      <c r="Q82" s="482"/>
      <c r="R82" s="482"/>
      <c r="S82" s="369">
        <v>300</v>
      </c>
      <c r="T82" s="369">
        <v>310</v>
      </c>
      <c r="U82" s="495">
        <v>350</v>
      </c>
    </row>
    <row r="83" spans="2:22" ht="12.75" customHeight="1" x14ac:dyDescent="0.2">
      <c r="B83" s="467">
        <v>2017</v>
      </c>
      <c r="C83" s="481"/>
      <c r="D83" s="482"/>
      <c r="E83" s="482"/>
      <c r="F83" s="482"/>
      <c r="G83" s="482"/>
      <c r="H83" s="482"/>
      <c r="I83" s="484"/>
      <c r="J83" s="483"/>
      <c r="K83" s="483"/>
      <c r="L83" s="483"/>
      <c r="M83" s="483"/>
      <c r="N83" s="484"/>
      <c r="O83" s="482"/>
      <c r="P83" s="482"/>
      <c r="Q83" s="482"/>
      <c r="R83" s="482"/>
      <c r="S83" s="485"/>
      <c r="T83" s="369">
        <v>290</v>
      </c>
      <c r="U83" s="495">
        <v>280</v>
      </c>
    </row>
    <row r="84" spans="2:22" ht="12.75" customHeight="1" thickBot="1" x14ac:dyDescent="0.25">
      <c r="B84" s="467">
        <v>2018</v>
      </c>
      <c r="C84" s="481"/>
      <c r="D84" s="482"/>
      <c r="E84" s="482"/>
      <c r="F84" s="482"/>
      <c r="G84" s="482"/>
      <c r="H84" s="482"/>
      <c r="I84" s="484"/>
      <c r="J84" s="483"/>
      <c r="K84" s="483"/>
      <c r="L84" s="483"/>
      <c r="M84" s="483"/>
      <c r="N84" s="484"/>
      <c r="O84" s="482"/>
      <c r="P84" s="482"/>
      <c r="Q84" s="482"/>
      <c r="R84" s="482"/>
      <c r="S84" s="485"/>
      <c r="T84" s="485"/>
      <c r="U84" s="495">
        <v>490</v>
      </c>
    </row>
    <row r="85" spans="2:22" s="497" customFormat="1" ht="26.25" thickBot="1" x14ac:dyDescent="0.3">
      <c r="B85" s="470" t="s">
        <v>174</v>
      </c>
      <c r="C85" s="486">
        <v>1170</v>
      </c>
      <c r="D85" s="472" t="s">
        <v>81</v>
      </c>
      <c r="E85" s="472" t="s">
        <v>81</v>
      </c>
      <c r="F85" s="472">
        <v>130</v>
      </c>
      <c r="G85" s="472">
        <v>290</v>
      </c>
      <c r="H85" s="472">
        <v>380</v>
      </c>
      <c r="I85" s="472">
        <v>270</v>
      </c>
      <c r="J85" s="472">
        <v>320</v>
      </c>
      <c r="K85" s="472">
        <v>440</v>
      </c>
      <c r="L85" s="472">
        <v>560</v>
      </c>
      <c r="M85" s="473">
        <v>710</v>
      </c>
      <c r="N85" s="472">
        <v>830</v>
      </c>
      <c r="O85" s="435">
        <v>780</v>
      </c>
      <c r="P85" s="435">
        <v>750</v>
      </c>
      <c r="Q85" s="435">
        <v>710</v>
      </c>
      <c r="R85" s="435">
        <v>680</v>
      </c>
      <c r="S85" s="383">
        <v>620</v>
      </c>
      <c r="T85" s="383">
        <v>630</v>
      </c>
      <c r="U85" s="487">
        <v>840</v>
      </c>
    </row>
    <row r="86" spans="2:22" ht="12.75" customHeight="1" x14ac:dyDescent="0.2">
      <c r="B86" s="373" t="s">
        <v>64</v>
      </c>
      <c r="C86" s="81"/>
      <c r="D86" s="81"/>
      <c r="E86" s="475"/>
      <c r="F86" s="475"/>
      <c r="G86" s="475"/>
      <c r="H86" s="475"/>
      <c r="I86" s="498"/>
      <c r="J86" s="498"/>
      <c r="K86" s="498"/>
      <c r="L86" s="498"/>
      <c r="M86" s="498"/>
      <c r="P86" s="498"/>
      <c r="Q86" s="498"/>
      <c r="R86" s="436"/>
      <c r="S86" s="436"/>
      <c r="T86" s="436"/>
      <c r="U86" s="436" t="s">
        <v>110</v>
      </c>
      <c r="V86" s="498"/>
    </row>
    <row r="87" spans="2:22" ht="12.75" customHeight="1" x14ac:dyDescent="0.2">
      <c r="B87" s="81"/>
      <c r="C87" s="81"/>
      <c r="D87" s="81"/>
      <c r="E87" s="475"/>
      <c r="F87" s="475"/>
      <c r="G87" s="475"/>
      <c r="H87" s="475"/>
      <c r="I87" s="498"/>
      <c r="J87" s="498"/>
      <c r="K87" s="498"/>
      <c r="L87" s="498"/>
      <c r="M87" s="498"/>
      <c r="P87" s="498"/>
      <c r="Q87" s="498"/>
      <c r="R87" s="436"/>
      <c r="S87" s="436"/>
      <c r="T87" s="436"/>
      <c r="U87" s="436"/>
      <c r="V87" s="498"/>
    </row>
    <row r="88" spans="2:22" ht="12.75" customHeight="1" x14ac:dyDescent="0.2">
      <c r="B88" s="850" t="s">
        <v>296</v>
      </c>
      <c r="C88" s="850"/>
      <c r="D88" s="850"/>
      <c r="E88" s="850"/>
      <c r="F88" s="850"/>
      <c r="G88" s="850"/>
      <c r="H88" s="850"/>
      <c r="I88" s="850"/>
      <c r="J88" s="850"/>
      <c r="K88" s="850"/>
      <c r="L88" s="850"/>
      <c r="M88" s="850"/>
      <c r="N88" s="850"/>
      <c r="O88" s="850"/>
      <c r="P88" s="850"/>
      <c r="Q88" s="850"/>
      <c r="R88" s="850"/>
      <c r="S88" s="850"/>
      <c r="T88" s="850"/>
      <c r="U88" s="850"/>
    </row>
    <row r="89" spans="2:22" x14ac:dyDescent="0.2">
      <c r="B89" s="850"/>
      <c r="C89" s="850"/>
      <c r="D89" s="850"/>
      <c r="E89" s="850"/>
      <c r="F89" s="850"/>
      <c r="G89" s="850"/>
      <c r="H89" s="850"/>
      <c r="I89" s="850"/>
      <c r="J89" s="850"/>
      <c r="K89" s="850"/>
      <c r="L89" s="850"/>
      <c r="M89" s="850"/>
      <c r="N89" s="850"/>
      <c r="O89" s="850"/>
      <c r="P89" s="850"/>
      <c r="Q89" s="850"/>
      <c r="R89" s="850"/>
      <c r="S89" s="850"/>
      <c r="T89" s="850"/>
      <c r="U89" s="850"/>
    </row>
    <row r="90" spans="2:22" ht="12.75" customHeight="1" x14ac:dyDescent="0.2">
      <c r="B90" s="850"/>
      <c r="C90" s="850"/>
      <c r="D90" s="850"/>
      <c r="E90" s="850"/>
      <c r="F90" s="850"/>
      <c r="G90" s="850"/>
      <c r="H90" s="850"/>
      <c r="I90" s="850"/>
      <c r="J90" s="850"/>
      <c r="K90" s="850"/>
      <c r="L90" s="850"/>
      <c r="M90" s="850"/>
      <c r="N90" s="850"/>
      <c r="O90" s="850"/>
      <c r="P90" s="850"/>
      <c r="Q90" s="850"/>
      <c r="R90" s="850"/>
      <c r="S90" s="850"/>
      <c r="T90" s="850"/>
      <c r="U90" s="850"/>
    </row>
    <row r="91" spans="2:22" x14ac:dyDescent="0.2">
      <c r="B91" s="850"/>
      <c r="C91" s="850"/>
      <c r="D91" s="850"/>
      <c r="E91" s="850"/>
      <c r="F91" s="850"/>
      <c r="G91" s="850"/>
      <c r="H91" s="850"/>
      <c r="I91" s="850"/>
      <c r="J91" s="850"/>
      <c r="K91" s="850"/>
      <c r="L91" s="850"/>
      <c r="M91" s="850"/>
      <c r="N91" s="850"/>
      <c r="O91" s="850"/>
      <c r="P91" s="850"/>
      <c r="Q91" s="850"/>
      <c r="R91" s="850"/>
      <c r="S91" s="850"/>
      <c r="T91" s="850"/>
      <c r="U91" s="850"/>
    </row>
    <row r="92" spans="2:22" x14ac:dyDescent="0.2">
      <c r="B92" s="850"/>
      <c r="C92" s="850"/>
      <c r="D92" s="850"/>
      <c r="E92" s="850"/>
      <c r="F92" s="850"/>
      <c r="G92" s="850"/>
      <c r="H92" s="850"/>
      <c r="I92" s="850"/>
      <c r="J92" s="850"/>
      <c r="K92" s="850"/>
      <c r="L92" s="850"/>
      <c r="M92" s="850"/>
      <c r="N92" s="850"/>
      <c r="O92" s="850"/>
      <c r="P92" s="850"/>
      <c r="Q92" s="850"/>
      <c r="R92" s="850"/>
      <c r="S92" s="850"/>
      <c r="T92" s="850"/>
      <c r="U92" s="850"/>
    </row>
    <row r="93" spans="2:22" x14ac:dyDescent="0.2">
      <c r="B93" s="850"/>
      <c r="C93" s="850"/>
      <c r="D93" s="850"/>
      <c r="E93" s="850"/>
      <c r="F93" s="850"/>
      <c r="G93" s="850"/>
      <c r="H93" s="850"/>
      <c r="I93" s="850"/>
      <c r="J93" s="850"/>
      <c r="K93" s="850"/>
      <c r="L93" s="850"/>
      <c r="M93" s="850"/>
      <c r="N93" s="850"/>
      <c r="O93" s="850"/>
      <c r="P93" s="850"/>
      <c r="Q93" s="850"/>
      <c r="R93" s="850"/>
      <c r="S93" s="850"/>
      <c r="T93" s="850"/>
      <c r="U93" s="850"/>
    </row>
    <row r="94" spans="2:22" x14ac:dyDescent="0.2">
      <c r="B94" s="850"/>
      <c r="C94" s="850"/>
      <c r="D94" s="850"/>
      <c r="E94" s="850"/>
      <c r="F94" s="850"/>
      <c r="G94" s="850"/>
      <c r="H94" s="850"/>
      <c r="I94" s="850"/>
      <c r="J94" s="850"/>
      <c r="K94" s="850"/>
      <c r="L94" s="850"/>
      <c r="M94" s="850"/>
      <c r="N94" s="850"/>
      <c r="O94" s="850"/>
      <c r="P94" s="850"/>
      <c r="Q94" s="850"/>
      <c r="R94" s="850"/>
      <c r="S94" s="850"/>
      <c r="T94" s="850"/>
      <c r="U94" s="850"/>
    </row>
    <row r="95" spans="2:22" x14ac:dyDescent="0.2">
      <c r="B95" s="850"/>
      <c r="C95" s="850"/>
      <c r="D95" s="850"/>
      <c r="E95" s="850"/>
      <c r="F95" s="850"/>
      <c r="G95" s="850"/>
      <c r="H95" s="850"/>
      <c r="I95" s="850"/>
      <c r="J95" s="850"/>
      <c r="K95" s="850"/>
      <c r="L95" s="850"/>
      <c r="M95" s="850"/>
      <c r="N95" s="850"/>
      <c r="O95" s="850"/>
      <c r="P95" s="850"/>
      <c r="Q95" s="850"/>
      <c r="R95" s="850"/>
      <c r="S95" s="850"/>
      <c r="T95" s="850"/>
      <c r="U95" s="850"/>
    </row>
  </sheetData>
  <mergeCells count="7">
    <mergeCell ref="B88:U95"/>
    <mergeCell ref="B6:B7"/>
    <mergeCell ref="C6:U6"/>
    <mergeCell ref="B35:B36"/>
    <mergeCell ref="C35:U35"/>
    <mergeCell ref="B63:B64"/>
    <mergeCell ref="C63:U63"/>
  </mergeCells>
  <hyperlinks>
    <hyperlink ref="B1:O1" location="Footnotes!A1" display="Table 4C: Wales - ICR Student Loans borrowers making scheduled repayments directly to SLC [18] by repayment cohort and tax year [19] as at 31/03/2019 [11]"/>
    <hyperlink ref="B3:J3" location="Footnotes!A1" display="Table 4C (i): Number of Welsh domiciled - ICR Student Loans borrowers making scheduled repayments directly to SLC [21] "/>
    <hyperlink ref="C6:U6" location="Footnotes!A1" display="Number of borrowers repaying [12]"/>
    <hyperlink ref="B32:K32" location="Footnotes!A1" display="Table 4C (ii): Amount repaid by Welsh domiciled - ICR Student Loans borrowers making scheduled repayments directly to SLC [21] (£000)"/>
    <hyperlink ref="C35:U35" location="Footnotes!A1" display="Amount of repayment in £000s [12]"/>
    <hyperlink ref="B60:L60" location="Footnotes!A1" display="Table 4C (iii): Average amount repaid by Welsh domiciled - ICR Student Loans borrowers making scheduled repayments directly to SLC [21] (£)"/>
    <hyperlink ref="C63:U63" location="Footnotes!A1" display="Average amount of repayment per borrower in £ [12]"/>
  </hyperlinks>
  <pageMargins left="0.7" right="0.7" top="0.75" bottom="0.75" header="0.3" footer="0.3"/>
  <pageSetup paperSize="9" scale="41" orientation="landscape" r:id="rId1"/>
  <headerFooter alignWithMargins="0"/>
  <rowBreaks count="1" manualBreakCount="1">
    <brk id="59"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P68"/>
  <sheetViews>
    <sheetView showGridLines="0" topLeftCell="A22" zoomScaleNormal="100" zoomScaleSheetLayoutView="70" workbookViewId="0"/>
  </sheetViews>
  <sheetFormatPr defaultRowHeight="12.75" x14ac:dyDescent="0.2"/>
  <cols>
    <col min="1" max="1" width="1.7109375" style="329" customWidth="1"/>
    <col min="2" max="2" width="32.28515625" style="329" customWidth="1"/>
    <col min="3" max="15" width="9.7109375" style="329" customWidth="1"/>
    <col min="16" max="16" width="3.42578125" style="329" customWidth="1"/>
    <col min="17" max="16384" width="9.140625" style="329"/>
  </cols>
  <sheetData>
    <row r="1" spans="2:15" ht="15" x14ac:dyDescent="0.25">
      <c r="B1" s="52" t="s">
        <v>272</v>
      </c>
      <c r="C1" s="672"/>
      <c r="D1" s="677"/>
      <c r="E1" s="677"/>
      <c r="F1" s="677"/>
      <c r="G1" s="677"/>
      <c r="H1" s="677"/>
      <c r="I1" s="677"/>
      <c r="J1" s="677"/>
      <c r="K1" s="677"/>
      <c r="L1" s="677"/>
      <c r="M1" s="677"/>
    </row>
    <row r="2" spans="2:15" ht="12.75" customHeight="1" x14ac:dyDescent="0.2">
      <c r="B2" s="405"/>
      <c r="C2" s="405"/>
    </row>
    <row r="3" spans="2:15" ht="12.75" customHeight="1" x14ac:dyDescent="0.2">
      <c r="B3" s="406" t="s">
        <v>175</v>
      </c>
      <c r="C3" s="672"/>
      <c r="D3" s="672"/>
      <c r="E3" s="672"/>
      <c r="F3" s="672"/>
      <c r="G3" s="672"/>
      <c r="H3" s="672"/>
    </row>
    <row r="4" spans="2:15" ht="12.75" customHeight="1" x14ac:dyDescent="0.2">
      <c r="B4" s="407" t="s">
        <v>168</v>
      </c>
      <c r="C4" s="407"/>
      <c r="D4" s="407"/>
      <c r="E4" s="407"/>
      <c r="F4" s="407"/>
      <c r="G4" s="407"/>
      <c r="H4" s="407"/>
    </row>
    <row r="5" spans="2:15" ht="6.75" customHeight="1" thickBot="1" x14ac:dyDescent="0.25">
      <c r="B5" s="334"/>
      <c r="C5" s="334"/>
    </row>
    <row r="6" spans="2:15" ht="12.75" customHeight="1" x14ac:dyDescent="0.2">
      <c r="B6" s="851" t="s">
        <v>147</v>
      </c>
      <c r="C6" s="853" t="s">
        <v>176</v>
      </c>
      <c r="D6" s="848"/>
      <c r="E6" s="848"/>
      <c r="F6" s="848"/>
      <c r="G6" s="848"/>
      <c r="H6" s="848"/>
      <c r="I6" s="848"/>
      <c r="J6" s="848"/>
      <c r="K6" s="848"/>
      <c r="L6" s="848"/>
      <c r="M6" s="848"/>
      <c r="N6" s="848"/>
      <c r="O6" s="849"/>
    </row>
    <row r="7" spans="2:15" ht="12.75" customHeight="1" x14ac:dyDescent="0.2">
      <c r="B7" s="852"/>
      <c r="C7" s="499" t="s">
        <v>155</v>
      </c>
      <c r="D7" s="448" t="s">
        <v>156</v>
      </c>
      <c r="E7" s="448" t="s">
        <v>157</v>
      </c>
      <c r="F7" s="448" t="s">
        <v>158</v>
      </c>
      <c r="G7" s="448" t="s">
        <v>159</v>
      </c>
      <c r="H7" s="448" t="s">
        <v>160</v>
      </c>
      <c r="I7" s="449" t="s">
        <v>5</v>
      </c>
      <c r="J7" s="449" t="s">
        <v>6</v>
      </c>
      <c r="K7" s="449" t="s">
        <v>7</v>
      </c>
      <c r="L7" s="449" t="s">
        <v>8</v>
      </c>
      <c r="M7" s="449" t="s">
        <v>9</v>
      </c>
      <c r="N7" s="449" t="s">
        <v>10</v>
      </c>
      <c r="O7" s="450" t="s">
        <v>11</v>
      </c>
    </row>
    <row r="8" spans="2:15" ht="12.75" customHeight="1" x14ac:dyDescent="0.2">
      <c r="B8" s="426" t="s">
        <v>105</v>
      </c>
      <c r="C8" s="451"/>
      <c r="D8" s="500"/>
      <c r="E8" s="454"/>
      <c r="F8" s="454"/>
      <c r="G8" s="455"/>
      <c r="H8" s="454"/>
      <c r="I8" s="456"/>
      <c r="J8" s="456"/>
      <c r="K8" s="456"/>
      <c r="L8" s="456"/>
      <c r="M8" s="457"/>
      <c r="N8" s="457"/>
      <c r="O8" s="458"/>
    </row>
    <row r="9" spans="2:15" ht="12.75" customHeight="1" x14ac:dyDescent="0.2">
      <c r="B9" s="426">
        <v>2007</v>
      </c>
      <c r="C9" s="481"/>
      <c r="D9" s="427" t="s">
        <v>82</v>
      </c>
      <c r="E9" s="427" t="s">
        <v>82</v>
      </c>
      <c r="F9" s="427" t="s">
        <v>82</v>
      </c>
      <c r="G9" s="427" t="s">
        <v>82</v>
      </c>
      <c r="H9" s="427" t="s">
        <v>82</v>
      </c>
      <c r="I9" s="427" t="s">
        <v>82</v>
      </c>
      <c r="J9" s="427" t="s">
        <v>82</v>
      </c>
      <c r="K9" s="427" t="s">
        <v>82</v>
      </c>
      <c r="L9" s="427" t="s">
        <v>82</v>
      </c>
      <c r="M9" s="427" t="s">
        <v>82</v>
      </c>
      <c r="N9" s="427" t="s">
        <v>82</v>
      </c>
      <c r="O9" s="495" t="s">
        <v>82</v>
      </c>
    </row>
    <row r="10" spans="2:15" ht="12.75" customHeight="1" x14ac:dyDescent="0.2">
      <c r="B10" s="426">
        <v>2008</v>
      </c>
      <c r="C10" s="501"/>
      <c r="D10" s="484"/>
      <c r="E10" s="427">
        <v>15</v>
      </c>
      <c r="F10" s="427">
        <v>15</v>
      </c>
      <c r="G10" s="427">
        <v>20</v>
      </c>
      <c r="H10" s="427">
        <v>10</v>
      </c>
      <c r="I10" s="427">
        <v>15</v>
      </c>
      <c r="J10" s="427">
        <v>10</v>
      </c>
      <c r="K10" s="427">
        <v>10</v>
      </c>
      <c r="L10" s="427">
        <v>5</v>
      </c>
      <c r="M10" s="427">
        <v>5</v>
      </c>
      <c r="N10" s="427">
        <v>5</v>
      </c>
      <c r="O10" s="495">
        <v>5</v>
      </c>
    </row>
    <row r="11" spans="2:15" ht="12.75" customHeight="1" x14ac:dyDescent="0.2">
      <c r="B11" s="426">
        <v>2009</v>
      </c>
      <c r="C11" s="501"/>
      <c r="D11" s="484"/>
      <c r="E11" s="484"/>
      <c r="F11" s="427">
        <v>30</v>
      </c>
      <c r="G11" s="427">
        <v>20</v>
      </c>
      <c r="H11" s="427">
        <v>15</v>
      </c>
      <c r="I11" s="427">
        <v>10</v>
      </c>
      <c r="J11" s="427">
        <v>15</v>
      </c>
      <c r="K11" s="427">
        <v>15</v>
      </c>
      <c r="L11" s="427">
        <v>10</v>
      </c>
      <c r="M11" s="427">
        <v>5</v>
      </c>
      <c r="N11" s="427">
        <v>5</v>
      </c>
      <c r="O11" s="495">
        <v>5</v>
      </c>
    </row>
    <row r="12" spans="2:15" ht="12.75" customHeight="1" x14ac:dyDescent="0.2">
      <c r="B12" s="426">
        <v>2010</v>
      </c>
      <c r="C12" s="502"/>
      <c r="D12" s="483"/>
      <c r="E12" s="484"/>
      <c r="F12" s="484"/>
      <c r="G12" s="427">
        <v>45</v>
      </c>
      <c r="H12" s="427">
        <v>50</v>
      </c>
      <c r="I12" s="427">
        <v>35</v>
      </c>
      <c r="J12" s="427">
        <v>35</v>
      </c>
      <c r="K12" s="427">
        <v>30</v>
      </c>
      <c r="L12" s="427">
        <v>20</v>
      </c>
      <c r="M12" s="427">
        <v>20</v>
      </c>
      <c r="N12" s="427">
        <v>15</v>
      </c>
      <c r="O12" s="495">
        <v>15</v>
      </c>
    </row>
    <row r="13" spans="2:15" ht="12.75" customHeight="1" x14ac:dyDescent="0.2">
      <c r="B13" s="426">
        <v>2011</v>
      </c>
      <c r="C13" s="502"/>
      <c r="D13" s="483"/>
      <c r="E13" s="484"/>
      <c r="F13" s="484"/>
      <c r="G13" s="483"/>
      <c r="H13" s="427">
        <v>35</v>
      </c>
      <c r="I13" s="427">
        <v>55</v>
      </c>
      <c r="J13" s="427">
        <v>60</v>
      </c>
      <c r="K13" s="427">
        <v>65</v>
      </c>
      <c r="L13" s="427">
        <v>55</v>
      </c>
      <c r="M13" s="427">
        <v>60</v>
      </c>
      <c r="N13" s="427">
        <v>50</v>
      </c>
      <c r="O13" s="495">
        <v>35</v>
      </c>
    </row>
    <row r="14" spans="2:15" ht="12.75" customHeight="1" x14ac:dyDescent="0.2">
      <c r="B14" s="426">
        <v>2012</v>
      </c>
      <c r="C14" s="502"/>
      <c r="D14" s="483"/>
      <c r="E14" s="484"/>
      <c r="F14" s="484"/>
      <c r="G14" s="483"/>
      <c r="H14" s="484"/>
      <c r="I14" s="427">
        <v>40</v>
      </c>
      <c r="J14" s="427">
        <v>40</v>
      </c>
      <c r="K14" s="427">
        <v>50</v>
      </c>
      <c r="L14" s="427">
        <v>55</v>
      </c>
      <c r="M14" s="427">
        <v>65</v>
      </c>
      <c r="N14" s="427">
        <v>70</v>
      </c>
      <c r="O14" s="495">
        <v>60</v>
      </c>
    </row>
    <row r="15" spans="2:15" ht="12.75" customHeight="1" x14ac:dyDescent="0.2">
      <c r="B15" s="467">
        <v>2013</v>
      </c>
      <c r="C15" s="502"/>
      <c r="D15" s="483"/>
      <c r="E15" s="483"/>
      <c r="F15" s="484"/>
      <c r="G15" s="483"/>
      <c r="H15" s="484"/>
      <c r="I15" s="484"/>
      <c r="J15" s="427">
        <v>35</v>
      </c>
      <c r="K15" s="427">
        <v>65</v>
      </c>
      <c r="L15" s="427">
        <v>70</v>
      </c>
      <c r="M15" s="427">
        <v>60</v>
      </c>
      <c r="N15" s="427">
        <v>55</v>
      </c>
      <c r="O15" s="495">
        <v>70</v>
      </c>
    </row>
    <row r="16" spans="2:15" ht="12.75" customHeight="1" x14ac:dyDescent="0.2">
      <c r="B16" s="467">
        <v>2014</v>
      </c>
      <c r="C16" s="502"/>
      <c r="D16" s="483"/>
      <c r="E16" s="483"/>
      <c r="F16" s="483"/>
      <c r="G16" s="483"/>
      <c r="H16" s="484"/>
      <c r="I16" s="484"/>
      <c r="J16" s="484"/>
      <c r="K16" s="427">
        <v>20</v>
      </c>
      <c r="L16" s="427">
        <v>40</v>
      </c>
      <c r="M16" s="427">
        <v>45</v>
      </c>
      <c r="N16" s="427">
        <v>55</v>
      </c>
      <c r="O16" s="495">
        <v>70</v>
      </c>
    </row>
    <row r="17" spans="2:15" ht="12.75" customHeight="1" x14ac:dyDescent="0.2">
      <c r="B17" s="467">
        <v>2015</v>
      </c>
      <c r="C17" s="502"/>
      <c r="D17" s="483"/>
      <c r="E17" s="483"/>
      <c r="F17" s="483"/>
      <c r="G17" s="483"/>
      <c r="H17" s="484"/>
      <c r="I17" s="484"/>
      <c r="J17" s="484"/>
      <c r="K17" s="484"/>
      <c r="L17" s="427">
        <v>25</v>
      </c>
      <c r="M17" s="427">
        <v>40</v>
      </c>
      <c r="N17" s="427">
        <v>55</v>
      </c>
      <c r="O17" s="495">
        <v>50</v>
      </c>
    </row>
    <row r="18" spans="2:15" ht="12.75" customHeight="1" x14ac:dyDescent="0.2">
      <c r="B18" s="467">
        <v>2016</v>
      </c>
      <c r="C18" s="502"/>
      <c r="D18" s="483"/>
      <c r="E18" s="483"/>
      <c r="F18" s="483"/>
      <c r="G18" s="483"/>
      <c r="H18" s="484"/>
      <c r="I18" s="484"/>
      <c r="J18" s="484"/>
      <c r="K18" s="484"/>
      <c r="L18" s="484"/>
      <c r="M18" s="427">
        <v>65</v>
      </c>
      <c r="N18" s="427">
        <v>75</v>
      </c>
      <c r="O18" s="495">
        <v>90</v>
      </c>
    </row>
    <row r="19" spans="2:15" ht="12.75" customHeight="1" x14ac:dyDescent="0.2">
      <c r="B19" s="467">
        <v>2017</v>
      </c>
      <c r="C19" s="502"/>
      <c r="D19" s="483"/>
      <c r="E19" s="483"/>
      <c r="F19" s="483"/>
      <c r="G19" s="483"/>
      <c r="H19" s="484"/>
      <c r="I19" s="484"/>
      <c r="J19" s="484"/>
      <c r="K19" s="484"/>
      <c r="L19" s="484"/>
      <c r="M19" s="483"/>
      <c r="N19" s="427">
        <v>35</v>
      </c>
      <c r="O19" s="495">
        <v>35</v>
      </c>
    </row>
    <row r="20" spans="2:15" ht="12.75" customHeight="1" thickBot="1" x14ac:dyDescent="0.25">
      <c r="B20" s="467">
        <v>2018</v>
      </c>
      <c r="C20" s="502"/>
      <c r="D20" s="483"/>
      <c r="E20" s="483"/>
      <c r="F20" s="483"/>
      <c r="G20" s="483"/>
      <c r="H20" s="484"/>
      <c r="I20" s="484"/>
      <c r="J20" s="484"/>
      <c r="K20" s="484"/>
      <c r="L20" s="484"/>
      <c r="M20" s="483"/>
      <c r="N20" s="483"/>
      <c r="O20" s="495">
        <v>30</v>
      </c>
    </row>
    <row r="21" spans="2:15" ht="26.25" thickBot="1" x14ac:dyDescent="0.25">
      <c r="B21" s="470" t="s">
        <v>174</v>
      </c>
      <c r="C21" s="486" t="s">
        <v>81</v>
      </c>
      <c r="D21" s="472" t="s">
        <v>82</v>
      </c>
      <c r="E21" s="472">
        <v>15</v>
      </c>
      <c r="F21" s="472">
        <v>45</v>
      </c>
      <c r="G21" s="473">
        <v>85</v>
      </c>
      <c r="H21" s="472">
        <v>110</v>
      </c>
      <c r="I21" s="472">
        <v>155</v>
      </c>
      <c r="J21" s="472">
        <v>195</v>
      </c>
      <c r="K21" s="472">
        <v>255</v>
      </c>
      <c r="L21" s="472">
        <v>280</v>
      </c>
      <c r="M21" s="473">
        <v>365</v>
      </c>
      <c r="N21" s="473">
        <v>420</v>
      </c>
      <c r="O21" s="503">
        <v>465</v>
      </c>
    </row>
    <row r="22" spans="2:15" ht="12.75" customHeight="1" x14ac:dyDescent="0.2">
      <c r="B22" s="854" t="s">
        <v>64</v>
      </c>
      <c r="C22" s="855"/>
      <c r="D22" s="855"/>
      <c r="E22" s="855"/>
      <c r="F22" s="855"/>
      <c r="N22" s="436"/>
      <c r="O22" s="436" t="s">
        <v>110</v>
      </c>
    </row>
    <row r="23" spans="2:15" ht="12.75" customHeight="1" x14ac:dyDescent="0.2">
      <c r="B23" s="475"/>
      <c r="C23" s="475"/>
      <c r="N23" s="436"/>
      <c r="O23" s="436"/>
    </row>
    <row r="24" spans="2:15" ht="12.75" customHeight="1" x14ac:dyDescent="0.2">
      <c r="B24" s="406" t="s">
        <v>273</v>
      </c>
      <c r="C24" s="672"/>
      <c r="D24" s="672"/>
      <c r="E24" s="672"/>
      <c r="F24" s="672"/>
      <c r="G24" s="672"/>
      <c r="H24" s="672"/>
      <c r="I24" s="672"/>
    </row>
    <row r="25" spans="2:15" ht="12.75" customHeight="1" x14ac:dyDescent="0.2">
      <c r="B25" s="407" t="s">
        <v>168</v>
      </c>
      <c r="C25" s="407"/>
      <c r="D25" s="407"/>
      <c r="E25" s="407"/>
      <c r="F25" s="407"/>
      <c r="G25" s="407"/>
      <c r="H25" s="407"/>
    </row>
    <row r="26" spans="2:15" ht="6.75" customHeight="1" thickBot="1" x14ac:dyDescent="0.25">
      <c r="B26" s="334"/>
      <c r="C26" s="334"/>
    </row>
    <row r="27" spans="2:15" ht="12.75" customHeight="1" x14ac:dyDescent="0.2">
      <c r="B27" s="851" t="s">
        <v>147</v>
      </c>
      <c r="C27" s="853" t="s">
        <v>165</v>
      </c>
      <c r="D27" s="848"/>
      <c r="E27" s="848"/>
      <c r="F27" s="848"/>
      <c r="G27" s="848"/>
      <c r="H27" s="848"/>
      <c r="I27" s="848"/>
      <c r="J27" s="848"/>
      <c r="K27" s="848"/>
      <c r="L27" s="848"/>
      <c r="M27" s="848"/>
      <c r="N27" s="848"/>
      <c r="O27" s="849"/>
    </row>
    <row r="28" spans="2:15" ht="12.75" customHeight="1" x14ac:dyDescent="0.2">
      <c r="B28" s="852"/>
      <c r="C28" s="499" t="s">
        <v>155</v>
      </c>
      <c r="D28" s="448" t="s">
        <v>156</v>
      </c>
      <c r="E28" s="448" t="s">
        <v>157</v>
      </c>
      <c r="F28" s="448" t="s">
        <v>158</v>
      </c>
      <c r="G28" s="448" t="s">
        <v>159</v>
      </c>
      <c r="H28" s="448" t="s">
        <v>160</v>
      </c>
      <c r="I28" s="449" t="s">
        <v>5</v>
      </c>
      <c r="J28" s="449" t="s">
        <v>6</v>
      </c>
      <c r="K28" s="449" t="s">
        <v>7</v>
      </c>
      <c r="L28" s="449" t="s">
        <v>8</v>
      </c>
      <c r="M28" s="449" t="s">
        <v>9</v>
      </c>
      <c r="N28" s="449" t="s">
        <v>10</v>
      </c>
      <c r="O28" s="450" t="s">
        <v>11</v>
      </c>
    </row>
    <row r="29" spans="2:15" ht="12.75" customHeight="1" x14ac:dyDescent="0.2">
      <c r="B29" s="426" t="s">
        <v>105</v>
      </c>
      <c r="C29" s="451"/>
      <c r="D29" s="427"/>
      <c r="E29" s="428"/>
      <c r="F29" s="428"/>
      <c r="G29" s="429"/>
      <c r="H29" s="428"/>
      <c r="I29" s="428"/>
      <c r="J29" s="428"/>
      <c r="K29" s="428"/>
      <c r="L29" s="428"/>
      <c r="M29" s="429"/>
      <c r="N29" s="429"/>
      <c r="O29" s="462"/>
    </row>
    <row r="30" spans="2:15" ht="12.75" customHeight="1" x14ac:dyDescent="0.2">
      <c r="B30" s="426">
        <v>2007</v>
      </c>
      <c r="C30" s="504"/>
      <c r="D30" s="500" t="s">
        <v>82</v>
      </c>
      <c r="E30" s="500" t="s">
        <v>82</v>
      </c>
      <c r="F30" s="500" t="s">
        <v>82</v>
      </c>
      <c r="G30" s="500" t="s">
        <v>82</v>
      </c>
      <c r="H30" s="500" t="s">
        <v>82</v>
      </c>
      <c r="I30" s="500" t="s">
        <v>82</v>
      </c>
      <c r="J30" s="500" t="s">
        <v>82</v>
      </c>
      <c r="K30" s="500" t="s">
        <v>82</v>
      </c>
      <c r="L30" s="500" t="s">
        <v>82</v>
      </c>
      <c r="M30" s="500" t="s">
        <v>82</v>
      </c>
      <c r="N30" s="500" t="s">
        <v>82</v>
      </c>
      <c r="O30" s="505" t="s">
        <v>82</v>
      </c>
    </row>
    <row r="31" spans="2:15" ht="12.75" customHeight="1" x14ac:dyDescent="0.2">
      <c r="B31" s="426">
        <v>2008</v>
      </c>
      <c r="C31" s="506"/>
      <c r="D31" s="507"/>
      <c r="E31" s="500" t="s">
        <v>82</v>
      </c>
      <c r="F31" s="500">
        <v>5</v>
      </c>
      <c r="G31" s="500">
        <v>10</v>
      </c>
      <c r="H31" s="500">
        <v>5</v>
      </c>
      <c r="I31" s="500">
        <v>5</v>
      </c>
      <c r="J31" s="500" t="s">
        <v>82</v>
      </c>
      <c r="K31" s="500" t="s">
        <v>82</v>
      </c>
      <c r="L31" s="500" t="s">
        <v>82</v>
      </c>
      <c r="M31" s="500" t="s">
        <v>82</v>
      </c>
      <c r="N31" s="500" t="s">
        <v>82</v>
      </c>
      <c r="O31" s="505">
        <v>5</v>
      </c>
    </row>
    <row r="32" spans="2:15" ht="12.75" customHeight="1" x14ac:dyDescent="0.2">
      <c r="B32" s="426">
        <v>2009</v>
      </c>
      <c r="C32" s="508"/>
      <c r="D32" s="485"/>
      <c r="E32" s="482"/>
      <c r="F32" s="500">
        <v>10</v>
      </c>
      <c r="G32" s="500">
        <v>10</v>
      </c>
      <c r="H32" s="500">
        <v>10</v>
      </c>
      <c r="I32" s="500">
        <v>5</v>
      </c>
      <c r="J32" s="500">
        <v>10</v>
      </c>
      <c r="K32" s="500">
        <v>5</v>
      </c>
      <c r="L32" s="500">
        <v>5</v>
      </c>
      <c r="M32" s="500">
        <v>5</v>
      </c>
      <c r="N32" s="500" t="s">
        <v>82</v>
      </c>
      <c r="O32" s="505" t="s">
        <v>82</v>
      </c>
    </row>
    <row r="33" spans="2:15" ht="12.75" customHeight="1" x14ac:dyDescent="0.2">
      <c r="B33" s="426">
        <v>2010</v>
      </c>
      <c r="C33" s="508"/>
      <c r="D33" s="485"/>
      <c r="E33" s="482"/>
      <c r="F33" s="482"/>
      <c r="G33" s="500">
        <v>20</v>
      </c>
      <c r="H33" s="500">
        <v>20</v>
      </c>
      <c r="I33" s="500">
        <v>10</v>
      </c>
      <c r="J33" s="500">
        <v>15</v>
      </c>
      <c r="K33" s="500">
        <v>15</v>
      </c>
      <c r="L33" s="500">
        <v>5</v>
      </c>
      <c r="M33" s="500">
        <v>5</v>
      </c>
      <c r="N33" s="500">
        <v>5</v>
      </c>
      <c r="O33" s="505">
        <v>10</v>
      </c>
    </row>
    <row r="34" spans="2:15" ht="12.75" customHeight="1" x14ac:dyDescent="0.2">
      <c r="B34" s="426">
        <v>2011</v>
      </c>
      <c r="C34" s="508"/>
      <c r="D34" s="485"/>
      <c r="E34" s="482"/>
      <c r="F34" s="482"/>
      <c r="G34" s="485"/>
      <c r="H34" s="500">
        <v>25</v>
      </c>
      <c r="I34" s="500">
        <v>35</v>
      </c>
      <c r="J34" s="500">
        <v>20</v>
      </c>
      <c r="K34" s="500">
        <v>20</v>
      </c>
      <c r="L34" s="500">
        <v>10</v>
      </c>
      <c r="M34" s="500">
        <v>30</v>
      </c>
      <c r="N34" s="500">
        <v>15</v>
      </c>
      <c r="O34" s="505">
        <v>15</v>
      </c>
    </row>
    <row r="35" spans="2:15" ht="12.75" customHeight="1" x14ac:dyDescent="0.2">
      <c r="B35" s="426">
        <v>2012</v>
      </c>
      <c r="C35" s="508"/>
      <c r="D35" s="485"/>
      <c r="E35" s="485"/>
      <c r="F35" s="482"/>
      <c r="G35" s="485"/>
      <c r="H35" s="482"/>
      <c r="I35" s="500">
        <v>15</v>
      </c>
      <c r="J35" s="500">
        <v>25</v>
      </c>
      <c r="K35" s="500">
        <v>15</v>
      </c>
      <c r="L35" s="500">
        <v>20</v>
      </c>
      <c r="M35" s="500">
        <v>25</v>
      </c>
      <c r="N35" s="500">
        <v>25</v>
      </c>
      <c r="O35" s="505">
        <v>15</v>
      </c>
    </row>
    <row r="36" spans="2:15" ht="12.75" customHeight="1" x14ac:dyDescent="0.2">
      <c r="B36" s="467">
        <v>2013</v>
      </c>
      <c r="C36" s="508"/>
      <c r="D36" s="485"/>
      <c r="E36" s="485"/>
      <c r="F36" s="485"/>
      <c r="G36" s="485"/>
      <c r="H36" s="482"/>
      <c r="I36" s="482"/>
      <c r="J36" s="500">
        <v>15</v>
      </c>
      <c r="K36" s="500">
        <v>25</v>
      </c>
      <c r="L36" s="500">
        <v>25</v>
      </c>
      <c r="M36" s="500">
        <v>25</v>
      </c>
      <c r="N36" s="500">
        <v>20</v>
      </c>
      <c r="O36" s="505">
        <v>25</v>
      </c>
    </row>
    <row r="37" spans="2:15" ht="12.75" customHeight="1" x14ac:dyDescent="0.2">
      <c r="B37" s="467">
        <v>2014</v>
      </c>
      <c r="C37" s="508"/>
      <c r="D37" s="485"/>
      <c r="E37" s="485"/>
      <c r="F37" s="485"/>
      <c r="G37" s="485"/>
      <c r="H37" s="482"/>
      <c r="I37" s="482"/>
      <c r="J37" s="482"/>
      <c r="K37" s="500">
        <v>5</v>
      </c>
      <c r="L37" s="500">
        <v>10</v>
      </c>
      <c r="M37" s="500">
        <v>15</v>
      </c>
      <c r="N37" s="500">
        <v>20</v>
      </c>
      <c r="O37" s="505">
        <v>40</v>
      </c>
    </row>
    <row r="38" spans="2:15" ht="12.75" customHeight="1" x14ac:dyDescent="0.2">
      <c r="B38" s="467">
        <v>2015</v>
      </c>
      <c r="C38" s="508"/>
      <c r="D38" s="485"/>
      <c r="E38" s="485"/>
      <c r="F38" s="485"/>
      <c r="G38" s="485"/>
      <c r="H38" s="482"/>
      <c r="I38" s="482"/>
      <c r="J38" s="482"/>
      <c r="K38" s="482"/>
      <c r="L38" s="500">
        <v>10</v>
      </c>
      <c r="M38" s="500">
        <v>25</v>
      </c>
      <c r="N38" s="500">
        <v>20</v>
      </c>
      <c r="O38" s="505">
        <v>20</v>
      </c>
    </row>
    <row r="39" spans="2:15" ht="12.75" customHeight="1" x14ac:dyDescent="0.2">
      <c r="B39" s="467">
        <v>2016</v>
      </c>
      <c r="C39" s="508"/>
      <c r="D39" s="485"/>
      <c r="E39" s="485"/>
      <c r="F39" s="485"/>
      <c r="G39" s="485"/>
      <c r="H39" s="482"/>
      <c r="I39" s="482"/>
      <c r="J39" s="482"/>
      <c r="K39" s="482"/>
      <c r="L39" s="482"/>
      <c r="M39" s="500">
        <v>20</v>
      </c>
      <c r="N39" s="500">
        <v>25</v>
      </c>
      <c r="O39" s="505">
        <v>35</v>
      </c>
    </row>
    <row r="40" spans="2:15" ht="12.75" customHeight="1" x14ac:dyDescent="0.2">
      <c r="B40" s="467">
        <v>2017</v>
      </c>
      <c r="C40" s="508"/>
      <c r="D40" s="485"/>
      <c r="E40" s="485"/>
      <c r="F40" s="485"/>
      <c r="G40" s="485"/>
      <c r="H40" s="482"/>
      <c r="I40" s="482"/>
      <c r="J40" s="482"/>
      <c r="K40" s="482"/>
      <c r="L40" s="482"/>
      <c r="M40" s="485"/>
      <c r="N40" s="500">
        <v>10</v>
      </c>
      <c r="O40" s="505">
        <v>15</v>
      </c>
    </row>
    <row r="41" spans="2:15" ht="12.75" customHeight="1" thickBot="1" x14ac:dyDescent="0.25">
      <c r="B41" s="467">
        <v>2018</v>
      </c>
      <c r="C41" s="508"/>
      <c r="D41" s="485"/>
      <c r="E41" s="485"/>
      <c r="F41" s="485"/>
      <c r="G41" s="485"/>
      <c r="H41" s="482"/>
      <c r="I41" s="482"/>
      <c r="J41" s="482"/>
      <c r="K41" s="482"/>
      <c r="L41" s="482"/>
      <c r="M41" s="485"/>
      <c r="N41" s="485"/>
      <c r="O41" s="505">
        <v>20</v>
      </c>
    </row>
    <row r="42" spans="2:15" ht="26.25" thickBot="1" x14ac:dyDescent="0.25">
      <c r="B42" s="470" t="s">
        <v>174</v>
      </c>
      <c r="C42" s="509" t="s">
        <v>81</v>
      </c>
      <c r="D42" s="435" t="s">
        <v>82</v>
      </c>
      <c r="E42" s="435" t="s">
        <v>82</v>
      </c>
      <c r="F42" s="435">
        <v>15</v>
      </c>
      <c r="G42" s="383">
        <v>40</v>
      </c>
      <c r="H42" s="435">
        <v>60</v>
      </c>
      <c r="I42" s="435">
        <v>70</v>
      </c>
      <c r="J42" s="435">
        <v>85</v>
      </c>
      <c r="K42" s="435">
        <v>85</v>
      </c>
      <c r="L42" s="435">
        <v>85</v>
      </c>
      <c r="M42" s="383">
        <v>150</v>
      </c>
      <c r="N42" s="383">
        <v>140</v>
      </c>
      <c r="O42" s="487">
        <v>200</v>
      </c>
    </row>
    <row r="43" spans="2:15" ht="12.75" customHeight="1" x14ac:dyDescent="0.2">
      <c r="B43" s="373" t="s">
        <v>64</v>
      </c>
      <c r="C43" s="81"/>
      <c r="D43" s="81"/>
      <c r="E43" s="81"/>
      <c r="F43" s="81"/>
      <c r="N43" s="436"/>
      <c r="O43" s="436" t="s">
        <v>110</v>
      </c>
    </row>
    <row r="44" spans="2:15" ht="12.75" customHeight="1" x14ac:dyDescent="0.2">
      <c r="B44" s="475"/>
      <c r="C44" s="475"/>
      <c r="D44" s="436"/>
      <c r="E44" s="436"/>
      <c r="F44" s="436"/>
      <c r="N44" s="436"/>
      <c r="O44" s="436"/>
    </row>
    <row r="45" spans="2:15" ht="12.75" customHeight="1" x14ac:dyDescent="0.2">
      <c r="B45" s="406" t="s">
        <v>274</v>
      </c>
      <c r="C45" s="672"/>
      <c r="D45" s="672"/>
      <c r="E45" s="672"/>
      <c r="F45" s="672"/>
      <c r="G45" s="672"/>
      <c r="H45" s="672"/>
      <c r="I45" s="672"/>
      <c r="J45" s="677"/>
    </row>
    <row r="46" spans="2:15" ht="12.75" customHeight="1" x14ac:dyDescent="0.2">
      <c r="B46" s="407" t="s">
        <v>168</v>
      </c>
      <c r="C46" s="407"/>
      <c r="D46" s="407"/>
      <c r="E46" s="407"/>
      <c r="F46" s="407"/>
      <c r="G46" s="407"/>
      <c r="H46" s="407"/>
    </row>
    <row r="47" spans="2:15" ht="6.75" customHeight="1" thickBot="1" x14ac:dyDescent="0.25">
      <c r="B47" s="334"/>
      <c r="C47" s="334"/>
    </row>
    <row r="48" spans="2:15" ht="12.75" customHeight="1" x14ac:dyDescent="0.2">
      <c r="B48" s="851" t="s">
        <v>147</v>
      </c>
      <c r="C48" s="853" t="s">
        <v>170</v>
      </c>
      <c r="D48" s="848"/>
      <c r="E48" s="848"/>
      <c r="F48" s="848"/>
      <c r="G48" s="848"/>
      <c r="H48" s="848"/>
      <c r="I48" s="848"/>
      <c r="J48" s="848"/>
      <c r="K48" s="848"/>
      <c r="L48" s="848"/>
      <c r="M48" s="848"/>
      <c r="N48" s="848"/>
      <c r="O48" s="849"/>
    </row>
    <row r="49" spans="2:16" ht="12.75" customHeight="1" x14ac:dyDescent="0.2">
      <c r="B49" s="852"/>
      <c r="C49" s="499" t="s">
        <v>155</v>
      </c>
      <c r="D49" s="448" t="s">
        <v>156</v>
      </c>
      <c r="E49" s="448" t="s">
        <v>157</v>
      </c>
      <c r="F49" s="448" t="s">
        <v>158</v>
      </c>
      <c r="G49" s="448" t="s">
        <v>159</v>
      </c>
      <c r="H49" s="448" t="s">
        <v>160</v>
      </c>
      <c r="I49" s="449" t="s">
        <v>5</v>
      </c>
      <c r="J49" s="449" t="s">
        <v>6</v>
      </c>
      <c r="K49" s="449" t="s">
        <v>7</v>
      </c>
      <c r="L49" s="449" t="s">
        <v>8</v>
      </c>
      <c r="M49" s="449" t="s">
        <v>9</v>
      </c>
      <c r="N49" s="449" t="s">
        <v>10</v>
      </c>
      <c r="O49" s="450" t="s">
        <v>11</v>
      </c>
    </row>
    <row r="50" spans="2:16" ht="12.75" customHeight="1" x14ac:dyDescent="0.2">
      <c r="B50" s="426" t="s">
        <v>105</v>
      </c>
      <c r="C50" s="510"/>
      <c r="D50" s="489"/>
      <c r="E50" s="490"/>
      <c r="F50" s="490"/>
      <c r="G50" s="491"/>
      <c r="H50" s="490"/>
      <c r="I50" s="492"/>
      <c r="J50" s="492"/>
      <c r="K50" s="492"/>
      <c r="L50" s="492"/>
      <c r="M50" s="493"/>
      <c r="N50" s="493"/>
      <c r="O50" s="494"/>
    </row>
    <row r="51" spans="2:16" ht="12.75" customHeight="1" x14ac:dyDescent="0.2">
      <c r="B51" s="426">
        <v>2007</v>
      </c>
      <c r="C51" s="482"/>
      <c r="D51" s="427" t="s">
        <v>81</v>
      </c>
      <c r="E51" s="427" t="s">
        <v>81</v>
      </c>
      <c r="F51" s="427" t="s">
        <v>81</v>
      </c>
      <c r="G51" s="427" t="s">
        <v>81</v>
      </c>
      <c r="H51" s="427" t="s">
        <v>81</v>
      </c>
      <c r="I51" s="427" t="s">
        <v>81</v>
      </c>
      <c r="J51" s="427" t="s">
        <v>81</v>
      </c>
      <c r="K51" s="427" t="s">
        <v>81</v>
      </c>
      <c r="L51" s="427" t="s">
        <v>81</v>
      </c>
      <c r="M51" s="427" t="s">
        <v>81</v>
      </c>
      <c r="N51" s="427" t="s">
        <v>81</v>
      </c>
      <c r="O51" s="495" t="s">
        <v>81</v>
      </c>
    </row>
    <row r="52" spans="2:16" ht="12.75" customHeight="1" x14ac:dyDescent="0.2">
      <c r="B52" s="426">
        <v>2008</v>
      </c>
      <c r="C52" s="511"/>
      <c r="D52" s="482"/>
      <c r="E52" s="427" t="s">
        <v>81</v>
      </c>
      <c r="F52" s="427">
        <v>330</v>
      </c>
      <c r="G52" s="427">
        <v>500</v>
      </c>
      <c r="H52" s="427">
        <v>500</v>
      </c>
      <c r="I52" s="427">
        <v>330</v>
      </c>
      <c r="J52" s="427" t="s">
        <v>81</v>
      </c>
      <c r="K52" s="427" t="s">
        <v>81</v>
      </c>
      <c r="L52" s="427" t="s">
        <v>81</v>
      </c>
      <c r="M52" s="427" t="s">
        <v>81</v>
      </c>
      <c r="N52" s="427" t="s">
        <v>81</v>
      </c>
      <c r="O52" s="495">
        <v>1000</v>
      </c>
    </row>
    <row r="53" spans="2:16" ht="12.75" customHeight="1" x14ac:dyDescent="0.2">
      <c r="B53" s="426">
        <v>2009</v>
      </c>
      <c r="C53" s="511"/>
      <c r="D53" s="511"/>
      <c r="E53" s="482"/>
      <c r="F53" s="427">
        <v>330</v>
      </c>
      <c r="G53" s="427">
        <v>500</v>
      </c>
      <c r="H53" s="427">
        <v>670</v>
      </c>
      <c r="I53" s="427">
        <v>500</v>
      </c>
      <c r="J53" s="427">
        <v>670</v>
      </c>
      <c r="K53" s="427">
        <v>330</v>
      </c>
      <c r="L53" s="427">
        <v>500</v>
      </c>
      <c r="M53" s="427">
        <v>1000</v>
      </c>
      <c r="N53" s="427" t="s">
        <v>81</v>
      </c>
      <c r="O53" s="495">
        <v>0</v>
      </c>
    </row>
    <row r="54" spans="2:16" ht="12.75" customHeight="1" x14ac:dyDescent="0.2">
      <c r="B54" s="426">
        <v>2010</v>
      </c>
      <c r="C54" s="511"/>
      <c r="D54" s="511"/>
      <c r="E54" s="511"/>
      <c r="F54" s="482"/>
      <c r="G54" s="427">
        <v>440</v>
      </c>
      <c r="H54" s="427">
        <v>400</v>
      </c>
      <c r="I54" s="427">
        <v>290</v>
      </c>
      <c r="J54" s="427">
        <v>430</v>
      </c>
      <c r="K54" s="427">
        <v>500</v>
      </c>
      <c r="L54" s="427">
        <v>250</v>
      </c>
      <c r="M54" s="427">
        <v>250</v>
      </c>
      <c r="N54" s="427">
        <v>330</v>
      </c>
      <c r="O54" s="495">
        <v>670</v>
      </c>
    </row>
    <row r="55" spans="2:16" ht="12.75" customHeight="1" x14ac:dyDescent="0.2">
      <c r="B55" s="426">
        <v>2011</v>
      </c>
      <c r="C55" s="511"/>
      <c r="D55" s="511"/>
      <c r="E55" s="511"/>
      <c r="F55" s="511"/>
      <c r="G55" s="482"/>
      <c r="H55" s="427">
        <v>710</v>
      </c>
      <c r="I55" s="427">
        <v>640</v>
      </c>
      <c r="J55" s="427">
        <v>330</v>
      </c>
      <c r="K55" s="427">
        <v>310</v>
      </c>
      <c r="L55" s="427">
        <v>180</v>
      </c>
      <c r="M55" s="427">
        <v>500</v>
      </c>
      <c r="N55" s="427">
        <v>300</v>
      </c>
      <c r="O55" s="495">
        <v>430</v>
      </c>
    </row>
    <row r="56" spans="2:16" ht="12.75" customHeight="1" x14ac:dyDescent="0.2">
      <c r="B56" s="426">
        <v>2012</v>
      </c>
      <c r="C56" s="511"/>
      <c r="D56" s="511"/>
      <c r="E56" s="511"/>
      <c r="F56" s="511"/>
      <c r="G56" s="511"/>
      <c r="H56" s="482"/>
      <c r="I56" s="427">
        <v>380</v>
      </c>
      <c r="J56" s="427">
        <v>630</v>
      </c>
      <c r="K56" s="427">
        <v>300</v>
      </c>
      <c r="L56" s="427">
        <v>360</v>
      </c>
      <c r="M56" s="427">
        <v>380</v>
      </c>
      <c r="N56" s="427">
        <v>360</v>
      </c>
      <c r="O56" s="495">
        <v>250</v>
      </c>
    </row>
    <row r="57" spans="2:16" ht="12.75" customHeight="1" x14ac:dyDescent="0.2">
      <c r="B57" s="467">
        <v>2013</v>
      </c>
      <c r="C57" s="511"/>
      <c r="D57" s="511"/>
      <c r="E57" s="511"/>
      <c r="F57" s="511"/>
      <c r="G57" s="511"/>
      <c r="H57" s="511"/>
      <c r="I57" s="482"/>
      <c r="J57" s="427">
        <v>430</v>
      </c>
      <c r="K57" s="427">
        <v>380</v>
      </c>
      <c r="L57" s="427">
        <v>360</v>
      </c>
      <c r="M57" s="427">
        <v>420</v>
      </c>
      <c r="N57" s="427">
        <v>360</v>
      </c>
      <c r="O57" s="495">
        <v>360</v>
      </c>
    </row>
    <row r="58" spans="2:16" ht="12.75" customHeight="1" x14ac:dyDescent="0.2">
      <c r="B58" s="467">
        <v>2014</v>
      </c>
      <c r="C58" s="511"/>
      <c r="D58" s="511"/>
      <c r="E58" s="511"/>
      <c r="F58" s="511"/>
      <c r="G58" s="511"/>
      <c r="H58" s="511"/>
      <c r="I58" s="511"/>
      <c r="J58" s="482"/>
      <c r="K58" s="427">
        <v>250</v>
      </c>
      <c r="L58" s="427">
        <v>250</v>
      </c>
      <c r="M58" s="427">
        <v>330</v>
      </c>
      <c r="N58" s="427">
        <v>360</v>
      </c>
      <c r="O58" s="495">
        <v>570</v>
      </c>
    </row>
    <row r="59" spans="2:16" ht="12.75" customHeight="1" x14ac:dyDescent="0.2">
      <c r="B59" s="467">
        <v>2015</v>
      </c>
      <c r="C59" s="511"/>
      <c r="D59" s="511"/>
      <c r="E59" s="511"/>
      <c r="F59" s="511"/>
      <c r="G59" s="511"/>
      <c r="H59" s="511"/>
      <c r="I59" s="511"/>
      <c r="J59" s="511"/>
      <c r="K59" s="482"/>
      <c r="L59" s="427">
        <v>400</v>
      </c>
      <c r="M59" s="427">
        <v>630</v>
      </c>
      <c r="N59" s="427">
        <v>360</v>
      </c>
      <c r="O59" s="495">
        <v>400</v>
      </c>
    </row>
    <row r="60" spans="2:16" ht="12.75" customHeight="1" x14ac:dyDescent="0.2">
      <c r="B60" s="467">
        <v>2016</v>
      </c>
      <c r="C60" s="511"/>
      <c r="D60" s="511"/>
      <c r="E60" s="511"/>
      <c r="F60" s="511"/>
      <c r="G60" s="511"/>
      <c r="H60" s="511"/>
      <c r="I60" s="511"/>
      <c r="J60" s="511"/>
      <c r="K60" s="511"/>
      <c r="L60" s="482"/>
      <c r="M60" s="427">
        <v>310</v>
      </c>
      <c r="N60" s="427">
        <v>330</v>
      </c>
      <c r="O60" s="495">
        <v>390</v>
      </c>
    </row>
    <row r="61" spans="2:16" ht="12.75" customHeight="1" x14ac:dyDescent="0.2">
      <c r="B61" s="467">
        <v>2017</v>
      </c>
      <c r="C61" s="511"/>
      <c r="D61" s="511"/>
      <c r="E61" s="511"/>
      <c r="F61" s="511"/>
      <c r="G61" s="511"/>
      <c r="H61" s="511"/>
      <c r="I61" s="511"/>
      <c r="J61" s="511"/>
      <c r="K61" s="511"/>
      <c r="L61" s="511"/>
      <c r="M61" s="482"/>
      <c r="N61" s="427">
        <v>290</v>
      </c>
      <c r="O61" s="495">
        <v>430</v>
      </c>
    </row>
    <row r="62" spans="2:16" ht="12.75" customHeight="1" thickBot="1" x14ac:dyDescent="0.25">
      <c r="B62" s="467">
        <v>2018</v>
      </c>
      <c r="C62" s="511"/>
      <c r="D62" s="511"/>
      <c r="E62" s="511"/>
      <c r="F62" s="511"/>
      <c r="G62" s="512"/>
      <c r="H62" s="511"/>
      <c r="I62" s="511"/>
      <c r="J62" s="511"/>
      <c r="K62" s="511"/>
      <c r="L62" s="511"/>
      <c r="M62" s="485"/>
      <c r="N62" s="485"/>
      <c r="O62" s="495">
        <v>670</v>
      </c>
    </row>
    <row r="63" spans="2:16" ht="26.25" thickBot="1" x14ac:dyDescent="0.25">
      <c r="B63" s="470" t="s">
        <v>174</v>
      </c>
      <c r="C63" s="513" t="s">
        <v>81</v>
      </c>
      <c r="D63" s="513" t="s">
        <v>81</v>
      </c>
      <c r="E63" s="513" t="s">
        <v>81</v>
      </c>
      <c r="F63" s="513">
        <v>330</v>
      </c>
      <c r="G63" s="513">
        <v>470</v>
      </c>
      <c r="H63" s="513">
        <v>550</v>
      </c>
      <c r="I63" s="513">
        <v>450</v>
      </c>
      <c r="J63" s="513">
        <v>440</v>
      </c>
      <c r="K63" s="513">
        <v>330</v>
      </c>
      <c r="L63" s="513">
        <v>300</v>
      </c>
      <c r="M63" s="513">
        <v>410</v>
      </c>
      <c r="N63" s="513">
        <v>330</v>
      </c>
      <c r="O63" s="487">
        <v>430</v>
      </c>
    </row>
    <row r="64" spans="2:16" ht="12.75" customHeight="1" x14ac:dyDescent="0.2">
      <c r="B64" s="373" t="s">
        <v>64</v>
      </c>
      <c r="C64" s="81"/>
      <c r="D64" s="81"/>
      <c r="E64" s="81"/>
      <c r="F64" s="81"/>
      <c r="G64" s="498"/>
      <c r="J64" s="498"/>
      <c r="K64" s="498"/>
      <c r="L64" s="436"/>
      <c r="M64" s="436"/>
      <c r="N64" s="436"/>
      <c r="O64" s="436" t="s">
        <v>110</v>
      </c>
      <c r="P64" s="498"/>
    </row>
    <row r="65" spans="2:16" ht="12.75" customHeight="1" x14ac:dyDescent="0.2">
      <c r="B65" s="81"/>
      <c r="C65" s="81"/>
      <c r="D65" s="81"/>
      <c r="E65" s="81"/>
      <c r="F65" s="81"/>
      <c r="G65" s="498"/>
      <c r="J65" s="498"/>
      <c r="K65" s="498"/>
      <c r="L65" s="436"/>
      <c r="M65" s="436"/>
      <c r="N65" s="436"/>
      <c r="O65" s="436"/>
      <c r="P65" s="498"/>
    </row>
    <row r="66" spans="2:16" ht="12.75" customHeight="1" x14ac:dyDescent="0.2">
      <c r="B66" s="825" t="s">
        <v>183</v>
      </c>
      <c r="C66" s="825"/>
      <c r="D66" s="825"/>
      <c r="E66" s="825"/>
      <c r="F66" s="825"/>
      <c r="G66" s="825"/>
      <c r="H66" s="825"/>
      <c r="I66" s="825"/>
      <c r="J66" s="825"/>
      <c r="K66" s="825"/>
      <c r="L66" s="825"/>
      <c r="M66" s="825"/>
      <c r="N66" s="825"/>
      <c r="O66" s="514"/>
    </row>
    <row r="67" spans="2:16" ht="12.75" customHeight="1" x14ac:dyDescent="0.2">
      <c r="B67" s="825"/>
      <c r="C67" s="825"/>
      <c r="D67" s="825"/>
      <c r="E67" s="825"/>
      <c r="F67" s="825"/>
      <c r="G67" s="825"/>
      <c r="H67" s="825"/>
      <c r="I67" s="825"/>
      <c r="J67" s="825"/>
      <c r="K67" s="825"/>
      <c r="L67" s="825"/>
      <c r="M67" s="825"/>
      <c r="N67" s="825"/>
      <c r="O67" s="514"/>
    </row>
    <row r="68" spans="2:16" ht="12.75" customHeight="1" x14ac:dyDescent="0.2">
      <c r="B68" s="825"/>
      <c r="C68" s="825"/>
      <c r="D68" s="825"/>
      <c r="E68" s="825"/>
      <c r="F68" s="825"/>
      <c r="G68" s="825"/>
      <c r="H68" s="825"/>
      <c r="I68" s="825"/>
      <c r="J68" s="825"/>
      <c r="K68" s="825"/>
      <c r="L68" s="825"/>
      <c r="M68" s="825"/>
      <c r="N68" s="825"/>
      <c r="O68" s="514"/>
    </row>
  </sheetData>
  <mergeCells count="8">
    <mergeCell ref="B66:N68"/>
    <mergeCell ref="B6:B7"/>
    <mergeCell ref="C6:O6"/>
    <mergeCell ref="B22:F22"/>
    <mergeCell ref="B27:B28"/>
    <mergeCell ref="C27:O27"/>
    <mergeCell ref="B48:B49"/>
    <mergeCell ref="C48:O48"/>
  </mergeCells>
  <hyperlinks>
    <hyperlink ref="B1:M1" location="Footnotes!A1" display="Table 4D: EU - ICR Student Loans borrowers making scheduled repayments directly to SLC [18] by repayment cohort and tax year [19] as at 31/03/2019 [11]"/>
    <hyperlink ref="B3:H3" location="Footnotes!A1" display="Table 4D (i): Number of EU - ICR Tuition Fee Loan borrowers making scheduled repayments directly to SLC [21] "/>
    <hyperlink ref="B24:I24" location="Footnotes!A1" display="Table 4D (ii): Amount repaid by EU - ICR Tuition Fee Loan borrowers making scheduled repayments directly to SLC [21] (£000)"/>
    <hyperlink ref="B45:J45" location="Footnotes!A1" display="Table 4D (iii): Average amount repaid by EU - ICR Tuition Fee Loan borrowers making scheduled repayments directly to SLC [21] (£)"/>
  </hyperlinks>
  <pageMargins left="0.7" right="0.7" top="0.75" bottom="0.75" header="0.3" footer="0.3"/>
  <pageSetup paperSize="9" scale="55" orientation="landscape" r:id="rId1"/>
  <headerFooter alignWithMargins="0"/>
  <rowBreaks count="1" manualBreakCount="1">
    <brk id="44"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V100"/>
  <sheetViews>
    <sheetView showGridLines="0" topLeftCell="A62" zoomScaleNormal="100" zoomScaleSheetLayoutView="40" workbookViewId="0"/>
  </sheetViews>
  <sheetFormatPr defaultRowHeight="12.75" x14ac:dyDescent="0.2"/>
  <cols>
    <col min="1" max="1" width="1.7109375" style="329" customWidth="1"/>
    <col min="2" max="2" width="32.85546875" style="329" customWidth="1"/>
    <col min="3" max="3" width="7.85546875" style="329" customWidth="1"/>
    <col min="4" max="21" width="8.42578125" style="329" customWidth="1"/>
    <col min="22" max="22" width="2.7109375" style="329" customWidth="1"/>
    <col min="23" max="41" width="9.140625" style="329"/>
    <col min="42" max="42" width="2.5703125" style="329" customWidth="1"/>
    <col min="43" max="16384" width="9.140625" style="329"/>
  </cols>
  <sheetData>
    <row r="1" spans="2:21" ht="12.75" customHeight="1" x14ac:dyDescent="0.25">
      <c r="B1" s="681" t="s">
        <v>275</v>
      </c>
      <c r="C1" s="679"/>
      <c r="D1" s="679"/>
      <c r="E1" s="679"/>
      <c r="F1" s="679"/>
      <c r="G1" s="679"/>
      <c r="H1" s="679"/>
      <c r="I1" s="679"/>
      <c r="J1" s="679"/>
      <c r="K1" s="679"/>
      <c r="L1" s="679"/>
      <c r="M1" s="680"/>
      <c r="N1" s="680"/>
      <c r="O1" s="515"/>
    </row>
    <row r="2" spans="2:21" ht="12.75" customHeight="1" x14ac:dyDescent="0.25">
      <c r="B2" s="516"/>
      <c r="C2" s="516"/>
      <c r="D2" s="516"/>
      <c r="E2" s="516"/>
      <c r="F2" s="516"/>
      <c r="G2" s="516"/>
      <c r="H2" s="516"/>
    </row>
    <row r="3" spans="2:21" ht="12.75" customHeight="1" x14ac:dyDescent="0.2">
      <c r="B3" s="517" t="s">
        <v>276</v>
      </c>
      <c r="C3" s="679"/>
      <c r="D3" s="679"/>
      <c r="E3" s="679"/>
      <c r="F3" s="679"/>
      <c r="G3" s="679"/>
      <c r="H3" s="679"/>
      <c r="I3" s="679"/>
      <c r="J3" s="680"/>
      <c r="K3" s="515"/>
    </row>
    <row r="4" spans="2:21" ht="12.75" customHeight="1" x14ac:dyDescent="0.2">
      <c r="B4" s="518" t="s">
        <v>172</v>
      </c>
      <c r="C4" s="518"/>
      <c r="D4" s="518"/>
      <c r="E4" s="518"/>
      <c r="F4" s="518"/>
      <c r="G4" s="518"/>
      <c r="H4" s="518"/>
      <c r="I4" s="518"/>
      <c r="J4" s="515"/>
      <c r="K4" s="515"/>
    </row>
    <row r="5" spans="2:21" ht="6.75" customHeight="1" thickBot="1" x14ac:dyDescent="0.25">
      <c r="B5" s="334"/>
      <c r="C5" s="334"/>
      <c r="D5" s="334"/>
      <c r="E5" s="334"/>
      <c r="F5" s="334"/>
      <c r="G5" s="334"/>
      <c r="H5" s="334"/>
    </row>
    <row r="6" spans="2:21" ht="12.75" customHeight="1" x14ac:dyDescent="0.2">
      <c r="B6" s="851" t="s">
        <v>147</v>
      </c>
      <c r="C6" s="847" t="s">
        <v>176</v>
      </c>
      <c r="D6" s="848"/>
      <c r="E6" s="848"/>
      <c r="F6" s="848"/>
      <c r="G6" s="848"/>
      <c r="H6" s="848"/>
      <c r="I6" s="848"/>
      <c r="J6" s="848"/>
      <c r="K6" s="848"/>
      <c r="L6" s="848"/>
      <c r="M6" s="848"/>
      <c r="N6" s="848"/>
      <c r="O6" s="848"/>
      <c r="P6" s="848"/>
      <c r="Q6" s="848"/>
      <c r="R6" s="848"/>
      <c r="S6" s="848"/>
      <c r="T6" s="848"/>
      <c r="U6" s="849"/>
    </row>
    <row r="7" spans="2:21" ht="12.75" customHeight="1" x14ac:dyDescent="0.2">
      <c r="B7" s="852"/>
      <c r="C7" s="446" t="s">
        <v>149</v>
      </c>
      <c r="D7" s="447" t="s">
        <v>150</v>
      </c>
      <c r="E7" s="447" t="s">
        <v>151</v>
      </c>
      <c r="F7" s="447" t="s">
        <v>152</v>
      </c>
      <c r="G7" s="447" t="s">
        <v>153</v>
      </c>
      <c r="H7" s="447" t="s">
        <v>173</v>
      </c>
      <c r="I7" s="448" t="s">
        <v>155</v>
      </c>
      <c r="J7" s="448" t="s">
        <v>156</v>
      </c>
      <c r="K7" s="448" t="s">
        <v>157</v>
      </c>
      <c r="L7" s="448" t="s">
        <v>158</v>
      </c>
      <c r="M7" s="448" t="s">
        <v>159</v>
      </c>
      <c r="N7" s="448" t="s">
        <v>160</v>
      </c>
      <c r="O7" s="449" t="s">
        <v>5</v>
      </c>
      <c r="P7" s="449" t="s">
        <v>6</v>
      </c>
      <c r="Q7" s="449" t="s">
        <v>7</v>
      </c>
      <c r="R7" s="449" t="s">
        <v>8</v>
      </c>
      <c r="S7" s="449" t="s">
        <v>9</v>
      </c>
      <c r="T7" s="449" t="s">
        <v>10</v>
      </c>
      <c r="U7" s="450" t="s">
        <v>11</v>
      </c>
    </row>
    <row r="8" spans="2:21" ht="12.75" customHeight="1" x14ac:dyDescent="0.2">
      <c r="B8" s="519" t="s">
        <v>105</v>
      </c>
      <c r="C8" s="451"/>
      <c r="D8" s="452"/>
      <c r="E8" s="452"/>
      <c r="F8" s="452"/>
      <c r="G8" s="452"/>
      <c r="H8" s="452"/>
      <c r="I8" s="453"/>
      <c r="J8" s="453"/>
      <c r="K8" s="454"/>
      <c r="L8" s="454"/>
      <c r="M8" s="455"/>
      <c r="N8" s="454"/>
      <c r="O8" s="456"/>
      <c r="P8" s="456"/>
      <c r="Q8" s="456"/>
      <c r="R8" s="456"/>
      <c r="S8" s="457"/>
      <c r="T8" s="457"/>
      <c r="U8" s="458"/>
    </row>
    <row r="9" spans="2:21" ht="12.75" customHeight="1" x14ac:dyDescent="0.2">
      <c r="B9" s="426">
        <v>2000</v>
      </c>
      <c r="C9" s="169">
        <v>15</v>
      </c>
      <c r="D9" s="166">
        <v>25</v>
      </c>
      <c r="E9" s="166">
        <v>30</v>
      </c>
      <c r="F9" s="166">
        <v>30</v>
      </c>
      <c r="G9" s="166">
        <v>25</v>
      </c>
      <c r="H9" s="166">
        <v>30</v>
      </c>
      <c r="I9" s="172">
        <v>30</v>
      </c>
      <c r="J9" s="166">
        <v>30</v>
      </c>
      <c r="K9" s="166">
        <v>25</v>
      </c>
      <c r="L9" s="166">
        <v>25</v>
      </c>
      <c r="M9" s="172">
        <v>20</v>
      </c>
      <c r="N9" s="166">
        <v>25</v>
      </c>
      <c r="O9" s="166">
        <v>20</v>
      </c>
      <c r="P9" s="166">
        <v>15</v>
      </c>
      <c r="Q9" s="166">
        <v>25</v>
      </c>
      <c r="R9" s="166">
        <v>15</v>
      </c>
      <c r="S9" s="172">
        <v>10</v>
      </c>
      <c r="T9" s="172">
        <v>20</v>
      </c>
      <c r="U9" s="542">
        <v>15</v>
      </c>
    </row>
    <row r="10" spans="2:21" ht="12.75" customHeight="1" x14ac:dyDescent="0.2">
      <c r="B10" s="426">
        <v>2001</v>
      </c>
      <c r="C10" s="543">
        <v>45</v>
      </c>
      <c r="D10" s="166">
        <v>75</v>
      </c>
      <c r="E10" s="166">
        <v>55</v>
      </c>
      <c r="F10" s="166">
        <v>60</v>
      </c>
      <c r="G10" s="166">
        <v>65</v>
      </c>
      <c r="H10" s="166">
        <v>70</v>
      </c>
      <c r="I10" s="172">
        <v>75</v>
      </c>
      <c r="J10" s="166">
        <v>80</v>
      </c>
      <c r="K10" s="166">
        <v>90</v>
      </c>
      <c r="L10" s="166">
        <v>70</v>
      </c>
      <c r="M10" s="172">
        <v>70</v>
      </c>
      <c r="N10" s="166">
        <v>70</v>
      </c>
      <c r="O10" s="166">
        <v>60</v>
      </c>
      <c r="P10" s="166">
        <v>55</v>
      </c>
      <c r="Q10" s="166">
        <v>65</v>
      </c>
      <c r="R10" s="166">
        <v>60</v>
      </c>
      <c r="S10" s="172">
        <v>45</v>
      </c>
      <c r="T10" s="172">
        <v>55</v>
      </c>
      <c r="U10" s="167">
        <v>40</v>
      </c>
    </row>
    <row r="11" spans="2:21" ht="12.75" customHeight="1" x14ac:dyDescent="0.2">
      <c r="B11" s="426">
        <v>2002</v>
      </c>
      <c r="C11" s="543">
        <v>20</v>
      </c>
      <c r="D11" s="544">
        <v>290</v>
      </c>
      <c r="E11" s="166">
        <v>400</v>
      </c>
      <c r="F11" s="166">
        <v>290</v>
      </c>
      <c r="G11" s="166">
        <v>255</v>
      </c>
      <c r="H11" s="166">
        <v>275</v>
      </c>
      <c r="I11" s="172">
        <v>265</v>
      </c>
      <c r="J11" s="166">
        <v>285</v>
      </c>
      <c r="K11" s="166">
        <v>330</v>
      </c>
      <c r="L11" s="166">
        <v>290</v>
      </c>
      <c r="M11" s="172">
        <v>310</v>
      </c>
      <c r="N11" s="166">
        <v>265</v>
      </c>
      <c r="O11" s="166">
        <v>270</v>
      </c>
      <c r="P11" s="166">
        <v>255</v>
      </c>
      <c r="Q11" s="166">
        <v>245</v>
      </c>
      <c r="R11" s="166">
        <v>250</v>
      </c>
      <c r="S11" s="172">
        <v>220</v>
      </c>
      <c r="T11" s="172">
        <v>240</v>
      </c>
      <c r="U11" s="167">
        <v>155</v>
      </c>
    </row>
    <row r="12" spans="2:21" ht="12.75" customHeight="1" x14ac:dyDescent="0.2">
      <c r="B12" s="426">
        <v>2003</v>
      </c>
      <c r="C12" s="543">
        <v>20</v>
      </c>
      <c r="D12" s="544">
        <v>75</v>
      </c>
      <c r="E12" s="544">
        <v>345</v>
      </c>
      <c r="F12" s="166">
        <v>455</v>
      </c>
      <c r="G12" s="166">
        <v>345</v>
      </c>
      <c r="H12" s="166">
        <v>375</v>
      </c>
      <c r="I12" s="172">
        <v>370</v>
      </c>
      <c r="J12" s="166">
        <v>355</v>
      </c>
      <c r="K12" s="166">
        <v>420</v>
      </c>
      <c r="L12" s="166">
        <v>375</v>
      </c>
      <c r="M12" s="172">
        <v>410</v>
      </c>
      <c r="N12" s="166">
        <v>425</v>
      </c>
      <c r="O12" s="166">
        <v>390</v>
      </c>
      <c r="P12" s="166">
        <v>405</v>
      </c>
      <c r="Q12" s="166">
        <v>410</v>
      </c>
      <c r="R12" s="166">
        <v>370</v>
      </c>
      <c r="S12" s="172">
        <v>325</v>
      </c>
      <c r="T12" s="172">
        <v>340</v>
      </c>
      <c r="U12" s="167">
        <v>210</v>
      </c>
    </row>
    <row r="13" spans="2:21" ht="12.75" customHeight="1" x14ac:dyDescent="0.2">
      <c r="B13" s="426">
        <v>2004</v>
      </c>
      <c r="C13" s="543">
        <v>10</v>
      </c>
      <c r="D13" s="544">
        <v>55</v>
      </c>
      <c r="E13" s="544">
        <v>95</v>
      </c>
      <c r="F13" s="544">
        <v>435</v>
      </c>
      <c r="G13" s="166">
        <v>590</v>
      </c>
      <c r="H13" s="166">
        <v>415</v>
      </c>
      <c r="I13" s="172">
        <v>430</v>
      </c>
      <c r="J13" s="166">
        <v>390</v>
      </c>
      <c r="K13" s="166">
        <v>420</v>
      </c>
      <c r="L13" s="166">
        <v>405</v>
      </c>
      <c r="M13" s="172">
        <v>405</v>
      </c>
      <c r="N13" s="166">
        <v>395</v>
      </c>
      <c r="O13" s="166">
        <v>390</v>
      </c>
      <c r="P13" s="166">
        <v>410</v>
      </c>
      <c r="Q13" s="166">
        <v>400</v>
      </c>
      <c r="R13" s="166">
        <v>390</v>
      </c>
      <c r="S13" s="172">
        <v>370</v>
      </c>
      <c r="T13" s="172">
        <v>410</v>
      </c>
      <c r="U13" s="167">
        <v>260</v>
      </c>
    </row>
    <row r="14" spans="2:21" ht="12.75" customHeight="1" x14ac:dyDescent="0.2">
      <c r="B14" s="426">
        <v>2005</v>
      </c>
      <c r="C14" s="543">
        <v>10</v>
      </c>
      <c r="D14" s="544">
        <v>40</v>
      </c>
      <c r="E14" s="544">
        <v>65</v>
      </c>
      <c r="F14" s="544">
        <v>85</v>
      </c>
      <c r="G14" s="544">
        <v>450</v>
      </c>
      <c r="H14" s="166">
        <v>630</v>
      </c>
      <c r="I14" s="172">
        <v>495</v>
      </c>
      <c r="J14" s="166">
        <v>470</v>
      </c>
      <c r="K14" s="166">
        <v>505</v>
      </c>
      <c r="L14" s="166">
        <v>440</v>
      </c>
      <c r="M14" s="172">
        <v>460</v>
      </c>
      <c r="N14" s="166">
        <v>410</v>
      </c>
      <c r="O14" s="166">
        <v>440</v>
      </c>
      <c r="P14" s="166">
        <v>435</v>
      </c>
      <c r="Q14" s="166">
        <v>430</v>
      </c>
      <c r="R14" s="166">
        <v>455</v>
      </c>
      <c r="S14" s="172">
        <v>410</v>
      </c>
      <c r="T14" s="172">
        <v>445</v>
      </c>
      <c r="U14" s="167">
        <v>320</v>
      </c>
    </row>
    <row r="15" spans="2:21" ht="12.75" customHeight="1" x14ac:dyDescent="0.2">
      <c r="B15" s="426">
        <v>2006</v>
      </c>
      <c r="C15" s="543">
        <v>5</v>
      </c>
      <c r="D15" s="544">
        <v>15</v>
      </c>
      <c r="E15" s="544">
        <v>35</v>
      </c>
      <c r="F15" s="544">
        <v>60</v>
      </c>
      <c r="G15" s="544">
        <v>110</v>
      </c>
      <c r="H15" s="544">
        <v>510</v>
      </c>
      <c r="I15" s="172">
        <v>685</v>
      </c>
      <c r="J15" s="166">
        <v>480</v>
      </c>
      <c r="K15" s="166">
        <v>475</v>
      </c>
      <c r="L15" s="166">
        <v>410</v>
      </c>
      <c r="M15" s="172">
        <v>420</v>
      </c>
      <c r="N15" s="166">
        <v>390</v>
      </c>
      <c r="O15" s="166">
        <v>380</v>
      </c>
      <c r="P15" s="166">
        <v>420</v>
      </c>
      <c r="Q15" s="166">
        <v>450</v>
      </c>
      <c r="R15" s="166">
        <v>510</v>
      </c>
      <c r="S15" s="172">
        <v>455</v>
      </c>
      <c r="T15" s="172">
        <v>450</v>
      </c>
      <c r="U15" s="167">
        <v>350</v>
      </c>
    </row>
    <row r="16" spans="2:21" ht="12.75" customHeight="1" x14ac:dyDescent="0.2">
      <c r="B16" s="426">
        <v>2007</v>
      </c>
      <c r="C16" s="543" t="s">
        <v>82</v>
      </c>
      <c r="D16" s="543" t="s">
        <v>82</v>
      </c>
      <c r="E16" s="544">
        <v>10</v>
      </c>
      <c r="F16" s="544">
        <v>55</v>
      </c>
      <c r="G16" s="544">
        <v>80</v>
      </c>
      <c r="H16" s="544">
        <v>125</v>
      </c>
      <c r="I16" s="259">
        <v>485</v>
      </c>
      <c r="J16" s="166">
        <v>685</v>
      </c>
      <c r="K16" s="166">
        <v>535</v>
      </c>
      <c r="L16" s="166">
        <v>390</v>
      </c>
      <c r="M16" s="172">
        <v>410</v>
      </c>
      <c r="N16" s="166">
        <v>360</v>
      </c>
      <c r="O16" s="166">
        <v>350</v>
      </c>
      <c r="P16" s="166">
        <v>345</v>
      </c>
      <c r="Q16" s="166">
        <v>370</v>
      </c>
      <c r="R16" s="166">
        <v>410</v>
      </c>
      <c r="S16" s="172">
        <v>425</v>
      </c>
      <c r="T16" s="172">
        <v>505</v>
      </c>
      <c r="U16" s="167">
        <v>335</v>
      </c>
    </row>
    <row r="17" spans="2:21" ht="12.75" customHeight="1" x14ac:dyDescent="0.2">
      <c r="B17" s="426">
        <v>2008</v>
      </c>
      <c r="C17" s="543" t="s">
        <v>82</v>
      </c>
      <c r="D17" s="543" t="s">
        <v>82</v>
      </c>
      <c r="E17" s="543" t="s">
        <v>82</v>
      </c>
      <c r="F17" s="544">
        <v>10</v>
      </c>
      <c r="G17" s="544">
        <v>80</v>
      </c>
      <c r="H17" s="544">
        <v>70</v>
      </c>
      <c r="I17" s="259">
        <v>115</v>
      </c>
      <c r="J17" s="544">
        <v>585</v>
      </c>
      <c r="K17" s="166">
        <v>935</v>
      </c>
      <c r="L17" s="166">
        <v>550</v>
      </c>
      <c r="M17" s="172">
        <v>475</v>
      </c>
      <c r="N17" s="166">
        <v>395</v>
      </c>
      <c r="O17" s="166">
        <v>400</v>
      </c>
      <c r="P17" s="166">
        <v>365</v>
      </c>
      <c r="Q17" s="166">
        <v>390</v>
      </c>
      <c r="R17" s="166">
        <v>415</v>
      </c>
      <c r="S17" s="172">
        <v>410</v>
      </c>
      <c r="T17" s="172">
        <v>505</v>
      </c>
      <c r="U17" s="167">
        <v>345</v>
      </c>
    </row>
    <row r="18" spans="2:21" ht="12.75" customHeight="1" x14ac:dyDescent="0.2">
      <c r="B18" s="426">
        <v>2009</v>
      </c>
      <c r="C18" s="543" t="s">
        <v>82</v>
      </c>
      <c r="D18" s="543" t="s">
        <v>82</v>
      </c>
      <c r="E18" s="544">
        <v>5</v>
      </c>
      <c r="F18" s="544">
        <v>5</v>
      </c>
      <c r="G18" s="544">
        <v>20</v>
      </c>
      <c r="H18" s="544">
        <v>55</v>
      </c>
      <c r="I18" s="259">
        <v>75</v>
      </c>
      <c r="J18" s="259">
        <v>115</v>
      </c>
      <c r="K18" s="544">
        <v>825</v>
      </c>
      <c r="L18" s="166">
        <v>715</v>
      </c>
      <c r="M18" s="172">
        <v>485</v>
      </c>
      <c r="N18" s="166">
        <v>410</v>
      </c>
      <c r="O18" s="166">
        <v>390</v>
      </c>
      <c r="P18" s="166">
        <v>335</v>
      </c>
      <c r="Q18" s="166">
        <v>380</v>
      </c>
      <c r="R18" s="166">
        <v>455</v>
      </c>
      <c r="S18" s="172">
        <v>430</v>
      </c>
      <c r="T18" s="172">
        <v>485</v>
      </c>
      <c r="U18" s="167">
        <v>370</v>
      </c>
    </row>
    <row r="19" spans="2:21" ht="12.75" customHeight="1" x14ac:dyDescent="0.2">
      <c r="B19" s="426">
        <v>2010</v>
      </c>
      <c r="C19" s="543" t="s">
        <v>82</v>
      </c>
      <c r="D19" s="543" t="s">
        <v>82</v>
      </c>
      <c r="E19" s="543" t="s">
        <v>82</v>
      </c>
      <c r="F19" s="543" t="s">
        <v>82</v>
      </c>
      <c r="G19" s="544">
        <v>5</v>
      </c>
      <c r="H19" s="544">
        <v>10</v>
      </c>
      <c r="I19" s="259">
        <v>60</v>
      </c>
      <c r="J19" s="259">
        <v>105</v>
      </c>
      <c r="K19" s="544">
        <v>185</v>
      </c>
      <c r="L19" s="544">
        <v>560</v>
      </c>
      <c r="M19" s="172">
        <v>705</v>
      </c>
      <c r="N19" s="166">
        <v>480</v>
      </c>
      <c r="O19" s="166">
        <v>410</v>
      </c>
      <c r="P19" s="166">
        <v>375</v>
      </c>
      <c r="Q19" s="166">
        <v>370</v>
      </c>
      <c r="R19" s="166">
        <v>390</v>
      </c>
      <c r="S19" s="172">
        <v>395</v>
      </c>
      <c r="T19" s="172">
        <v>445</v>
      </c>
      <c r="U19" s="167">
        <v>375</v>
      </c>
    </row>
    <row r="20" spans="2:21" ht="12.75" customHeight="1" x14ac:dyDescent="0.2">
      <c r="B20" s="426">
        <v>2011</v>
      </c>
      <c r="C20" s="543" t="s">
        <v>82</v>
      </c>
      <c r="D20" s="543" t="s">
        <v>82</v>
      </c>
      <c r="E20" s="543" t="s">
        <v>82</v>
      </c>
      <c r="F20" s="543" t="s">
        <v>82</v>
      </c>
      <c r="G20" s="543" t="s">
        <v>82</v>
      </c>
      <c r="H20" s="544">
        <v>10</v>
      </c>
      <c r="I20" s="544">
        <v>20</v>
      </c>
      <c r="J20" s="259">
        <v>65</v>
      </c>
      <c r="K20" s="544">
        <v>175</v>
      </c>
      <c r="L20" s="544">
        <v>140</v>
      </c>
      <c r="M20" s="259">
        <v>590</v>
      </c>
      <c r="N20" s="166">
        <v>630</v>
      </c>
      <c r="O20" s="166">
        <v>480</v>
      </c>
      <c r="P20" s="166">
        <v>390</v>
      </c>
      <c r="Q20" s="166">
        <v>375</v>
      </c>
      <c r="R20" s="166">
        <v>390</v>
      </c>
      <c r="S20" s="172">
        <v>390</v>
      </c>
      <c r="T20" s="172">
        <v>485</v>
      </c>
      <c r="U20" s="167">
        <v>370</v>
      </c>
    </row>
    <row r="21" spans="2:21" ht="12.75" customHeight="1" x14ac:dyDescent="0.2">
      <c r="B21" s="426">
        <v>2012</v>
      </c>
      <c r="C21" s="543" t="s">
        <v>82</v>
      </c>
      <c r="D21" s="543" t="s">
        <v>82</v>
      </c>
      <c r="E21" s="543" t="s">
        <v>82</v>
      </c>
      <c r="F21" s="543" t="s">
        <v>82</v>
      </c>
      <c r="G21" s="543" t="s">
        <v>82</v>
      </c>
      <c r="H21" s="543" t="s">
        <v>82</v>
      </c>
      <c r="I21" s="544">
        <v>5</v>
      </c>
      <c r="J21" s="259">
        <v>20</v>
      </c>
      <c r="K21" s="259">
        <v>105</v>
      </c>
      <c r="L21" s="544">
        <v>120</v>
      </c>
      <c r="M21" s="259">
        <v>160</v>
      </c>
      <c r="N21" s="544">
        <v>1920</v>
      </c>
      <c r="O21" s="166">
        <v>1125</v>
      </c>
      <c r="P21" s="166">
        <v>560</v>
      </c>
      <c r="Q21" s="166">
        <v>415</v>
      </c>
      <c r="R21" s="166">
        <v>455</v>
      </c>
      <c r="S21" s="172">
        <v>470</v>
      </c>
      <c r="T21" s="172">
        <v>520</v>
      </c>
      <c r="U21" s="167">
        <v>460</v>
      </c>
    </row>
    <row r="22" spans="2:21" ht="12.75" customHeight="1" x14ac:dyDescent="0.2">
      <c r="B22" s="467">
        <v>2013</v>
      </c>
      <c r="C22" s="543" t="s">
        <v>82</v>
      </c>
      <c r="D22" s="543" t="s">
        <v>82</v>
      </c>
      <c r="E22" s="543" t="s">
        <v>82</v>
      </c>
      <c r="F22" s="543" t="s">
        <v>82</v>
      </c>
      <c r="G22" s="543" t="s">
        <v>82</v>
      </c>
      <c r="H22" s="543" t="s">
        <v>82</v>
      </c>
      <c r="I22" s="543" t="s">
        <v>82</v>
      </c>
      <c r="J22" s="259">
        <v>5</v>
      </c>
      <c r="K22" s="259">
        <v>25</v>
      </c>
      <c r="L22" s="259">
        <v>75</v>
      </c>
      <c r="M22" s="259">
        <v>85</v>
      </c>
      <c r="N22" s="544">
        <v>1815</v>
      </c>
      <c r="O22" s="544">
        <v>1475</v>
      </c>
      <c r="P22" s="166">
        <v>715</v>
      </c>
      <c r="Q22" s="166">
        <v>475</v>
      </c>
      <c r="R22" s="166">
        <v>465</v>
      </c>
      <c r="S22" s="172">
        <v>450</v>
      </c>
      <c r="T22" s="172">
        <v>485</v>
      </c>
      <c r="U22" s="167">
        <v>375</v>
      </c>
    </row>
    <row r="23" spans="2:21" ht="12.75" customHeight="1" x14ac:dyDescent="0.2">
      <c r="B23" s="467">
        <v>2014</v>
      </c>
      <c r="C23" s="543" t="s">
        <v>82</v>
      </c>
      <c r="D23" s="543" t="s">
        <v>82</v>
      </c>
      <c r="E23" s="543" t="s">
        <v>82</v>
      </c>
      <c r="F23" s="543" t="s">
        <v>82</v>
      </c>
      <c r="G23" s="543" t="s">
        <v>82</v>
      </c>
      <c r="H23" s="543" t="s">
        <v>82</v>
      </c>
      <c r="I23" s="543" t="s">
        <v>82</v>
      </c>
      <c r="J23" s="543" t="s">
        <v>82</v>
      </c>
      <c r="K23" s="259">
        <v>5</v>
      </c>
      <c r="L23" s="259">
        <v>10</v>
      </c>
      <c r="M23" s="259">
        <v>70</v>
      </c>
      <c r="N23" s="544">
        <v>1490</v>
      </c>
      <c r="O23" s="544">
        <v>1015</v>
      </c>
      <c r="P23" s="544">
        <v>780</v>
      </c>
      <c r="Q23" s="166">
        <v>430</v>
      </c>
      <c r="R23" s="166">
        <v>440</v>
      </c>
      <c r="S23" s="172">
        <v>410</v>
      </c>
      <c r="T23" s="172">
        <v>425</v>
      </c>
      <c r="U23" s="167">
        <v>330</v>
      </c>
    </row>
    <row r="24" spans="2:21" ht="12.75" customHeight="1" x14ac:dyDescent="0.2">
      <c r="B24" s="467">
        <v>2015</v>
      </c>
      <c r="C24" s="543" t="s">
        <v>82</v>
      </c>
      <c r="D24" s="543" t="s">
        <v>82</v>
      </c>
      <c r="E24" s="543" t="s">
        <v>82</v>
      </c>
      <c r="F24" s="543" t="s">
        <v>82</v>
      </c>
      <c r="G24" s="543" t="s">
        <v>82</v>
      </c>
      <c r="H24" s="543" t="s">
        <v>82</v>
      </c>
      <c r="I24" s="543" t="s">
        <v>82</v>
      </c>
      <c r="J24" s="543" t="s">
        <v>82</v>
      </c>
      <c r="K24" s="543" t="s">
        <v>82</v>
      </c>
      <c r="L24" s="259">
        <v>5</v>
      </c>
      <c r="M24" s="259">
        <v>25</v>
      </c>
      <c r="N24" s="544">
        <v>675</v>
      </c>
      <c r="O24" s="544">
        <v>1135</v>
      </c>
      <c r="P24" s="544">
        <v>650</v>
      </c>
      <c r="Q24" s="544">
        <v>700</v>
      </c>
      <c r="R24" s="166">
        <v>600</v>
      </c>
      <c r="S24" s="172">
        <v>460</v>
      </c>
      <c r="T24" s="172">
        <v>420</v>
      </c>
      <c r="U24" s="167">
        <v>320</v>
      </c>
    </row>
    <row r="25" spans="2:21" ht="12.75" customHeight="1" x14ac:dyDescent="0.2">
      <c r="B25" s="467">
        <v>2016</v>
      </c>
      <c r="C25" s="543" t="s">
        <v>82</v>
      </c>
      <c r="D25" s="543" t="s">
        <v>82</v>
      </c>
      <c r="E25" s="543" t="s">
        <v>82</v>
      </c>
      <c r="F25" s="543" t="s">
        <v>82</v>
      </c>
      <c r="G25" s="543" t="s">
        <v>82</v>
      </c>
      <c r="H25" s="543" t="s">
        <v>82</v>
      </c>
      <c r="I25" s="543" t="s">
        <v>82</v>
      </c>
      <c r="J25" s="543" t="s">
        <v>82</v>
      </c>
      <c r="K25" s="543" t="s">
        <v>82</v>
      </c>
      <c r="L25" s="543" t="s">
        <v>82</v>
      </c>
      <c r="M25" s="259">
        <v>5</v>
      </c>
      <c r="N25" s="544">
        <v>150</v>
      </c>
      <c r="O25" s="544">
        <v>565</v>
      </c>
      <c r="P25" s="544">
        <v>1320</v>
      </c>
      <c r="Q25" s="544">
        <v>1590</v>
      </c>
      <c r="R25" s="544">
        <v>1890</v>
      </c>
      <c r="S25" s="172">
        <v>1595</v>
      </c>
      <c r="T25" s="172">
        <v>1270</v>
      </c>
      <c r="U25" s="167">
        <v>1045</v>
      </c>
    </row>
    <row r="26" spans="2:21" ht="12.75" customHeight="1" x14ac:dyDescent="0.2">
      <c r="B26" s="467">
        <v>2017</v>
      </c>
      <c r="C26" s="543" t="s">
        <v>82</v>
      </c>
      <c r="D26" s="543" t="s">
        <v>82</v>
      </c>
      <c r="E26" s="543" t="s">
        <v>82</v>
      </c>
      <c r="F26" s="543" t="s">
        <v>82</v>
      </c>
      <c r="G26" s="543" t="s">
        <v>82</v>
      </c>
      <c r="H26" s="543" t="s">
        <v>82</v>
      </c>
      <c r="I26" s="543" t="s">
        <v>82</v>
      </c>
      <c r="J26" s="543" t="s">
        <v>82</v>
      </c>
      <c r="K26" s="543" t="s">
        <v>82</v>
      </c>
      <c r="L26" s="543" t="s">
        <v>82</v>
      </c>
      <c r="M26" s="543" t="s">
        <v>82</v>
      </c>
      <c r="N26" s="544">
        <v>25</v>
      </c>
      <c r="O26" s="544">
        <v>125</v>
      </c>
      <c r="P26" s="544">
        <v>430</v>
      </c>
      <c r="Q26" s="544">
        <v>935</v>
      </c>
      <c r="R26" s="544">
        <v>860</v>
      </c>
      <c r="S26" s="259">
        <v>1230</v>
      </c>
      <c r="T26" s="172">
        <v>1065</v>
      </c>
      <c r="U26" s="167">
        <v>670</v>
      </c>
    </row>
    <row r="27" spans="2:21" ht="12.75" customHeight="1" x14ac:dyDescent="0.2">
      <c r="B27" s="467">
        <v>2018</v>
      </c>
      <c r="C27" s="543" t="s">
        <v>82</v>
      </c>
      <c r="D27" s="543" t="s">
        <v>82</v>
      </c>
      <c r="E27" s="543" t="s">
        <v>82</v>
      </c>
      <c r="F27" s="543" t="s">
        <v>82</v>
      </c>
      <c r="G27" s="543" t="s">
        <v>82</v>
      </c>
      <c r="H27" s="543" t="s">
        <v>82</v>
      </c>
      <c r="I27" s="543" t="s">
        <v>82</v>
      </c>
      <c r="J27" s="543" t="s">
        <v>82</v>
      </c>
      <c r="K27" s="543" t="s">
        <v>82</v>
      </c>
      <c r="L27" s="543" t="s">
        <v>82</v>
      </c>
      <c r="M27" s="543" t="s">
        <v>82</v>
      </c>
      <c r="N27" s="543" t="s">
        <v>82</v>
      </c>
      <c r="O27" s="544">
        <v>20</v>
      </c>
      <c r="P27" s="544">
        <v>120</v>
      </c>
      <c r="Q27" s="544">
        <v>550</v>
      </c>
      <c r="R27" s="544">
        <v>1175</v>
      </c>
      <c r="S27" s="259">
        <v>900</v>
      </c>
      <c r="T27" s="259">
        <v>1165</v>
      </c>
      <c r="U27" s="167">
        <v>1532</v>
      </c>
    </row>
    <row r="28" spans="2:21" ht="12.75" customHeight="1" thickBot="1" x14ac:dyDescent="0.25">
      <c r="B28" s="467" t="s">
        <v>177</v>
      </c>
      <c r="C28" s="543" t="s">
        <v>82</v>
      </c>
      <c r="D28" s="543" t="s">
        <v>82</v>
      </c>
      <c r="E28" s="543" t="s">
        <v>82</v>
      </c>
      <c r="F28" s="543" t="s">
        <v>82</v>
      </c>
      <c r="G28" s="543" t="s">
        <v>82</v>
      </c>
      <c r="H28" s="543" t="s">
        <v>82</v>
      </c>
      <c r="I28" s="543" t="s">
        <v>82</v>
      </c>
      <c r="J28" s="543" t="s">
        <v>82</v>
      </c>
      <c r="K28" s="543" t="s">
        <v>82</v>
      </c>
      <c r="L28" s="543" t="s">
        <v>82</v>
      </c>
      <c r="M28" s="543" t="s">
        <v>82</v>
      </c>
      <c r="N28" s="543" t="s">
        <v>82</v>
      </c>
      <c r="O28" s="543" t="s">
        <v>82</v>
      </c>
      <c r="P28" s="543">
        <v>20</v>
      </c>
      <c r="Q28" s="543">
        <v>180</v>
      </c>
      <c r="R28" s="543">
        <v>875</v>
      </c>
      <c r="S28" s="543">
        <v>1990</v>
      </c>
      <c r="T28" s="543">
        <v>2600</v>
      </c>
      <c r="U28" s="546">
        <v>4020</v>
      </c>
    </row>
    <row r="29" spans="2:21" ht="18" customHeight="1" thickBot="1" x14ac:dyDescent="0.25">
      <c r="B29" s="521" t="s">
        <v>178</v>
      </c>
      <c r="C29" s="547">
        <v>110</v>
      </c>
      <c r="D29" s="175">
        <v>475</v>
      </c>
      <c r="E29" s="175">
        <v>555</v>
      </c>
      <c r="F29" s="175">
        <v>650</v>
      </c>
      <c r="G29" s="175">
        <v>745</v>
      </c>
      <c r="H29" s="175">
        <v>780</v>
      </c>
      <c r="I29" s="175">
        <v>760</v>
      </c>
      <c r="J29" s="175">
        <v>895</v>
      </c>
      <c r="K29" s="175">
        <v>1320</v>
      </c>
      <c r="L29" s="175">
        <v>910</v>
      </c>
      <c r="M29" s="176">
        <v>935</v>
      </c>
      <c r="N29" s="175">
        <v>6075</v>
      </c>
      <c r="O29" s="175">
        <v>4335</v>
      </c>
      <c r="P29" s="175">
        <v>3320</v>
      </c>
      <c r="Q29" s="175">
        <v>3955</v>
      </c>
      <c r="R29" s="175">
        <v>4800</v>
      </c>
      <c r="S29" s="176">
        <v>4120</v>
      </c>
      <c r="T29" s="176">
        <v>3765</v>
      </c>
      <c r="U29" s="173">
        <v>4020</v>
      </c>
    </row>
    <row r="30" spans="2:21" ht="26.25" customHeight="1" thickBot="1" x14ac:dyDescent="0.25">
      <c r="B30" s="523" t="s">
        <v>179</v>
      </c>
      <c r="C30" s="548">
        <v>125</v>
      </c>
      <c r="D30" s="549">
        <v>575</v>
      </c>
      <c r="E30" s="549">
        <v>1040</v>
      </c>
      <c r="F30" s="549">
        <v>1485</v>
      </c>
      <c r="G30" s="549">
        <v>2025</v>
      </c>
      <c r="H30" s="549">
        <v>2575</v>
      </c>
      <c r="I30" s="549">
        <v>3110</v>
      </c>
      <c r="J30" s="549">
        <v>3670</v>
      </c>
      <c r="K30" s="549">
        <v>5055</v>
      </c>
      <c r="L30" s="549">
        <v>4580</v>
      </c>
      <c r="M30" s="550">
        <v>5105</v>
      </c>
      <c r="N30" s="549">
        <v>10330</v>
      </c>
      <c r="O30" s="549">
        <v>9440</v>
      </c>
      <c r="P30" s="549">
        <v>8400</v>
      </c>
      <c r="Q30" s="549">
        <v>9185</v>
      </c>
      <c r="R30" s="549">
        <v>10870</v>
      </c>
      <c r="S30" s="550">
        <v>11390</v>
      </c>
      <c r="T30" s="550">
        <v>12335</v>
      </c>
      <c r="U30" s="551">
        <v>11897</v>
      </c>
    </row>
    <row r="31" spans="2:21" ht="12.75" customHeight="1" x14ac:dyDescent="0.2">
      <c r="B31" s="528" t="s">
        <v>64</v>
      </c>
      <c r="C31" s="529"/>
      <c r="D31" s="529"/>
      <c r="E31" s="475"/>
      <c r="F31" s="475"/>
      <c r="G31" s="475"/>
      <c r="H31" s="475"/>
      <c r="R31" s="436"/>
      <c r="S31" s="436"/>
      <c r="T31" s="436"/>
      <c r="U31" s="436" t="s">
        <v>110</v>
      </c>
    </row>
    <row r="32" spans="2:21" ht="12.75" customHeight="1" x14ac:dyDescent="0.2">
      <c r="B32" s="324"/>
      <c r="C32" s="324"/>
      <c r="D32" s="324"/>
      <c r="E32" s="475"/>
      <c r="F32" s="475"/>
      <c r="G32" s="475"/>
      <c r="H32" s="475"/>
      <c r="R32" s="436"/>
      <c r="S32" s="436"/>
      <c r="T32" s="436"/>
      <c r="U32" s="436"/>
    </row>
    <row r="33" spans="2:21" ht="12.75" customHeight="1" x14ac:dyDescent="0.2"/>
    <row r="34" spans="2:21" ht="12.75" customHeight="1" x14ac:dyDescent="0.2">
      <c r="B34" s="517" t="s">
        <v>277</v>
      </c>
      <c r="C34" s="679"/>
      <c r="D34" s="679"/>
      <c r="E34" s="679"/>
      <c r="F34" s="679"/>
      <c r="G34" s="679"/>
      <c r="H34" s="679"/>
      <c r="I34" s="679"/>
      <c r="J34" s="680"/>
      <c r="K34" s="680"/>
      <c r="L34" s="680"/>
      <c r="M34" s="677"/>
    </row>
    <row r="35" spans="2:21" ht="12.75" customHeight="1" x14ac:dyDescent="0.2">
      <c r="B35" s="518" t="s">
        <v>172</v>
      </c>
      <c r="C35" s="518"/>
      <c r="D35" s="518"/>
      <c r="E35" s="518"/>
      <c r="F35" s="518"/>
      <c r="G35" s="518"/>
      <c r="H35" s="518"/>
      <c r="I35" s="518"/>
      <c r="J35" s="515"/>
      <c r="K35" s="515"/>
      <c r="L35" s="515"/>
    </row>
    <row r="36" spans="2:21" ht="6.75" customHeight="1" thickBot="1" x14ac:dyDescent="0.25">
      <c r="B36" s="334"/>
      <c r="C36" s="334"/>
      <c r="D36" s="334"/>
      <c r="E36" s="334"/>
      <c r="F36" s="334"/>
      <c r="G36" s="334"/>
      <c r="H36" s="334"/>
    </row>
    <row r="37" spans="2:21" ht="12.75" customHeight="1" x14ac:dyDescent="0.2">
      <c r="B37" s="851" t="s">
        <v>147</v>
      </c>
      <c r="C37" s="847" t="s">
        <v>169</v>
      </c>
      <c r="D37" s="848"/>
      <c r="E37" s="848"/>
      <c r="F37" s="848"/>
      <c r="G37" s="848"/>
      <c r="H37" s="848"/>
      <c r="I37" s="848"/>
      <c r="J37" s="848"/>
      <c r="K37" s="848"/>
      <c r="L37" s="848"/>
      <c r="M37" s="848"/>
      <c r="N37" s="848"/>
      <c r="O37" s="848"/>
      <c r="P37" s="848"/>
      <c r="Q37" s="848"/>
      <c r="R37" s="848"/>
      <c r="S37" s="848"/>
      <c r="T37" s="848"/>
      <c r="U37" s="849"/>
    </row>
    <row r="38" spans="2:21" ht="12.75" customHeight="1" x14ac:dyDescent="0.2">
      <c r="B38" s="852"/>
      <c r="C38" s="447" t="s">
        <v>149</v>
      </c>
      <c r="D38" s="447" t="s">
        <v>150</v>
      </c>
      <c r="E38" s="447" t="s">
        <v>151</v>
      </c>
      <c r="F38" s="447" t="s">
        <v>152</v>
      </c>
      <c r="G38" s="447" t="s">
        <v>153</v>
      </c>
      <c r="H38" s="447" t="s">
        <v>173</v>
      </c>
      <c r="I38" s="448" t="s">
        <v>155</v>
      </c>
      <c r="J38" s="448" t="s">
        <v>156</v>
      </c>
      <c r="K38" s="448" t="s">
        <v>157</v>
      </c>
      <c r="L38" s="448" t="s">
        <v>158</v>
      </c>
      <c r="M38" s="448" t="s">
        <v>159</v>
      </c>
      <c r="N38" s="448" t="s">
        <v>160</v>
      </c>
      <c r="O38" s="449" t="s">
        <v>5</v>
      </c>
      <c r="P38" s="449" t="s">
        <v>6</v>
      </c>
      <c r="Q38" s="449" t="s">
        <v>7</v>
      </c>
      <c r="R38" s="449" t="s">
        <v>8</v>
      </c>
      <c r="S38" s="449" t="s">
        <v>9</v>
      </c>
      <c r="T38" s="449" t="s">
        <v>10</v>
      </c>
      <c r="U38" s="450" t="s">
        <v>11</v>
      </c>
    </row>
    <row r="39" spans="2:21" ht="12.75" customHeight="1" x14ac:dyDescent="0.2">
      <c r="B39" s="519" t="s">
        <v>105</v>
      </c>
      <c r="C39" s="451"/>
      <c r="D39" s="452"/>
      <c r="E39" s="452"/>
      <c r="F39" s="452"/>
      <c r="G39" s="452"/>
      <c r="H39" s="452"/>
      <c r="I39" s="453"/>
      <c r="J39" s="477"/>
      <c r="K39" s="454"/>
      <c r="L39" s="454"/>
      <c r="M39" s="455"/>
      <c r="N39" s="454"/>
      <c r="O39" s="478"/>
      <c r="P39" s="478"/>
      <c r="Q39" s="478"/>
      <c r="R39" s="478"/>
      <c r="S39" s="479"/>
      <c r="T39" s="479"/>
      <c r="U39" s="480"/>
    </row>
    <row r="40" spans="2:21" ht="12.75" customHeight="1" x14ac:dyDescent="0.2">
      <c r="B40" s="426">
        <v>2000</v>
      </c>
      <c r="C40" s="368">
        <v>10</v>
      </c>
      <c r="D40" s="427">
        <v>20</v>
      </c>
      <c r="E40" s="427">
        <v>30</v>
      </c>
      <c r="F40" s="427">
        <v>20</v>
      </c>
      <c r="G40" s="427">
        <v>35</v>
      </c>
      <c r="H40" s="427">
        <v>30</v>
      </c>
      <c r="I40" s="369">
        <v>25</v>
      </c>
      <c r="J40" s="427">
        <v>45</v>
      </c>
      <c r="K40" s="427">
        <v>20</v>
      </c>
      <c r="L40" s="427">
        <v>30</v>
      </c>
      <c r="M40" s="369">
        <v>35</v>
      </c>
      <c r="N40" s="427">
        <v>20</v>
      </c>
      <c r="O40" s="427">
        <v>15</v>
      </c>
      <c r="P40" s="427">
        <v>15</v>
      </c>
      <c r="Q40" s="427">
        <v>35</v>
      </c>
      <c r="R40" s="427">
        <v>20</v>
      </c>
      <c r="S40" s="369">
        <v>10</v>
      </c>
      <c r="T40" s="369">
        <v>10</v>
      </c>
      <c r="U40" s="462">
        <v>5</v>
      </c>
    </row>
    <row r="41" spans="2:21" ht="12.75" customHeight="1" x14ac:dyDescent="0.2">
      <c r="B41" s="426">
        <v>2001</v>
      </c>
      <c r="C41" s="481">
        <v>55</v>
      </c>
      <c r="D41" s="427">
        <v>115</v>
      </c>
      <c r="E41" s="427">
        <v>65</v>
      </c>
      <c r="F41" s="427">
        <v>80</v>
      </c>
      <c r="G41" s="427">
        <v>100</v>
      </c>
      <c r="H41" s="427">
        <v>65</v>
      </c>
      <c r="I41" s="369">
        <v>120</v>
      </c>
      <c r="J41" s="427">
        <v>110</v>
      </c>
      <c r="K41" s="427">
        <v>115</v>
      </c>
      <c r="L41" s="427">
        <v>80</v>
      </c>
      <c r="M41" s="369">
        <v>60</v>
      </c>
      <c r="N41" s="427">
        <v>45</v>
      </c>
      <c r="O41" s="427">
        <v>60</v>
      </c>
      <c r="P41" s="427">
        <v>25</v>
      </c>
      <c r="Q41" s="427">
        <v>40</v>
      </c>
      <c r="R41" s="427">
        <v>50</v>
      </c>
      <c r="S41" s="369">
        <v>25</v>
      </c>
      <c r="T41" s="369">
        <v>35</v>
      </c>
      <c r="U41" s="462">
        <v>30</v>
      </c>
    </row>
    <row r="42" spans="2:21" ht="12.75" customHeight="1" x14ac:dyDescent="0.2">
      <c r="B42" s="426">
        <v>2002</v>
      </c>
      <c r="C42" s="481">
        <v>25</v>
      </c>
      <c r="D42" s="482">
        <v>625</v>
      </c>
      <c r="E42" s="427">
        <v>725</v>
      </c>
      <c r="F42" s="427">
        <v>490</v>
      </c>
      <c r="G42" s="427">
        <v>325</v>
      </c>
      <c r="H42" s="427">
        <v>400</v>
      </c>
      <c r="I42" s="369">
        <v>395</v>
      </c>
      <c r="J42" s="427">
        <v>375</v>
      </c>
      <c r="K42" s="427">
        <v>435</v>
      </c>
      <c r="L42" s="427">
        <v>325</v>
      </c>
      <c r="M42" s="369">
        <v>410</v>
      </c>
      <c r="N42" s="427">
        <v>230</v>
      </c>
      <c r="O42" s="427">
        <v>200</v>
      </c>
      <c r="P42" s="427">
        <v>215</v>
      </c>
      <c r="Q42" s="427">
        <v>150</v>
      </c>
      <c r="R42" s="427">
        <v>275</v>
      </c>
      <c r="S42" s="369">
        <v>210</v>
      </c>
      <c r="T42" s="369">
        <v>230</v>
      </c>
      <c r="U42" s="462">
        <v>150</v>
      </c>
    </row>
    <row r="43" spans="2:21" ht="12.75" customHeight="1" x14ac:dyDescent="0.2">
      <c r="B43" s="426">
        <v>2003</v>
      </c>
      <c r="C43" s="481">
        <v>30</v>
      </c>
      <c r="D43" s="482">
        <v>155</v>
      </c>
      <c r="E43" s="482">
        <v>965</v>
      </c>
      <c r="F43" s="427">
        <v>1170</v>
      </c>
      <c r="G43" s="427">
        <v>680</v>
      </c>
      <c r="H43" s="427">
        <v>655</v>
      </c>
      <c r="I43" s="369">
        <v>665</v>
      </c>
      <c r="J43" s="427">
        <v>580</v>
      </c>
      <c r="K43" s="427">
        <v>845</v>
      </c>
      <c r="L43" s="427">
        <v>470</v>
      </c>
      <c r="M43" s="369">
        <v>525</v>
      </c>
      <c r="N43" s="427">
        <v>470</v>
      </c>
      <c r="O43" s="427">
        <v>425</v>
      </c>
      <c r="P43" s="427">
        <v>465</v>
      </c>
      <c r="Q43" s="427">
        <v>350</v>
      </c>
      <c r="R43" s="427">
        <v>370</v>
      </c>
      <c r="S43" s="369">
        <v>295</v>
      </c>
      <c r="T43" s="369">
        <v>400</v>
      </c>
      <c r="U43" s="462">
        <v>225</v>
      </c>
    </row>
    <row r="44" spans="2:21" ht="12.75" customHeight="1" x14ac:dyDescent="0.2">
      <c r="B44" s="426">
        <v>2004</v>
      </c>
      <c r="C44" s="481">
        <v>10</v>
      </c>
      <c r="D44" s="482">
        <v>105</v>
      </c>
      <c r="E44" s="482">
        <v>240</v>
      </c>
      <c r="F44" s="482">
        <v>1640</v>
      </c>
      <c r="G44" s="427">
        <v>1680</v>
      </c>
      <c r="H44" s="427">
        <v>835</v>
      </c>
      <c r="I44" s="369">
        <v>700</v>
      </c>
      <c r="J44" s="427">
        <v>670</v>
      </c>
      <c r="K44" s="427">
        <v>810</v>
      </c>
      <c r="L44" s="427">
        <v>580</v>
      </c>
      <c r="M44" s="369">
        <v>550</v>
      </c>
      <c r="N44" s="427">
        <v>505</v>
      </c>
      <c r="O44" s="427">
        <v>395</v>
      </c>
      <c r="P44" s="427">
        <v>475</v>
      </c>
      <c r="Q44" s="427">
        <v>405</v>
      </c>
      <c r="R44" s="427">
        <v>430</v>
      </c>
      <c r="S44" s="369">
        <v>390</v>
      </c>
      <c r="T44" s="369">
        <v>395</v>
      </c>
      <c r="U44" s="462">
        <v>240</v>
      </c>
    </row>
    <row r="45" spans="2:21" ht="12.75" customHeight="1" x14ac:dyDescent="0.2">
      <c r="B45" s="426">
        <v>2005</v>
      </c>
      <c r="C45" s="481">
        <v>10</v>
      </c>
      <c r="D45" s="482">
        <v>55</v>
      </c>
      <c r="E45" s="482">
        <v>140</v>
      </c>
      <c r="F45" s="482">
        <v>245</v>
      </c>
      <c r="G45" s="482">
        <v>1515</v>
      </c>
      <c r="H45" s="427">
        <v>1555</v>
      </c>
      <c r="I45" s="369">
        <v>890</v>
      </c>
      <c r="J45" s="427">
        <v>800</v>
      </c>
      <c r="K45" s="427">
        <v>1000</v>
      </c>
      <c r="L45" s="427">
        <v>690</v>
      </c>
      <c r="M45" s="369">
        <v>795</v>
      </c>
      <c r="N45" s="427">
        <v>490</v>
      </c>
      <c r="O45" s="427">
        <v>485</v>
      </c>
      <c r="P45" s="427">
        <v>500</v>
      </c>
      <c r="Q45" s="427">
        <v>415</v>
      </c>
      <c r="R45" s="427">
        <v>475</v>
      </c>
      <c r="S45" s="369">
        <v>420</v>
      </c>
      <c r="T45" s="369">
        <v>505</v>
      </c>
      <c r="U45" s="462">
        <v>395</v>
      </c>
    </row>
    <row r="46" spans="2:21" ht="12.75" customHeight="1" x14ac:dyDescent="0.2">
      <c r="B46" s="426">
        <v>2006</v>
      </c>
      <c r="C46" s="481">
        <v>5</v>
      </c>
      <c r="D46" s="482">
        <v>25</v>
      </c>
      <c r="E46" s="482">
        <v>50</v>
      </c>
      <c r="F46" s="482">
        <v>135</v>
      </c>
      <c r="G46" s="482">
        <v>245</v>
      </c>
      <c r="H46" s="482">
        <v>1965</v>
      </c>
      <c r="I46" s="369">
        <v>1930</v>
      </c>
      <c r="J46" s="427">
        <v>950</v>
      </c>
      <c r="K46" s="427">
        <v>1190</v>
      </c>
      <c r="L46" s="427">
        <v>685</v>
      </c>
      <c r="M46" s="369">
        <v>685</v>
      </c>
      <c r="N46" s="427">
        <v>460</v>
      </c>
      <c r="O46" s="427">
        <v>440</v>
      </c>
      <c r="P46" s="427">
        <v>465</v>
      </c>
      <c r="Q46" s="427">
        <v>540</v>
      </c>
      <c r="R46" s="427">
        <v>610</v>
      </c>
      <c r="S46" s="369">
        <v>605</v>
      </c>
      <c r="T46" s="369">
        <v>390</v>
      </c>
      <c r="U46" s="462">
        <v>430</v>
      </c>
    </row>
    <row r="47" spans="2:21" ht="12.75" customHeight="1" x14ac:dyDescent="0.2">
      <c r="B47" s="426">
        <v>2007</v>
      </c>
      <c r="C47" s="543" t="s">
        <v>82</v>
      </c>
      <c r="D47" s="543" t="s">
        <v>82</v>
      </c>
      <c r="E47" s="482">
        <v>15</v>
      </c>
      <c r="F47" s="482">
        <v>85</v>
      </c>
      <c r="G47" s="482">
        <v>180</v>
      </c>
      <c r="H47" s="482">
        <v>340</v>
      </c>
      <c r="I47" s="485">
        <v>1760</v>
      </c>
      <c r="J47" s="427">
        <v>1310</v>
      </c>
      <c r="K47" s="427">
        <v>1335</v>
      </c>
      <c r="L47" s="427">
        <v>710</v>
      </c>
      <c r="M47" s="369">
        <v>1015</v>
      </c>
      <c r="N47" s="427">
        <v>485</v>
      </c>
      <c r="O47" s="427">
        <v>400</v>
      </c>
      <c r="P47" s="427">
        <v>455</v>
      </c>
      <c r="Q47" s="427">
        <v>470</v>
      </c>
      <c r="R47" s="427">
        <v>430</v>
      </c>
      <c r="S47" s="369">
        <v>540</v>
      </c>
      <c r="T47" s="369">
        <v>595</v>
      </c>
      <c r="U47" s="462">
        <v>385</v>
      </c>
    </row>
    <row r="48" spans="2:21" ht="12.75" customHeight="1" x14ac:dyDescent="0.2">
      <c r="B48" s="426">
        <v>2008</v>
      </c>
      <c r="C48" s="543" t="s">
        <v>82</v>
      </c>
      <c r="D48" s="543" t="s">
        <v>82</v>
      </c>
      <c r="E48" s="543" t="s">
        <v>82</v>
      </c>
      <c r="F48" s="482">
        <v>15</v>
      </c>
      <c r="G48" s="482">
        <v>130</v>
      </c>
      <c r="H48" s="482">
        <v>155</v>
      </c>
      <c r="I48" s="485">
        <v>375</v>
      </c>
      <c r="J48" s="482">
        <v>1910</v>
      </c>
      <c r="K48" s="427">
        <v>2725</v>
      </c>
      <c r="L48" s="427">
        <v>870</v>
      </c>
      <c r="M48" s="369">
        <v>870</v>
      </c>
      <c r="N48" s="427">
        <v>465</v>
      </c>
      <c r="O48" s="427">
        <v>515</v>
      </c>
      <c r="P48" s="427">
        <v>440</v>
      </c>
      <c r="Q48" s="427">
        <v>550</v>
      </c>
      <c r="R48" s="427">
        <v>435</v>
      </c>
      <c r="S48" s="369">
        <v>520</v>
      </c>
      <c r="T48" s="369">
        <v>650</v>
      </c>
      <c r="U48" s="462">
        <v>375</v>
      </c>
    </row>
    <row r="49" spans="2:21" ht="12.75" customHeight="1" x14ac:dyDescent="0.2">
      <c r="B49" s="426">
        <v>2009</v>
      </c>
      <c r="C49" s="543" t="s">
        <v>82</v>
      </c>
      <c r="D49" s="543" t="s">
        <v>82</v>
      </c>
      <c r="E49" s="543" t="s">
        <v>82</v>
      </c>
      <c r="F49" s="482">
        <v>5</v>
      </c>
      <c r="G49" s="482">
        <v>30</v>
      </c>
      <c r="H49" s="482">
        <v>105</v>
      </c>
      <c r="I49" s="485">
        <v>195</v>
      </c>
      <c r="J49" s="485">
        <v>370</v>
      </c>
      <c r="K49" s="482">
        <v>3185</v>
      </c>
      <c r="L49" s="427">
        <v>1645</v>
      </c>
      <c r="M49" s="369">
        <v>870</v>
      </c>
      <c r="N49" s="427">
        <v>520</v>
      </c>
      <c r="O49" s="427">
        <v>540</v>
      </c>
      <c r="P49" s="427">
        <v>355</v>
      </c>
      <c r="Q49" s="427">
        <v>470</v>
      </c>
      <c r="R49" s="427">
        <v>450</v>
      </c>
      <c r="S49" s="369">
        <v>425</v>
      </c>
      <c r="T49" s="369">
        <v>450</v>
      </c>
      <c r="U49" s="462">
        <v>395</v>
      </c>
    </row>
    <row r="50" spans="2:21" ht="12.75" customHeight="1" x14ac:dyDescent="0.2">
      <c r="B50" s="426">
        <v>2010</v>
      </c>
      <c r="C50" s="543" t="s">
        <v>82</v>
      </c>
      <c r="D50" s="543" t="s">
        <v>82</v>
      </c>
      <c r="E50" s="543" t="s">
        <v>82</v>
      </c>
      <c r="F50" s="543" t="s">
        <v>82</v>
      </c>
      <c r="G50" s="482">
        <v>10</v>
      </c>
      <c r="H50" s="482">
        <v>15</v>
      </c>
      <c r="I50" s="485">
        <v>85</v>
      </c>
      <c r="J50" s="485">
        <v>265</v>
      </c>
      <c r="K50" s="482">
        <v>855</v>
      </c>
      <c r="L50" s="482">
        <v>1775</v>
      </c>
      <c r="M50" s="369">
        <v>1970</v>
      </c>
      <c r="N50" s="427">
        <v>735</v>
      </c>
      <c r="O50" s="427">
        <v>605</v>
      </c>
      <c r="P50" s="427">
        <v>585</v>
      </c>
      <c r="Q50" s="427">
        <v>550</v>
      </c>
      <c r="R50" s="427">
        <v>480</v>
      </c>
      <c r="S50" s="369">
        <v>510</v>
      </c>
      <c r="T50" s="369">
        <v>640</v>
      </c>
      <c r="U50" s="462">
        <v>485</v>
      </c>
    </row>
    <row r="51" spans="2:21" ht="12.75" customHeight="1" x14ac:dyDescent="0.2">
      <c r="B51" s="426">
        <v>2011</v>
      </c>
      <c r="C51" s="543" t="s">
        <v>82</v>
      </c>
      <c r="D51" s="543" t="s">
        <v>82</v>
      </c>
      <c r="E51" s="543" t="s">
        <v>82</v>
      </c>
      <c r="F51" s="543" t="s">
        <v>82</v>
      </c>
      <c r="G51" s="543" t="s">
        <v>82</v>
      </c>
      <c r="H51" s="482">
        <v>15</v>
      </c>
      <c r="I51" s="482">
        <v>25</v>
      </c>
      <c r="J51" s="485">
        <v>135</v>
      </c>
      <c r="K51" s="482">
        <v>590</v>
      </c>
      <c r="L51" s="482">
        <v>470</v>
      </c>
      <c r="M51" s="485">
        <v>2150</v>
      </c>
      <c r="N51" s="427">
        <v>1440</v>
      </c>
      <c r="O51" s="427">
        <v>605</v>
      </c>
      <c r="P51" s="427">
        <v>570</v>
      </c>
      <c r="Q51" s="427">
        <v>430</v>
      </c>
      <c r="R51" s="427">
        <v>390</v>
      </c>
      <c r="S51" s="369">
        <v>400</v>
      </c>
      <c r="T51" s="369">
        <v>655</v>
      </c>
      <c r="U51" s="462">
        <v>600</v>
      </c>
    </row>
    <row r="52" spans="2:21" ht="12.75" customHeight="1" x14ac:dyDescent="0.2">
      <c r="B52" s="426">
        <v>2012</v>
      </c>
      <c r="C52" s="543" t="s">
        <v>82</v>
      </c>
      <c r="D52" s="543" t="s">
        <v>82</v>
      </c>
      <c r="E52" s="543" t="s">
        <v>82</v>
      </c>
      <c r="F52" s="543" t="s">
        <v>82</v>
      </c>
      <c r="G52" s="543" t="s">
        <v>82</v>
      </c>
      <c r="H52" s="543" t="s">
        <v>82</v>
      </c>
      <c r="I52" s="482">
        <v>5</v>
      </c>
      <c r="J52" s="485">
        <v>35</v>
      </c>
      <c r="K52" s="485">
        <v>360</v>
      </c>
      <c r="L52" s="482">
        <v>410</v>
      </c>
      <c r="M52" s="485">
        <v>580</v>
      </c>
      <c r="N52" s="482">
        <v>1780</v>
      </c>
      <c r="O52" s="427">
        <v>1285</v>
      </c>
      <c r="P52" s="427">
        <v>785</v>
      </c>
      <c r="Q52" s="427">
        <v>425</v>
      </c>
      <c r="R52" s="427">
        <v>560</v>
      </c>
      <c r="S52" s="369">
        <v>620</v>
      </c>
      <c r="T52" s="369">
        <v>580</v>
      </c>
      <c r="U52" s="462">
        <v>540</v>
      </c>
    </row>
    <row r="53" spans="2:21" ht="12.75" customHeight="1" x14ac:dyDescent="0.2">
      <c r="B53" s="467">
        <v>2013</v>
      </c>
      <c r="C53" s="543" t="s">
        <v>82</v>
      </c>
      <c r="D53" s="543" t="s">
        <v>82</v>
      </c>
      <c r="E53" s="543" t="s">
        <v>82</v>
      </c>
      <c r="F53" s="543" t="s">
        <v>82</v>
      </c>
      <c r="G53" s="543" t="s">
        <v>82</v>
      </c>
      <c r="H53" s="543" t="s">
        <v>82</v>
      </c>
      <c r="I53" s="543" t="s">
        <v>82</v>
      </c>
      <c r="J53" s="485">
        <v>10</v>
      </c>
      <c r="K53" s="485">
        <v>70</v>
      </c>
      <c r="L53" s="485">
        <v>195</v>
      </c>
      <c r="M53" s="485">
        <v>225</v>
      </c>
      <c r="N53" s="482">
        <v>345</v>
      </c>
      <c r="O53" s="482">
        <v>1195</v>
      </c>
      <c r="P53" s="427">
        <v>1085</v>
      </c>
      <c r="Q53" s="427">
        <v>655</v>
      </c>
      <c r="R53" s="427">
        <v>395</v>
      </c>
      <c r="S53" s="369">
        <v>610</v>
      </c>
      <c r="T53" s="369">
        <v>715</v>
      </c>
      <c r="U53" s="462">
        <v>555</v>
      </c>
    </row>
    <row r="54" spans="2:21" ht="12.75" customHeight="1" x14ac:dyDescent="0.2">
      <c r="B54" s="467">
        <v>2014</v>
      </c>
      <c r="C54" s="543" t="s">
        <v>82</v>
      </c>
      <c r="D54" s="543" t="s">
        <v>82</v>
      </c>
      <c r="E54" s="543" t="s">
        <v>82</v>
      </c>
      <c r="F54" s="543" t="s">
        <v>82</v>
      </c>
      <c r="G54" s="543" t="s">
        <v>82</v>
      </c>
      <c r="H54" s="543" t="s">
        <v>82</v>
      </c>
      <c r="I54" s="543" t="s">
        <v>82</v>
      </c>
      <c r="J54" s="543" t="s">
        <v>82</v>
      </c>
      <c r="K54" s="485">
        <v>15</v>
      </c>
      <c r="L54" s="485">
        <v>20</v>
      </c>
      <c r="M54" s="485">
        <v>150</v>
      </c>
      <c r="N54" s="482">
        <v>225</v>
      </c>
      <c r="O54" s="482">
        <v>260</v>
      </c>
      <c r="P54" s="482">
        <v>1040</v>
      </c>
      <c r="Q54" s="427">
        <v>590</v>
      </c>
      <c r="R54" s="427">
        <v>655</v>
      </c>
      <c r="S54" s="369">
        <v>550</v>
      </c>
      <c r="T54" s="369">
        <v>605</v>
      </c>
      <c r="U54" s="462">
        <v>440</v>
      </c>
    </row>
    <row r="55" spans="2:21" ht="12.75" customHeight="1" x14ac:dyDescent="0.2">
      <c r="B55" s="467">
        <v>2015</v>
      </c>
      <c r="C55" s="543" t="s">
        <v>82</v>
      </c>
      <c r="D55" s="543" t="s">
        <v>82</v>
      </c>
      <c r="E55" s="543" t="s">
        <v>82</v>
      </c>
      <c r="F55" s="543" t="s">
        <v>82</v>
      </c>
      <c r="G55" s="543" t="s">
        <v>82</v>
      </c>
      <c r="H55" s="543" t="s">
        <v>82</v>
      </c>
      <c r="I55" s="543" t="s">
        <v>82</v>
      </c>
      <c r="J55" s="543" t="s">
        <v>82</v>
      </c>
      <c r="K55" s="543" t="s">
        <v>82</v>
      </c>
      <c r="L55" s="485">
        <v>5</v>
      </c>
      <c r="M55" s="485">
        <v>40</v>
      </c>
      <c r="N55" s="482">
        <v>180</v>
      </c>
      <c r="O55" s="482">
        <v>120</v>
      </c>
      <c r="P55" s="482">
        <v>220</v>
      </c>
      <c r="Q55" s="482">
        <v>1025</v>
      </c>
      <c r="R55" s="427">
        <v>1075</v>
      </c>
      <c r="S55" s="369">
        <v>655</v>
      </c>
      <c r="T55" s="369">
        <v>690</v>
      </c>
      <c r="U55" s="462">
        <v>590</v>
      </c>
    </row>
    <row r="56" spans="2:21" ht="12.75" customHeight="1" x14ac:dyDescent="0.2">
      <c r="B56" s="467">
        <v>2016</v>
      </c>
      <c r="C56" s="543" t="s">
        <v>82</v>
      </c>
      <c r="D56" s="543" t="s">
        <v>82</v>
      </c>
      <c r="E56" s="543" t="s">
        <v>82</v>
      </c>
      <c r="F56" s="543" t="s">
        <v>82</v>
      </c>
      <c r="G56" s="543" t="s">
        <v>82</v>
      </c>
      <c r="H56" s="543" t="s">
        <v>82</v>
      </c>
      <c r="I56" s="543" t="s">
        <v>82</v>
      </c>
      <c r="J56" s="543" t="s">
        <v>82</v>
      </c>
      <c r="K56" s="543" t="s">
        <v>82</v>
      </c>
      <c r="L56" s="543" t="s">
        <v>82</v>
      </c>
      <c r="M56" s="485">
        <v>5</v>
      </c>
      <c r="N56" s="482">
        <v>25</v>
      </c>
      <c r="O56" s="482">
        <v>155</v>
      </c>
      <c r="P56" s="482">
        <v>530</v>
      </c>
      <c r="Q56" s="482">
        <v>900</v>
      </c>
      <c r="R56" s="482">
        <v>1610</v>
      </c>
      <c r="S56" s="369">
        <v>1805</v>
      </c>
      <c r="T56" s="369">
        <v>1365</v>
      </c>
      <c r="U56" s="462">
        <v>975</v>
      </c>
    </row>
    <row r="57" spans="2:21" ht="12.75" customHeight="1" x14ac:dyDescent="0.2">
      <c r="B57" s="467">
        <v>2017</v>
      </c>
      <c r="C57" s="543" t="s">
        <v>82</v>
      </c>
      <c r="D57" s="543" t="s">
        <v>82</v>
      </c>
      <c r="E57" s="543" t="s">
        <v>82</v>
      </c>
      <c r="F57" s="543" t="s">
        <v>82</v>
      </c>
      <c r="G57" s="543" t="s">
        <v>82</v>
      </c>
      <c r="H57" s="543" t="s">
        <v>82</v>
      </c>
      <c r="I57" s="543" t="s">
        <v>82</v>
      </c>
      <c r="J57" s="543" t="s">
        <v>82</v>
      </c>
      <c r="K57" s="543" t="s">
        <v>82</v>
      </c>
      <c r="L57" s="543" t="s">
        <v>82</v>
      </c>
      <c r="M57" s="485">
        <v>5</v>
      </c>
      <c r="N57" s="482">
        <v>5</v>
      </c>
      <c r="O57" s="482">
        <v>45</v>
      </c>
      <c r="P57" s="482">
        <v>170</v>
      </c>
      <c r="Q57" s="482">
        <v>325</v>
      </c>
      <c r="R57" s="482">
        <v>400</v>
      </c>
      <c r="S57" s="485">
        <v>1950</v>
      </c>
      <c r="T57" s="369">
        <v>2085</v>
      </c>
      <c r="U57" s="462">
        <v>1035</v>
      </c>
    </row>
    <row r="58" spans="2:21" ht="12.75" customHeight="1" x14ac:dyDescent="0.2">
      <c r="B58" s="467">
        <v>2018</v>
      </c>
      <c r="C58" s="543" t="s">
        <v>82</v>
      </c>
      <c r="D58" s="543" t="s">
        <v>82</v>
      </c>
      <c r="E58" s="543" t="s">
        <v>82</v>
      </c>
      <c r="F58" s="543" t="s">
        <v>82</v>
      </c>
      <c r="G58" s="543" t="s">
        <v>82</v>
      </c>
      <c r="H58" s="543" t="s">
        <v>82</v>
      </c>
      <c r="I58" s="543" t="s">
        <v>82</v>
      </c>
      <c r="J58" s="543" t="s">
        <v>82</v>
      </c>
      <c r="K58" s="543" t="s">
        <v>82</v>
      </c>
      <c r="L58" s="543" t="s">
        <v>82</v>
      </c>
      <c r="M58" s="543" t="s">
        <v>82</v>
      </c>
      <c r="N58" s="543" t="s">
        <v>82</v>
      </c>
      <c r="O58" s="543" t="s">
        <v>82</v>
      </c>
      <c r="P58" s="482">
        <v>60</v>
      </c>
      <c r="Q58" s="482">
        <v>225</v>
      </c>
      <c r="R58" s="482">
        <v>355</v>
      </c>
      <c r="S58" s="485">
        <v>660</v>
      </c>
      <c r="T58" s="485">
        <v>2295</v>
      </c>
      <c r="U58" s="462">
        <v>1795</v>
      </c>
    </row>
    <row r="59" spans="2:21" ht="12.75" customHeight="1" thickBot="1" x14ac:dyDescent="0.25">
      <c r="B59" s="467" t="s">
        <v>177</v>
      </c>
      <c r="C59" s="543" t="s">
        <v>82</v>
      </c>
      <c r="D59" s="543" t="s">
        <v>82</v>
      </c>
      <c r="E59" s="543" t="s">
        <v>82</v>
      </c>
      <c r="F59" s="543" t="s">
        <v>82</v>
      </c>
      <c r="G59" s="543" t="s">
        <v>82</v>
      </c>
      <c r="H59" s="543" t="s">
        <v>82</v>
      </c>
      <c r="I59" s="543" t="s">
        <v>82</v>
      </c>
      <c r="J59" s="543" t="s">
        <v>82</v>
      </c>
      <c r="K59" s="543" t="s">
        <v>82</v>
      </c>
      <c r="L59" s="543" t="s">
        <v>82</v>
      </c>
      <c r="M59" s="543" t="s">
        <v>82</v>
      </c>
      <c r="N59" s="543" t="s">
        <v>82</v>
      </c>
      <c r="O59" s="543" t="s">
        <v>82</v>
      </c>
      <c r="P59" s="543">
        <v>10</v>
      </c>
      <c r="Q59" s="543">
        <v>75</v>
      </c>
      <c r="R59" s="543">
        <v>380</v>
      </c>
      <c r="S59" s="543">
        <v>1110</v>
      </c>
      <c r="T59" s="543">
        <v>2430</v>
      </c>
      <c r="U59" s="520">
        <v>5385</v>
      </c>
    </row>
    <row r="60" spans="2:21" ht="18" customHeight="1" thickBot="1" x14ac:dyDescent="0.25">
      <c r="B60" s="521" t="s">
        <v>178</v>
      </c>
      <c r="C60" s="522">
        <v>135</v>
      </c>
      <c r="D60" s="435">
        <v>965</v>
      </c>
      <c r="E60" s="435">
        <v>1410</v>
      </c>
      <c r="F60" s="435">
        <v>2125</v>
      </c>
      <c r="G60" s="435">
        <v>2110</v>
      </c>
      <c r="H60" s="435">
        <v>2595</v>
      </c>
      <c r="I60" s="435">
        <v>2445</v>
      </c>
      <c r="J60" s="435">
        <v>2725</v>
      </c>
      <c r="K60" s="435">
        <v>5075</v>
      </c>
      <c r="L60" s="435">
        <v>2875</v>
      </c>
      <c r="M60" s="383">
        <v>3155</v>
      </c>
      <c r="N60" s="435">
        <v>2560</v>
      </c>
      <c r="O60" s="435">
        <v>1775</v>
      </c>
      <c r="P60" s="435">
        <v>2030</v>
      </c>
      <c r="Q60" s="435">
        <v>2550</v>
      </c>
      <c r="R60" s="435">
        <v>2745</v>
      </c>
      <c r="S60" s="383">
        <v>3720</v>
      </c>
      <c r="T60" s="383">
        <v>4725</v>
      </c>
      <c r="U60" s="487">
        <v>5385</v>
      </c>
    </row>
    <row r="61" spans="2:21" ht="26.25" customHeight="1" thickBot="1" x14ac:dyDescent="0.25">
      <c r="B61" s="523" t="s">
        <v>179</v>
      </c>
      <c r="C61" s="524">
        <v>145</v>
      </c>
      <c r="D61" s="525">
        <v>1100</v>
      </c>
      <c r="E61" s="525">
        <v>2230</v>
      </c>
      <c r="F61" s="525">
        <v>3885</v>
      </c>
      <c r="G61" s="525">
        <v>4930</v>
      </c>
      <c r="H61" s="525">
        <v>6135</v>
      </c>
      <c r="I61" s="525">
        <v>7170</v>
      </c>
      <c r="J61" s="525">
        <v>7565</v>
      </c>
      <c r="K61" s="525">
        <v>13550</v>
      </c>
      <c r="L61" s="525">
        <v>8960</v>
      </c>
      <c r="M61" s="526">
        <v>10940</v>
      </c>
      <c r="N61" s="525">
        <v>8425</v>
      </c>
      <c r="O61" s="525">
        <v>7745</v>
      </c>
      <c r="P61" s="525">
        <v>8465</v>
      </c>
      <c r="Q61" s="525">
        <v>8625</v>
      </c>
      <c r="R61" s="525">
        <v>9845</v>
      </c>
      <c r="S61" s="526">
        <v>12310</v>
      </c>
      <c r="T61" s="526">
        <v>15720</v>
      </c>
      <c r="U61" s="527">
        <v>15030</v>
      </c>
    </row>
    <row r="62" spans="2:21" x14ac:dyDescent="0.2">
      <c r="B62" s="528" t="s">
        <v>64</v>
      </c>
      <c r="C62" s="529"/>
      <c r="D62" s="529"/>
      <c r="E62" s="475"/>
      <c r="F62" s="475"/>
      <c r="G62" s="475"/>
      <c r="H62" s="475"/>
      <c r="R62" s="436"/>
      <c r="S62" s="436"/>
      <c r="T62" s="436"/>
      <c r="U62" s="436" t="s">
        <v>110</v>
      </c>
    </row>
    <row r="64" spans="2:21" ht="12.75" customHeight="1" x14ac:dyDescent="0.2">
      <c r="B64" s="517" t="s">
        <v>278</v>
      </c>
      <c r="C64" s="679"/>
      <c r="D64" s="679"/>
      <c r="E64" s="679"/>
      <c r="F64" s="679"/>
      <c r="G64" s="679"/>
      <c r="H64" s="679"/>
      <c r="I64" s="679"/>
      <c r="J64" s="680"/>
      <c r="K64" s="680"/>
      <c r="L64" s="680"/>
      <c r="M64" s="677"/>
    </row>
    <row r="65" spans="2:21" ht="12.75" customHeight="1" x14ac:dyDescent="0.2">
      <c r="B65" s="518" t="s">
        <v>172</v>
      </c>
      <c r="C65" s="518"/>
      <c r="D65" s="518"/>
      <c r="E65" s="518"/>
      <c r="F65" s="518"/>
      <c r="G65" s="518"/>
      <c r="H65" s="518"/>
      <c r="I65" s="518"/>
      <c r="J65" s="515"/>
      <c r="K65" s="515"/>
      <c r="L65" s="515"/>
    </row>
    <row r="66" spans="2:21" ht="6.75" customHeight="1" thickBot="1" x14ac:dyDescent="0.25">
      <c r="B66" s="334"/>
      <c r="C66" s="334"/>
      <c r="D66" s="334"/>
      <c r="E66" s="334"/>
      <c r="F66" s="334"/>
      <c r="G66" s="334"/>
      <c r="H66" s="334"/>
    </row>
    <row r="67" spans="2:21" ht="12.75" customHeight="1" x14ac:dyDescent="0.2">
      <c r="B67" s="851" t="s">
        <v>147</v>
      </c>
      <c r="C67" s="847" t="s">
        <v>170</v>
      </c>
      <c r="D67" s="848"/>
      <c r="E67" s="848"/>
      <c r="F67" s="848"/>
      <c r="G67" s="848"/>
      <c r="H67" s="848"/>
      <c r="I67" s="848"/>
      <c r="J67" s="848"/>
      <c r="K67" s="848"/>
      <c r="L67" s="848"/>
      <c r="M67" s="848"/>
      <c r="N67" s="848"/>
      <c r="O67" s="848"/>
      <c r="P67" s="848"/>
      <c r="Q67" s="848"/>
      <c r="R67" s="848"/>
      <c r="S67" s="848"/>
      <c r="T67" s="848"/>
      <c r="U67" s="849"/>
    </row>
    <row r="68" spans="2:21" ht="12.75" customHeight="1" x14ac:dyDescent="0.2">
      <c r="B68" s="852"/>
      <c r="C68" s="447" t="s">
        <v>149</v>
      </c>
      <c r="D68" s="447" t="s">
        <v>150</v>
      </c>
      <c r="E68" s="447" t="s">
        <v>151</v>
      </c>
      <c r="F68" s="447" t="s">
        <v>152</v>
      </c>
      <c r="G68" s="447" t="s">
        <v>153</v>
      </c>
      <c r="H68" s="447" t="s">
        <v>173</v>
      </c>
      <c r="I68" s="448" t="s">
        <v>155</v>
      </c>
      <c r="J68" s="448" t="s">
        <v>156</v>
      </c>
      <c r="K68" s="448" t="s">
        <v>157</v>
      </c>
      <c r="L68" s="448" t="s">
        <v>158</v>
      </c>
      <c r="M68" s="448" t="s">
        <v>159</v>
      </c>
      <c r="N68" s="448" t="s">
        <v>160</v>
      </c>
      <c r="O68" s="449" t="s">
        <v>5</v>
      </c>
      <c r="P68" s="449" t="s">
        <v>6</v>
      </c>
      <c r="Q68" s="449" t="s">
        <v>7</v>
      </c>
      <c r="R68" s="449" t="s">
        <v>8</v>
      </c>
      <c r="S68" s="449" t="s">
        <v>9</v>
      </c>
      <c r="T68" s="449" t="s">
        <v>10</v>
      </c>
      <c r="U68" s="450" t="s">
        <v>11</v>
      </c>
    </row>
    <row r="69" spans="2:21" ht="12.75" customHeight="1" x14ac:dyDescent="0.2">
      <c r="B69" s="519" t="s">
        <v>105</v>
      </c>
      <c r="C69" s="488"/>
      <c r="D69" s="452"/>
      <c r="E69" s="452"/>
      <c r="F69" s="452"/>
      <c r="G69" s="452"/>
      <c r="H69" s="452"/>
      <c r="I69" s="453"/>
      <c r="J69" s="489"/>
      <c r="K69" s="490"/>
      <c r="L69" s="490"/>
      <c r="M69" s="491"/>
      <c r="N69" s="490"/>
      <c r="O69" s="492"/>
      <c r="P69" s="492"/>
      <c r="Q69" s="492"/>
      <c r="R69" s="492"/>
      <c r="S69" s="493"/>
      <c r="T69" s="493"/>
      <c r="U69" s="494"/>
    </row>
    <row r="70" spans="2:21" ht="12.75" customHeight="1" x14ac:dyDescent="0.2">
      <c r="B70" s="426">
        <v>2000</v>
      </c>
      <c r="C70" s="368">
        <v>670</v>
      </c>
      <c r="D70" s="427">
        <v>800</v>
      </c>
      <c r="E70" s="427">
        <v>1000</v>
      </c>
      <c r="F70" s="427">
        <v>670</v>
      </c>
      <c r="G70" s="427">
        <v>1400</v>
      </c>
      <c r="H70" s="427">
        <v>1000</v>
      </c>
      <c r="I70" s="369">
        <v>830</v>
      </c>
      <c r="J70" s="427">
        <v>1500</v>
      </c>
      <c r="K70" s="427">
        <v>800</v>
      </c>
      <c r="L70" s="427">
        <v>1200</v>
      </c>
      <c r="M70" s="369">
        <v>1750</v>
      </c>
      <c r="N70" s="427">
        <v>800</v>
      </c>
      <c r="O70" s="427">
        <v>750</v>
      </c>
      <c r="P70" s="427">
        <v>1000</v>
      </c>
      <c r="Q70" s="427">
        <v>1400</v>
      </c>
      <c r="R70" s="427">
        <v>1330</v>
      </c>
      <c r="S70" s="369">
        <v>1000</v>
      </c>
      <c r="T70" s="369">
        <v>500</v>
      </c>
      <c r="U70" s="495">
        <v>330</v>
      </c>
    </row>
    <row r="71" spans="2:21" ht="12.75" customHeight="1" x14ac:dyDescent="0.2">
      <c r="B71" s="426">
        <v>2001</v>
      </c>
      <c r="C71" s="481">
        <v>1220</v>
      </c>
      <c r="D71" s="427">
        <v>1530</v>
      </c>
      <c r="E71" s="427">
        <v>1180</v>
      </c>
      <c r="F71" s="427">
        <v>1330</v>
      </c>
      <c r="G71" s="427">
        <v>1540</v>
      </c>
      <c r="H71" s="427">
        <v>930</v>
      </c>
      <c r="I71" s="369">
        <v>1600</v>
      </c>
      <c r="J71" s="427">
        <v>1380</v>
      </c>
      <c r="K71" s="427">
        <v>1280</v>
      </c>
      <c r="L71" s="427">
        <v>1140</v>
      </c>
      <c r="M71" s="369">
        <v>860</v>
      </c>
      <c r="N71" s="427">
        <v>640</v>
      </c>
      <c r="O71" s="427">
        <v>1000</v>
      </c>
      <c r="P71" s="427">
        <v>450</v>
      </c>
      <c r="Q71" s="427">
        <v>620</v>
      </c>
      <c r="R71" s="427">
        <v>830</v>
      </c>
      <c r="S71" s="369">
        <v>560</v>
      </c>
      <c r="T71" s="369">
        <v>640</v>
      </c>
      <c r="U71" s="495">
        <v>750</v>
      </c>
    </row>
    <row r="72" spans="2:21" ht="12.75" customHeight="1" x14ac:dyDescent="0.2">
      <c r="B72" s="426">
        <v>2002</v>
      </c>
      <c r="C72" s="481">
        <v>1250</v>
      </c>
      <c r="D72" s="482">
        <v>2160</v>
      </c>
      <c r="E72" s="427">
        <v>1810</v>
      </c>
      <c r="F72" s="427">
        <v>1690</v>
      </c>
      <c r="G72" s="427">
        <v>1270</v>
      </c>
      <c r="H72" s="427">
        <v>1450</v>
      </c>
      <c r="I72" s="369">
        <v>1490</v>
      </c>
      <c r="J72" s="427">
        <v>1320</v>
      </c>
      <c r="K72" s="427">
        <v>1320</v>
      </c>
      <c r="L72" s="427">
        <v>1120</v>
      </c>
      <c r="M72" s="369">
        <v>1320</v>
      </c>
      <c r="N72" s="427">
        <v>870</v>
      </c>
      <c r="O72" s="427">
        <v>740</v>
      </c>
      <c r="P72" s="427">
        <v>840</v>
      </c>
      <c r="Q72" s="427">
        <v>610</v>
      </c>
      <c r="R72" s="427">
        <v>1100</v>
      </c>
      <c r="S72" s="369">
        <v>950</v>
      </c>
      <c r="T72" s="369">
        <v>960</v>
      </c>
      <c r="U72" s="495">
        <v>970</v>
      </c>
    </row>
    <row r="73" spans="2:21" ht="12.75" customHeight="1" x14ac:dyDescent="0.2">
      <c r="B73" s="426">
        <v>2003</v>
      </c>
      <c r="C73" s="481">
        <v>1500</v>
      </c>
      <c r="D73" s="482">
        <v>2070</v>
      </c>
      <c r="E73" s="482">
        <v>2800</v>
      </c>
      <c r="F73" s="427">
        <v>2570</v>
      </c>
      <c r="G73" s="427">
        <v>1970</v>
      </c>
      <c r="H73" s="427">
        <v>1750</v>
      </c>
      <c r="I73" s="369">
        <v>1800</v>
      </c>
      <c r="J73" s="427">
        <v>1630</v>
      </c>
      <c r="K73" s="427">
        <v>2010</v>
      </c>
      <c r="L73" s="427">
        <v>1250</v>
      </c>
      <c r="M73" s="369">
        <v>1280</v>
      </c>
      <c r="N73" s="427">
        <v>1110</v>
      </c>
      <c r="O73" s="427">
        <v>1090</v>
      </c>
      <c r="P73" s="427">
        <v>1150</v>
      </c>
      <c r="Q73" s="427">
        <v>850</v>
      </c>
      <c r="R73" s="427">
        <v>1000</v>
      </c>
      <c r="S73" s="369">
        <v>910</v>
      </c>
      <c r="T73" s="369">
        <v>1180</v>
      </c>
      <c r="U73" s="495">
        <v>1070</v>
      </c>
    </row>
    <row r="74" spans="2:21" ht="12.75" customHeight="1" x14ac:dyDescent="0.2">
      <c r="B74" s="426">
        <v>2004</v>
      </c>
      <c r="C74" s="481">
        <v>1000</v>
      </c>
      <c r="D74" s="482">
        <v>1910</v>
      </c>
      <c r="E74" s="482">
        <v>2530</v>
      </c>
      <c r="F74" s="482">
        <v>3770</v>
      </c>
      <c r="G74" s="427">
        <v>2850</v>
      </c>
      <c r="H74" s="427">
        <v>2010</v>
      </c>
      <c r="I74" s="369">
        <v>1630</v>
      </c>
      <c r="J74" s="427">
        <v>1720</v>
      </c>
      <c r="K74" s="427">
        <v>1930</v>
      </c>
      <c r="L74" s="427">
        <v>1430</v>
      </c>
      <c r="M74" s="369">
        <v>1360</v>
      </c>
      <c r="N74" s="427">
        <v>1280</v>
      </c>
      <c r="O74" s="427">
        <v>1010</v>
      </c>
      <c r="P74" s="427">
        <v>1160</v>
      </c>
      <c r="Q74" s="427">
        <v>1010</v>
      </c>
      <c r="R74" s="427">
        <v>1100</v>
      </c>
      <c r="S74" s="369">
        <v>1050</v>
      </c>
      <c r="T74" s="369">
        <v>960</v>
      </c>
      <c r="U74" s="495">
        <v>920</v>
      </c>
    </row>
    <row r="75" spans="2:21" ht="12.75" customHeight="1" x14ac:dyDescent="0.2">
      <c r="B75" s="426">
        <v>2005</v>
      </c>
      <c r="C75" s="481">
        <v>1000</v>
      </c>
      <c r="D75" s="482">
        <v>1380</v>
      </c>
      <c r="E75" s="482">
        <v>2150</v>
      </c>
      <c r="F75" s="482">
        <v>2880</v>
      </c>
      <c r="G75" s="482">
        <v>3370</v>
      </c>
      <c r="H75" s="427">
        <v>2470</v>
      </c>
      <c r="I75" s="369">
        <v>1800</v>
      </c>
      <c r="J75" s="427">
        <v>1700</v>
      </c>
      <c r="K75" s="427">
        <v>1980</v>
      </c>
      <c r="L75" s="427">
        <v>1570</v>
      </c>
      <c r="M75" s="369">
        <v>1730</v>
      </c>
      <c r="N75" s="427">
        <v>1200</v>
      </c>
      <c r="O75" s="427">
        <v>1100</v>
      </c>
      <c r="P75" s="427">
        <v>1150</v>
      </c>
      <c r="Q75" s="427">
        <v>970</v>
      </c>
      <c r="R75" s="427">
        <v>1040</v>
      </c>
      <c r="S75" s="369">
        <v>1020</v>
      </c>
      <c r="T75" s="369">
        <v>1130</v>
      </c>
      <c r="U75" s="495">
        <v>1230</v>
      </c>
    </row>
    <row r="76" spans="2:21" ht="12.75" customHeight="1" x14ac:dyDescent="0.2">
      <c r="B76" s="426">
        <v>2006</v>
      </c>
      <c r="C76" s="481">
        <v>1000</v>
      </c>
      <c r="D76" s="482">
        <v>1670</v>
      </c>
      <c r="E76" s="482">
        <v>1430</v>
      </c>
      <c r="F76" s="482">
        <v>2250</v>
      </c>
      <c r="G76" s="482">
        <v>2230</v>
      </c>
      <c r="H76" s="482">
        <v>3850</v>
      </c>
      <c r="I76" s="369">
        <v>2820</v>
      </c>
      <c r="J76" s="427">
        <v>1980</v>
      </c>
      <c r="K76" s="427">
        <v>2510</v>
      </c>
      <c r="L76" s="427">
        <v>1670</v>
      </c>
      <c r="M76" s="369">
        <v>1630</v>
      </c>
      <c r="N76" s="427">
        <v>1180</v>
      </c>
      <c r="O76" s="427">
        <v>1160</v>
      </c>
      <c r="P76" s="427">
        <v>1110</v>
      </c>
      <c r="Q76" s="427">
        <v>1200</v>
      </c>
      <c r="R76" s="427">
        <v>1200</v>
      </c>
      <c r="S76" s="369">
        <v>1330</v>
      </c>
      <c r="T76" s="369">
        <v>870</v>
      </c>
      <c r="U76" s="495">
        <v>1230</v>
      </c>
    </row>
    <row r="77" spans="2:21" ht="12.75" customHeight="1" x14ac:dyDescent="0.2">
      <c r="B77" s="426">
        <v>2007</v>
      </c>
      <c r="C77" s="481" t="s">
        <v>81</v>
      </c>
      <c r="D77" s="481" t="s">
        <v>81</v>
      </c>
      <c r="E77" s="482">
        <v>1500</v>
      </c>
      <c r="F77" s="482">
        <v>1550</v>
      </c>
      <c r="G77" s="482">
        <v>2250</v>
      </c>
      <c r="H77" s="482">
        <v>2720</v>
      </c>
      <c r="I77" s="485">
        <v>3630</v>
      </c>
      <c r="J77" s="427">
        <v>1910</v>
      </c>
      <c r="K77" s="427">
        <v>2500</v>
      </c>
      <c r="L77" s="427">
        <v>1820</v>
      </c>
      <c r="M77" s="369">
        <v>2480</v>
      </c>
      <c r="N77" s="427">
        <v>1350</v>
      </c>
      <c r="O77" s="427">
        <v>1140</v>
      </c>
      <c r="P77" s="427">
        <v>1320</v>
      </c>
      <c r="Q77" s="427">
        <v>1270</v>
      </c>
      <c r="R77" s="427">
        <v>1050</v>
      </c>
      <c r="S77" s="369">
        <v>1270</v>
      </c>
      <c r="T77" s="369">
        <v>1180</v>
      </c>
      <c r="U77" s="495">
        <v>1150</v>
      </c>
    </row>
    <row r="78" spans="2:21" ht="12.75" customHeight="1" x14ac:dyDescent="0.2">
      <c r="B78" s="426">
        <v>2008</v>
      </c>
      <c r="C78" s="481" t="s">
        <v>81</v>
      </c>
      <c r="D78" s="481" t="s">
        <v>81</v>
      </c>
      <c r="E78" s="481" t="s">
        <v>81</v>
      </c>
      <c r="F78" s="482">
        <v>1500</v>
      </c>
      <c r="G78" s="482">
        <v>1630</v>
      </c>
      <c r="H78" s="482">
        <v>2210</v>
      </c>
      <c r="I78" s="485">
        <v>3260</v>
      </c>
      <c r="J78" s="482">
        <v>3260</v>
      </c>
      <c r="K78" s="427">
        <v>2910</v>
      </c>
      <c r="L78" s="427">
        <v>1580</v>
      </c>
      <c r="M78" s="369">
        <v>1830</v>
      </c>
      <c r="N78" s="427">
        <v>1180</v>
      </c>
      <c r="O78" s="427">
        <v>1290</v>
      </c>
      <c r="P78" s="427">
        <v>1210</v>
      </c>
      <c r="Q78" s="427">
        <v>1410</v>
      </c>
      <c r="R78" s="427">
        <v>1050</v>
      </c>
      <c r="S78" s="369">
        <v>1270</v>
      </c>
      <c r="T78" s="369">
        <v>1290</v>
      </c>
      <c r="U78" s="495">
        <v>1090</v>
      </c>
    </row>
    <row r="79" spans="2:21" ht="12.75" customHeight="1" x14ac:dyDescent="0.2">
      <c r="B79" s="426">
        <v>2009</v>
      </c>
      <c r="C79" s="481" t="s">
        <v>81</v>
      </c>
      <c r="D79" s="481" t="s">
        <v>81</v>
      </c>
      <c r="E79" s="481" t="s">
        <v>81</v>
      </c>
      <c r="F79" s="482">
        <v>1000</v>
      </c>
      <c r="G79" s="482">
        <v>1500</v>
      </c>
      <c r="H79" s="482">
        <v>1910</v>
      </c>
      <c r="I79" s="485">
        <v>2600</v>
      </c>
      <c r="J79" s="485">
        <v>3220</v>
      </c>
      <c r="K79" s="482">
        <v>3860</v>
      </c>
      <c r="L79" s="427">
        <v>2300</v>
      </c>
      <c r="M79" s="369">
        <v>1790</v>
      </c>
      <c r="N79" s="427">
        <v>1270</v>
      </c>
      <c r="O79" s="427">
        <v>1380</v>
      </c>
      <c r="P79" s="427">
        <v>1060</v>
      </c>
      <c r="Q79" s="427">
        <v>1240</v>
      </c>
      <c r="R79" s="427">
        <v>990</v>
      </c>
      <c r="S79" s="369">
        <v>990</v>
      </c>
      <c r="T79" s="369">
        <v>930</v>
      </c>
      <c r="U79" s="495">
        <v>1070</v>
      </c>
    </row>
    <row r="80" spans="2:21" ht="12.75" customHeight="1" x14ac:dyDescent="0.2">
      <c r="B80" s="426">
        <v>2010</v>
      </c>
      <c r="C80" s="481" t="s">
        <v>81</v>
      </c>
      <c r="D80" s="481" t="s">
        <v>81</v>
      </c>
      <c r="E80" s="481" t="s">
        <v>81</v>
      </c>
      <c r="F80" s="481" t="s">
        <v>81</v>
      </c>
      <c r="G80" s="482">
        <v>2000</v>
      </c>
      <c r="H80" s="482">
        <v>1500</v>
      </c>
      <c r="I80" s="485">
        <v>1420</v>
      </c>
      <c r="J80" s="485">
        <v>2520</v>
      </c>
      <c r="K80" s="482">
        <v>4620</v>
      </c>
      <c r="L80" s="482">
        <v>3170</v>
      </c>
      <c r="M80" s="369">
        <v>2790</v>
      </c>
      <c r="N80" s="427">
        <v>1530</v>
      </c>
      <c r="O80" s="427">
        <v>1480</v>
      </c>
      <c r="P80" s="427">
        <v>1560</v>
      </c>
      <c r="Q80" s="427">
        <v>1490</v>
      </c>
      <c r="R80" s="427">
        <v>1230</v>
      </c>
      <c r="S80" s="369">
        <v>1290</v>
      </c>
      <c r="T80" s="369">
        <v>1440</v>
      </c>
      <c r="U80" s="495">
        <v>1290</v>
      </c>
    </row>
    <row r="81" spans="2:22" ht="12.75" customHeight="1" x14ac:dyDescent="0.2">
      <c r="B81" s="426">
        <v>2011</v>
      </c>
      <c r="C81" s="481" t="s">
        <v>81</v>
      </c>
      <c r="D81" s="481" t="s">
        <v>81</v>
      </c>
      <c r="E81" s="481" t="s">
        <v>81</v>
      </c>
      <c r="F81" s="481" t="s">
        <v>81</v>
      </c>
      <c r="G81" s="481" t="s">
        <v>81</v>
      </c>
      <c r="H81" s="482">
        <v>1500</v>
      </c>
      <c r="I81" s="482">
        <v>1250</v>
      </c>
      <c r="J81" s="485">
        <v>2080</v>
      </c>
      <c r="K81" s="482">
        <v>3370</v>
      </c>
      <c r="L81" s="482">
        <v>3360</v>
      </c>
      <c r="M81" s="485">
        <v>3640</v>
      </c>
      <c r="N81" s="427">
        <v>2290</v>
      </c>
      <c r="O81" s="427">
        <v>1260</v>
      </c>
      <c r="P81" s="427">
        <v>1460</v>
      </c>
      <c r="Q81" s="427">
        <v>1150</v>
      </c>
      <c r="R81" s="427">
        <v>1000</v>
      </c>
      <c r="S81" s="369">
        <v>1030</v>
      </c>
      <c r="T81" s="369">
        <v>1350</v>
      </c>
      <c r="U81" s="495">
        <v>1620</v>
      </c>
    </row>
    <row r="82" spans="2:22" ht="12.75" customHeight="1" x14ac:dyDescent="0.2">
      <c r="B82" s="426">
        <v>2012</v>
      </c>
      <c r="C82" s="481" t="s">
        <v>81</v>
      </c>
      <c r="D82" s="481" t="s">
        <v>81</v>
      </c>
      <c r="E82" s="481" t="s">
        <v>81</v>
      </c>
      <c r="F82" s="481" t="s">
        <v>81</v>
      </c>
      <c r="G82" s="481" t="s">
        <v>81</v>
      </c>
      <c r="H82" s="481" t="s">
        <v>81</v>
      </c>
      <c r="I82" s="482">
        <v>1000</v>
      </c>
      <c r="J82" s="485">
        <v>1750</v>
      </c>
      <c r="K82" s="485">
        <v>3430</v>
      </c>
      <c r="L82" s="482">
        <v>3420</v>
      </c>
      <c r="M82" s="485">
        <v>3630</v>
      </c>
      <c r="N82" s="482">
        <v>930</v>
      </c>
      <c r="O82" s="427">
        <v>1140</v>
      </c>
      <c r="P82" s="427">
        <v>1400</v>
      </c>
      <c r="Q82" s="427">
        <v>1020</v>
      </c>
      <c r="R82" s="427">
        <v>1230</v>
      </c>
      <c r="S82" s="369">
        <v>1320</v>
      </c>
      <c r="T82" s="369">
        <v>1120</v>
      </c>
      <c r="U82" s="495">
        <v>1170</v>
      </c>
    </row>
    <row r="83" spans="2:22" ht="12.75" customHeight="1" x14ac:dyDescent="0.2">
      <c r="B83" s="467">
        <v>2013</v>
      </c>
      <c r="C83" s="481" t="s">
        <v>81</v>
      </c>
      <c r="D83" s="481" t="s">
        <v>81</v>
      </c>
      <c r="E83" s="481" t="s">
        <v>81</v>
      </c>
      <c r="F83" s="481" t="s">
        <v>81</v>
      </c>
      <c r="G83" s="481" t="s">
        <v>81</v>
      </c>
      <c r="H83" s="481" t="s">
        <v>81</v>
      </c>
      <c r="I83" s="481" t="s">
        <v>81</v>
      </c>
      <c r="J83" s="485">
        <v>2000</v>
      </c>
      <c r="K83" s="485">
        <v>2800</v>
      </c>
      <c r="L83" s="485">
        <v>2600</v>
      </c>
      <c r="M83" s="485">
        <v>2650</v>
      </c>
      <c r="N83" s="482">
        <v>190</v>
      </c>
      <c r="O83" s="482">
        <v>810</v>
      </c>
      <c r="P83" s="427">
        <v>1520</v>
      </c>
      <c r="Q83" s="427">
        <v>1380</v>
      </c>
      <c r="R83" s="427">
        <v>850</v>
      </c>
      <c r="S83" s="369">
        <v>1360</v>
      </c>
      <c r="T83" s="369">
        <v>1470</v>
      </c>
      <c r="U83" s="495">
        <v>1480</v>
      </c>
    </row>
    <row r="84" spans="2:22" ht="12.75" customHeight="1" x14ac:dyDescent="0.2">
      <c r="B84" s="467">
        <v>2014</v>
      </c>
      <c r="C84" s="481" t="s">
        <v>81</v>
      </c>
      <c r="D84" s="481" t="s">
        <v>81</v>
      </c>
      <c r="E84" s="481" t="s">
        <v>81</v>
      </c>
      <c r="F84" s="481" t="s">
        <v>81</v>
      </c>
      <c r="G84" s="481" t="s">
        <v>81</v>
      </c>
      <c r="H84" s="481" t="s">
        <v>81</v>
      </c>
      <c r="I84" s="481" t="s">
        <v>81</v>
      </c>
      <c r="J84" s="481" t="s">
        <v>81</v>
      </c>
      <c r="K84" s="485">
        <v>3000</v>
      </c>
      <c r="L84" s="485">
        <v>2000</v>
      </c>
      <c r="M84" s="485">
        <v>2140</v>
      </c>
      <c r="N84" s="482">
        <v>150</v>
      </c>
      <c r="O84" s="482">
        <v>260</v>
      </c>
      <c r="P84" s="482">
        <v>1330</v>
      </c>
      <c r="Q84" s="427">
        <v>1370</v>
      </c>
      <c r="R84" s="427">
        <v>1490</v>
      </c>
      <c r="S84" s="369">
        <v>1340</v>
      </c>
      <c r="T84" s="369">
        <v>1420</v>
      </c>
      <c r="U84" s="495">
        <v>1330</v>
      </c>
    </row>
    <row r="85" spans="2:22" ht="12.75" customHeight="1" x14ac:dyDescent="0.2">
      <c r="B85" s="467">
        <v>2015</v>
      </c>
      <c r="C85" s="481" t="s">
        <v>81</v>
      </c>
      <c r="D85" s="481" t="s">
        <v>81</v>
      </c>
      <c r="E85" s="481" t="s">
        <v>81</v>
      </c>
      <c r="F85" s="481" t="s">
        <v>81</v>
      </c>
      <c r="G85" s="481" t="s">
        <v>81</v>
      </c>
      <c r="H85" s="481" t="s">
        <v>81</v>
      </c>
      <c r="I85" s="481" t="s">
        <v>81</v>
      </c>
      <c r="J85" s="481" t="s">
        <v>81</v>
      </c>
      <c r="K85" s="481" t="s">
        <v>81</v>
      </c>
      <c r="L85" s="485">
        <v>1000</v>
      </c>
      <c r="M85" s="485">
        <v>1600</v>
      </c>
      <c r="N85" s="482">
        <v>270</v>
      </c>
      <c r="O85" s="482">
        <v>110</v>
      </c>
      <c r="P85" s="482">
        <v>340</v>
      </c>
      <c r="Q85" s="482">
        <v>1460</v>
      </c>
      <c r="R85" s="427">
        <v>1790</v>
      </c>
      <c r="S85" s="369">
        <v>1420</v>
      </c>
      <c r="T85" s="369">
        <v>1640</v>
      </c>
      <c r="U85" s="495">
        <v>1840</v>
      </c>
    </row>
    <row r="86" spans="2:22" ht="12.75" customHeight="1" x14ac:dyDescent="0.2">
      <c r="B86" s="467">
        <v>2016</v>
      </c>
      <c r="C86" s="481" t="s">
        <v>81</v>
      </c>
      <c r="D86" s="481" t="s">
        <v>81</v>
      </c>
      <c r="E86" s="481" t="s">
        <v>81</v>
      </c>
      <c r="F86" s="481" t="s">
        <v>81</v>
      </c>
      <c r="G86" s="481" t="s">
        <v>81</v>
      </c>
      <c r="H86" s="481" t="s">
        <v>81</v>
      </c>
      <c r="I86" s="481" t="s">
        <v>81</v>
      </c>
      <c r="J86" s="481" t="s">
        <v>81</v>
      </c>
      <c r="K86" s="481" t="s">
        <v>81</v>
      </c>
      <c r="L86" s="481" t="s">
        <v>81</v>
      </c>
      <c r="M86" s="485">
        <v>1000</v>
      </c>
      <c r="N86" s="482">
        <v>170</v>
      </c>
      <c r="O86" s="482">
        <v>270</v>
      </c>
      <c r="P86" s="482">
        <v>400</v>
      </c>
      <c r="Q86" s="482">
        <v>570</v>
      </c>
      <c r="R86" s="482">
        <v>850</v>
      </c>
      <c r="S86" s="369">
        <v>1130</v>
      </c>
      <c r="T86" s="369">
        <v>1070</v>
      </c>
      <c r="U86" s="495">
        <v>930</v>
      </c>
    </row>
    <row r="87" spans="2:22" ht="12.75" customHeight="1" x14ac:dyDescent="0.2">
      <c r="B87" s="467">
        <v>2017</v>
      </c>
      <c r="C87" s="481" t="s">
        <v>81</v>
      </c>
      <c r="D87" s="481" t="s">
        <v>81</v>
      </c>
      <c r="E87" s="481" t="s">
        <v>81</v>
      </c>
      <c r="F87" s="481" t="s">
        <v>81</v>
      </c>
      <c r="G87" s="481" t="s">
        <v>81</v>
      </c>
      <c r="H87" s="481" t="s">
        <v>81</v>
      </c>
      <c r="I87" s="481" t="s">
        <v>81</v>
      </c>
      <c r="J87" s="481" t="s">
        <v>81</v>
      </c>
      <c r="K87" s="481" t="s">
        <v>81</v>
      </c>
      <c r="L87" s="481" t="s">
        <v>81</v>
      </c>
      <c r="M87" s="481" t="s">
        <v>81</v>
      </c>
      <c r="N87" s="482">
        <v>200</v>
      </c>
      <c r="O87" s="482">
        <v>360</v>
      </c>
      <c r="P87" s="482">
        <v>400</v>
      </c>
      <c r="Q87" s="482">
        <v>350</v>
      </c>
      <c r="R87" s="482">
        <v>470</v>
      </c>
      <c r="S87" s="485">
        <v>1590</v>
      </c>
      <c r="T87" s="369">
        <v>1960</v>
      </c>
      <c r="U87" s="495">
        <v>1540</v>
      </c>
    </row>
    <row r="88" spans="2:22" ht="12.75" customHeight="1" x14ac:dyDescent="0.2">
      <c r="B88" s="467">
        <v>2018</v>
      </c>
      <c r="C88" s="481" t="s">
        <v>81</v>
      </c>
      <c r="D88" s="481" t="s">
        <v>81</v>
      </c>
      <c r="E88" s="481" t="s">
        <v>81</v>
      </c>
      <c r="F88" s="481" t="s">
        <v>81</v>
      </c>
      <c r="G88" s="481" t="s">
        <v>81</v>
      </c>
      <c r="H88" s="481" t="s">
        <v>81</v>
      </c>
      <c r="I88" s="481" t="s">
        <v>81</v>
      </c>
      <c r="J88" s="481" t="s">
        <v>81</v>
      </c>
      <c r="K88" s="481" t="s">
        <v>81</v>
      </c>
      <c r="L88" s="481" t="s">
        <v>81</v>
      </c>
      <c r="M88" s="481" t="s">
        <v>81</v>
      </c>
      <c r="N88" s="481" t="s">
        <v>81</v>
      </c>
      <c r="O88" s="481" t="s">
        <v>81</v>
      </c>
      <c r="P88" s="482">
        <v>500</v>
      </c>
      <c r="Q88" s="482">
        <v>410</v>
      </c>
      <c r="R88" s="482">
        <v>300</v>
      </c>
      <c r="S88" s="485">
        <v>730</v>
      </c>
      <c r="T88" s="485">
        <v>1970</v>
      </c>
      <c r="U88" s="495">
        <v>1170</v>
      </c>
    </row>
    <row r="89" spans="2:22" ht="12.75" customHeight="1" thickBot="1" x14ac:dyDescent="0.25">
      <c r="B89" s="467" t="s">
        <v>177</v>
      </c>
      <c r="C89" s="481" t="s">
        <v>81</v>
      </c>
      <c r="D89" s="481" t="s">
        <v>81</v>
      </c>
      <c r="E89" s="481" t="s">
        <v>81</v>
      </c>
      <c r="F89" s="481" t="s">
        <v>81</v>
      </c>
      <c r="G89" s="481" t="s">
        <v>81</v>
      </c>
      <c r="H89" s="481" t="s">
        <v>81</v>
      </c>
      <c r="I89" s="481" t="s">
        <v>81</v>
      </c>
      <c r="J89" s="481" t="s">
        <v>81</v>
      </c>
      <c r="K89" s="481" t="s">
        <v>81</v>
      </c>
      <c r="L89" s="481" t="s">
        <v>81</v>
      </c>
      <c r="M89" s="481" t="s">
        <v>81</v>
      </c>
      <c r="N89" s="481" t="s">
        <v>81</v>
      </c>
      <c r="O89" s="481" t="s">
        <v>81</v>
      </c>
      <c r="P89" s="482">
        <v>500</v>
      </c>
      <c r="Q89" s="482">
        <v>420</v>
      </c>
      <c r="R89" s="482">
        <v>430</v>
      </c>
      <c r="S89" s="485">
        <v>560</v>
      </c>
      <c r="T89" s="485">
        <v>930</v>
      </c>
      <c r="U89" s="520">
        <v>1340</v>
      </c>
    </row>
    <row r="90" spans="2:22" ht="18" customHeight="1" thickBot="1" x14ac:dyDescent="0.25">
      <c r="B90" s="521" t="s">
        <v>178</v>
      </c>
      <c r="C90" s="486">
        <v>1230</v>
      </c>
      <c r="D90" s="435">
        <v>2030</v>
      </c>
      <c r="E90" s="435">
        <v>2540</v>
      </c>
      <c r="F90" s="435">
        <v>3270</v>
      </c>
      <c r="G90" s="435">
        <v>2830</v>
      </c>
      <c r="H90" s="435">
        <v>3330</v>
      </c>
      <c r="I90" s="435">
        <v>3220</v>
      </c>
      <c r="J90" s="435">
        <v>3040</v>
      </c>
      <c r="K90" s="435">
        <v>3840</v>
      </c>
      <c r="L90" s="435">
        <v>3160</v>
      </c>
      <c r="M90" s="383">
        <v>3370</v>
      </c>
      <c r="N90" s="435">
        <v>420</v>
      </c>
      <c r="O90" s="435">
        <v>410</v>
      </c>
      <c r="P90" s="435">
        <v>610</v>
      </c>
      <c r="Q90" s="435">
        <v>640</v>
      </c>
      <c r="R90" s="435">
        <v>570</v>
      </c>
      <c r="S90" s="383">
        <v>900</v>
      </c>
      <c r="T90" s="435">
        <v>1250</v>
      </c>
      <c r="U90" s="400">
        <v>1340</v>
      </c>
    </row>
    <row r="91" spans="2:22" s="497" customFormat="1" ht="26.25" thickBot="1" x14ac:dyDescent="0.3">
      <c r="B91" s="523" t="s">
        <v>179</v>
      </c>
      <c r="C91" s="530">
        <v>1160</v>
      </c>
      <c r="D91" s="525">
        <v>1910</v>
      </c>
      <c r="E91" s="525">
        <v>2140</v>
      </c>
      <c r="F91" s="525">
        <v>2620</v>
      </c>
      <c r="G91" s="525">
        <v>2430</v>
      </c>
      <c r="H91" s="525">
        <v>2380</v>
      </c>
      <c r="I91" s="525">
        <v>2310</v>
      </c>
      <c r="J91" s="525">
        <v>2060</v>
      </c>
      <c r="K91" s="525">
        <v>2680</v>
      </c>
      <c r="L91" s="525">
        <v>1960</v>
      </c>
      <c r="M91" s="525">
        <v>2140</v>
      </c>
      <c r="N91" s="525">
        <v>820</v>
      </c>
      <c r="O91" s="525">
        <v>820</v>
      </c>
      <c r="P91" s="525">
        <v>1010</v>
      </c>
      <c r="Q91" s="525">
        <v>940</v>
      </c>
      <c r="R91" s="525">
        <v>910</v>
      </c>
      <c r="S91" s="525">
        <v>1080</v>
      </c>
      <c r="T91" s="525">
        <v>1270</v>
      </c>
      <c r="U91" s="531">
        <v>1260</v>
      </c>
    </row>
    <row r="92" spans="2:22" ht="12.75" customHeight="1" x14ac:dyDescent="0.2">
      <c r="B92" s="528" t="s">
        <v>64</v>
      </c>
      <c r="C92" s="529"/>
      <c r="D92" s="529"/>
      <c r="E92" s="475"/>
      <c r="F92" s="475"/>
      <c r="G92" s="475"/>
      <c r="H92" s="475"/>
      <c r="I92" s="498"/>
      <c r="J92" s="498"/>
      <c r="K92" s="498"/>
      <c r="L92" s="498"/>
      <c r="M92" s="498"/>
      <c r="P92" s="498"/>
      <c r="Q92" s="498"/>
      <c r="R92" s="436"/>
      <c r="S92" s="436"/>
      <c r="T92" s="436"/>
      <c r="U92" s="436" t="s">
        <v>110</v>
      </c>
      <c r="V92" s="498"/>
    </row>
    <row r="93" spans="2:22" ht="12.75" customHeight="1" x14ac:dyDescent="0.2">
      <c r="B93" s="532"/>
      <c r="C93" s="532"/>
      <c r="D93" s="532"/>
      <c r="E93" s="532"/>
      <c r="F93" s="532"/>
      <c r="G93" s="532"/>
      <c r="H93" s="532"/>
    </row>
    <row r="94" spans="2:22" ht="12.75" customHeight="1" x14ac:dyDescent="0.2">
      <c r="B94" s="856" t="s">
        <v>180</v>
      </c>
      <c r="C94" s="856"/>
      <c r="D94" s="856"/>
      <c r="E94" s="856"/>
      <c r="F94" s="856"/>
      <c r="G94" s="856"/>
      <c r="H94" s="856"/>
      <c r="I94" s="856"/>
      <c r="J94" s="856"/>
      <c r="K94" s="856"/>
      <c r="L94" s="856"/>
      <c r="M94" s="856"/>
      <c r="N94" s="856"/>
      <c r="O94" s="856"/>
      <c r="P94" s="856"/>
      <c r="Q94" s="856"/>
      <c r="R94" s="856"/>
      <c r="S94" s="856"/>
      <c r="T94" s="856"/>
      <c r="U94" s="856"/>
    </row>
    <row r="95" spans="2:22" x14ac:dyDescent="0.2">
      <c r="B95" s="856"/>
      <c r="C95" s="856"/>
      <c r="D95" s="856"/>
      <c r="E95" s="856"/>
      <c r="F95" s="856"/>
      <c r="G95" s="856"/>
      <c r="H95" s="856"/>
      <c r="I95" s="856"/>
      <c r="J95" s="856"/>
      <c r="K95" s="856"/>
      <c r="L95" s="856"/>
      <c r="M95" s="856"/>
      <c r="N95" s="856"/>
      <c r="O95" s="856"/>
      <c r="P95" s="856"/>
      <c r="Q95" s="856"/>
      <c r="R95" s="856"/>
      <c r="S95" s="856"/>
      <c r="T95" s="856"/>
      <c r="U95" s="856"/>
    </row>
    <row r="96" spans="2:22" x14ac:dyDescent="0.2">
      <c r="B96" s="856"/>
      <c r="C96" s="856"/>
      <c r="D96" s="856"/>
      <c r="E96" s="856"/>
      <c r="F96" s="856"/>
      <c r="G96" s="856"/>
      <c r="H96" s="856"/>
      <c r="I96" s="856"/>
      <c r="J96" s="856"/>
      <c r="K96" s="856"/>
      <c r="L96" s="856"/>
      <c r="M96" s="856"/>
      <c r="N96" s="856"/>
      <c r="O96" s="856"/>
      <c r="P96" s="856"/>
      <c r="Q96" s="856"/>
      <c r="R96" s="856"/>
      <c r="S96" s="856"/>
      <c r="T96" s="856"/>
      <c r="U96" s="856"/>
    </row>
    <row r="97" spans="2:21" x14ac:dyDescent="0.2">
      <c r="B97" s="856"/>
      <c r="C97" s="856"/>
      <c r="D97" s="856"/>
      <c r="E97" s="856"/>
      <c r="F97" s="856"/>
      <c r="G97" s="856"/>
      <c r="H97" s="856"/>
      <c r="I97" s="856"/>
      <c r="J97" s="856"/>
      <c r="K97" s="856"/>
      <c r="L97" s="856"/>
      <c r="M97" s="856"/>
      <c r="N97" s="856"/>
      <c r="O97" s="856"/>
      <c r="P97" s="856"/>
      <c r="Q97" s="856"/>
      <c r="R97" s="856"/>
      <c r="S97" s="856"/>
      <c r="T97" s="856"/>
      <c r="U97" s="856"/>
    </row>
    <row r="98" spans="2:21" x14ac:dyDescent="0.2">
      <c r="B98" s="856"/>
      <c r="C98" s="856"/>
      <c r="D98" s="856"/>
      <c r="E98" s="856"/>
      <c r="F98" s="856"/>
      <c r="G98" s="856"/>
      <c r="H98" s="856"/>
      <c r="I98" s="856"/>
      <c r="J98" s="856"/>
      <c r="K98" s="856"/>
      <c r="L98" s="856"/>
      <c r="M98" s="856"/>
      <c r="N98" s="856"/>
      <c r="O98" s="856"/>
      <c r="P98" s="856"/>
      <c r="Q98" s="856"/>
      <c r="R98" s="856"/>
      <c r="S98" s="856"/>
      <c r="T98" s="856"/>
      <c r="U98" s="856"/>
    </row>
    <row r="99" spans="2:21" x14ac:dyDescent="0.2">
      <c r="B99" s="856"/>
      <c r="C99" s="856"/>
      <c r="D99" s="856"/>
      <c r="E99" s="856"/>
      <c r="F99" s="856"/>
      <c r="G99" s="856"/>
      <c r="H99" s="856"/>
      <c r="I99" s="856"/>
      <c r="J99" s="856"/>
      <c r="K99" s="856"/>
      <c r="L99" s="856"/>
      <c r="M99" s="856"/>
      <c r="N99" s="856"/>
      <c r="O99" s="856"/>
      <c r="P99" s="856"/>
      <c r="Q99" s="856"/>
      <c r="R99" s="856"/>
      <c r="S99" s="856"/>
      <c r="T99" s="856"/>
      <c r="U99" s="856"/>
    </row>
    <row r="100" spans="2:21" x14ac:dyDescent="0.2">
      <c r="B100" s="856"/>
      <c r="C100" s="856"/>
      <c r="D100" s="856"/>
      <c r="E100" s="856"/>
      <c r="F100" s="856"/>
      <c r="G100" s="856"/>
      <c r="H100" s="856"/>
      <c r="I100" s="856"/>
      <c r="J100" s="856"/>
      <c r="K100" s="856"/>
      <c r="L100" s="856"/>
      <c r="M100" s="856"/>
      <c r="N100" s="856"/>
      <c r="O100" s="856"/>
      <c r="P100" s="856"/>
      <c r="Q100" s="856"/>
      <c r="R100" s="856"/>
      <c r="S100" s="856"/>
      <c r="T100" s="856"/>
      <c r="U100" s="856"/>
    </row>
  </sheetData>
  <mergeCells count="7">
    <mergeCell ref="B94:U100"/>
    <mergeCell ref="B6:B7"/>
    <mergeCell ref="C6:U6"/>
    <mergeCell ref="B37:B38"/>
    <mergeCell ref="C37:U37"/>
    <mergeCell ref="B67:B68"/>
    <mergeCell ref="C67:U67"/>
  </mergeCells>
  <hyperlinks>
    <hyperlink ref="B1:N1" location="Footnotes!A1" display="Table 4E: Wales - ICR Student Loans borrowers making voluntary repayments [18] by repayment cohort and tax year [19] as at 31/03/2019 [11]"/>
    <hyperlink ref="B3:J3" location="Footnotes!A1" display="Table 4E (i): Number of Welsh domiciled - Number of ICR Student Loans borrowers making voluntary repayments [21] "/>
    <hyperlink ref="B34:M34" location="Footnotes!A1" display="Table 4E (ii): Amount repaid by Welsh domiciled - Amount repaid by ICR Student Loans borrowers making voluntary repayments [21] (£000)"/>
    <hyperlink ref="C37:U37" location="Footnotes!A1" display="Amount of repayment in £000s [12]"/>
    <hyperlink ref="C6:U6" location="Footnotes!A1" display="Number of borrowers repaying [12]"/>
    <hyperlink ref="C67:U67" location="Footnotes!A1" display="Average amount of repayment per borrower in £ [12]"/>
    <hyperlink ref="B64:M64" location="Footnotes!A1" display="Table 4E (iii): Average amount repaid by Welsh domiciled - Average amount repaid by ICR Student Loans borrowers making voluntary repayments [21]  (£)"/>
  </hyperlinks>
  <pageMargins left="0.7" right="0.7" top="0.75" bottom="0.75" header="0.3" footer="0.3"/>
  <pageSetup paperSize="9" scale="37" orientation="landscape" r:id="rId1"/>
  <headerFooter alignWithMargins="0"/>
  <rowBreaks count="1" manualBreakCount="1">
    <brk id="63"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T75"/>
  <sheetViews>
    <sheetView showGridLines="0" zoomScaleNormal="100" zoomScaleSheetLayoutView="40" workbookViewId="0"/>
  </sheetViews>
  <sheetFormatPr defaultRowHeight="12.75" x14ac:dyDescent="0.2"/>
  <cols>
    <col min="1" max="1" width="1.7109375" style="329" customWidth="1"/>
    <col min="2" max="2" width="32.28515625" style="329" customWidth="1"/>
    <col min="3" max="15" width="9.7109375" style="329" customWidth="1"/>
    <col min="16" max="16" width="3.42578125" style="329" customWidth="1"/>
    <col min="17" max="17" width="9.140625" style="329" customWidth="1"/>
    <col min="18" max="18" width="9.140625" style="329"/>
    <col min="19" max="19" width="4" style="329" customWidth="1"/>
    <col min="20" max="20" width="9.140625" style="329" hidden="1" customWidth="1"/>
    <col min="21" max="16384" width="9.140625" style="329"/>
  </cols>
  <sheetData>
    <row r="1" spans="2:15" ht="15" x14ac:dyDescent="0.25">
      <c r="B1" s="682" t="s">
        <v>279</v>
      </c>
      <c r="C1" s="672"/>
      <c r="D1" s="677"/>
      <c r="E1" s="677"/>
      <c r="F1" s="677"/>
      <c r="G1" s="677"/>
      <c r="H1" s="677"/>
      <c r="I1" s="677"/>
      <c r="J1" s="677"/>
      <c r="K1" s="677"/>
      <c r="L1" s="677"/>
      <c r="M1" s="677"/>
      <c r="N1" s="677"/>
    </row>
    <row r="2" spans="2:15" ht="12.75" customHeight="1" x14ac:dyDescent="0.2">
      <c r="B2" s="405"/>
      <c r="C2" s="405"/>
    </row>
    <row r="3" spans="2:15" ht="12.75" customHeight="1" x14ac:dyDescent="0.2">
      <c r="B3" s="406" t="s">
        <v>280</v>
      </c>
      <c r="C3" s="672"/>
      <c r="D3" s="672"/>
      <c r="E3" s="672"/>
      <c r="F3" s="672"/>
      <c r="G3" s="672"/>
      <c r="H3" s="672"/>
    </row>
    <row r="4" spans="2:15" ht="12.75" customHeight="1" x14ac:dyDescent="0.2">
      <c r="B4" s="407" t="s">
        <v>168</v>
      </c>
      <c r="C4" s="407"/>
      <c r="D4" s="407"/>
      <c r="E4" s="407"/>
      <c r="F4" s="407"/>
      <c r="G4" s="407"/>
      <c r="H4" s="407"/>
    </row>
    <row r="5" spans="2:15" ht="6.75" customHeight="1" thickBot="1" x14ac:dyDescent="0.25">
      <c r="B5" s="334"/>
      <c r="C5" s="334"/>
    </row>
    <row r="6" spans="2:15" ht="12.75" customHeight="1" x14ac:dyDescent="0.2">
      <c r="B6" s="851" t="s">
        <v>147</v>
      </c>
      <c r="C6" s="847" t="s">
        <v>148</v>
      </c>
      <c r="D6" s="848"/>
      <c r="E6" s="848"/>
      <c r="F6" s="848"/>
      <c r="G6" s="848"/>
      <c r="H6" s="848"/>
      <c r="I6" s="848"/>
      <c r="J6" s="848"/>
      <c r="K6" s="848"/>
      <c r="L6" s="848"/>
      <c r="M6" s="848"/>
      <c r="N6" s="848"/>
      <c r="O6" s="849"/>
    </row>
    <row r="7" spans="2:15" ht="12.75" customHeight="1" x14ac:dyDescent="0.2">
      <c r="B7" s="852"/>
      <c r="C7" s="448" t="s">
        <v>155</v>
      </c>
      <c r="D7" s="448" t="s">
        <v>156</v>
      </c>
      <c r="E7" s="448" t="s">
        <v>157</v>
      </c>
      <c r="F7" s="448" t="s">
        <v>158</v>
      </c>
      <c r="G7" s="448" t="s">
        <v>159</v>
      </c>
      <c r="H7" s="448" t="s">
        <v>160</v>
      </c>
      <c r="I7" s="449" t="s">
        <v>5</v>
      </c>
      <c r="J7" s="449" t="s">
        <v>6</v>
      </c>
      <c r="K7" s="449" t="s">
        <v>7</v>
      </c>
      <c r="L7" s="449" t="s">
        <v>8</v>
      </c>
      <c r="M7" s="449" t="s">
        <v>9</v>
      </c>
      <c r="N7" s="449" t="s">
        <v>10</v>
      </c>
      <c r="O7" s="450" t="s">
        <v>11</v>
      </c>
    </row>
    <row r="8" spans="2:15" ht="12.75" customHeight="1" x14ac:dyDescent="0.2">
      <c r="B8" s="426" t="s">
        <v>105</v>
      </c>
      <c r="C8" s="451"/>
      <c r="D8" s="500"/>
      <c r="E8" s="454"/>
      <c r="F8" s="454"/>
      <c r="G8" s="455"/>
      <c r="H8" s="454"/>
      <c r="I8" s="456"/>
      <c r="J8" s="456"/>
      <c r="K8" s="456"/>
      <c r="L8" s="456"/>
      <c r="M8" s="457"/>
      <c r="N8" s="457"/>
      <c r="O8" s="458"/>
    </row>
    <row r="9" spans="2:15" ht="12.75" customHeight="1" x14ac:dyDescent="0.2">
      <c r="B9" s="426">
        <v>2007</v>
      </c>
      <c r="C9" s="169" t="s">
        <v>81</v>
      </c>
      <c r="D9" s="166" t="s">
        <v>81</v>
      </c>
      <c r="E9" s="166" t="s">
        <v>81</v>
      </c>
      <c r="F9" s="166" t="s">
        <v>81</v>
      </c>
      <c r="G9" s="172" t="s">
        <v>81</v>
      </c>
      <c r="H9" s="166" t="s">
        <v>81</v>
      </c>
      <c r="I9" s="166" t="s">
        <v>81</v>
      </c>
      <c r="J9" s="166" t="s">
        <v>81</v>
      </c>
      <c r="K9" s="166" t="s">
        <v>81</v>
      </c>
      <c r="L9" s="166" t="s">
        <v>81</v>
      </c>
      <c r="M9" s="172" t="s">
        <v>81</v>
      </c>
      <c r="N9" s="172" t="s">
        <v>81</v>
      </c>
      <c r="O9" s="167"/>
    </row>
    <row r="10" spans="2:15" ht="12.75" customHeight="1" x14ac:dyDescent="0.2">
      <c r="B10" s="426">
        <v>2008</v>
      </c>
      <c r="C10" s="543" t="s">
        <v>82</v>
      </c>
      <c r="D10" s="166">
        <v>20</v>
      </c>
      <c r="E10" s="166">
        <v>25</v>
      </c>
      <c r="F10" s="166">
        <v>20</v>
      </c>
      <c r="G10" s="172">
        <v>20</v>
      </c>
      <c r="H10" s="166">
        <v>10</v>
      </c>
      <c r="I10" s="166">
        <v>15</v>
      </c>
      <c r="J10" s="166">
        <v>10</v>
      </c>
      <c r="K10" s="166">
        <v>5</v>
      </c>
      <c r="L10" s="166">
        <v>5</v>
      </c>
      <c r="M10" s="172">
        <v>5</v>
      </c>
      <c r="N10" s="172" t="s">
        <v>82</v>
      </c>
      <c r="O10" s="167">
        <v>5</v>
      </c>
    </row>
    <row r="11" spans="2:15" ht="12.75" customHeight="1" x14ac:dyDescent="0.2">
      <c r="B11" s="426">
        <v>2009</v>
      </c>
      <c r="C11" s="543" t="s">
        <v>82</v>
      </c>
      <c r="D11" s="543" t="s">
        <v>82</v>
      </c>
      <c r="E11" s="166">
        <v>35</v>
      </c>
      <c r="F11" s="166">
        <v>45</v>
      </c>
      <c r="G11" s="172">
        <v>15</v>
      </c>
      <c r="H11" s="166">
        <v>15</v>
      </c>
      <c r="I11" s="166">
        <v>10</v>
      </c>
      <c r="J11" s="166">
        <v>15</v>
      </c>
      <c r="K11" s="166">
        <v>15</v>
      </c>
      <c r="L11" s="166">
        <v>10</v>
      </c>
      <c r="M11" s="172">
        <v>5</v>
      </c>
      <c r="N11" s="172">
        <v>5</v>
      </c>
      <c r="O11" s="167">
        <v>5</v>
      </c>
    </row>
    <row r="12" spans="2:15" ht="12.75" customHeight="1" x14ac:dyDescent="0.2">
      <c r="B12" s="426">
        <v>2010</v>
      </c>
      <c r="C12" s="543" t="s">
        <v>82</v>
      </c>
      <c r="D12" s="543" t="s">
        <v>82</v>
      </c>
      <c r="E12" s="544">
        <v>5</v>
      </c>
      <c r="F12" s="166">
        <v>20</v>
      </c>
      <c r="G12" s="172">
        <v>55</v>
      </c>
      <c r="H12" s="166">
        <v>50</v>
      </c>
      <c r="I12" s="166">
        <v>35</v>
      </c>
      <c r="J12" s="166">
        <v>45</v>
      </c>
      <c r="K12" s="166">
        <v>45</v>
      </c>
      <c r="L12" s="166">
        <v>25</v>
      </c>
      <c r="M12" s="172">
        <v>30</v>
      </c>
      <c r="N12" s="172">
        <v>25</v>
      </c>
      <c r="O12" s="167">
        <v>15</v>
      </c>
    </row>
    <row r="13" spans="2:15" ht="12.75" customHeight="1" x14ac:dyDescent="0.2">
      <c r="B13" s="426">
        <v>2011</v>
      </c>
      <c r="C13" s="543" t="s">
        <v>82</v>
      </c>
      <c r="D13" s="259">
        <v>5</v>
      </c>
      <c r="E13" s="544">
        <v>5</v>
      </c>
      <c r="F13" s="544">
        <v>5</v>
      </c>
      <c r="G13" s="172">
        <v>45</v>
      </c>
      <c r="H13" s="166">
        <v>50</v>
      </c>
      <c r="I13" s="166">
        <v>60</v>
      </c>
      <c r="J13" s="166">
        <v>70</v>
      </c>
      <c r="K13" s="166">
        <v>70</v>
      </c>
      <c r="L13" s="166">
        <v>70</v>
      </c>
      <c r="M13" s="172">
        <v>60</v>
      </c>
      <c r="N13" s="172">
        <v>50</v>
      </c>
      <c r="O13" s="167">
        <v>40</v>
      </c>
    </row>
    <row r="14" spans="2:15" ht="12.75" customHeight="1" x14ac:dyDescent="0.2">
      <c r="B14" s="426">
        <v>2012</v>
      </c>
      <c r="C14" s="543" t="s">
        <v>82</v>
      </c>
      <c r="D14" s="543" t="s">
        <v>82</v>
      </c>
      <c r="E14" s="544">
        <v>5</v>
      </c>
      <c r="F14" s="543" t="s">
        <v>82</v>
      </c>
      <c r="G14" s="259">
        <v>5</v>
      </c>
      <c r="H14" s="166">
        <v>15</v>
      </c>
      <c r="I14" s="166">
        <v>55</v>
      </c>
      <c r="J14" s="166">
        <v>55</v>
      </c>
      <c r="K14" s="166">
        <v>60</v>
      </c>
      <c r="L14" s="166">
        <v>60</v>
      </c>
      <c r="M14" s="172">
        <v>55</v>
      </c>
      <c r="N14" s="172">
        <v>60</v>
      </c>
      <c r="O14" s="167">
        <v>50</v>
      </c>
    </row>
    <row r="15" spans="2:15" ht="12.75" customHeight="1" x14ac:dyDescent="0.2">
      <c r="B15" s="426">
        <v>2013</v>
      </c>
      <c r="C15" s="543" t="s">
        <v>82</v>
      </c>
      <c r="D15" s="543" t="s">
        <v>82</v>
      </c>
      <c r="E15" s="543" t="s">
        <v>82</v>
      </c>
      <c r="F15" s="543" t="s">
        <v>82</v>
      </c>
      <c r="G15" s="543" t="s">
        <v>82</v>
      </c>
      <c r="H15" s="543" t="s">
        <v>82</v>
      </c>
      <c r="I15" s="166">
        <v>25</v>
      </c>
      <c r="J15" s="166">
        <v>50</v>
      </c>
      <c r="K15" s="166">
        <v>70</v>
      </c>
      <c r="L15" s="166">
        <v>75</v>
      </c>
      <c r="M15" s="172">
        <v>65</v>
      </c>
      <c r="N15" s="172">
        <v>65</v>
      </c>
      <c r="O15" s="167">
        <v>60</v>
      </c>
    </row>
    <row r="16" spans="2:15" ht="12.75" customHeight="1" x14ac:dyDescent="0.2">
      <c r="B16" s="467">
        <v>2014</v>
      </c>
      <c r="C16" s="543" t="s">
        <v>82</v>
      </c>
      <c r="D16" s="543" t="s">
        <v>82</v>
      </c>
      <c r="E16" s="543" t="s">
        <v>82</v>
      </c>
      <c r="F16" s="543" t="s">
        <v>82</v>
      </c>
      <c r="G16" s="543" t="s">
        <v>82</v>
      </c>
      <c r="H16" s="543" t="s">
        <v>82</v>
      </c>
      <c r="I16" s="544">
        <v>5</v>
      </c>
      <c r="J16" s="166">
        <v>15</v>
      </c>
      <c r="K16" s="166">
        <v>30</v>
      </c>
      <c r="L16" s="166">
        <v>40</v>
      </c>
      <c r="M16" s="172">
        <v>50</v>
      </c>
      <c r="N16" s="172">
        <v>50</v>
      </c>
      <c r="O16" s="167">
        <v>60</v>
      </c>
    </row>
    <row r="17" spans="2:15" ht="12.75" customHeight="1" x14ac:dyDescent="0.2">
      <c r="B17" s="467">
        <v>2015</v>
      </c>
      <c r="C17" s="543" t="s">
        <v>82</v>
      </c>
      <c r="D17" s="543" t="s">
        <v>82</v>
      </c>
      <c r="E17" s="543" t="s">
        <v>82</v>
      </c>
      <c r="F17" s="543" t="s">
        <v>82</v>
      </c>
      <c r="G17" s="543" t="s">
        <v>82</v>
      </c>
      <c r="H17" s="543" t="s">
        <v>82</v>
      </c>
      <c r="I17" s="543" t="s">
        <v>82</v>
      </c>
      <c r="J17" s="543" t="s">
        <v>82</v>
      </c>
      <c r="K17" s="166">
        <v>10</v>
      </c>
      <c r="L17" s="166">
        <v>30</v>
      </c>
      <c r="M17" s="172">
        <v>40</v>
      </c>
      <c r="N17" s="172">
        <v>50</v>
      </c>
      <c r="O17" s="167">
        <v>50</v>
      </c>
    </row>
    <row r="18" spans="2:15" ht="12.75" customHeight="1" x14ac:dyDescent="0.2">
      <c r="B18" s="467">
        <v>2016</v>
      </c>
      <c r="C18" s="543" t="s">
        <v>82</v>
      </c>
      <c r="D18" s="543" t="s">
        <v>82</v>
      </c>
      <c r="E18" s="543" t="s">
        <v>82</v>
      </c>
      <c r="F18" s="543" t="s">
        <v>82</v>
      </c>
      <c r="G18" s="543" t="s">
        <v>82</v>
      </c>
      <c r="H18" s="543" t="s">
        <v>82</v>
      </c>
      <c r="I18" s="544">
        <v>5</v>
      </c>
      <c r="J18" s="544">
        <v>30</v>
      </c>
      <c r="K18" s="544">
        <v>15</v>
      </c>
      <c r="L18" s="166">
        <v>50</v>
      </c>
      <c r="M18" s="172">
        <v>105</v>
      </c>
      <c r="N18" s="172">
        <v>100</v>
      </c>
      <c r="O18" s="167">
        <v>105</v>
      </c>
    </row>
    <row r="19" spans="2:15" ht="12.75" customHeight="1" x14ac:dyDescent="0.2">
      <c r="B19" s="467">
        <v>2017</v>
      </c>
      <c r="C19" s="543" t="s">
        <v>82</v>
      </c>
      <c r="D19" s="543" t="s">
        <v>82</v>
      </c>
      <c r="E19" s="543" t="s">
        <v>82</v>
      </c>
      <c r="F19" s="543" t="s">
        <v>82</v>
      </c>
      <c r="G19" s="543" t="s">
        <v>82</v>
      </c>
      <c r="H19" s="543" t="s">
        <v>82</v>
      </c>
      <c r="I19" s="543" t="s">
        <v>82</v>
      </c>
      <c r="J19" s="543" t="s">
        <v>82</v>
      </c>
      <c r="K19" s="544">
        <v>5</v>
      </c>
      <c r="L19" s="544">
        <v>5</v>
      </c>
      <c r="M19" s="172">
        <v>30</v>
      </c>
      <c r="N19" s="172">
        <v>60</v>
      </c>
      <c r="O19" s="167">
        <v>65</v>
      </c>
    </row>
    <row r="20" spans="2:15" ht="12.75" customHeight="1" x14ac:dyDescent="0.2">
      <c r="B20" s="467">
        <v>2018</v>
      </c>
      <c r="C20" s="543" t="s">
        <v>82</v>
      </c>
      <c r="D20" s="543" t="s">
        <v>82</v>
      </c>
      <c r="E20" s="543" t="s">
        <v>82</v>
      </c>
      <c r="F20" s="543" t="s">
        <v>82</v>
      </c>
      <c r="G20" s="543" t="s">
        <v>82</v>
      </c>
      <c r="H20" s="543">
        <v>5</v>
      </c>
      <c r="I20" s="543" t="s">
        <v>82</v>
      </c>
      <c r="J20" s="543" t="s">
        <v>82</v>
      </c>
      <c r="K20" s="543" t="s">
        <v>82</v>
      </c>
      <c r="L20" s="543">
        <v>5</v>
      </c>
      <c r="M20" s="543">
        <v>5</v>
      </c>
      <c r="N20" s="172">
        <v>30</v>
      </c>
      <c r="O20" s="167">
        <v>65</v>
      </c>
    </row>
    <row r="21" spans="2:15" ht="12.75" customHeight="1" thickBot="1" x14ac:dyDescent="0.25">
      <c r="B21" s="467" t="s">
        <v>177</v>
      </c>
      <c r="C21" s="543" t="s">
        <v>82</v>
      </c>
      <c r="D21" s="543" t="s">
        <v>82</v>
      </c>
      <c r="E21" s="543" t="s">
        <v>82</v>
      </c>
      <c r="F21" s="543" t="s">
        <v>82</v>
      </c>
      <c r="G21" s="543" t="s">
        <v>82</v>
      </c>
      <c r="H21" s="543" t="s">
        <v>82</v>
      </c>
      <c r="I21" s="543" t="s">
        <v>82</v>
      </c>
      <c r="J21" s="543" t="s">
        <v>82</v>
      </c>
      <c r="K21" s="543" t="s">
        <v>82</v>
      </c>
      <c r="L21" s="543">
        <v>5</v>
      </c>
      <c r="M21" s="543">
        <v>15</v>
      </c>
      <c r="N21" s="543">
        <v>45</v>
      </c>
      <c r="O21" s="167">
        <v>80</v>
      </c>
    </row>
    <row r="22" spans="2:15" ht="18" customHeight="1" thickBot="1" x14ac:dyDescent="0.25">
      <c r="B22" s="521" t="s">
        <v>178</v>
      </c>
      <c r="C22" s="547" t="s">
        <v>82</v>
      </c>
      <c r="D22" s="175">
        <v>25</v>
      </c>
      <c r="E22" s="175">
        <v>50</v>
      </c>
      <c r="F22" s="175">
        <v>25</v>
      </c>
      <c r="G22" s="176">
        <v>50</v>
      </c>
      <c r="H22" s="175">
        <v>20</v>
      </c>
      <c r="I22" s="175">
        <v>35</v>
      </c>
      <c r="J22" s="175">
        <v>45</v>
      </c>
      <c r="K22" s="175">
        <v>30</v>
      </c>
      <c r="L22" s="175">
        <v>65</v>
      </c>
      <c r="M22" s="176">
        <v>50</v>
      </c>
      <c r="N22" s="176">
        <v>75</v>
      </c>
      <c r="O22" s="173">
        <v>80</v>
      </c>
    </row>
    <row r="23" spans="2:15" ht="26.25" thickBot="1" x14ac:dyDescent="0.25">
      <c r="B23" s="523" t="s">
        <v>179</v>
      </c>
      <c r="C23" s="548" t="s">
        <v>82</v>
      </c>
      <c r="D23" s="549">
        <v>25</v>
      </c>
      <c r="E23" s="549">
        <v>75</v>
      </c>
      <c r="F23" s="549">
        <v>90</v>
      </c>
      <c r="G23" s="550">
        <v>140</v>
      </c>
      <c r="H23" s="549">
        <v>145</v>
      </c>
      <c r="I23" s="549">
        <v>210</v>
      </c>
      <c r="J23" s="549">
        <v>290</v>
      </c>
      <c r="K23" s="549">
        <v>325</v>
      </c>
      <c r="L23" s="549">
        <v>380</v>
      </c>
      <c r="M23" s="550">
        <v>465</v>
      </c>
      <c r="N23" s="550">
        <v>540</v>
      </c>
      <c r="O23" s="551">
        <v>600</v>
      </c>
    </row>
    <row r="24" spans="2:15" ht="12.75" customHeight="1" x14ac:dyDescent="0.2">
      <c r="B24" s="854" t="s">
        <v>64</v>
      </c>
      <c r="C24" s="855"/>
      <c r="D24" s="855"/>
      <c r="E24" s="855"/>
      <c r="F24" s="855"/>
      <c r="N24" s="436"/>
      <c r="O24" s="436" t="s">
        <v>110</v>
      </c>
    </row>
    <row r="25" spans="2:15" ht="12.75" customHeight="1" x14ac:dyDescent="0.2">
      <c r="B25" s="475"/>
      <c r="C25" s="475"/>
      <c r="N25" s="436"/>
      <c r="O25" s="436"/>
    </row>
    <row r="26" spans="2:15" ht="12.75" customHeight="1" x14ac:dyDescent="0.2">
      <c r="B26" s="406" t="s">
        <v>281</v>
      </c>
      <c r="C26" s="672"/>
      <c r="D26" s="672"/>
      <c r="E26" s="672"/>
      <c r="F26" s="672"/>
      <c r="G26" s="672"/>
      <c r="H26" s="672"/>
      <c r="I26" s="672"/>
    </row>
    <row r="27" spans="2:15" ht="12.75" customHeight="1" x14ac:dyDescent="0.2">
      <c r="B27" s="407" t="s">
        <v>168</v>
      </c>
      <c r="C27" s="407"/>
      <c r="D27" s="407"/>
      <c r="E27" s="407"/>
      <c r="F27" s="407"/>
      <c r="G27" s="407"/>
      <c r="H27" s="407"/>
    </row>
    <row r="28" spans="2:15" ht="6.75" customHeight="1" thickBot="1" x14ac:dyDescent="0.25">
      <c r="B28" s="334"/>
      <c r="C28" s="334"/>
    </row>
    <row r="29" spans="2:15" ht="12.75" customHeight="1" x14ac:dyDescent="0.2">
      <c r="B29" s="851" t="s">
        <v>147</v>
      </c>
      <c r="C29" s="847" t="s">
        <v>169</v>
      </c>
      <c r="D29" s="848"/>
      <c r="E29" s="848"/>
      <c r="F29" s="848"/>
      <c r="G29" s="848"/>
      <c r="H29" s="848"/>
      <c r="I29" s="848"/>
      <c r="J29" s="848"/>
      <c r="K29" s="848"/>
      <c r="L29" s="848"/>
      <c r="M29" s="848"/>
      <c r="N29" s="848"/>
      <c r="O29" s="849"/>
    </row>
    <row r="30" spans="2:15" ht="12.75" customHeight="1" x14ac:dyDescent="0.2">
      <c r="B30" s="852"/>
      <c r="C30" s="448" t="s">
        <v>155</v>
      </c>
      <c r="D30" s="448" t="s">
        <v>156</v>
      </c>
      <c r="E30" s="448" t="s">
        <v>157</v>
      </c>
      <c r="F30" s="448" t="s">
        <v>158</v>
      </c>
      <c r="G30" s="448" t="s">
        <v>159</v>
      </c>
      <c r="H30" s="448" t="s">
        <v>160</v>
      </c>
      <c r="I30" s="449" t="s">
        <v>5</v>
      </c>
      <c r="J30" s="449" t="s">
        <v>6</v>
      </c>
      <c r="K30" s="449" t="s">
        <v>7</v>
      </c>
      <c r="L30" s="449" t="s">
        <v>8</v>
      </c>
      <c r="M30" s="449" t="s">
        <v>9</v>
      </c>
      <c r="N30" s="449" t="s">
        <v>10</v>
      </c>
      <c r="O30" s="450" t="s">
        <v>11</v>
      </c>
    </row>
    <row r="31" spans="2:15" ht="12.75" customHeight="1" x14ac:dyDescent="0.2">
      <c r="B31" s="426" t="s">
        <v>105</v>
      </c>
      <c r="C31" s="451"/>
      <c r="D31" s="427"/>
      <c r="E31" s="428"/>
      <c r="F31" s="428"/>
      <c r="G31" s="432"/>
      <c r="H31" s="428"/>
      <c r="I31" s="428"/>
      <c r="J31" s="428"/>
      <c r="K31" s="428"/>
      <c r="L31" s="428"/>
      <c r="M31" s="429"/>
      <c r="N31" s="429"/>
      <c r="O31" s="462"/>
    </row>
    <row r="32" spans="2:15" ht="12.75" customHeight="1" x14ac:dyDescent="0.2">
      <c r="B32" s="426">
        <v>2007</v>
      </c>
      <c r="C32" s="169" t="s">
        <v>81</v>
      </c>
      <c r="D32" s="166" t="s">
        <v>81</v>
      </c>
      <c r="E32" s="166" t="s">
        <v>81</v>
      </c>
      <c r="F32" s="166" t="s">
        <v>81</v>
      </c>
      <c r="G32" s="172" t="s">
        <v>81</v>
      </c>
      <c r="H32" s="166" t="s">
        <v>81</v>
      </c>
      <c r="I32" s="166" t="s">
        <v>81</v>
      </c>
      <c r="J32" s="166" t="s">
        <v>81</v>
      </c>
      <c r="K32" s="166" t="s">
        <v>81</v>
      </c>
      <c r="L32" s="166" t="s">
        <v>81</v>
      </c>
      <c r="M32" s="172" t="s">
        <v>81</v>
      </c>
      <c r="N32" s="172" t="s">
        <v>81</v>
      </c>
      <c r="O32" s="167">
        <v>0</v>
      </c>
    </row>
    <row r="33" spans="2:15" ht="12.75" customHeight="1" x14ac:dyDescent="0.2">
      <c r="B33" s="426">
        <v>2008</v>
      </c>
      <c r="C33" s="543" t="s">
        <v>82</v>
      </c>
      <c r="D33" s="166">
        <v>25</v>
      </c>
      <c r="E33" s="166">
        <v>25</v>
      </c>
      <c r="F33" s="166">
        <v>10</v>
      </c>
      <c r="G33" s="172">
        <v>10</v>
      </c>
      <c r="H33" s="166">
        <v>5</v>
      </c>
      <c r="I33" s="166">
        <v>5</v>
      </c>
      <c r="J33" s="166">
        <v>5</v>
      </c>
      <c r="K33" s="166" t="s">
        <v>182</v>
      </c>
      <c r="L33" s="166" t="s">
        <v>182</v>
      </c>
      <c r="M33" s="172" t="s">
        <v>182</v>
      </c>
      <c r="N33" s="172" t="s">
        <v>182</v>
      </c>
      <c r="O33" s="167">
        <v>0</v>
      </c>
    </row>
    <row r="34" spans="2:15" ht="12.75" customHeight="1" x14ac:dyDescent="0.2">
      <c r="B34" s="426">
        <v>2009</v>
      </c>
      <c r="C34" s="543" t="s">
        <v>82</v>
      </c>
      <c r="D34" s="543" t="s">
        <v>82</v>
      </c>
      <c r="E34" s="166">
        <v>45</v>
      </c>
      <c r="F34" s="166">
        <v>40</v>
      </c>
      <c r="G34" s="172">
        <v>10</v>
      </c>
      <c r="H34" s="166">
        <v>5</v>
      </c>
      <c r="I34" s="166">
        <v>5</v>
      </c>
      <c r="J34" s="166">
        <v>5</v>
      </c>
      <c r="K34" s="166">
        <v>5</v>
      </c>
      <c r="L34" s="166">
        <v>5</v>
      </c>
      <c r="M34" s="172">
        <v>5</v>
      </c>
      <c r="N34" s="172" t="s">
        <v>182</v>
      </c>
      <c r="O34" s="167">
        <v>5</v>
      </c>
    </row>
    <row r="35" spans="2:15" ht="12.75" customHeight="1" x14ac:dyDescent="0.2">
      <c r="B35" s="426">
        <v>2010</v>
      </c>
      <c r="C35" s="543" t="s">
        <v>82</v>
      </c>
      <c r="D35" s="543" t="s">
        <v>82</v>
      </c>
      <c r="E35" s="544">
        <v>5</v>
      </c>
      <c r="F35" s="166">
        <v>20</v>
      </c>
      <c r="G35" s="172">
        <v>50</v>
      </c>
      <c r="H35" s="166">
        <v>45</v>
      </c>
      <c r="I35" s="166">
        <v>25</v>
      </c>
      <c r="J35" s="166">
        <v>30</v>
      </c>
      <c r="K35" s="166">
        <v>30</v>
      </c>
      <c r="L35" s="166">
        <v>15</v>
      </c>
      <c r="M35" s="172">
        <v>20</v>
      </c>
      <c r="N35" s="172">
        <v>10</v>
      </c>
      <c r="O35" s="167">
        <v>10</v>
      </c>
    </row>
    <row r="36" spans="2:15" ht="12.75" customHeight="1" x14ac:dyDescent="0.2">
      <c r="B36" s="426">
        <v>2011</v>
      </c>
      <c r="C36" s="543" t="s">
        <v>82</v>
      </c>
      <c r="D36" s="259">
        <v>5</v>
      </c>
      <c r="E36" s="544">
        <v>5</v>
      </c>
      <c r="F36" s="544">
        <v>5</v>
      </c>
      <c r="G36" s="172">
        <v>70</v>
      </c>
      <c r="H36" s="166">
        <v>35</v>
      </c>
      <c r="I36" s="166">
        <v>45</v>
      </c>
      <c r="J36" s="166">
        <v>45</v>
      </c>
      <c r="K36" s="166">
        <v>60</v>
      </c>
      <c r="L36" s="166">
        <v>30</v>
      </c>
      <c r="M36" s="172">
        <v>35</v>
      </c>
      <c r="N36" s="172">
        <v>35</v>
      </c>
      <c r="O36" s="167">
        <v>25</v>
      </c>
    </row>
    <row r="37" spans="2:15" ht="12.75" customHeight="1" x14ac:dyDescent="0.2">
      <c r="B37" s="426">
        <v>2012</v>
      </c>
      <c r="C37" s="543" t="s">
        <v>82</v>
      </c>
      <c r="D37" s="543" t="s">
        <v>82</v>
      </c>
      <c r="E37" s="544">
        <v>5</v>
      </c>
      <c r="F37" s="543" t="s">
        <v>82</v>
      </c>
      <c r="G37" s="545">
        <v>5</v>
      </c>
      <c r="H37" s="166">
        <v>30</v>
      </c>
      <c r="I37" s="166">
        <v>50</v>
      </c>
      <c r="J37" s="166">
        <v>55</v>
      </c>
      <c r="K37" s="166">
        <v>55</v>
      </c>
      <c r="L37" s="166">
        <v>40</v>
      </c>
      <c r="M37" s="172">
        <v>40</v>
      </c>
      <c r="N37" s="172">
        <v>60</v>
      </c>
      <c r="O37" s="167">
        <v>30</v>
      </c>
    </row>
    <row r="38" spans="2:15" ht="12.75" customHeight="1" x14ac:dyDescent="0.2">
      <c r="B38" s="426">
        <v>2013</v>
      </c>
      <c r="C38" s="543" t="s">
        <v>82</v>
      </c>
      <c r="D38" s="543" t="s">
        <v>82</v>
      </c>
      <c r="E38" s="543" t="s">
        <v>82</v>
      </c>
      <c r="F38" s="543" t="s">
        <v>82</v>
      </c>
      <c r="G38" s="543" t="s">
        <v>82</v>
      </c>
      <c r="H38" s="543" t="s">
        <v>82</v>
      </c>
      <c r="I38" s="166">
        <v>45</v>
      </c>
      <c r="J38" s="166">
        <v>60</v>
      </c>
      <c r="K38" s="166">
        <v>65</v>
      </c>
      <c r="L38" s="166">
        <v>45</v>
      </c>
      <c r="M38" s="172">
        <v>55</v>
      </c>
      <c r="N38" s="172">
        <v>50</v>
      </c>
      <c r="O38" s="167">
        <v>35</v>
      </c>
    </row>
    <row r="39" spans="2:15" ht="12.75" customHeight="1" x14ac:dyDescent="0.2">
      <c r="B39" s="467">
        <v>2014</v>
      </c>
      <c r="C39" s="543" t="s">
        <v>82</v>
      </c>
      <c r="D39" s="543" t="s">
        <v>82</v>
      </c>
      <c r="E39" s="543" t="s">
        <v>82</v>
      </c>
      <c r="F39" s="543" t="s">
        <v>82</v>
      </c>
      <c r="G39" s="543" t="s">
        <v>82</v>
      </c>
      <c r="H39" s="543" t="s">
        <v>82</v>
      </c>
      <c r="I39" s="543" t="s">
        <v>82</v>
      </c>
      <c r="J39" s="166">
        <v>60</v>
      </c>
      <c r="K39" s="166">
        <v>50</v>
      </c>
      <c r="L39" s="166">
        <v>85</v>
      </c>
      <c r="M39" s="172">
        <v>65</v>
      </c>
      <c r="N39" s="172">
        <v>60</v>
      </c>
      <c r="O39" s="167">
        <v>45</v>
      </c>
    </row>
    <row r="40" spans="2:15" ht="12.75" customHeight="1" x14ac:dyDescent="0.2">
      <c r="B40" s="467">
        <v>2015</v>
      </c>
      <c r="C40" s="543" t="s">
        <v>82</v>
      </c>
      <c r="D40" s="543" t="s">
        <v>82</v>
      </c>
      <c r="E40" s="543" t="s">
        <v>82</v>
      </c>
      <c r="F40" s="543" t="s">
        <v>82</v>
      </c>
      <c r="G40" s="543" t="s">
        <v>82</v>
      </c>
      <c r="H40" s="543" t="s">
        <v>82</v>
      </c>
      <c r="I40" s="543" t="s">
        <v>82</v>
      </c>
      <c r="J40" s="544">
        <v>5</v>
      </c>
      <c r="K40" s="166">
        <v>20</v>
      </c>
      <c r="L40" s="166">
        <v>80</v>
      </c>
      <c r="M40" s="172">
        <v>75</v>
      </c>
      <c r="N40" s="172">
        <v>40</v>
      </c>
      <c r="O40" s="167">
        <v>90</v>
      </c>
    </row>
    <row r="41" spans="2:15" ht="12.75" customHeight="1" x14ac:dyDescent="0.2">
      <c r="B41" s="467">
        <v>2016</v>
      </c>
      <c r="C41" s="543" t="s">
        <v>82</v>
      </c>
      <c r="D41" s="543" t="s">
        <v>82</v>
      </c>
      <c r="E41" s="543" t="s">
        <v>82</v>
      </c>
      <c r="F41" s="543" t="s">
        <v>82</v>
      </c>
      <c r="G41" s="543" t="s">
        <v>82</v>
      </c>
      <c r="H41" s="543" t="s">
        <v>82</v>
      </c>
      <c r="I41" s="544">
        <v>5</v>
      </c>
      <c r="J41" s="544">
        <v>60</v>
      </c>
      <c r="K41" s="544">
        <v>35</v>
      </c>
      <c r="L41" s="166">
        <v>135</v>
      </c>
      <c r="M41" s="172">
        <v>265</v>
      </c>
      <c r="N41" s="172">
        <v>210</v>
      </c>
      <c r="O41" s="167">
        <v>200</v>
      </c>
    </row>
    <row r="42" spans="2:15" ht="12.75" customHeight="1" x14ac:dyDescent="0.2">
      <c r="B42" s="467">
        <v>2017</v>
      </c>
      <c r="C42" s="543" t="s">
        <v>82</v>
      </c>
      <c r="D42" s="543" t="s">
        <v>82</v>
      </c>
      <c r="E42" s="543" t="s">
        <v>82</v>
      </c>
      <c r="F42" s="543" t="s">
        <v>82</v>
      </c>
      <c r="G42" s="543" t="s">
        <v>82</v>
      </c>
      <c r="H42" s="543" t="s">
        <v>82</v>
      </c>
      <c r="I42" s="543" t="s">
        <v>82</v>
      </c>
      <c r="J42" s="543" t="s">
        <v>82</v>
      </c>
      <c r="K42" s="544">
        <v>10</v>
      </c>
      <c r="L42" s="544">
        <v>5</v>
      </c>
      <c r="M42" s="172">
        <v>160</v>
      </c>
      <c r="N42" s="172">
        <v>290</v>
      </c>
      <c r="O42" s="167">
        <v>125</v>
      </c>
    </row>
    <row r="43" spans="2:15" ht="12.75" customHeight="1" x14ac:dyDescent="0.2">
      <c r="B43" s="467">
        <v>2018</v>
      </c>
      <c r="C43" s="543" t="s">
        <v>82</v>
      </c>
      <c r="D43" s="543" t="s">
        <v>82</v>
      </c>
      <c r="E43" s="543" t="s">
        <v>82</v>
      </c>
      <c r="F43" s="543" t="s">
        <v>82</v>
      </c>
      <c r="G43" s="543" t="s">
        <v>82</v>
      </c>
      <c r="H43" s="543" t="s">
        <v>82</v>
      </c>
      <c r="I43" s="543" t="s">
        <v>82</v>
      </c>
      <c r="J43" s="543" t="s">
        <v>82</v>
      </c>
      <c r="K43" s="543">
        <v>5</v>
      </c>
      <c r="L43" s="543">
        <v>10</v>
      </c>
      <c r="M43" s="543">
        <v>30</v>
      </c>
      <c r="N43" s="169">
        <v>30</v>
      </c>
      <c r="O43" s="167">
        <v>255</v>
      </c>
    </row>
    <row r="44" spans="2:15" ht="12.75" customHeight="1" thickBot="1" x14ac:dyDescent="0.25">
      <c r="B44" s="467" t="s">
        <v>177</v>
      </c>
      <c r="C44" s="543" t="s">
        <v>82</v>
      </c>
      <c r="D44" s="543" t="s">
        <v>82</v>
      </c>
      <c r="E44" s="543" t="s">
        <v>82</v>
      </c>
      <c r="F44" s="543" t="s">
        <v>82</v>
      </c>
      <c r="G44" s="543" t="s">
        <v>82</v>
      </c>
      <c r="H44" s="543" t="s">
        <v>82</v>
      </c>
      <c r="I44" s="543" t="s">
        <v>82</v>
      </c>
      <c r="J44" s="543">
        <v>5</v>
      </c>
      <c r="K44" s="543">
        <v>5</v>
      </c>
      <c r="L44" s="543">
        <v>5</v>
      </c>
      <c r="M44" s="543">
        <v>30</v>
      </c>
      <c r="N44" s="543">
        <v>145</v>
      </c>
      <c r="O44" s="167">
        <v>375</v>
      </c>
    </row>
    <row r="45" spans="2:15" ht="18" customHeight="1" thickBot="1" x14ac:dyDescent="0.25">
      <c r="B45" s="521" t="s">
        <v>178</v>
      </c>
      <c r="C45" s="554" t="s">
        <v>82</v>
      </c>
      <c r="D45" s="175">
        <v>30</v>
      </c>
      <c r="E45" s="175">
        <v>60</v>
      </c>
      <c r="F45" s="175">
        <v>25</v>
      </c>
      <c r="G45" s="176">
        <v>75</v>
      </c>
      <c r="H45" s="175">
        <v>30</v>
      </c>
      <c r="I45" s="175">
        <v>50</v>
      </c>
      <c r="J45" s="175">
        <v>130</v>
      </c>
      <c r="K45" s="175">
        <v>75</v>
      </c>
      <c r="L45" s="175">
        <v>155</v>
      </c>
      <c r="M45" s="176">
        <v>220</v>
      </c>
      <c r="N45" s="176">
        <v>175</v>
      </c>
      <c r="O45" s="173">
        <v>375</v>
      </c>
    </row>
    <row r="46" spans="2:15" ht="26.25" thickBot="1" x14ac:dyDescent="0.25">
      <c r="B46" s="523" t="s">
        <v>179</v>
      </c>
      <c r="C46" s="555" t="s">
        <v>82</v>
      </c>
      <c r="D46" s="549">
        <v>30</v>
      </c>
      <c r="E46" s="549">
        <v>85</v>
      </c>
      <c r="F46" s="549">
        <v>75</v>
      </c>
      <c r="G46" s="550">
        <v>145</v>
      </c>
      <c r="H46" s="549">
        <v>120</v>
      </c>
      <c r="I46" s="549">
        <v>180</v>
      </c>
      <c r="J46" s="549">
        <v>330</v>
      </c>
      <c r="K46" s="549">
        <v>340</v>
      </c>
      <c r="L46" s="549">
        <v>455</v>
      </c>
      <c r="M46" s="550">
        <v>780</v>
      </c>
      <c r="N46" s="550">
        <v>930</v>
      </c>
      <c r="O46" s="551">
        <v>1195</v>
      </c>
    </row>
    <row r="47" spans="2:15" ht="12.75" customHeight="1" x14ac:dyDescent="0.2">
      <c r="B47" s="81" t="s">
        <v>64</v>
      </c>
      <c r="C47" s="81"/>
      <c r="D47" s="81"/>
      <c r="E47" s="81"/>
      <c r="F47" s="81"/>
      <c r="N47" s="436"/>
      <c r="O47" s="436" t="s">
        <v>110</v>
      </c>
    </row>
    <row r="48" spans="2:15" ht="12.75" customHeight="1" x14ac:dyDescent="0.2">
      <c r="B48" s="475"/>
      <c r="C48" s="475"/>
      <c r="D48" s="436"/>
      <c r="E48" s="436"/>
      <c r="F48" s="436"/>
      <c r="N48" s="436"/>
      <c r="O48" s="436"/>
    </row>
    <row r="49" spans="2:15" ht="12.75" customHeight="1" x14ac:dyDescent="0.2">
      <c r="B49" s="406" t="s">
        <v>282</v>
      </c>
      <c r="C49" s="672"/>
      <c r="D49" s="672"/>
      <c r="E49" s="672"/>
      <c r="F49" s="672"/>
      <c r="G49" s="672"/>
      <c r="H49" s="672"/>
      <c r="I49" s="672"/>
      <c r="J49" s="677"/>
    </row>
    <row r="50" spans="2:15" ht="12.75" customHeight="1" x14ac:dyDescent="0.2">
      <c r="B50" s="407" t="s">
        <v>168</v>
      </c>
      <c r="C50" s="407"/>
      <c r="D50" s="407"/>
      <c r="E50" s="407"/>
      <c r="F50" s="407"/>
      <c r="G50" s="407"/>
      <c r="H50" s="407"/>
    </row>
    <row r="51" spans="2:15" ht="6.75" customHeight="1" thickBot="1" x14ac:dyDescent="0.25">
      <c r="B51" s="334"/>
      <c r="C51" s="334"/>
    </row>
    <row r="52" spans="2:15" ht="12.75" customHeight="1" x14ac:dyDescent="0.2">
      <c r="B52" s="851" t="s">
        <v>147</v>
      </c>
      <c r="C52" s="847" t="s">
        <v>170</v>
      </c>
      <c r="D52" s="848"/>
      <c r="E52" s="848"/>
      <c r="F52" s="848"/>
      <c r="G52" s="848"/>
      <c r="H52" s="848"/>
      <c r="I52" s="848"/>
      <c r="J52" s="848"/>
      <c r="K52" s="848"/>
      <c r="L52" s="848"/>
      <c r="M52" s="848"/>
      <c r="N52" s="848"/>
      <c r="O52" s="849"/>
    </row>
    <row r="53" spans="2:15" ht="12.75" customHeight="1" x14ac:dyDescent="0.2">
      <c r="B53" s="852"/>
      <c r="C53" s="448" t="s">
        <v>155</v>
      </c>
      <c r="D53" s="448" t="s">
        <v>156</v>
      </c>
      <c r="E53" s="448" t="s">
        <v>157</v>
      </c>
      <c r="F53" s="448" t="s">
        <v>158</v>
      </c>
      <c r="G53" s="448" t="s">
        <v>159</v>
      </c>
      <c r="H53" s="448" t="s">
        <v>160</v>
      </c>
      <c r="I53" s="449" t="s">
        <v>5</v>
      </c>
      <c r="J53" s="449" t="s">
        <v>6</v>
      </c>
      <c r="K53" s="449" t="s">
        <v>7</v>
      </c>
      <c r="L53" s="449" t="s">
        <v>8</v>
      </c>
      <c r="M53" s="449" t="s">
        <v>9</v>
      </c>
      <c r="N53" s="449" t="s">
        <v>10</v>
      </c>
      <c r="O53" s="450" t="s">
        <v>11</v>
      </c>
    </row>
    <row r="54" spans="2:15" ht="12.75" customHeight="1" x14ac:dyDescent="0.2">
      <c r="B54" s="426" t="s">
        <v>105</v>
      </c>
      <c r="C54" s="510"/>
      <c r="D54" s="489"/>
      <c r="E54" s="490"/>
      <c r="F54" s="490"/>
      <c r="G54" s="491"/>
      <c r="H54" s="490"/>
      <c r="I54" s="492"/>
      <c r="J54" s="492"/>
      <c r="K54" s="492"/>
      <c r="L54" s="492"/>
      <c r="M54" s="493"/>
      <c r="N54" s="493"/>
      <c r="O54" s="494"/>
    </row>
    <row r="55" spans="2:15" ht="12.75" customHeight="1" x14ac:dyDescent="0.2">
      <c r="B55" s="426">
        <v>2007</v>
      </c>
      <c r="C55" s="169" t="s">
        <v>81</v>
      </c>
      <c r="D55" s="166" t="s">
        <v>81</v>
      </c>
      <c r="E55" s="166" t="s">
        <v>81</v>
      </c>
      <c r="F55" s="166" t="s">
        <v>81</v>
      </c>
      <c r="G55" s="172" t="s">
        <v>81</v>
      </c>
      <c r="H55" s="166" t="s">
        <v>81</v>
      </c>
      <c r="I55" s="166" t="s">
        <v>81</v>
      </c>
      <c r="J55" s="166" t="s">
        <v>81</v>
      </c>
      <c r="K55" s="166" t="s">
        <v>81</v>
      </c>
      <c r="L55" s="166" t="s">
        <v>81</v>
      </c>
      <c r="M55" s="172" t="s">
        <v>81</v>
      </c>
      <c r="N55" s="172" t="s">
        <v>81</v>
      </c>
      <c r="O55" s="167" t="s">
        <v>81</v>
      </c>
    </row>
    <row r="56" spans="2:15" ht="12.75" customHeight="1" x14ac:dyDescent="0.2">
      <c r="B56" s="426">
        <v>2008</v>
      </c>
      <c r="C56" s="259" t="s">
        <v>81</v>
      </c>
      <c r="D56" s="172">
        <v>1250</v>
      </c>
      <c r="E56" s="166">
        <v>1000</v>
      </c>
      <c r="F56" s="166">
        <v>500</v>
      </c>
      <c r="G56" s="172">
        <v>500</v>
      </c>
      <c r="H56" s="166">
        <v>500</v>
      </c>
      <c r="I56" s="166">
        <v>335</v>
      </c>
      <c r="J56" s="166">
        <v>500</v>
      </c>
      <c r="K56" s="166" t="s">
        <v>81</v>
      </c>
      <c r="L56" s="166" t="s">
        <v>81</v>
      </c>
      <c r="M56" s="166" t="s">
        <v>81</v>
      </c>
      <c r="N56" s="166" t="s">
        <v>81</v>
      </c>
      <c r="O56" s="167" t="s">
        <v>81</v>
      </c>
    </row>
    <row r="57" spans="2:15" ht="12.75" customHeight="1" x14ac:dyDescent="0.2">
      <c r="B57" s="426">
        <v>2009</v>
      </c>
      <c r="C57" s="259" t="s">
        <v>81</v>
      </c>
      <c r="D57" s="259" t="s">
        <v>81</v>
      </c>
      <c r="E57" s="166">
        <v>1285</v>
      </c>
      <c r="F57" s="166">
        <v>890</v>
      </c>
      <c r="G57" s="172">
        <v>665</v>
      </c>
      <c r="H57" s="166">
        <v>335</v>
      </c>
      <c r="I57" s="166">
        <v>500</v>
      </c>
      <c r="J57" s="166">
        <v>335</v>
      </c>
      <c r="K57" s="166">
        <v>335</v>
      </c>
      <c r="L57" s="166">
        <v>500</v>
      </c>
      <c r="M57" s="172">
        <v>1000</v>
      </c>
      <c r="N57" s="172" t="s">
        <v>81</v>
      </c>
      <c r="O57" s="167">
        <v>1000</v>
      </c>
    </row>
    <row r="58" spans="2:15" ht="12.75" customHeight="1" x14ac:dyDescent="0.2">
      <c r="B58" s="426">
        <v>2010</v>
      </c>
      <c r="C58" s="259" t="s">
        <v>81</v>
      </c>
      <c r="D58" s="259" t="s">
        <v>81</v>
      </c>
      <c r="E58" s="544">
        <v>1000</v>
      </c>
      <c r="F58" s="166">
        <v>1000</v>
      </c>
      <c r="G58" s="172">
        <v>910</v>
      </c>
      <c r="H58" s="166">
        <v>900</v>
      </c>
      <c r="I58" s="166">
        <v>715</v>
      </c>
      <c r="J58" s="166">
        <v>665</v>
      </c>
      <c r="K58" s="166">
        <v>665</v>
      </c>
      <c r="L58" s="166">
        <v>600</v>
      </c>
      <c r="M58" s="172">
        <v>665</v>
      </c>
      <c r="N58" s="172">
        <v>400</v>
      </c>
      <c r="O58" s="167">
        <v>665</v>
      </c>
    </row>
    <row r="59" spans="2:15" ht="12.75" customHeight="1" x14ac:dyDescent="0.2">
      <c r="B59" s="426">
        <v>2011</v>
      </c>
      <c r="C59" s="259" t="s">
        <v>81</v>
      </c>
      <c r="D59" s="259">
        <v>1000</v>
      </c>
      <c r="E59" s="259">
        <v>1000</v>
      </c>
      <c r="F59" s="544">
        <v>1000</v>
      </c>
      <c r="G59" s="172">
        <v>1555</v>
      </c>
      <c r="H59" s="166">
        <v>700</v>
      </c>
      <c r="I59" s="166">
        <v>750</v>
      </c>
      <c r="J59" s="166">
        <v>645</v>
      </c>
      <c r="K59" s="166">
        <v>855</v>
      </c>
      <c r="L59" s="166">
        <v>430</v>
      </c>
      <c r="M59" s="172">
        <v>585</v>
      </c>
      <c r="N59" s="172">
        <v>700</v>
      </c>
      <c r="O59" s="167">
        <v>625</v>
      </c>
    </row>
    <row r="60" spans="2:15" ht="12.75" customHeight="1" x14ac:dyDescent="0.2">
      <c r="B60" s="426">
        <v>2012</v>
      </c>
      <c r="C60" s="259" t="s">
        <v>81</v>
      </c>
      <c r="D60" s="259" t="s">
        <v>81</v>
      </c>
      <c r="E60" s="259">
        <v>1000</v>
      </c>
      <c r="F60" s="259" t="s">
        <v>81</v>
      </c>
      <c r="G60" s="259">
        <v>1000</v>
      </c>
      <c r="H60" s="166">
        <v>2000</v>
      </c>
      <c r="I60" s="166">
        <v>910</v>
      </c>
      <c r="J60" s="166">
        <v>1000</v>
      </c>
      <c r="K60" s="166">
        <v>915</v>
      </c>
      <c r="L60" s="166">
        <v>665</v>
      </c>
      <c r="M60" s="172">
        <v>725</v>
      </c>
      <c r="N60" s="172">
        <v>1000</v>
      </c>
      <c r="O60" s="167">
        <v>600</v>
      </c>
    </row>
    <row r="61" spans="2:15" ht="12.75" customHeight="1" x14ac:dyDescent="0.2">
      <c r="B61" s="426">
        <v>2013</v>
      </c>
      <c r="C61" s="259" t="s">
        <v>81</v>
      </c>
      <c r="D61" s="259" t="s">
        <v>81</v>
      </c>
      <c r="E61" s="259" t="s">
        <v>81</v>
      </c>
      <c r="F61" s="259" t="s">
        <v>81</v>
      </c>
      <c r="G61" s="259" t="s">
        <v>81</v>
      </c>
      <c r="H61" s="259" t="s">
        <v>81</v>
      </c>
      <c r="I61" s="166">
        <v>1800</v>
      </c>
      <c r="J61" s="166">
        <v>1200</v>
      </c>
      <c r="K61" s="166">
        <v>930</v>
      </c>
      <c r="L61" s="166">
        <v>600</v>
      </c>
      <c r="M61" s="172">
        <v>845</v>
      </c>
      <c r="N61" s="172">
        <v>770</v>
      </c>
      <c r="O61" s="167">
        <v>585</v>
      </c>
    </row>
    <row r="62" spans="2:15" ht="12.75" customHeight="1" x14ac:dyDescent="0.2">
      <c r="B62" s="467">
        <v>2014</v>
      </c>
      <c r="C62" s="259" t="s">
        <v>81</v>
      </c>
      <c r="D62" s="259" t="s">
        <v>81</v>
      </c>
      <c r="E62" s="259" t="s">
        <v>81</v>
      </c>
      <c r="F62" s="259" t="s">
        <v>81</v>
      </c>
      <c r="G62" s="259" t="s">
        <v>81</v>
      </c>
      <c r="H62" s="259" t="s">
        <v>81</v>
      </c>
      <c r="I62" s="259" t="s">
        <v>81</v>
      </c>
      <c r="J62" s="166">
        <v>4000</v>
      </c>
      <c r="K62" s="166">
        <v>1665</v>
      </c>
      <c r="L62" s="166">
        <v>2125</v>
      </c>
      <c r="M62" s="172">
        <v>1300</v>
      </c>
      <c r="N62" s="172">
        <v>1200</v>
      </c>
      <c r="O62" s="167">
        <v>750</v>
      </c>
    </row>
    <row r="63" spans="2:15" ht="12.75" customHeight="1" x14ac:dyDescent="0.2">
      <c r="B63" s="467">
        <v>2015</v>
      </c>
      <c r="C63" s="259" t="s">
        <v>81</v>
      </c>
      <c r="D63" s="259" t="s">
        <v>81</v>
      </c>
      <c r="E63" s="259" t="s">
        <v>81</v>
      </c>
      <c r="F63" s="259" t="s">
        <v>81</v>
      </c>
      <c r="G63" s="259" t="s">
        <v>81</v>
      </c>
      <c r="H63" s="259" t="s">
        <v>81</v>
      </c>
      <c r="I63" s="259" t="s">
        <v>81</v>
      </c>
      <c r="J63" s="259" t="s">
        <v>81</v>
      </c>
      <c r="K63" s="166">
        <v>2000</v>
      </c>
      <c r="L63" s="166">
        <v>2665</v>
      </c>
      <c r="M63" s="172">
        <v>1875</v>
      </c>
      <c r="N63" s="172">
        <v>800</v>
      </c>
      <c r="O63" s="167">
        <v>1800</v>
      </c>
    </row>
    <row r="64" spans="2:15" ht="12.75" customHeight="1" x14ac:dyDescent="0.2">
      <c r="B64" s="467">
        <v>2016</v>
      </c>
      <c r="C64" s="259" t="s">
        <v>81</v>
      </c>
      <c r="D64" s="259" t="s">
        <v>81</v>
      </c>
      <c r="E64" s="259" t="s">
        <v>81</v>
      </c>
      <c r="F64" s="259" t="s">
        <v>81</v>
      </c>
      <c r="G64" s="259" t="s">
        <v>81</v>
      </c>
      <c r="H64" s="259" t="s">
        <v>81</v>
      </c>
      <c r="I64" s="544">
        <v>1000</v>
      </c>
      <c r="J64" s="544">
        <v>2000</v>
      </c>
      <c r="K64" s="544">
        <v>2335</v>
      </c>
      <c r="L64" s="166">
        <v>2700</v>
      </c>
      <c r="M64" s="172">
        <v>2525</v>
      </c>
      <c r="N64" s="172">
        <v>2100</v>
      </c>
      <c r="O64" s="167">
        <v>1905</v>
      </c>
    </row>
    <row r="65" spans="2:16" ht="12.75" customHeight="1" x14ac:dyDescent="0.2">
      <c r="B65" s="467">
        <v>2017</v>
      </c>
      <c r="C65" s="259" t="s">
        <v>81</v>
      </c>
      <c r="D65" s="259" t="s">
        <v>81</v>
      </c>
      <c r="E65" s="259" t="s">
        <v>81</v>
      </c>
      <c r="F65" s="259" t="s">
        <v>81</v>
      </c>
      <c r="G65" s="259" t="s">
        <v>81</v>
      </c>
      <c r="H65" s="259" t="s">
        <v>81</v>
      </c>
      <c r="I65" s="259" t="s">
        <v>81</v>
      </c>
      <c r="J65" s="259" t="s">
        <v>81</v>
      </c>
      <c r="K65" s="544">
        <v>2000</v>
      </c>
      <c r="L65" s="544">
        <v>1000</v>
      </c>
      <c r="M65" s="172">
        <v>5335</v>
      </c>
      <c r="N65" s="172">
        <v>4835</v>
      </c>
      <c r="O65" s="167">
        <v>1925</v>
      </c>
    </row>
    <row r="66" spans="2:16" ht="12.75" customHeight="1" x14ac:dyDescent="0.2">
      <c r="B66" s="467">
        <v>2018</v>
      </c>
      <c r="C66" s="259" t="s">
        <v>81</v>
      </c>
      <c r="D66" s="259" t="s">
        <v>81</v>
      </c>
      <c r="E66" s="259" t="s">
        <v>81</v>
      </c>
      <c r="F66" s="259" t="s">
        <v>81</v>
      </c>
      <c r="G66" s="259" t="s">
        <v>81</v>
      </c>
      <c r="H66" s="259" t="s">
        <v>81</v>
      </c>
      <c r="I66" s="259" t="s">
        <v>81</v>
      </c>
      <c r="J66" s="259" t="s">
        <v>81</v>
      </c>
      <c r="K66" s="259" t="s">
        <v>81</v>
      </c>
      <c r="L66" s="544">
        <v>2000</v>
      </c>
      <c r="M66" s="259">
        <v>6000</v>
      </c>
      <c r="N66" s="172">
        <v>1000</v>
      </c>
      <c r="O66" s="167">
        <v>3925</v>
      </c>
    </row>
    <row r="67" spans="2:16" ht="12.75" customHeight="1" thickBot="1" x14ac:dyDescent="0.25">
      <c r="B67" s="467" t="s">
        <v>177</v>
      </c>
      <c r="C67" s="553" t="s">
        <v>81</v>
      </c>
      <c r="D67" s="553" t="s">
        <v>81</v>
      </c>
      <c r="E67" s="553" t="s">
        <v>81</v>
      </c>
      <c r="F67" s="553" t="s">
        <v>81</v>
      </c>
      <c r="G67" s="553" t="s">
        <v>81</v>
      </c>
      <c r="H67" s="553" t="s">
        <v>81</v>
      </c>
      <c r="I67" s="553" t="s">
        <v>81</v>
      </c>
      <c r="J67" s="553" t="s">
        <v>81</v>
      </c>
      <c r="K67" s="552" t="s">
        <v>81</v>
      </c>
      <c r="L67" s="552">
        <v>1000</v>
      </c>
      <c r="M67" s="553">
        <v>2000</v>
      </c>
      <c r="N67" s="553">
        <v>3220</v>
      </c>
      <c r="O67" s="556">
        <v>4690</v>
      </c>
    </row>
    <row r="68" spans="2:16" ht="18" customHeight="1" thickBot="1" x14ac:dyDescent="0.25">
      <c r="B68" s="521" t="s">
        <v>178</v>
      </c>
      <c r="C68" s="557" t="s">
        <v>81</v>
      </c>
      <c r="D68" s="323">
        <v>1200</v>
      </c>
      <c r="E68" s="323">
        <v>1200</v>
      </c>
      <c r="F68" s="323">
        <v>1000</v>
      </c>
      <c r="G68" s="322">
        <v>1500</v>
      </c>
      <c r="H68" s="323">
        <v>1500</v>
      </c>
      <c r="I68" s="323">
        <v>1430</v>
      </c>
      <c r="J68" s="323">
        <v>2890</v>
      </c>
      <c r="K68" s="323">
        <v>2500</v>
      </c>
      <c r="L68" s="323">
        <v>2385</v>
      </c>
      <c r="M68" s="322">
        <v>4400</v>
      </c>
      <c r="N68" s="322">
        <v>2335</v>
      </c>
      <c r="O68" s="321">
        <v>4690</v>
      </c>
    </row>
    <row r="69" spans="2:16" ht="26.25" thickBot="1" x14ac:dyDescent="0.25">
      <c r="B69" s="523" t="s">
        <v>179</v>
      </c>
      <c r="C69" s="555" t="s">
        <v>81</v>
      </c>
      <c r="D69" s="549">
        <v>1200</v>
      </c>
      <c r="E69" s="549">
        <v>1135</v>
      </c>
      <c r="F69" s="549">
        <v>835</v>
      </c>
      <c r="G69" s="550">
        <v>1035</v>
      </c>
      <c r="H69" s="549">
        <v>830</v>
      </c>
      <c r="I69" s="549">
        <v>855</v>
      </c>
      <c r="J69" s="549">
        <v>1140</v>
      </c>
      <c r="K69" s="549">
        <v>1045</v>
      </c>
      <c r="L69" s="549">
        <v>1195</v>
      </c>
      <c r="M69" s="550">
        <v>1675</v>
      </c>
      <c r="N69" s="550">
        <v>1720</v>
      </c>
      <c r="O69" s="551">
        <v>1990</v>
      </c>
    </row>
    <row r="70" spans="2:16" ht="12.75" customHeight="1" x14ac:dyDescent="0.2">
      <c r="B70" s="373" t="s">
        <v>64</v>
      </c>
      <c r="C70" s="81"/>
      <c r="D70" s="81"/>
      <c r="E70" s="81"/>
      <c r="F70" s="81"/>
      <c r="G70" s="498"/>
      <c r="J70" s="498"/>
      <c r="K70" s="498"/>
      <c r="L70" s="436"/>
      <c r="M70" s="436"/>
      <c r="N70" s="436"/>
      <c r="O70" s="436" t="s">
        <v>110</v>
      </c>
      <c r="P70" s="498"/>
    </row>
    <row r="71" spans="2:16" ht="12.75" customHeight="1" x14ac:dyDescent="0.2">
      <c r="B71" s="81"/>
      <c r="C71" s="81"/>
      <c r="D71" s="81"/>
      <c r="E71" s="81"/>
      <c r="F71" s="81"/>
      <c r="G71" s="498"/>
      <c r="J71" s="498"/>
      <c r="K71" s="498"/>
      <c r="L71" s="436"/>
      <c r="M71" s="436"/>
      <c r="N71" s="436"/>
      <c r="O71" s="436"/>
      <c r="P71" s="498"/>
    </row>
    <row r="72" spans="2:16" ht="12.75" customHeight="1" x14ac:dyDescent="0.2">
      <c r="B72" s="825" t="s">
        <v>181</v>
      </c>
      <c r="C72" s="825"/>
      <c r="D72" s="825"/>
      <c r="E72" s="825"/>
      <c r="F72" s="825"/>
      <c r="G72" s="825"/>
      <c r="H72" s="825"/>
      <c r="I72" s="825"/>
      <c r="J72" s="825"/>
      <c r="K72" s="825"/>
      <c r="L72" s="825"/>
      <c r="M72" s="825"/>
      <c r="N72" s="825"/>
      <c r="O72" s="825"/>
    </row>
    <row r="73" spans="2:16" ht="12.75" customHeight="1" x14ac:dyDescent="0.2">
      <c r="B73" s="825"/>
      <c r="C73" s="825"/>
      <c r="D73" s="825"/>
      <c r="E73" s="825"/>
      <c r="F73" s="825"/>
      <c r="G73" s="825"/>
      <c r="H73" s="825"/>
      <c r="I73" s="825"/>
      <c r="J73" s="825"/>
      <c r="K73" s="825"/>
      <c r="L73" s="825"/>
      <c r="M73" s="825"/>
      <c r="N73" s="825"/>
      <c r="O73" s="825"/>
    </row>
    <row r="74" spans="2:16" ht="12.75" customHeight="1" x14ac:dyDescent="0.2">
      <c r="B74" s="825"/>
      <c r="C74" s="825"/>
      <c r="D74" s="825"/>
      <c r="E74" s="825"/>
      <c r="F74" s="825"/>
      <c r="G74" s="825"/>
      <c r="H74" s="825"/>
      <c r="I74" s="825"/>
      <c r="J74" s="825"/>
      <c r="K74" s="825"/>
      <c r="L74" s="825"/>
      <c r="M74" s="825"/>
      <c r="N74" s="825"/>
      <c r="O74" s="825"/>
    </row>
    <row r="75" spans="2:16" ht="12.75" customHeight="1" x14ac:dyDescent="0.2">
      <c r="B75" s="825"/>
      <c r="C75" s="825"/>
      <c r="D75" s="825"/>
      <c r="E75" s="825"/>
      <c r="F75" s="825"/>
      <c r="G75" s="825"/>
      <c r="H75" s="825"/>
      <c r="I75" s="825"/>
      <c r="J75" s="825"/>
      <c r="K75" s="825"/>
      <c r="L75" s="825"/>
      <c r="M75" s="825"/>
      <c r="N75" s="825"/>
      <c r="O75" s="825"/>
    </row>
  </sheetData>
  <mergeCells count="8">
    <mergeCell ref="B72:O75"/>
    <mergeCell ref="B6:B7"/>
    <mergeCell ref="C6:O6"/>
    <mergeCell ref="B24:F24"/>
    <mergeCell ref="B29:B30"/>
    <mergeCell ref="C29:O29"/>
    <mergeCell ref="B52:B53"/>
    <mergeCell ref="C52:O52"/>
  </mergeCells>
  <hyperlinks>
    <hyperlink ref="B1:N1" location="Footnotes!A1" display="Table 4F: EU - ICR Student Loans borrowers making voluntary repayments directly to SLC [18] by repayment cohort and tax year [19] as at 31/03/2019 [11]"/>
    <hyperlink ref="B3:H3" location="Footnotes!A1" display="Table 4F(i): Number of EU - ICR Tuition Fee Loan borrowers making voluntary repayments directly to SLC [21] "/>
    <hyperlink ref="C6:O6" location="Footnotes!A1" display="Number of borrowers repaying [12]"/>
    <hyperlink ref="C29:O29" location="Footnotes!A1" display="Amount of repayment in £000s [12]"/>
    <hyperlink ref="B26:I26" location="Footnotes!A1" display="Table 4F(ii): Amount repaid by EU - ICR Tuition Fee Loan borrowers making voluntary repayments directly to SLC [21] (£000)"/>
    <hyperlink ref="B49:J49" location="Footnotes!A1" display="Table 4F(iii): Average amount repaid by EU - ICR Tuition Fee Loan borrowers making voluntary repayments directly to SLC [21]  (£)"/>
    <hyperlink ref="C52:O52" location="Footnotes!A1" display="Average amount of repayment per borrower in £ [12]"/>
  </hyperlinks>
  <pageMargins left="0.7" right="0.7" top="0.75" bottom="0.75" header="0.3" footer="0.3"/>
  <pageSetup paperSize="9" scale="48" orientation="landscape" r:id="rId1"/>
  <headerFooter alignWithMargins="0"/>
  <rowBreaks count="1" manualBreakCount="1">
    <brk id="48"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X78"/>
  <sheetViews>
    <sheetView showGridLines="0" topLeftCell="A22" zoomScaleNormal="100" zoomScaleSheetLayoutView="85" workbookViewId="0"/>
  </sheetViews>
  <sheetFormatPr defaultRowHeight="12.75" x14ac:dyDescent="0.2"/>
  <cols>
    <col min="1" max="1" width="1.7109375" style="11" customWidth="1"/>
    <col min="2" max="2" width="20" style="11" customWidth="1"/>
    <col min="3" max="16" width="9.7109375" style="11" customWidth="1"/>
    <col min="17" max="18" width="9.140625" style="11"/>
    <col min="19" max="19" width="9.7109375" style="11" bestFit="1" customWidth="1"/>
    <col min="20" max="22" width="9.140625" style="11"/>
    <col min="23" max="23" width="2.7109375" style="11" customWidth="1"/>
    <col min="24" max="16384" width="9.140625" style="11"/>
  </cols>
  <sheetData>
    <row r="1" spans="2:24" ht="15" x14ac:dyDescent="0.25">
      <c r="B1" s="858" t="s">
        <v>283</v>
      </c>
      <c r="C1" s="858"/>
      <c r="D1" s="858"/>
      <c r="E1" s="858"/>
      <c r="F1" s="858"/>
      <c r="G1" s="858"/>
      <c r="H1" s="858"/>
      <c r="I1" s="858"/>
      <c r="J1" s="858"/>
      <c r="K1" s="858"/>
      <c r="L1" s="858"/>
      <c r="M1" s="858"/>
      <c r="N1" s="858"/>
      <c r="O1" s="858"/>
      <c r="P1" s="858"/>
      <c r="Q1" s="858"/>
      <c r="R1" s="858"/>
      <c r="S1" s="858"/>
      <c r="T1" s="858"/>
      <c r="U1" s="859"/>
      <c r="V1" s="859"/>
    </row>
    <row r="2" spans="2:24" ht="9.75" customHeight="1" x14ac:dyDescent="0.2">
      <c r="B2" s="558"/>
      <c r="C2" s="559"/>
      <c r="D2" s="560"/>
      <c r="E2" s="560"/>
      <c r="F2" s="560"/>
      <c r="G2" s="560"/>
      <c r="H2" s="560"/>
      <c r="I2" s="560"/>
      <c r="J2" s="560"/>
      <c r="K2" s="560"/>
      <c r="L2" s="560"/>
      <c r="M2" s="558"/>
    </row>
    <row r="3" spans="2:24" x14ac:dyDescent="0.2">
      <c r="B3" s="867" t="s">
        <v>284</v>
      </c>
      <c r="C3" s="867"/>
      <c r="D3" s="867"/>
      <c r="E3" s="867"/>
      <c r="F3" s="867"/>
      <c r="G3" s="867"/>
      <c r="H3" s="867"/>
      <c r="I3" s="867"/>
      <c r="J3" s="867"/>
      <c r="K3" s="867"/>
      <c r="L3" s="867"/>
      <c r="M3" s="867"/>
      <c r="N3" s="867"/>
      <c r="O3" s="867"/>
      <c r="P3" s="867"/>
      <c r="Q3" s="867"/>
      <c r="R3" s="867"/>
      <c r="S3" s="867"/>
      <c r="T3" s="867"/>
      <c r="U3" s="867"/>
      <c r="V3" s="867"/>
    </row>
    <row r="4" spans="2:24" x14ac:dyDescent="0.2">
      <c r="B4" s="561" t="s">
        <v>85</v>
      </c>
      <c r="C4" s="561"/>
      <c r="D4" s="562"/>
      <c r="E4" s="563"/>
      <c r="F4" s="564"/>
      <c r="G4" s="564"/>
      <c r="H4" s="564"/>
      <c r="I4" s="564"/>
      <c r="J4" s="564"/>
      <c r="K4" s="564"/>
      <c r="L4" s="562"/>
      <c r="M4" s="565"/>
      <c r="X4" s="566"/>
    </row>
    <row r="5" spans="2:24" ht="6" customHeight="1" thickBot="1" x14ac:dyDescent="0.25">
      <c r="B5" s="561"/>
      <c r="C5" s="561"/>
      <c r="D5" s="562"/>
      <c r="E5" s="563"/>
      <c r="F5" s="564"/>
      <c r="G5" s="564"/>
      <c r="H5" s="564"/>
      <c r="I5" s="564"/>
      <c r="J5" s="564"/>
      <c r="K5" s="564"/>
      <c r="L5" s="562"/>
      <c r="M5" s="565"/>
      <c r="X5" s="566"/>
    </row>
    <row r="6" spans="2:24" ht="12.75" customHeight="1" x14ac:dyDescent="0.2">
      <c r="B6" s="860" t="s">
        <v>184</v>
      </c>
      <c r="C6" s="862" t="s">
        <v>285</v>
      </c>
      <c r="D6" s="862"/>
      <c r="E6" s="862"/>
      <c r="F6" s="862"/>
      <c r="G6" s="862"/>
      <c r="H6" s="862"/>
      <c r="I6" s="862"/>
      <c r="J6" s="862"/>
      <c r="K6" s="862"/>
      <c r="L6" s="862"/>
      <c r="M6" s="862"/>
      <c r="N6" s="862"/>
      <c r="O6" s="862"/>
      <c r="P6" s="862"/>
      <c r="Q6" s="862"/>
      <c r="R6" s="862"/>
      <c r="S6" s="862"/>
      <c r="T6" s="862"/>
      <c r="U6" s="862"/>
      <c r="V6" s="863"/>
    </row>
    <row r="7" spans="2:24" ht="12.75" customHeight="1" x14ac:dyDescent="0.2">
      <c r="B7" s="861"/>
      <c r="C7" s="567" t="s">
        <v>185</v>
      </c>
      <c r="D7" s="568" t="s">
        <v>149</v>
      </c>
      <c r="E7" s="568" t="s">
        <v>150</v>
      </c>
      <c r="F7" s="568" t="s">
        <v>151</v>
      </c>
      <c r="G7" s="568" t="s">
        <v>152</v>
      </c>
      <c r="H7" s="568" t="s">
        <v>153</v>
      </c>
      <c r="I7" s="568" t="s">
        <v>173</v>
      </c>
      <c r="J7" s="568" t="s">
        <v>155</v>
      </c>
      <c r="K7" s="568" t="s">
        <v>156</v>
      </c>
      <c r="L7" s="568" t="s">
        <v>157</v>
      </c>
      <c r="M7" s="568" t="s">
        <v>158</v>
      </c>
      <c r="N7" s="568" t="s">
        <v>159</v>
      </c>
      <c r="O7" s="568" t="s">
        <v>160</v>
      </c>
      <c r="P7" s="568" t="s">
        <v>5</v>
      </c>
      <c r="Q7" s="568" t="s">
        <v>6</v>
      </c>
      <c r="R7" s="568" t="s">
        <v>7</v>
      </c>
      <c r="S7" s="568" t="s">
        <v>8</v>
      </c>
      <c r="T7" s="568" t="s">
        <v>9</v>
      </c>
      <c r="U7" s="568" t="s">
        <v>10</v>
      </c>
      <c r="V7" s="569" t="s">
        <v>11</v>
      </c>
    </row>
    <row r="8" spans="2:24" x14ac:dyDescent="0.2">
      <c r="B8" s="861"/>
      <c r="C8" s="570"/>
      <c r="D8" s="571"/>
      <c r="E8" s="571"/>
      <c r="F8" s="571"/>
      <c r="G8" s="571"/>
      <c r="H8" s="571"/>
      <c r="I8" s="572" t="s">
        <v>161</v>
      </c>
      <c r="J8" s="571"/>
      <c r="K8" s="571"/>
      <c r="L8" s="571"/>
      <c r="M8" s="571"/>
      <c r="N8" s="571"/>
      <c r="O8" s="571"/>
      <c r="P8" s="571"/>
      <c r="Q8" s="571"/>
      <c r="R8" s="572" t="s">
        <v>186</v>
      </c>
      <c r="S8" s="572" t="s">
        <v>187</v>
      </c>
      <c r="T8" s="572" t="s">
        <v>187</v>
      </c>
      <c r="U8" s="572" t="s">
        <v>187</v>
      </c>
      <c r="V8" s="573" t="s">
        <v>187</v>
      </c>
      <c r="W8" s="574"/>
      <c r="X8" s="574"/>
    </row>
    <row r="9" spans="2:24" x14ac:dyDescent="0.2">
      <c r="B9" s="575" t="s">
        <v>105</v>
      </c>
      <c r="C9" s="576"/>
      <c r="D9" s="577"/>
      <c r="E9" s="578"/>
      <c r="F9" s="578"/>
      <c r="G9" s="578"/>
      <c r="H9" s="579"/>
      <c r="I9" s="580"/>
      <c r="J9" s="578"/>
      <c r="K9" s="578"/>
      <c r="L9" s="578"/>
      <c r="M9" s="581"/>
      <c r="N9" s="581"/>
      <c r="O9" s="581"/>
      <c r="P9" s="581"/>
      <c r="Q9" s="582"/>
      <c r="R9" s="583"/>
      <c r="S9" s="584"/>
      <c r="T9" s="585"/>
      <c r="U9" s="585"/>
      <c r="V9" s="586"/>
    </row>
    <row r="10" spans="2:24" x14ac:dyDescent="0.2">
      <c r="B10" s="587">
        <v>2000</v>
      </c>
      <c r="C10" s="588">
        <v>1575</v>
      </c>
      <c r="D10" s="461">
        <v>1575</v>
      </c>
      <c r="E10" s="461">
        <v>1560</v>
      </c>
      <c r="F10" s="461">
        <v>1520</v>
      </c>
      <c r="G10" s="461">
        <v>1425</v>
      </c>
      <c r="H10" s="579">
        <v>1360</v>
      </c>
      <c r="I10" s="589">
        <v>1330</v>
      </c>
      <c r="J10" s="590">
        <v>1300</v>
      </c>
      <c r="K10" s="461">
        <v>1235</v>
      </c>
      <c r="L10" s="461">
        <v>1190</v>
      </c>
      <c r="M10" s="461">
        <v>1135</v>
      </c>
      <c r="N10" s="461">
        <v>1100</v>
      </c>
      <c r="O10" s="461">
        <v>1070</v>
      </c>
      <c r="P10" s="461">
        <v>1030</v>
      </c>
      <c r="Q10" s="461">
        <v>990</v>
      </c>
      <c r="R10" s="461">
        <v>960</v>
      </c>
      <c r="S10" s="461">
        <v>925</v>
      </c>
      <c r="T10" s="461">
        <v>905</v>
      </c>
      <c r="U10" s="461">
        <v>880</v>
      </c>
      <c r="V10" s="591" t="s">
        <v>81</v>
      </c>
    </row>
    <row r="11" spans="2:24" x14ac:dyDescent="0.2">
      <c r="B11" s="587">
        <v>2001</v>
      </c>
      <c r="C11" s="589" t="s">
        <v>81</v>
      </c>
      <c r="D11" s="461">
        <v>3215</v>
      </c>
      <c r="E11" s="461">
        <v>3195</v>
      </c>
      <c r="F11" s="461">
        <v>3155</v>
      </c>
      <c r="G11" s="461">
        <v>3095</v>
      </c>
      <c r="H11" s="579">
        <v>2965</v>
      </c>
      <c r="I11" s="589">
        <v>2900</v>
      </c>
      <c r="J11" s="590">
        <v>2815</v>
      </c>
      <c r="K11" s="461">
        <v>2740</v>
      </c>
      <c r="L11" s="461">
        <v>2640</v>
      </c>
      <c r="M11" s="461">
        <v>2550</v>
      </c>
      <c r="N11" s="461">
        <v>2470</v>
      </c>
      <c r="O11" s="461">
        <v>2385</v>
      </c>
      <c r="P11" s="461">
        <v>2310</v>
      </c>
      <c r="Q11" s="461">
        <v>2245</v>
      </c>
      <c r="R11" s="461">
        <v>2145</v>
      </c>
      <c r="S11" s="461">
        <v>2075</v>
      </c>
      <c r="T11" s="461">
        <v>1995</v>
      </c>
      <c r="U11" s="461">
        <v>1945</v>
      </c>
      <c r="V11" s="591" t="s">
        <v>81</v>
      </c>
    </row>
    <row r="12" spans="2:24" x14ac:dyDescent="0.2">
      <c r="B12" s="587">
        <v>2002</v>
      </c>
      <c r="C12" s="589" t="s">
        <v>81</v>
      </c>
      <c r="D12" s="427" t="s">
        <v>81</v>
      </c>
      <c r="E12" s="461">
        <v>11145</v>
      </c>
      <c r="F12" s="461">
        <v>11045</v>
      </c>
      <c r="G12" s="461">
        <v>10930</v>
      </c>
      <c r="H12" s="579">
        <v>10740</v>
      </c>
      <c r="I12" s="589">
        <v>10580</v>
      </c>
      <c r="J12" s="590">
        <v>10340</v>
      </c>
      <c r="K12" s="461">
        <v>10040</v>
      </c>
      <c r="L12" s="461">
        <v>9695</v>
      </c>
      <c r="M12" s="461">
        <v>9360</v>
      </c>
      <c r="N12" s="461">
        <v>8930</v>
      </c>
      <c r="O12" s="461">
        <v>8590</v>
      </c>
      <c r="P12" s="461">
        <v>8235</v>
      </c>
      <c r="Q12" s="461">
        <v>7840</v>
      </c>
      <c r="R12" s="461">
        <v>7515</v>
      </c>
      <c r="S12" s="461">
        <v>7250</v>
      </c>
      <c r="T12" s="461">
        <v>6930</v>
      </c>
      <c r="U12" s="461">
        <v>6695</v>
      </c>
      <c r="V12" s="591" t="s">
        <v>81</v>
      </c>
    </row>
    <row r="13" spans="2:24" x14ac:dyDescent="0.2">
      <c r="B13" s="587">
        <v>2003</v>
      </c>
      <c r="C13" s="589" t="s">
        <v>81</v>
      </c>
      <c r="D13" s="590" t="s">
        <v>81</v>
      </c>
      <c r="E13" s="590" t="s">
        <v>81</v>
      </c>
      <c r="F13" s="461">
        <v>13785</v>
      </c>
      <c r="G13" s="461">
        <v>13630</v>
      </c>
      <c r="H13" s="579">
        <v>13495</v>
      </c>
      <c r="I13" s="589">
        <v>13340</v>
      </c>
      <c r="J13" s="590">
        <v>13150</v>
      </c>
      <c r="K13" s="461">
        <v>12880</v>
      </c>
      <c r="L13" s="461">
        <v>12525</v>
      </c>
      <c r="M13" s="461">
        <v>12215</v>
      </c>
      <c r="N13" s="461">
        <v>11815</v>
      </c>
      <c r="O13" s="461">
        <v>11450</v>
      </c>
      <c r="P13" s="461">
        <v>10940</v>
      </c>
      <c r="Q13" s="461">
        <v>10465</v>
      </c>
      <c r="R13" s="461">
        <v>10010</v>
      </c>
      <c r="S13" s="461">
        <v>9585</v>
      </c>
      <c r="T13" s="461">
        <v>9185</v>
      </c>
      <c r="U13" s="461">
        <v>8870</v>
      </c>
      <c r="V13" s="591" t="s">
        <v>81</v>
      </c>
    </row>
    <row r="14" spans="2:24" x14ac:dyDescent="0.2">
      <c r="B14" s="587">
        <v>2004</v>
      </c>
      <c r="C14" s="589" t="s">
        <v>81</v>
      </c>
      <c r="D14" s="590" t="s">
        <v>81</v>
      </c>
      <c r="E14" s="590" t="s">
        <v>81</v>
      </c>
      <c r="F14" s="590" t="s">
        <v>81</v>
      </c>
      <c r="G14" s="461">
        <v>13690</v>
      </c>
      <c r="H14" s="579">
        <v>13515</v>
      </c>
      <c r="I14" s="589">
        <v>13415</v>
      </c>
      <c r="J14" s="590">
        <v>13285</v>
      </c>
      <c r="K14" s="461">
        <v>13105</v>
      </c>
      <c r="L14" s="461">
        <v>12820</v>
      </c>
      <c r="M14" s="461">
        <v>12540</v>
      </c>
      <c r="N14" s="461">
        <v>12215</v>
      </c>
      <c r="O14" s="461">
        <v>11830</v>
      </c>
      <c r="P14" s="461">
        <v>11380</v>
      </c>
      <c r="Q14" s="461">
        <v>10915</v>
      </c>
      <c r="R14" s="461">
        <v>10465</v>
      </c>
      <c r="S14" s="461">
        <v>10005</v>
      </c>
      <c r="T14" s="461">
        <v>9590</v>
      </c>
      <c r="U14" s="461">
        <v>9215</v>
      </c>
      <c r="V14" s="591" t="s">
        <v>81</v>
      </c>
    </row>
    <row r="15" spans="2:24" x14ac:dyDescent="0.2">
      <c r="B15" s="587">
        <v>2005</v>
      </c>
      <c r="C15" s="589" t="s">
        <v>81</v>
      </c>
      <c r="D15" s="590" t="s">
        <v>81</v>
      </c>
      <c r="E15" s="590" t="s">
        <v>81</v>
      </c>
      <c r="F15" s="590" t="s">
        <v>81</v>
      </c>
      <c r="G15" s="590" t="s">
        <v>81</v>
      </c>
      <c r="H15" s="579">
        <v>14235</v>
      </c>
      <c r="I15" s="589">
        <v>14075</v>
      </c>
      <c r="J15" s="590">
        <v>13965</v>
      </c>
      <c r="K15" s="461">
        <v>13835</v>
      </c>
      <c r="L15" s="461">
        <v>13630</v>
      </c>
      <c r="M15" s="461">
        <v>13410</v>
      </c>
      <c r="N15" s="461">
        <v>13100</v>
      </c>
      <c r="O15" s="461">
        <v>12775</v>
      </c>
      <c r="P15" s="461">
        <v>12415</v>
      </c>
      <c r="Q15" s="461">
        <v>12010</v>
      </c>
      <c r="R15" s="461">
        <v>11585</v>
      </c>
      <c r="S15" s="461">
        <v>11085</v>
      </c>
      <c r="T15" s="461">
        <v>10675</v>
      </c>
      <c r="U15" s="461">
        <v>10300</v>
      </c>
      <c r="V15" s="591" t="s">
        <v>81</v>
      </c>
    </row>
    <row r="16" spans="2:24" x14ac:dyDescent="0.2">
      <c r="B16" s="587">
        <v>2006</v>
      </c>
      <c r="C16" s="589" t="s">
        <v>81</v>
      </c>
      <c r="D16" s="590" t="s">
        <v>81</v>
      </c>
      <c r="E16" s="590" t="s">
        <v>81</v>
      </c>
      <c r="F16" s="590" t="s">
        <v>81</v>
      </c>
      <c r="G16" s="590" t="s">
        <v>81</v>
      </c>
      <c r="H16" s="579" t="s">
        <v>81</v>
      </c>
      <c r="I16" s="589">
        <v>15110</v>
      </c>
      <c r="J16" s="590">
        <v>14915</v>
      </c>
      <c r="K16" s="461">
        <v>14795</v>
      </c>
      <c r="L16" s="461">
        <v>14640</v>
      </c>
      <c r="M16" s="461">
        <v>14455</v>
      </c>
      <c r="N16" s="461">
        <v>14200</v>
      </c>
      <c r="O16" s="461">
        <v>13940</v>
      </c>
      <c r="P16" s="461">
        <v>13630</v>
      </c>
      <c r="Q16" s="461">
        <v>13250</v>
      </c>
      <c r="R16" s="461">
        <v>12835</v>
      </c>
      <c r="S16" s="461">
        <v>12365</v>
      </c>
      <c r="T16" s="461">
        <v>11940</v>
      </c>
      <c r="U16" s="461">
        <v>11530</v>
      </c>
      <c r="V16" s="591" t="s">
        <v>81</v>
      </c>
    </row>
    <row r="17" spans="2:22" x14ac:dyDescent="0.2">
      <c r="B17" s="587">
        <v>2007</v>
      </c>
      <c r="C17" s="589" t="s">
        <v>81</v>
      </c>
      <c r="D17" s="590" t="s">
        <v>81</v>
      </c>
      <c r="E17" s="590" t="s">
        <v>81</v>
      </c>
      <c r="F17" s="590" t="s">
        <v>81</v>
      </c>
      <c r="G17" s="590" t="s">
        <v>81</v>
      </c>
      <c r="H17" s="579" t="s">
        <v>81</v>
      </c>
      <c r="I17" s="589" t="s">
        <v>81</v>
      </c>
      <c r="J17" s="461">
        <v>14430</v>
      </c>
      <c r="K17" s="461">
        <v>14285</v>
      </c>
      <c r="L17" s="461">
        <v>14165</v>
      </c>
      <c r="M17" s="461">
        <v>14055</v>
      </c>
      <c r="N17" s="461">
        <v>13845</v>
      </c>
      <c r="O17" s="461">
        <v>13615</v>
      </c>
      <c r="P17" s="461">
        <v>13385</v>
      </c>
      <c r="Q17" s="461">
        <v>13015</v>
      </c>
      <c r="R17" s="461">
        <v>12660</v>
      </c>
      <c r="S17" s="461">
        <v>12260</v>
      </c>
      <c r="T17" s="461">
        <v>11880</v>
      </c>
      <c r="U17" s="461">
        <v>11465</v>
      </c>
      <c r="V17" s="591" t="s">
        <v>81</v>
      </c>
    </row>
    <row r="18" spans="2:22" x14ac:dyDescent="0.2">
      <c r="B18" s="587">
        <v>2008</v>
      </c>
      <c r="C18" s="589" t="s">
        <v>81</v>
      </c>
      <c r="D18" s="590" t="s">
        <v>81</v>
      </c>
      <c r="E18" s="590" t="s">
        <v>81</v>
      </c>
      <c r="F18" s="590" t="s">
        <v>81</v>
      </c>
      <c r="G18" s="590" t="s">
        <v>81</v>
      </c>
      <c r="H18" s="579" t="s">
        <v>81</v>
      </c>
      <c r="I18" s="589" t="s">
        <v>81</v>
      </c>
      <c r="J18" s="590" t="s">
        <v>81</v>
      </c>
      <c r="K18" s="461">
        <v>14095</v>
      </c>
      <c r="L18" s="461">
        <v>13875</v>
      </c>
      <c r="M18" s="461">
        <v>13735</v>
      </c>
      <c r="N18" s="461">
        <v>13595</v>
      </c>
      <c r="O18" s="461">
        <v>13440</v>
      </c>
      <c r="P18" s="461">
        <v>13260</v>
      </c>
      <c r="Q18" s="461">
        <v>13015</v>
      </c>
      <c r="R18" s="461">
        <v>12695</v>
      </c>
      <c r="S18" s="461">
        <v>12375</v>
      </c>
      <c r="T18" s="461">
        <v>12030</v>
      </c>
      <c r="U18" s="461">
        <v>11655</v>
      </c>
      <c r="V18" s="591" t="s">
        <v>81</v>
      </c>
    </row>
    <row r="19" spans="2:22" x14ac:dyDescent="0.2">
      <c r="B19" s="587">
        <v>2009</v>
      </c>
      <c r="C19" s="589" t="s">
        <v>81</v>
      </c>
      <c r="D19" s="590" t="s">
        <v>81</v>
      </c>
      <c r="E19" s="590" t="s">
        <v>81</v>
      </c>
      <c r="F19" s="590" t="s">
        <v>81</v>
      </c>
      <c r="G19" s="590" t="s">
        <v>81</v>
      </c>
      <c r="H19" s="579" t="s">
        <v>81</v>
      </c>
      <c r="I19" s="589" t="s">
        <v>81</v>
      </c>
      <c r="J19" s="590" t="s">
        <v>81</v>
      </c>
      <c r="K19" s="590" t="s">
        <v>81</v>
      </c>
      <c r="L19" s="461">
        <v>14455</v>
      </c>
      <c r="M19" s="461">
        <v>14340</v>
      </c>
      <c r="N19" s="461">
        <v>14215</v>
      </c>
      <c r="O19" s="461">
        <v>14110</v>
      </c>
      <c r="P19" s="461">
        <v>13995</v>
      </c>
      <c r="Q19" s="461">
        <v>13825</v>
      </c>
      <c r="R19" s="461">
        <v>13575</v>
      </c>
      <c r="S19" s="461">
        <v>13295</v>
      </c>
      <c r="T19" s="461">
        <v>13035</v>
      </c>
      <c r="U19" s="461">
        <v>12670</v>
      </c>
      <c r="V19" s="591" t="s">
        <v>81</v>
      </c>
    </row>
    <row r="20" spans="2:22" x14ac:dyDescent="0.2">
      <c r="B20" s="587">
        <v>2010</v>
      </c>
      <c r="C20" s="589" t="s">
        <v>81</v>
      </c>
      <c r="D20" s="590" t="s">
        <v>81</v>
      </c>
      <c r="E20" s="590" t="s">
        <v>81</v>
      </c>
      <c r="F20" s="590" t="s">
        <v>81</v>
      </c>
      <c r="G20" s="590" t="s">
        <v>81</v>
      </c>
      <c r="H20" s="579" t="s">
        <v>81</v>
      </c>
      <c r="I20" s="589" t="s">
        <v>81</v>
      </c>
      <c r="J20" s="590" t="s">
        <v>81</v>
      </c>
      <c r="K20" s="590" t="s">
        <v>81</v>
      </c>
      <c r="L20" s="590" t="s">
        <v>81</v>
      </c>
      <c r="M20" s="461">
        <v>15055</v>
      </c>
      <c r="N20" s="461">
        <v>14905</v>
      </c>
      <c r="O20" s="461">
        <v>14815</v>
      </c>
      <c r="P20" s="461">
        <v>14705</v>
      </c>
      <c r="Q20" s="461">
        <v>14570</v>
      </c>
      <c r="R20" s="461">
        <v>14405</v>
      </c>
      <c r="S20" s="461">
        <v>14225</v>
      </c>
      <c r="T20" s="461">
        <v>13955</v>
      </c>
      <c r="U20" s="461">
        <v>13690</v>
      </c>
      <c r="V20" s="591" t="s">
        <v>81</v>
      </c>
    </row>
    <row r="21" spans="2:22" x14ac:dyDescent="0.2">
      <c r="B21" s="587">
        <v>2011</v>
      </c>
      <c r="C21" s="589" t="s">
        <v>81</v>
      </c>
      <c r="D21" s="590" t="s">
        <v>81</v>
      </c>
      <c r="E21" s="590" t="s">
        <v>81</v>
      </c>
      <c r="F21" s="590" t="s">
        <v>81</v>
      </c>
      <c r="G21" s="590" t="s">
        <v>81</v>
      </c>
      <c r="H21" s="579" t="s">
        <v>81</v>
      </c>
      <c r="I21" s="589" t="s">
        <v>81</v>
      </c>
      <c r="J21" s="590" t="s">
        <v>81</v>
      </c>
      <c r="K21" s="590" t="s">
        <v>81</v>
      </c>
      <c r="L21" s="590" t="s">
        <v>81</v>
      </c>
      <c r="M21" s="590" t="s">
        <v>81</v>
      </c>
      <c r="N21" s="461">
        <v>15505</v>
      </c>
      <c r="O21" s="461">
        <v>15365</v>
      </c>
      <c r="P21" s="461">
        <v>15285</v>
      </c>
      <c r="Q21" s="461">
        <v>15180</v>
      </c>
      <c r="R21" s="461">
        <v>15045</v>
      </c>
      <c r="S21" s="461">
        <v>14930</v>
      </c>
      <c r="T21" s="461">
        <v>14715</v>
      </c>
      <c r="U21" s="461">
        <v>14480</v>
      </c>
      <c r="V21" s="591" t="s">
        <v>81</v>
      </c>
    </row>
    <row r="22" spans="2:22" x14ac:dyDescent="0.2">
      <c r="B22" s="587">
        <v>2012</v>
      </c>
      <c r="C22" s="589" t="s">
        <v>81</v>
      </c>
      <c r="D22" s="590" t="s">
        <v>81</v>
      </c>
      <c r="E22" s="590" t="s">
        <v>81</v>
      </c>
      <c r="F22" s="590" t="s">
        <v>81</v>
      </c>
      <c r="G22" s="590" t="s">
        <v>81</v>
      </c>
      <c r="H22" s="579" t="s">
        <v>81</v>
      </c>
      <c r="I22" s="589" t="s">
        <v>81</v>
      </c>
      <c r="J22" s="590" t="s">
        <v>81</v>
      </c>
      <c r="K22" s="590" t="s">
        <v>81</v>
      </c>
      <c r="L22" s="590" t="s">
        <v>81</v>
      </c>
      <c r="M22" s="590" t="s">
        <v>81</v>
      </c>
      <c r="N22" s="590" t="s">
        <v>81</v>
      </c>
      <c r="O22" s="461">
        <v>16415</v>
      </c>
      <c r="P22" s="461">
        <v>16285</v>
      </c>
      <c r="Q22" s="461">
        <v>16175</v>
      </c>
      <c r="R22" s="461">
        <v>16070</v>
      </c>
      <c r="S22" s="461">
        <v>15930</v>
      </c>
      <c r="T22" s="461">
        <v>15760</v>
      </c>
      <c r="U22" s="461">
        <v>15550</v>
      </c>
      <c r="V22" s="591" t="s">
        <v>81</v>
      </c>
    </row>
    <row r="23" spans="2:22" x14ac:dyDescent="0.2">
      <c r="B23" s="587">
        <v>2013</v>
      </c>
      <c r="C23" s="589" t="s">
        <v>81</v>
      </c>
      <c r="D23" s="590" t="s">
        <v>81</v>
      </c>
      <c r="E23" s="590" t="s">
        <v>81</v>
      </c>
      <c r="F23" s="590" t="s">
        <v>81</v>
      </c>
      <c r="G23" s="590" t="s">
        <v>81</v>
      </c>
      <c r="H23" s="579" t="s">
        <v>81</v>
      </c>
      <c r="I23" s="589" t="s">
        <v>81</v>
      </c>
      <c r="J23" s="590" t="s">
        <v>81</v>
      </c>
      <c r="K23" s="590" t="s">
        <v>81</v>
      </c>
      <c r="L23" s="590" t="s">
        <v>81</v>
      </c>
      <c r="M23" s="590" t="s">
        <v>81</v>
      </c>
      <c r="N23" s="590" t="s">
        <v>81</v>
      </c>
      <c r="O23" s="590" t="s">
        <v>81</v>
      </c>
      <c r="P23" s="461">
        <v>15955</v>
      </c>
      <c r="Q23" s="461">
        <v>15865</v>
      </c>
      <c r="R23" s="461">
        <v>15805</v>
      </c>
      <c r="S23" s="461">
        <v>15725</v>
      </c>
      <c r="T23" s="461">
        <v>15600</v>
      </c>
      <c r="U23" s="461">
        <v>15420</v>
      </c>
      <c r="V23" s="591" t="s">
        <v>81</v>
      </c>
    </row>
    <row r="24" spans="2:22" x14ac:dyDescent="0.2">
      <c r="B24" s="587">
        <v>2014</v>
      </c>
      <c r="C24" s="589" t="s">
        <v>81</v>
      </c>
      <c r="D24" s="590" t="s">
        <v>81</v>
      </c>
      <c r="E24" s="590" t="s">
        <v>81</v>
      </c>
      <c r="F24" s="590" t="s">
        <v>81</v>
      </c>
      <c r="G24" s="590" t="s">
        <v>81</v>
      </c>
      <c r="H24" s="579" t="s">
        <v>81</v>
      </c>
      <c r="I24" s="589" t="s">
        <v>81</v>
      </c>
      <c r="J24" s="590" t="s">
        <v>81</v>
      </c>
      <c r="K24" s="590" t="s">
        <v>81</v>
      </c>
      <c r="L24" s="590" t="s">
        <v>81</v>
      </c>
      <c r="M24" s="590" t="s">
        <v>81</v>
      </c>
      <c r="N24" s="590" t="s">
        <v>81</v>
      </c>
      <c r="O24" s="590" t="s">
        <v>81</v>
      </c>
      <c r="P24" s="590" t="s">
        <v>81</v>
      </c>
      <c r="Q24" s="461">
        <v>14360</v>
      </c>
      <c r="R24" s="461">
        <v>14300</v>
      </c>
      <c r="S24" s="461">
        <v>14240</v>
      </c>
      <c r="T24" s="461">
        <v>14175</v>
      </c>
      <c r="U24" s="461">
        <v>14090</v>
      </c>
      <c r="V24" s="591" t="s">
        <v>81</v>
      </c>
    </row>
    <row r="25" spans="2:22" x14ac:dyDescent="0.2">
      <c r="B25" s="587">
        <v>2015</v>
      </c>
      <c r="C25" s="589" t="s">
        <v>81</v>
      </c>
      <c r="D25" s="590" t="s">
        <v>81</v>
      </c>
      <c r="E25" s="590" t="s">
        <v>81</v>
      </c>
      <c r="F25" s="590" t="s">
        <v>81</v>
      </c>
      <c r="G25" s="590" t="s">
        <v>81</v>
      </c>
      <c r="H25" s="579" t="s">
        <v>81</v>
      </c>
      <c r="I25" s="589" t="s">
        <v>81</v>
      </c>
      <c r="J25" s="590" t="s">
        <v>81</v>
      </c>
      <c r="K25" s="590" t="s">
        <v>81</v>
      </c>
      <c r="L25" s="590" t="s">
        <v>81</v>
      </c>
      <c r="M25" s="590" t="s">
        <v>81</v>
      </c>
      <c r="N25" s="590" t="s">
        <v>81</v>
      </c>
      <c r="O25" s="590" t="s">
        <v>81</v>
      </c>
      <c r="P25" s="590" t="s">
        <v>81</v>
      </c>
      <c r="Q25" s="590" t="s">
        <v>81</v>
      </c>
      <c r="R25" s="461">
        <v>13365</v>
      </c>
      <c r="S25" s="461">
        <v>13290</v>
      </c>
      <c r="T25" s="461">
        <v>13245</v>
      </c>
      <c r="U25" s="461">
        <v>13200</v>
      </c>
      <c r="V25" s="591" t="s">
        <v>81</v>
      </c>
    </row>
    <row r="26" spans="2:22" x14ac:dyDescent="0.2">
      <c r="B26" s="587">
        <v>2016</v>
      </c>
      <c r="C26" s="589" t="s">
        <v>81</v>
      </c>
      <c r="D26" s="590" t="s">
        <v>81</v>
      </c>
      <c r="E26" s="590" t="s">
        <v>81</v>
      </c>
      <c r="F26" s="590" t="s">
        <v>81</v>
      </c>
      <c r="G26" s="590" t="s">
        <v>81</v>
      </c>
      <c r="H26" s="579" t="s">
        <v>81</v>
      </c>
      <c r="I26" s="589" t="s">
        <v>81</v>
      </c>
      <c r="J26" s="590" t="s">
        <v>81</v>
      </c>
      <c r="K26" s="590" t="s">
        <v>81</v>
      </c>
      <c r="L26" s="590" t="s">
        <v>81</v>
      </c>
      <c r="M26" s="590" t="s">
        <v>81</v>
      </c>
      <c r="N26" s="590" t="s">
        <v>81</v>
      </c>
      <c r="O26" s="590" t="s">
        <v>81</v>
      </c>
      <c r="P26" s="590" t="s">
        <v>81</v>
      </c>
      <c r="Q26" s="590" t="s">
        <v>81</v>
      </c>
      <c r="R26" s="592" t="s">
        <v>81</v>
      </c>
      <c r="S26" s="461">
        <v>24300</v>
      </c>
      <c r="T26" s="461">
        <v>24145</v>
      </c>
      <c r="U26" s="461">
        <v>24010</v>
      </c>
      <c r="V26" s="591" t="s">
        <v>81</v>
      </c>
    </row>
    <row r="27" spans="2:22" x14ac:dyDescent="0.2">
      <c r="B27" s="587">
        <v>2017</v>
      </c>
      <c r="C27" s="593" t="s">
        <v>81</v>
      </c>
      <c r="D27" s="592" t="s">
        <v>81</v>
      </c>
      <c r="E27" s="592" t="s">
        <v>81</v>
      </c>
      <c r="F27" s="592" t="s">
        <v>81</v>
      </c>
      <c r="G27" s="592" t="s">
        <v>81</v>
      </c>
      <c r="H27" s="579" t="s">
        <v>81</v>
      </c>
      <c r="I27" s="589" t="s">
        <v>81</v>
      </c>
      <c r="J27" s="592" t="s">
        <v>81</v>
      </c>
      <c r="K27" s="592" t="s">
        <v>81</v>
      </c>
      <c r="L27" s="592" t="s">
        <v>81</v>
      </c>
      <c r="M27" s="592" t="s">
        <v>81</v>
      </c>
      <c r="N27" s="592" t="s">
        <v>81</v>
      </c>
      <c r="O27" s="590" t="s">
        <v>81</v>
      </c>
      <c r="P27" s="590" t="s">
        <v>81</v>
      </c>
      <c r="Q27" s="590" t="s">
        <v>81</v>
      </c>
      <c r="R27" s="592" t="s">
        <v>81</v>
      </c>
      <c r="S27" s="590" t="s">
        <v>81</v>
      </c>
      <c r="T27" s="461">
        <v>18570</v>
      </c>
      <c r="U27" s="461">
        <v>18470</v>
      </c>
      <c r="V27" s="591" t="s">
        <v>81</v>
      </c>
    </row>
    <row r="28" spans="2:22" x14ac:dyDescent="0.2">
      <c r="B28" s="587">
        <v>2018</v>
      </c>
      <c r="C28" s="593" t="s">
        <v>81</v>
      </c>
      <c r="D28" s="592" t="s">
        <v>81</v>
      </c>
      <c r="E28" s="592" t="s">
        <v>81</v>
      </c>
      <c r="F28" s="592" t="s">
        <v>81</v>
      </c>
      <c r="G28" s="592" t="s">
        <v>81</v>
      </c>
      <c r="H28" s="579" t="s">
        <v>81</v>
      </c>
      <c r="I28" s="589" t="s">
        <v>81</v>
      </c>
      <c r="J28" s="592" t="s">
        <v>81</v>
      </c>
      <c r="K28" s="592" t="s">
        <v>81</v>
      </c>
      <c r="L28" s="592" t="s">
        <v>81</v>
      </c>
      <c r="M28" s="592" t="s">
        <v>81</v>
      </c>
      <c r="N28" s="592" t="s">
        <v>81</v>
      </c>
      <c r="O28" s="592" t="s">
        <v>81</v>
      </c>
      <c r="P28" s="592" t="s">
        <v>81</v>
      </c>
      <c r="Q28" s="590" t="s">
        <v>81</v>
      </c>
      <c r="R28" s="592" t="s">
        <v>81</v>
      </c>
      <c r="S28" s="590" t="s">
        <v>81</v>
      </c>
      <c r="T28" s="461" t="s">
        <v>81</v>
      </c>
      <c r="U28" s="461">
        <v>20000</v>
      </c>
      <c r="V28" s="591" t="s">
        <v>81</v>
      </c>
    </row>
    <row r="29" spans="2:22" ht="13.5" thickBot="1" x14ac:dyDescent="0.25">
      <c r="B29" s="587">
        <v>2019</v>
      </c>
      <c r="C29" s="593" t="s">
        <v>81</v>
      </c>
      <c r="D29" s="592" t="s">
        <v>81</v>
      </c>
      <c r="E29" s="592" t="s">
        <v>81</v>
      </c>
      <c r="F29" s="592" t="s">
        <v>81</v>
      </c>
      <c r="G29" s="592" t="s">
        <v>81</v>
      </c>
      <c r="H29" s="579" t="s">
        <v>81</v>
      </c>
      <c r="I29" s="589" t="s">
        <v>81</v>
      </c>
      <c r="J29" s="592" t="s">
        <v>81</v>
      </c>
      <c r="K29" s="592" t="s">
        <v>81</v>
      </c>
      <c r="L29" s="592" t="s">
        <v>81</v>
      </c>
      <c r="M29" s="592" t="s">
        <v>81</v>
      </c>
      <c r="N29" s="592" t="s">
        <v>81</v>
      </c>
      <c r="O29" s="592" t="s">
        <v>81</v>
      </c>
      <c r="P29" s="592" t="s">
        <v>81</v>
      </c>
      <c r="Q29" s="590" t="s">
        <v>81</v>
      </c>
      <c r="R29" s="592" t="s">
        <v>81</v>
      </c>
      <c r="S29" s="590" t="s">
        <v>81</v>
      </c>
      <c r="T29" s="461" t="s">
        <v>81</v>
      </c>
      <c r="U29" s="461" t="s">
        <v>81</v>
      </c>
      <c r="V29" s="591">
        <v>21145</v>
      </c>
    </row>
    <row r="30" spans="2:22" ht="26.25" thickBot="1" x14ac:dyDescent="0.25">
      <c r="B30" s="594" t="s">
        <v>189</v>
      </c>
      <c r="C30" s="595">
        <v>1575</v>
      </c>
      <c r="D30" s="596">
        <v>4790</v>
      </c>
      <c r="E30" s="596">
        <v>15900</v>
      </c>
      <c r="F30" s="596">
        <v>29505</v>
      </c>
      <c r="G30" s="596">
        <v>42770</v>
      </c>
      <c r="H30" s="597">
        <v>56310</v>
      </c>
      <c r="I30" s="598">
        <v>70750</v>
      </c>
      <c r="J30" s="596">
        <v>84200</v>
      </c>
      <c r="K30" s="596">
        <v>97010</v>
      </c>
      <c r="L30" s="596">
        <v>109635</v>
      </c>
      <c r="M30" s="596">
        <v>122850</v>
      </c>
      <c r="N30" s="596">
        <v>135895</v>
      </c>
      <c r="O30" s="596">
        <v>149800</v>
      </c>
      <c r="P30" s="596">
        <v>162810</v>
      </c>
      <c r="Q30" s="599">
        <v>173720</v>
      </c>
      <c r="R30" s="599">
        <v>183435</v>
      </c>
      <c r="S30" s="599">
        <v>203860</v>
      </c>
      <c r="T30" s="599">
        <v>218330</v>
      </c>
      <c r="U30" s="599">
        <v>234135</v>
      </c>
      <c r="V30" s="600" t="s">
        <v>81</v>
      </c>
    </row>
    <row r="31" spans="2:22" s="40" customFormat="1" ht="12" x14ac:dyDescent="0.2">
      <c r="B31" s="777" t="s">
        <v>64</v>
      </c>
      <c r="C31" s="777"/>
      <c r="D31" s="777"/>
      <c r="E31" s="777"/>
      <c r="F31" s="777"/>
      <c r="G31" s="601"/>
      <c r="H31" s="601"/>
      <c r="I31" s="601"/>
      <c r="J31" s="601"/>
      <c r="K31" s="601"/>
      <c r="L31" s="601"/>
      <c r="Q31" s="602"/>
      <c r="R31" s="602"/>
      <c r="S31" s="602"/>
      <c r="T31" s="602"/>
      <c r="U31" s="602"/>
      <c r="V31" s="602" t="s">
        <v>110</v>
      </c>
    </row>
    <row r="32" spans="2:22" x14ac:dyDescent="0.2">
      <c r="B32" s="603"/>
      <c r="C32" s="603"/>
      <c r="D32" s="603"/>
      <c r="E32" s="603"/>
      <c r="F32" s="603"/>
      <c r="G32" s="604"/>
      <c r="H32" s="604"/>
      <c r="I32" s="604"/>
      <c r="J32" s="604"/>
      <c r="K32" s="604"/>
      <c r="L32" s="604"/>
      <c r="Q32" s="605"/>
      <c r="R32" s="605"/>
      <c r="S32" s="605"/>
      <c r="T32" s="605"/>
      <c r="U32" s="605"/>
      <c r="V32" s="605"/>
    </row>
    <row r="33" spans="2:24" ht="12.75" customHeight="1" x14ac:dyDescent="0.2">
      <c r="B33" s="606"/>
      <c r="C33" s="603"/>
      <c r="D33" s="603"/>
      <c r="E33" s="603"/>
      <c r="F33" s="603"/>
      <c r="G33" s="604"/>
      <c r="H33" s="604"/>
      <c r="I33" s="604"/>
      <c r="J33" s="604"/>
      <c r="K33" s="604"/>
      <c r="L33" s="604"/>
      <c r="O33" s="605"/>
      <c r="R33" s="561"/>
    </row>
    <row r="34" spans="2:24" x14ac:dyDescent="0.2">
      <c r="B34" s="867" t="s">
        <v>286</v>
      </c>
      <c r="C34" s="867"/>
      <c r="D34" s="867"/>
      <c r="E34" s="867"/>
      <c r="F34" s="867"/>
      <c r="G34" s="867"/>
      <c r="H34" s="867"/>
      <c r="I34" s="867"/>
      <c r="J34" s="867"/>
      <c r="K34" s="867"/>
      <c r="L34" s="867"/>
      <c r="M34" s="867"/>
      <c r="N34" s="867"/>
      <c r="O34" s="867"/>
      <c r="P34" s="867"/>
      <c r="Q34" s="867"/>
      <c r="R34" s="867"/>
      <c r="S34" s="867"/>
      <c r="T34" s="867"/>
      <c r="U34" s="867"/>
      <c r="V34" s="867"/>
    </row>
    <row r="35" spans="2:24" x14ac:dyDescent="0.2">
      <c r="B35" s="561" t="s">
        <v>85</v>
      </c>
      <c r="C35" s="561"/>
      <c r="D35" s="562"/>
      <c r="E35" s="563"/>
      <c r="F35" s="564"/>
      <c r="G35" s="564"/>
      <c r="H35" s="564"/>
      <c r="I35" s="564"/>
      <c r="J35" s="564"/>
      <c r="K35" s="564"/>
      <c r="L35" s="562"/>
      <c r="M35" s="565"/>
      <c r="R35" s="561"/>
    </row>
    <row r="36" spans="2:24" ht="6" customHeight="1" thickBot="1" x14ac:dyDescent="0.25">
      <c r="B36" s="561"/>
      <c r="C36" s="561"/>
      <c r="D36" s="562"/>
      <c r="E36" s="563"/>
      <c r="F36" s="564"/>
      <c r="G36" s="564"/>
      <c r="H36" s="564"/>
      <c r="I36" s="564"/>
      <c r="J36" s="564"/>
      <c r="K36" s="564"/>
      <c r="L36" s="562"/>
      <c r="M36" s="565"/>
      <c r="X36" s="566"/>
    </row>
    <row r="37" spans="2:24" ht="12.75" customHeight="1" x14ac:dyDescent="0.2">
      <c r="B37" s="864" t="s">
        <v>184</v>
      </c>
      <c r="C37" s="862" t="s">
        <v>190</v>
      </c>
      <c r="D37" s="862"/>
      <c r="E37" s="862"/>
      <c r="F37" s="862"/>
      <c r="G37" s="862"/>
      <c r="H37" s="862"/>
      <c r="I37" s="862"/>
      <c r="J37" s="862"/>
      <c r="K37" s="862"/>
      <c r="L37" s="862"/>
      <c r="M37" s="862"/>
      <c r="N37" s="862"/>
      <c r="O37" s="862"/>
      <c r="P37" s="862"/>
      <c r="Q37" s="862"/>
      <c r="R37" s="862"/>
      <c r="S37" s="862"/>
      <c r="T37" s="862"/>
      <c r="U37" s="862"/>
      <c r="V37" s="863"/>
    </row>
    <row r="38" spans="2:24" ht="12.75" customHeight="1" x14ac:dyDescent="0.2">
      <c r="B38" s="865"/>
      <c r="C38" s="567" t="s">
        <v>185</v>
      </c>
      <c r="D38" s="568" t="s">
        <v>149</v>
      </c>
      <c r="E38" s="568" t="s">
        <v>150</v>
      </c>
      <c r="F38" s="568" t="s">
        <v>151</v>
      </c>
      <c r="G38" s="568" t="s">
        <v>152</v>
      </c>
      <c r="H38" s="568" t="s">
        <v>153</v>
      </c>
      <c r="I38" s="568" t="s">
        <v>173</v>
      </c>
      <c r="J38" s="568" t="s">
        <v>155</v>
      </c>
      <c r="K38" s="568" t="s">
        <v>156</v>
      </c>
      <c r="L38" s="568" t="s">
        <v>157</v>
      </c>
      <c r="M38" s="568" t="s">
        <v>158</v>
      </c>
      <c r="N38" s="568" t="s">
        <v>159</v>
      </c>
      <c r="O38" s="568" t="s">
        <v>160</v>
      </c>
      <c r="P38" s="568" t="s">
        <v>5</v>
      </c>
      <c r="Q38" s="568" t="s">
        <v>6</v>
      </c>
      <c r="R38" s="568" t="s">
        <v>7</v>
      </c>
      <c r="S38" s="568" t="s">
        <v>8</v>
      </c>
      <c r="T38" s="568" t="s">
        <v>9</v>
      </c>
      <c r="U38" s="568" t="s">
        <v>10</v>
      </c>
      <c r="V38" s="569" t="s">
        <v>11</v>
      </c>
    </row>
    <row r="39" spans="2:24" x14ac:dyDescent="0.2">
      <c r="B39" s="866"/>
      <c r="C39" s="570"/>
      <c r="D39" s="571"/>
      <c r="E39" s="571"/>
      <c r="F39" s="571"/>
      <c r="G39" s="571"/>
      <c r="H39" s="571"/>
      <c r="I39" s="572" t="s">
        <v>161</v>
      </c>
      <c r="J39" s="571"/>
      <c r="K39" s="571"/>
      <c r="L39" s="571"/>
      <c r="M39" s="571"/>
      <c r="N39" s="571"/>
      <c r="O39" s="571"/>
      <c r="P39" s="571"/>
      <c r="Q39" s="571"/>
      <c r="R39" s="572" t="s">
        <v>186</v>
      </c>
      <c r="S39" s="572" t="s">
        <v>187</v>
      </c>
      <c r="T39" s="572" t="s">
        <v>187</v>
      </c>
      <c r="U39" s="572" t="s">
        <v>187</v>
      </c>
      <c r="V39" s="573" t="s">
        <v>187</v>
      </c>
    </row>
    <row r="40" spans="2:24" x14ac:dyDescent="0.2">
      <c r="B40" s="575" t="s">
        <v>105</v>
      </c>
      <c r="C40" s="576"/>
      <c r="D40" s="577"/>
      <c r="E40" s="578"/>
      <c r="F40" s="578"/>
      <c r="G40" s="578"/>
      <c r="H40" s="579"/>
      <c r="I40" s="589"/>
      <c r="J40" s="590"/>
      <c r="K40" s="578"/>
      <c r="L40" s="578"/>
      <c r="M40" s="581"/>
      <c r="N40" s="581"/>
      <c r="O40" s="581"/>
      <c r="P40" s="581"/>
      <c r="Q40" s="582"/>
      <c r="R40" s="583"/>
      <c r="S40" s="584"/>
      <c r="T40" s="585"/>
      <c r="U40" s="585"/>
      <c r="V40" s="586"/>
      <c r="W40" s="129"/>
    </row>
    <row r="41" spans="2:24" x14ac:dyDescent="0.2">
      <c r="B41" s="587">
        <v>2000</v>
      </c>
      <c r="C41" s="607">
        <v>4.2838589999999996</v>
      </c>
      <c r="D41" s="608">
        <v>5.319661</v>
      </c>
      <c r="E41" s="608">
        <v>6.2212889999999996</v>
      </c>
      <c r="F41" s="608">
        <v>6.7974449999999997</v>
      </c>
      <c r="G41" s="608">
        <v>7.1417820000000001</v>
      </c>
      <c r="H41" s="609">
        <v>7.3643070000000002</v>
      </c>
      <c r="I41" s="610">
        <v>7.6037410000000003</v>
      </c>
      <c r="J41" s="611">
        <v>7.7277110000000002</v>
      </c>
      <c r="K41" s="608">
        <v>7.9049420000000001</v>
      </c>
      <c r="L41" s="608">
        <v>7.9440590000000002</v>
      </c>
      <c r="M41" s="608">
        <v>7.7724450000000003</v>
      </c>
      <c r="N41" s="608">
        <v>7.5556539999999996</v>
      </c>
      <c r="O41" s="608">
        <v>7.4513939999999996</v>
      </c>
      <c r="P41" s="608">
        <v>7.3317550000000002</v>
      </c>
      <c r="Q41" s="608">
        <v>7.1081200000000004</v>
      </c>
      <c r="R41" s="608">
        <v>6.9587669999999999</v>
      </c>
      <c r="S41" s="608">
        <v>6.840249</v>
      </c>
      <c r="T41" s="608">
        <v>6.7284569999999997</v>
      </c>
      <c r="U41" s="608">
        <v>6.6661650000000003</v>
      </c>
      <c r="V41" s="591" t="s">
        <v>81</v>
      </c>
      <c r="W41" s="612"/>
    </row>
    <row r="42" spans="2:24" x14ac:dyDescent="0.2">
      <c r="B42" s="587">
        <v>2001</v>
      </c>
      <c r="C42" s="608" t="s">
        <v>81</v>
      </c>
      <c r="D42" s="608">
        <v>13.584527</v>
      </c>
      <c r="E42" s="608">
        <v>15.515613999999999</v>
      </c>
      <c r="F42" s="608">
        <v>16.745321000000001</v>
      </c>
      <c r="G42" s="608">
        <v>17.544705</v>
      </c>
      <c r="H42" s="609">
        <v>17.864046999999999</v>
      </c>
      <c r="I42" s="610">
        <v>18.295271</v>
      </c>
      <c r="J42" s="611">
        <v>18.444927</v>
      </c>
      <c r="K42" s="608">
        <v>18.685957999999999</v>
      </c>
      <c r="L42" s="608">
        <v>18.735467</v>
      </c>
      <c r="M42" s="608">
        <v>18.160572999999999</v>
      </c>
      <c r="N42" s="608">
        <v>17.590979999999998</v>
      </c>
      <c r="O42" s="608">
        <v>17.187379</v>
      </c>
      <c r="P42" s="608">
        <v>16.772151999999998</v>
      </c>
      <c r="Q42" s="608">
        <v>16.297142999999998</v>
      </c>
      <c r="R42" s="608">
        <v>15.858124</v>
      </c>
      <c r="S42" s="608">
        <v>15.503123</v>
      </c>
      <c r="T42" s="608">
        <v>15.123265999999999</v>
      </c>
      <c r="U42" s="608">
        <v>14.914702999999999</v>
      </c>
      <c r="V42" s="591" t="s">
        <v>81</v>
      </c>
      <c r="W42" s="129"/>
    </row>
    <row r="43" spans="2:24" x14ac:dyDescent="0.2">
      <c r="B43" s="587">
        <v>2002</v>
      </c>
      <c r="C43" s="608" t="s">
        <v>81</v>
      </c>
      <c r="D43" s="608" t="s">
        <v>81</v>
      </c>
      <c r="E43" s="608">
        <v>77.790597000000005</v>
      </c>
      <c r="F43" s="608">
        <v>81.563192999999998</v>
      </c>
      <c r="G43" s="608">
        <v>83.174413999999999</v>
      </c>
      <c r="H43" s="609">
        <v>83.389471</v>
      </c>
      <c r="I43" s="610">
        <v>83.867177999999996</v>
      </c>
      <c r="J43" s="611">
        <v>82.868928999999994</v>
      </c>
      <c r="K43" s="608">
        <v>81.884170999999995</v>
      </c>
      <c r="L43" s="608">
        <v>79.873746999999995</v>
      </c>
      <c r="M43" s="608">
        <v>75.535061999999996</v>
      </c>
      <c r="N43" s="608">
        <v>70.999589</v>
      </c>
      <c r="O43" s="608">
        <v>67.287678</v>
      </c>
      <c r="P43" s="608">
        <v>64.098544000000004</v>
      </c>
      <c r="Q43" s="608">
        <v>61.031424999999999</v>
      </c>
      <c r="R43" s="608">
        <v>58.477040000000002</v>
      </c>
      <c r="S43" s="608">
        <v>55.979829000000002</v>
      </c>
      <c r="T43" s="608">
        <v>53.724727000000001</v>
      </c>
      <c r="U43" s="608">
        <v>52.029347999999999</v>
      </c>
      <c r="V43" s="591" t="s">
        <v>81</v>
      </c>
      <c r="W43" s="129"/>
    </row>
    <row r="44" spans="2:24" x14ac:dyDescent="0.2">
      <c r="B44" s="587">
        <v>2003</v>
      </c>
      <c r="C44" s="611" t="s">
        <v>81</v>
      </c>
      <c r="D44" s="611" t="s">
        <v>81</v>
      </c>
      <c r="E44" s="611" t="s">
        <v>81</v>
      </c>
      <c r="F44" s="608">
        <v>111.85698600000001</v>
      </c>
      <c r="G44" s="608">
        <v>115.812811</v>
      </c>
      <c r="H44" s="609">
        <v>117.666724</v>
      </c>
      <c r="I44" s="610">
        <v>119.522626</v>
      </c>
      <c r="J44" s="611">
        <v>119.189082</v>
      </c>
      <c r="K44" s="608">
        <v>118.52333299999999</v>
      </c>
      <c r="L44" s="608">
        <v>115.909432</v>
      </c>
      <c r="M44" s="608">
        <v>109.718536</v>
      </c>
      <c r="N44" s="608">
        <v>103.109104</v>
      </c>
      <c r="O44" s="608">
        <v>97.121089999999995</v>
      </c>
      <c r="P44" s="608">
        <v>91.712356</v>
      </c>
      <c r="Q44" s="608">
        <v>86.721924999999999</v>
      </c>
      <c r="R44" s="608">
        <v>82.462418999999997</v>
      </c>
      <c r="S44" s="608">
        <v>78.620255</v>
      </c>
      <c r="T44" s="608">
        <v>75.078383000000002</v>
      </c>
      <c r="U44" s="608">
        <v>72.228740000000002</v>
      </c>
      <c r="V44" s="591" t="s">
        <v>81</v>
      </c>
      <c r="W44" s="129"/>
    </row>
    <row r="45" spans="2:24" x14ac:dyDescent="0.2">
      <c r="B45" s="587">
        <v>2004</v>
      </c>
      <c r="C45" s="611" t="s">
        <v>81</v>
      </c>
      <c r="D45" s="611" t="s">
        <v>81</v>
      </c>
      <c r="E45" s="611" t="s">
        <v>81</v>
      </c>
      <c r="F45" s="611" t="s">
        <v>81</v>
      </c>
      <c r="G45" s="608">
        <v>120.50964999999999</v>
      </c>
      <c r="H45" s="609">
        <v>123.36499999999999</v>
      </c>
      <c r="I45" s="610">
        <v>126.391659</v>
      </c>
      <c r="J45" s="611">
        <v>127.448412</v>
      </c>
      <c r="K45" s="608">
        <v>128.014815</v>
      </c>
      <c r="L45" s="608">
        <v>126.292298</v>
      </c>
      <c r="M45" s="608">
        <v>120.095732</v>
      </c>
      <c r="N45" s="608">
        <v>113.209945</v>
      </c>
      <c r="O45" s="608">
        <v>106.578264</v>
      </c>
      <c r="P45" s="608">
        <v>100.380365</v>
      </c>
      <c r="Q45" s="608">
        <v>94.677036999999999</v>
      </c>
      <c r="R45" s="608">
        <v>89.793377000000007</v>
      </c>
      <c r="S45" s="608">
        <v>85.200509999999994</v>
      </c>
      <c r="T45" s="608">
        <v>80.926205999999993</v>
      </c>
      <c r="U45" s="608">
        <v>77.497939000000002</v>
      </c>
      <c r="V45" s="591" t="s">
        <v>81</v>
      </c>
      <c r="W45" s="129"/>
    </row>
    <row r="46" spans="2:24" x14ac:dyDescent="0.2">
      <c r="B46" s="587">
        <v>2005</v>
      </c>
      <c r="C46" s="611" t="s">
        <v>81</v>
      </c>
      <c r="D46" s="611" t="s">
        <v>81</v>
      </c>
      <c r="E46" s="611" t="s">
        <v>81</v>
      </c>
      <c r="F46" s="611" t="s">
        <v>81</v>
      </c>
      <c r="G46" s="611" t="s">
        <v>81</v>
      </c>
      <c r="H46" s="609">
        <v>132.108442</v>
      </c>
      <c r="I46" s="610">
        <v>136.750777</v>
      </c>
      <c r="J46" s="611">
        <v>139.91634500000001</v>
      </c>
      <c r="K46" s="608">
        <v>142.745914</v>
      </c>
      <c r="L46" s="608">
        <v>142.894755</v>
      </c>
      <c r="M46" s="608">
        <v>137.509637</v>
      </c>
      <c r="N46" s="608">
        <v>130.89784800000001</v>
      </c>
      <c r="O46" s="608">
        <v>124.394476</v>
      </c>
      <c r="P46" s="608">
        <v>118.158356</v>
      </c>
      <c r="Q46" s="608">
        <v>112.204044</v>
      </c>
      <c r="R46" s="608">
        <v>106.71436799999999</v>
      </c>
      <c r="S46" s="608">
        <v>101.22328</v>
      </c>
      <c r="T46" s="608">
        <v>96.010935000000003</v>
      </c>
      <c r="U46" s="608">
        <v>91.825421000000006</v>
      </c>
      <c r="V46" s="591" t="s">
        <v>81</v>
      </c>
      <c r="W46" s="129"/>
    </row>
    <row r="47" spans="2:24" x14ac:dyDescent="0.2">
      <c r="B47" s="587">
        <v>2006</v>
      </c>
      <c r="C47" s="611" t="s">
        <v>81</v>
      </c>
      <c r="D47" s="611" t="s">
        <v>81</v>
      </c>
      <c r="E47" s="611" t="s">
        <v>81</v>
      </c>
      <c r="F47" s="611" t="s">
        <v>81</v>
      </c>
      <c r="G47" s="611" t="s">
        <v>81</v>
      </c>
      <c r="H47" s="609" t="s">
        <v>81</v>
      </c>
      <c r="I47" s="610">
        <v>143.550005</v>
      </c>
      <c r="J47" s="611">
        <v>147.93201500000001</v>
      </c>
      <c r="K47" s="608">
        <v>153.004154</v>
      </c>
      <c r="L47" s="608">
        <v>155.697397</v>
      </c>
      <c r="M47" s="608">
        <v>152.46795</v>
      </c>
      <c r="N47" s="608">
        <v>147.192046</v>
      </c>
      <c r="O47" s="608">
        <v>141.301602</v>
      </c>
      <c r="P47" s="608">
        <v>135.22886399999999</v>
      </c>
      <c r="Q47" s="608">
        <v>128.940201</v>
      </c>
      <c r="R47" s="608">
        <v>122.743038</v>
      </c>
      <c r="S47" s="608">
        <v>116.390439</v>
      </c>
      <c r="T47" s="608">
        <v>110.21435200000001</v>
      </c>
      <c r="U47" s="608">
        <v>105.449664</v>
      </c>
      <c r="V47" s="591" t="s">
        <v>81</v>
      </c>
      <c r="W47" s="129"/>
    </row>
    <row r="48" spans="2:24" x14ac:dyDescent="0.2">
      <c r="B48" s="587">
        <v>2007</v>
      </c>
      <c r="C48" s="611" t="s">
        <v>81</v>
      </c>
      <c r="D48" s="611" t="s">
        <v>81</v>
      </c>
      <c r="E48" s="611" t="s">
        <v>81</v>
      </c>
      <c r="F48" s="611" t="s">
        <v>81</v>
      </c>
      <c r="G48" s="611" t="s">
        <v>81</v>
      </c>
      <c r="H48" s="609" t="s">
        <v>81</v>
      </c>
      <c r="I48" s="610" t="s">
        <v>81</v>
      </c>
      <c r="J48" s="611">
        <v>142.876319</v>
      </c>
      <c r="K48" s="608">
        <v>150.110544</v>
      </c>
      <c r="L48" s="608">
        <v>154.797549</v>
      </c>
      <c r="M48" s="608">
        <v>153.634062</v>
      </c>
      <c r="N48" s="608">
        <v>149.90419399999999</v>
      </c>
      <c r="O48" s="608">
        <v>145.28739899999999</v>
      </c>
      <c r="P48" s="608">
        <v>139.781959</v>
      </c>
      <c r="Q48" s="608">
        <v>133.73257599999999</v>
      </c>
      <c r="R48" s="608">
        <v>127.60390599999999</v>
      </c>
      <c r="S48" s="608">
        <v>121.203587</v>
      </c>
      <c r="T48" s="608">
        <v>114.816277</v>
      </c>
      <c r="U48" s="608">
        <v>109.58370499999999</v>
      </c>
      <c r="V48" s="591" t="s">
        <v>81</v>
      </c>
      <c r="W48" s="129"/>
    </row>
    <row r="49" spans="2:23" x14ac:dyDescent="0.2">
      <c r="B49" s="587">
        <v>2008</v>
      </c>
      <c r="C49" s="611" t="s">
        <v>81</v>
      </c>
      <c r="D49" s="611" t="s">
        <v>81</v>
      </c>
      <c r="E49" s="611" t="s">
        <v>81</v>
      </c>
      <c r="F49" s="611" t="s">
        <v>81</v>
      </c>
      <c r="G49" s="611" t="s">
        <v>81</v>
      </c>
      <c r="H49" s="609" t="s">
        <v>81</v>
      </c>
      <c r="I49" s="610" t="s">
        <v>81</v>
      </c>
      <c r="J49" s="611" t="s">
        <v>81</v>
      </c>
      <c r="K49" s="608">
        <v>149.31108800000001</v>
      </c>
      <c r="L49" s="608">
        <v>155.09792400000001</v>
      </c>
      <c r="M49" s="608">
        <v>156.08732000000001</v>
      </c>
      <c r="N49" s="608">
        <v>155.306635</v>
      </c>
      <c r="O49" s="608">
        <v>153.09705400000001</v>
      </c>
      <c r="P49" s="608">
        <v>149.118504</v>
      </c>
      <c r="Q49" s="608">
        <v>144.087299</v>
      </c>
      <c r="R49" s="608">
        <v>138.39082300000001</v>
      </c>
      <c r="S49" s="608">
        <v>132.149203</v>
      </c>
      <c r="T49" s="608">
        <v>125.60385100000001</v>
      </c>
      <c r="U49" s="608">
        <v>119.696725</v>
      </c>
      <c r="V49" s="591" t="s">
        <v>81</v>
      </c>
      <c r="W49" s="129"/>
    </row>
    <row r="50" spans="2:23" x14ac:dyDescent="0.2">
      <c r="B50" s="587">
        <v>2009</v>
      </c>
      <c r="C50" s="611" t="s">
        <v>81</v>
      </c>
      <c r="D50" s="611" t="s">
        <v>81</v>
      </c>
      <c r="E50" s="611" t="s">
        <v>81</v>
      </c>
      <c r="F50" s="611" t="s">
        <v>81</v>
      </c>
      <c r="G50" s="611" t="s">
        <v>81</v>
      </c>
      <c r="H50" s="609" t="s">
        <v>81</v>
      </c>
      <c r="I50" s="610" t="s">
        <v>81</v>
      </c>
      <c r="J50" s="611" t="s">
        <v>81</v>
      </c>
      <c r="K50" s="611" t="s">
        <v>81</v>
      </c>
      <c r="L50" s="608">
        <v>162.52707000000001</v>
      </c>
      <c r="M50" s="608">
        <v>165.48251500000001</v>
      </c>
      <c r="N50" s="608">
        <v>166.993009</v>
      </c>
      <c r="O50" s="608">
        <v>167.30856800000001</v>
      </c>
      <c r="P50" s="608">
        <v>165.54157699999999</v>
      </c>
      <c r="Q50" s="608">
        <v>162.25709599999999</v>
      </c>
      <c r="R50" s="608">
        <v>157.556647</v>
      </c>
      <c r="S50" s="608">
        <v>151.534572</v>
      </c>
      <c r="T50" s="608">
        <v>145.07875899999999</v>
      </c>
      <c r="U50" s="608">
        <v>139.36321899999999</v>
      </c>
      <c r="V50" s="591" t="s">
        <v>81</v>
      </c>
      <c r="W50" s="129"/>
    </row>
    <row r="51" spans="2:23" x14ac:dyDescent="0.2">
      <c r="B51" s="587">
        <v>2010</v>
      </c>
      <c r="C51" s="611" t="s">
        <v>81</v>
      </c>
      <c r="D51" s="611" t="s">
        <v>81</v>
      </c>
      <c r="E51" s="611" t="s">
        <v>81</v>
      </c>
      <c r="F51" s="611" t="s">
        <v>81</v>
      </c>
      <c r="G51" s="611" t="s">
        <v>81</v>
      </c>
      <c r="H51" s="609" t="s">
        <v>81</v>
      </c>
      <c r="I51" s="610" t="s">
        <v>81</v>
      </c>
      <c r="J51" s="611" t="s">
        <v>81</v>
      </c>
      <c r="K51" s="611" t="s">
        <v>81</v>
      </c>
      <c r="L51" s="611" t="s">
        <v>81</v>
      </c>
      <c r="M51" s="608">
        <v>188.681186</v>
      </c>
      <c r="N51" s="608">
        <v>192.60259099999999</v>
      </c>
      <c r="O51" s="608">
        <v>195.63194999999999</v>
      </c>
      <c r="P51" s="608">
        <v>196.81848600000001</v>
      </c>
      <c r="Q51" s="608">
        <v>196.098851</v>
      </c>
      <c r="R51" s="608">
        <v>193.308412</v>
      </c>
      <c r="S51" s="608">
        <v>188.43867399999999</v>
      </c>
      <c r="T51" s="608">
        <v>182.32196300000001</v>
      </c>
      <c r="U51" s="608">
        <v>176.45077599999999</v>
      </c>
      <c r="V51" s="591" t="s">
        <v>81</v>
      </c>
      <c r="W51" s="129"/>
    </row>
    <row r="52" spans="2:23" x14ac:dyDescent="0.2">
      <c r="B52" s="587">
        <v>2011</v>
      </c>
      <c r="C52" s="611" t="s">
        <v>81</v>
      </c>
      <c r="D52" s="611" t="s">
        <v>81</v>
      </c>
      <c r="E52" s="611" t="s">
        <v>81</v>
      </c>
      <c r="F52" s="611" t="s">
        <v>81</v>
      </c>
      <c r="G52" s="611" t="s">
        <v>81</v>
      </c>
      <c r="H52" s="609" t="s">
        <v>81</v>
      </c>
      <c r="I52" s="610" t="s">
        <v>81</v>
      </c>
      <c r="J52" s="611" t="s">
        <v>81</v>
      </c>
      <c r="K52" s="611" t="s">
        <v>81</v>
      </c>
      <c r="L52" s="611" t="s">
        <v>81</v>
      </c>
      <c r="M52" s="611" t="s">
        <v>81</v>
      </c>
      <c r="N52" s="608">
        <v>202.76915299999999</v>
      </c>
      <c r="O52" s="608">
        <v>208.10701700000001</v>
      </c>
      <c r="P52" s="608">
        <v>211.88876300000001</v>
      </c>
      <c r="Q52" s="608">
        <v>214.39137500000001</v>
      </c>
      <c r="R52" s="608">
        <v>214.31925000000001</v>
      </c>
      <c r="S52" s="608">
        <v>211.15586300000001</v>
      </c>
      <c r="T52" s="608">
        <v>205.81466</v>
      </c>
      <c r="U52" s="608">
        <v>200.61209600000001</v>
      </c>
      <c r="V52" s="591" t="s">
        <v>81</v>
      </c>
      <c r="W52" s="129"/>
    </row>
    <row r="53" spans="2:23" x14ac:dyDescent="0.2">
      <c r="B53" s="587">
        <v>2012</v>
      </c>
      <c r="C53" s="611" t="s">
        <v>81</v>
      </c>
      <c r="D53" s="611" t="s">
        <v>81</v>
      </c>
      <c r="E53" s="611" t="s">
        <v>81</v>
      </c>
      <c r="F53" s="611" t="s">
        <v>81</v>
      </c>
      <c r="G53" s="611" t="s">
        <v>81</v>
      </c>
      <c r="H53" s="609" t="s">
        <v>81</v>
      </c>
      <c r="I53" s="610" t="s">
        <v>81</v>
      </c>
      <c r="J53" s="611" t="s">
        <v>81</v>
      </c>
      <c r="K53" s="611" t="s">
        <v>81</v>
      </c>
      <c r="L53" s="611" t="s">
        <v>81</v>
      </c>
      <c r="M53" s="611" t="s">
        <v>81</v>
      </c>
      <c r="N53" s="611" t="s">
        <v>81</v>
      </c>
      <c r="O53" s="608">
        <v>221.45181299999999</v>
      </c>
      <c r="P53" s="608">
        <v>221.07168300000001</v>
      </c>
      <c r="Q53" s="608">
        <v>223.26803100000001</v>
      </c>
      <c r="R53" s="608">
        <v>224.640164</v>
      </c>
      <c r="S53" s="608">
        <v>222.85777100000001</v>
      </c>
      <c r="T53" s="608">
        <v>218.392753</v>
      </c>
      <c r="U53" s="608">
        <v>213.71638200000001</v>
      </c>
      <c r="V53" s="591" t="s">
        <v>81</v>
      </c>
      <c r="W53" s="129"/>
    </row>
    <row r="54" spans="2:23" x14ac:dyDescent="0.2">
      <c r="B54" s="587">
        <v>2013</v>
      </c>
      <c r="C54" s="611" t="s">
        <v>81</v>
      </c>
      <c r="D54" s="611" t="s">
        <v>81</v>
      </c>
      <c r="E54" s="611" t="s">
        <v>81</v>
      </c>
      <c r="F54" s="611" t="s">
        <v>81</v>
      </c>
      <c r="G54" s="611" t="s">
        <v>81</v>
      </c>
      <c r="H54" s="609" t="s">
        <v>81</v>
      </c>
      <c r="I54" s="610" t="s">
        <v>81</v>
      </c>
      <c r="J54" s="611" t="s">
        <v>81</v>
      </c>
      <c r="K54" s="611" t="s">
        <v>81</v>
      </c>
      <c r="L54" s="611" t="s">
        <v>81</v>
      </c>
      <c r="M54" s="611" t="s">
        <v>81</v>
      </c>
      <c r="N54" s="611" t="s">
        <v>81</v>
      </c>
      <c r="O54" s="611" t="s">
        <v>81</v>
      </c>
      <c r="P54" s="608">
        <v>236.45444900000001</v>
      </c>
      <c r="Q54" s="608">
        <v>236.79448400000001</v>
      </c>
      <c r="R54" s="608">
        <v>238.405597</v>
      </c>
      <c r="S54" s="608">
        <v>237.755009</v>
      </c>
      <c r="T54" s="608">
        <v>234.23067</v>
      </c>
      <c r="U54" s="608">
        <v>230.31627800000001</v>
      </c>
      <c r="V54" s="591" t="s">
        <v>81</v>
      </c>
      <c r="W54" s="129"/>
    </row>
    <row r="55" spans="2:23" x14ac:dyDescent="0.2">
      <c r="B55" s="587">
        <v>2014</v>
      </c>
      <c r="C55" s="611" t="s">
        <v>81</v>
      </c>
      <c r="D55" s="611" t="s">
        <v>81</v>
      </c>
      <c r="E55" s="611" t="s">
        <v>81</v>
      </c>
      <c r="F55" s="611" t="s">
        <v>81</v>
      </c>
      <c r="G55" s="611" t="s">
        <v>81</v>
      </c>
      <c r="H55" s="609" t="s">
        <v>81</v>
      </c>
      <c r="I55" s="610" t="s">
        <v>81</v>
      </c>
      <c r="J55" s="611" t="s">
        <v>81</v>
      </c>
      <c r="K55" s="611" t="s">
        <v>81</v>
      </c>
      <c r="L55" s="611" t="s">
        <v>81</v>
      </c>
      <c r="M55" s="611" t="s">
        <v>81</v>
      </c>
      <c r="N55" s="611" t="s">
        <v>81</v>
      </c>
      <c r="O55" s="611" t="s">
        <v>81</v>
      </c>
      <c r="P55" s="611" t="s">
        <v>81</v>
      </c>
      <c r="Q55" s="608">
        <v>247.34535600000001</v>
      </c>
      <c r="R55" s="608">
        <v>248.620532</v>
      </c>
      <c r="S55" s="608">
        <v>248.69809000000001</v>
      </c>
      <c r="T55" s="608">
        <v>246.903199</v>
      </c>
      <c r="U55" s="608">
        <v>244.63481899999999</v>
      </c>
      <c r="V55" s="591" t="s">
        <v>81</v>
      </c>
      <c r="W55" s="129"/>
    </row>
    <row r="56" spans="2:23" x14ac:dyDescent="0.2">
      <c r="B56" s="587">
        <v>2015</v>
      </c>
      <c r="C56" s="611" t="s">
        <v>81</v>
      </c>
      <c r="D56" s="611" t="s">
        <v>81</v>
      </c>
      <c r="E56" s="611" t="s">
        <v>81</v>
      </c>
      <c r="F56" s="611" t="s">
        <v>81</v>
      </c>
      <c r="G56" s="611" t="s">
        <v>81</v>
      </c>
      <c r="H56" s="609" t="s">
        <v>81</v>
      </c>
      <c r="I56" s="610" t="s">
        <v>81</v>
      </c>
      <c r="J56" s="611" t="s">
        <v>81</v>
      </c>
      <c r="K56" s="611" t="s">
        <v>81</v>
      </c>
      <c r="L56" s="611" t="s">
        <v>81</v>
      </c>
      <c r="M56" s="611" t="s">
        <v>81</v>
      </c>
      <c r="N56" s="611" t="s">
        <v>81</v>
      </c>
      <c r="O56" s="611" t="s">
        <v>81</v>
      </c>
      <c r="P56" s="611" t="s">
        <v>81</v>
      </c>
      <c r="Q56" s="611" t="s">
        <v>81</v>
      </c>
      <c r="R56" s="608">
        <v>253.47480300000001</v>
      </c>
      <c r="S56" s="608">
        <v>251.62085999999999</v>
      </c>
      <c r="T56" s="608">
        <v>250.908354</v>
      </c>
      <c r="U56" s="608">
        <v>250.55619999999999</v>
      </c>
      <c r="V56" s="591" t="s">
        <v>81</v>
      </c>
      <c r="W56" s="129"/>
    </row>
    <row r="57" spans="2:23" x14ac:dyDescent="0.2">
      <c r="B57" s="587">
        <v>2016</v>
      </c>
      <c r="C57" s="611" t="s">
        <v>81</v>
      </c>
      <c r="D57" s="611" t="s">
        <v>81</v>
      </c>
      <c r="E57" s="611" t="s">
        <v>81</v>
      </c>
      <c r="F57" s="611" t="s">
        <v>81</v>
      </c>
      <c r="G57" s="611" t="s">
        <v>81</v>
      </c>
      <c r="H57" s="609" t="s">
        <v>81</v>
      </c>
      <c r="I57" s="610" t="s">
        <v>81</v>
      </c>
      <c r="J57" s="611" t="s">
        <v>81</v>
      </c>
      <c r="K57" s="611" t="s">
        <v>81</v>
      </c>
      <c r="L57" s="611" t="s">
        <v>81</v>
      </c>
      <c r="M57" s="611" t="s">
        <v>81</v>
      </c>
      <c r="N57" s="611" t="s">
        <v>81</v>
      </c>
      <c r="O57" s="611" t="s">
        <v>81</v>
      </c>
      <c r="P57" s="611" t="s">
        <v>81</v>
      </c>
      <c r="Q57" s="611" t="s">
        <v>81</v>
      </c>
      <c r="R57" s="613" t="s">
        <v>81</v>
      </c>
      <c r="S57" s="608">
        <v>386.07493299999999</v>
      </c>
      <c r="T57" s="608">
        <v>399.147603</v>
      </c>
      <c r="U57" s="608">
        <v>418.12033400000001</v>
      </c>
      <c r="V57" s="591" t="s">
        <v>81</v>
      </c>
      <c r="W57" s="129"/>
    </row>
    <row r="58" spans="2:23" x14ac:dyDescent="0.2">
      <c r="B58" s="587">
        <v>2017</v>
      </c>
      <c r="C58" s="613" t="s">
        <v>81</v>
      </c>
      <c r="D58" s="613" t="s">
        <v>81</v>
      </c>
      <c r="E58" s="613" t="s">
        <v>81</v>
      </c>
      <c r="F58" s="613" t="s">
        <v>81</v>
      </c>
      <c r="G58" s="613" t="s">
        <v>81</v>
      </c>
      <c r="H58" s="609" t="s">
        <v>81</v>
      </c>
      <c r="I58" s="610" t="s">
        <v>81</v>
      </c>
      <c r="J58" s="611" t="s">
        <v>81</v>
      </c>
      <c r="K58" s="613" t="s">
        <v>81</v>
      </c>
      <c r="L58" s="613" t="s">
        <v>81</v>
      </c>
      <c r="M58" s="613" t="s">
        <v>81</v>
      </c>
      <c r="N58" s="613" t="s">
        <v>81</v>
      </c>
      <c r="O58" s="611" t="s">
        <v>81</v>
      </c>
      <c r="P58" s="611" t="s">
        <v>81</v>
      </c>
      <c r="Q58" s="611" t="s">
        <v>81</v>
      </c>
      <c r="R58" s="613" t="s">
        <v>81</v>
      </c>
      <c r="S58" s="611" t="s">
        <v>81</v>
      </c>
      <c r="T58" s="608">
        <v>353.35045500000001</v>
      </c>
      <c r="U58" s="608">
        <v>364.83250099999998</v>
      </c>
      <c r="V58" s="591" t="s">
        <v>81</v>
      </c>
      <c r="W58" s="129"/>
    </row>
    <row r="59" spans="2:23" x14ac:dyDescent="0.2">
      <c r="B59" s="587">
        <v>2018</v>
      </c>
      <c r="C59" s="613" t="s">
        <v>81</v>
      </c>
      <c r="D59" s="613" t="s">
        <v>81</v>
      </c>
      <c r="E59" s="613" t="s">
        <v>81</v>
      </c>
      <c r="F59" s="613" t="s">
        <v>81</v>
      </c>
      <c r="G59" s="613" t="s">
        <v>81</v>
      </c>
      <c r="H59" s="609" t="s">
        <v>81</v>
      </c>
      <c r="I59" s="610" t="s">
        <v>81</v>
      </c>
      <c r="J59" s="611" t="s">
        <v>81</v>
      </c>
      <c r="K59" s="613" t="s">
        <v>81</v>
      </c>
      <c r="L59" s="613" t="s">
        <v>81</v>
      </c>
      <c r="M59" s="613" t="s">
        <v>81</v>
      </c>
      <c r="N59" s="613" t="s">
        <v>81</v>
      </c>
      <c r="O59" s="613" t="s">
        <v>81</v>
      </c>
      <c r="P59" s="613" t="s">
        <v>81</v>
      </c>
      <c r="Q59" s="611" t="s">
        <v>81</v>
      </c>
      <c r="R59" s="613" t="s">
        <v>81</v>
      </c>
      <c r="S59" s="611" t="s">
        <v>81</v>
      </c>
      <c r="T59" s="608" t="s">
        <v>81</v>
      </c>
      <c r="U59" s="608">
        <v>426.22907700000002</v>
      </c>
      <c r="V59" s="591" t="s">
        <v>81</v>
      </c>
      <c r="W59" s="129"/>
    </row>
    <row r="60" spans="2:23" ht="13.5" thickBot="1" x14ac:dyDescent="0.25">
      <c r="B60" s="587">
        <v>2019</v>
      </c>
      <c r="C60" s="614" t="s">
        <v>81</v>
      </c>
      <c r="D60" s="613" t="s">
        <v>81</v>
      </c>
      <c r="E60" s="613" t="s">
        <v>81</v>
      </c>
      <c r="F60" s="613" t="s">
        <v>81</v>
      </c>
      <c r="G60" s="613" t="s">
        <v>81</v>
      </c>
      <c r="H60" s="609" t="s">
        <v>81</v>
      </c>
      <c r="I60" s="610" t="s">
        <v>81</v>
      </c>
      <c r="J60" s="611" t="s">
        <v>81</v>
      </c>
      <c r="K60" s="613" t="s">
        <v>81</v>
      </c>
      <c r="L60" s="613" t="s">
        <v>81</v>
      </c>
      <c r="M60" s="613" t="s">
        <v>81</v>
      </c>
      <c r="N60" s="613" t="s">
        <v>81</v>
      </c>
      <c r="O60" s="613" t="s">
        <v>81</v>
      </c>
      <c r="P60" s="613" t="s">
        <v>81</v>
      </c>
      <c r="Q60" s="611" t="s">
        <v>81</v>
      </c>
      <c r="R60" s="613" t="s">
        <v>81</v>
      </c>
      <c r="S60" s="611" t="s">
        <v>81</v>
      </c>
      <c r="T60" s="608" t="s">
        <v>81</v>
      </c>
      <c r="U60" s="608" t="s">
        <v>81</v>
      </c>
      <c r="V60" s="591">
        <v>484.586904</v>
      </c>
      <c r="W60" s="129"/>
    </row>
    <row r="61" spans="2:23" ht="26.25" thickBot="1" x14ac:dyDescent="0.25">
      <c r="B61" s="594" t="s">
        <v>189</v>
      </c>
      <c r="C61" s="615">
        <v>4.2838589999999996</v>
      </c>
      <c r="D61" s="616">
        <v>18.904187999999998</v>
      </c>
      <c r="E61" s="616">
        <v>99.527500000000003</v>
      </c>
      <c r="F61" s="616">
        <v>216.96294499999999</v>
      </c>
      <c r="G61" s="616">
        <v>344.18336199999999</v>
      </c>
      <c r="H61" s="617">
        <v>481.75799099999995</v>
      </c>
      <c r="I61" s="618">
        <v>635.98125699999991</v>
      </c>
      <c r="J61" s="616">
        <v>786.40373999999997</v>
      </c>
      <c r="K61" s="616">
        <v>950.18491900000004</v>
      </c>
      <c r="L61" s="616">
        <v>1119.7696980000001</v>
      </c>
      <c r="M61" s="616">
        <v>1285.1450179999999</v>
      </c>
      <c r="N61" s="616">
        <v>1458.130748</v>
      </c>
      <c r="O61" s="616">
        <v>1652.205684</v>
      </c>
      <c r="P61" s="616">
        <v>1854.3578129999999</v>
      </c>
      <c r="Q61" s="619">
        <v>2064.9549630000001</v>
      </c>
      <c r="R61" s="619">
        <v>2279.3272669999997</v>
      </c>
      <c r="S61" s="619">
        <v>2611.246247</v>
      </c>
      <c r="T61" s="619">
        <v>2914.3748699999996</v>
      </c>
      <c r="U61" s="619">
        <v>3314.7240919999999</v>
      </c>
      <c r="V61" s="600" t="s">
        <v>81</v>
      </c>
    </row>
    <row r="62" spans="2:23" s="40" customFormat="1" ht="12" x14ac:dyDescent="0.2">
      <c r="B62" s="777" t="s">
        <v>64</v>
      </c>
      <c r="C62" s="777"/>
      <c r="D62" s="777"/>
      <c r="E62" s="777"/>
      <c r="F62" s="777"/>
      <c r="G62" s="601"/>
      <c r="H62" s="601"/>
      <c r="I62" s="601"/>
      <c r="J62" s="601"/>
      <c r="K62" s="601"/>
      <c r="L62" s="601"/>
      <c r="R62" s="602"/>
      <c r="S62" s="602"/>
      <c r="T62" s="602"/>
      <c r="U62" s="602"/>
      <c r="V62" s="602" t="s">
        <v>110</v>
      </c>
    </row>
    <row r="63" spans="2:23" x14ac:dyDescent="0.2">
      <c r="B63" s="603"/>
      <c r="C63" s="603"/>
      <c r="D63" s="603"/>
      <c r="E63" s="603"/>
      <c r="F63" s="603"/>
      <c r="G63" s="604"/>
      <c r="H63" s="604"/>
      <c r="I63" s="604"/>
      <c r="J63" s="604"/>
      <c r="K63" s="604"/>
      <c r="L63" s="604"/>
      <c r="N63" s="605"/>
    </row>
    <row r="64" spans="2:23" ht="12.75" customHeight="1" x14ac:dyDescent="0.2">
      <c r="B64" s="857" t="s">
        <v>191</v>
      </c>
      <c r="C64" s="857"/>
      <c r="D64" s="857"/>
      <c r="E64" s="857"/>
      <c r="F64" s="857"/>
      <c r="G64" s="857"/>
      <c r="H64" s="857"/>
      <c r="I64" s="857"/>
      <c r="J64" s="857"/>
      <c r="K64" s="857"/>
      <c r="L64" s="857"/>
      <c r="M64" s="857"/>
      <c r="N64" s="857"/>
      <c r="O64" s="857"/>
      <c r="P64" s="857"/>
      <c r="Q64" s="857"/>
      <c r="R64" s="857"/>
      <c r="S64" s="857"/>
      <c r="T64" s="857"/>
      <c r="U64" s="857"/>
      <c r="V64" s="857"/>
    </row>
    <row r="65" spans="2:22" x14ac:dyDescent="0.2">
      <c r="B65" s="857"/>
      <c r="C65" s="857"/>
      <c r="D65" s="857"/>
      <c r="E65" s="857"/>
      <c r="F65" s="857"/>
      <c r="G65" s="857"/>
      <c r="H65" s="857"/>
      <c r="I65" s="857"/>
      <c r="J65" s="857"/>
      <c r="K65" s="857"/>
      <c r="L65" s="857"/>
      <c r="M65" s="857"/>
      <c r="N65" s="857"/>
      <c r="O65" s="857"/>
      <c r="P65" s="857"/>
      <c r="Q65" s="857"/>
      <c r="R65" s="857"/>
      <c r="S65" s="857"/>
      <c r="T65" s="857"/>
      <c r="U65" s="857"/>
      <c r="V65" s="857"/>
    </row>
    <row r="66" spans="2:22" x14ac:dyDescent="0.2">
      <c r="B66" s="857"/>
      <c r="C66" s="857"/>
      <c r="D66" s="857"/>
      <c r="E66" s="857"/>
      <c r="F66" s="857"/>
      <c r="G66" s="857"/>
      <c r="H66" s="857"/>
      <c r="I66" s="857"/>
      <c r="J66" s="857"/>
      <c r="K66" s="857"/>
      <c r="L66" s="857"/>
      <c r="M66" s="857"/>
      <c r="N66" s="857"/>
      <c r="O66" s="857"/>
      <c r="P66" s="857"/>
      <c r="Q66" s="857"/>
      <c r="R66" s="857"/>
      <c r="S66" s="857"/>
      <c r="T66" s="857"/>
      <c r="U66" s="857"/>
      <c r="V66" s="857"/>
    </row>
    <row r="67" spans="2:22" x14ac:dyDescent="0.2">
      <c r="B67" s="857"/>
      <c r="C67" s="857"/>
      <c r="D67" s="857"/>
      <c r="E67" s="857"/>
      <c r="F67" s="857"/>
      <c r="G67" s="857"/>
      <c r="H67" s="857"/>
      <c r="I67" s="857"/>
      <c r="J67" s="857"/>
      <c r="K67" s="857"/>
      <c r="L67" s="857"/>
      <c r="M67" s="857"/>
      <c r="N67" s="857"/>
      <c r="O67" s="857"/>
      <c r="P67" s="857"/>
      <c r="Q67" s="857"/>
      <c r="R67" s="857"/>
      <c r="S67" s="857"/>
      <c r="T67" s="857"/>
      <c r="U67" s="857"/>
      <c r="V67" s="857"/>
    </row>
    <row r="68" spans="2:22" x14ac:dyDescent="0.2">
      <c r="B68" s="857"/>
      <c r="C68" s="857"/>
      <c r="D68" s="857"/>
      <c r="E68" s="857"/>
      <c r="F68" s="857"/>
      <c r="G68" s="857"/>
      <c r="H68" s="857"/>
      <c r="I68" s="857"/>
      <c r="J68" s="857"/>
      <c r="K68" s="857"/>
      <c r="L68" s="857"/>
      <c r="M68" s="857"/>
      <c r="N68" s="857"/>
      <c r="O68" s="857"/>
      <c r="P68" s="857"/>
      <c r="Q68" s="857"/>
      <c r="R68" s="857"/>
      <c r="S68" s="857"/>
      <c r="T68" s="857"/>
      <c r="U68" s="857"/>
      <c r="V68" s="857"/>
    </row>
    <row r="69" spans="2:22" x14ac:dyDescent="0.2">
      <c r="B69" s="857"/>
      <c r="C69" s="857"/>
      <c r="D69" s="857"/>
      <c r="E69" s="857"/>
      <c r="F69" s="857"/>
      <c r="G69" s="857"/>
      <c r="H69" s="857"/>
      <c r="I69" s="857"/>
      <c r="J69" s="857"/>
      <c r="K69" s="857"/>
      <c r="L69" s="857"/>
      <c r="M69" s="857"/>
      <c r="N69" s="857"/>
      <c r="O69" s="857"/>
      <c r="P69" s="857"/>
      <c r="Q69" s="857"/>
      <c r="R69" s="857"/>
      <c r="S69" s="857"/>
      <c r="T69" s="857"/>
      <c r="U69" s="857"/>
      <c r="V69" s="857"/>
    </row>
    <row r="70" spans="2:22" x14ac:dyDescent="0.2">
      <c r="B70" s="857"/>
      <c r="C70" s="857"/>
      <c r="D70" s="857"/>
      <c r="E70" s="857"/>
      <c r="F70" s="857"/>
      <c r="G70" s="857"/>
      <c r="H70" s="857"/>
      <c r="I70" s="857"/>
      <c r="J70" s="857"/>
      <c r="K70" s="857"/>
      <c r="L70" s="857"/>
      <c r="M70" s="857"/>
      <c r="N70" s="857"/>
      <c r="O70" s="857"/>
      <c r="P70" s="857"/>
      <c r="Q70" s="857"/>
      <c r="R70" s="857"/>
      <c r="S70" s="857"/>
      <c r="T70" s="857"/>
      <c r="U70" s="857"/>
      <c r="V70" s="857"/>
    </row>
    <row r="71" spans="2:22" x14ac:dyDescent="0.2">
      <c r="B71" s="857"/>
      <c r="C71" s="857"/>
      <c r="D71" s="857"/>
      <c r="E71" s="857"/>
      <c r="F71" s="857"/>
      <c r="G71" s="857"/>
      <c r="H71" s="857"/>
      <c r="I71" s="857"/>
      <c r="J71" s="857"/>
      <c r="K71" s="857"/>
      <c r="L71" s="857"/>
      <c r="M71" s="857"/>
      <c r="N71" s="857"/>
      <c r="O71" s="857"/>
      <c r="P71" s="857"/>
      <c r="Q71" s="857"/>
      <c r="R71" s="857"/>
      <c r="S71" s="857"/>
      <c r="T71" s="857"/>
      <c r="U71" s="857"/>
      <c r="V71" s="857"/>
    </row>
    <row r="72" spans="2:22" x14ac:dyDescent="0.2">
      <c r="B72" s="857"/>
      <c r="C72" s="857"/>
      <c r="D72" s="857"/>
      <c r="E72" s="857"/>
      <c r="F72" s="857"/>
      <c r="G72" s="857"/>
      <c r="H72" s="857"/>
      <c r="I72" s="857"/>
      <c r="J72" s="857"/>
      <c r="K72" s="857"/>
      <c r="L72" s="857"/>
      <c r="M72" s="857"/>
      <c r="N72" s="857"/>
      <c r="O72" s="857"/>
      <c r="P72" s="857"/>
      <c r="Q72" s="857"/>
      <c r="R72" s="857"/>
      <c r="S72" s="857"/>
      <c r="T72" s="857"/>
      <c r="U72" s="857"/>
      <c r="V72" s="857"/>
    </row>
    <row r="73" spans="2:22" x14ac:dyDescent="0.2">
      <c r="B73" s="857"/>
      <c r="C73" s="857"/>
      <c r="D73" s="857"/>
      <c r="E73" s="857"/>
      <c r="F73" s="857"/>
      <c r="G73" s="857"/>
      <c r="H73" s="857"/>
      <c r="I73" s="857"/>
      <c r="J73" s="857"/>
      <c r="K73" s="857"/>
      <c r="L73" s="857"/>
      <c r="M73" s="857"/>
      <c r="N73" s="857"/>
      <c r="O73" s="857"/>
      <c r="P73" s="857"/>
      <c r="Q73" s="857"/>
      <c r="R73" s="857"/>
      <c r="S73" s="857"/>
      <c r="T73" s="857"/>
      <c r="U73" s="857"/>
      <c r="V73" s="857"/>
    </row>
    <row r="74" spans="2:22" x14ac:dyDescent="0.2">
      <c r="B74" s="857"/>
      <c r="C74" s="857"/>
      <c r="D74" s="857"/>
      <c r="E74" s="857"/>
      <c r="F74" s="857"/>
      <c r="G74" s="857"/>
      <c r="H74" s="857"/>
      <c r="I74" s="857"/>
      <c r="J74" s="857"/>
      <c r="K74" s="857"/>
      <c r="L74" s="857"/>
      <c r="M74" s="857"/>
      <c r="N74" s="857"/>
      <c r="O74" s="857"/>
      <c r="P74" s="857"/>
      <c r="Q74" s="857"/>
      <c r="R74" s="857"/>
      <c r="S74" s="857"/>
      <c r="T74" s="857"/>
      <c r="U74" s="857"/>
      <c r="V74" s="857"/>
    </row>
    <row r="75" spans="2:22" x14ac:dyDescent="0.2">
      <c r="B75" s="857"/>
      <c r="C75" s="857"/>
      <c r="D75" s="857"/>
      <c r="E75" s="857"/>
      <c r="F75" s="857"/>
      <c r="G75" s="857"/>
      <c r="H75" s="857"/>
      <c r="I75" s="857"/>
      <c r="J75" s="857"/>
      <c r="K75" s="857"/>
      <c r="L75" s="857"/>
      <c r="M75" s="857"/>
      <c r="N75" s="857"/>
      <c r="O75" s="857"/>
      <c r="P75" s="857"/>
      <c r="Q75" s="857"/>
      <c r="R75" s="857"/>
      <c r="S75" s="857"/>
      <c r="T75" s="857"/>
      <c r="U75" s="857"/>
      <c r="V75" s="857"/>
    </row>
    <row r="76" spans="2:22" x14ac:dyDescent="0.2">
      <c r="B76" s="857"/>
      <c r="C76" s="857"/>
      <c r="D76" s="857"/>
      <c r="E76" s="857"/>
      <c r="F76" s="857"/>
      <c r="G76" s="857"/>
      <c r="H76" s="857"/>
      <c r="I76" s="857"/>
      <c r="J76" s="857"/>
      <c r="K76" s="857"/>
      <c r="L76" s="857"/>
      <c r="M76" s="857"/>
      <c r="N76" s="857"/>
      <c r="O76" s="857"/>
      <c r="P76" s="857"/>
      <c r="Q76" s="857"/>
      <c r="R76" s="857"/>
      <c r="S76" s="857"/>
      <c r="T76" s="857"/>
      <c r="U76" s="857"/>
      <c r="V76" s="857"/>
    </row>
    <row r="77" spans="2:22" x14ac:dyDescent="0.2">
      <c r="B77" s="857"/>
      <c r="C77" s="857"/>
      <c r="D77" s="857"/>
      <c r="E77" s="857"/>
      <c r="F77" s="857"/>
      <c r="G77" s="857"/>
      <c r="H77" s="857"/>
      <c r="I77" s="857"/>
      <c r="J77" s="857"/>
      <c r="K77" s="857"/>
      <c r="L77" s="857"/>
      <c r="M77" s="857"/>
      <c r="N77" s="857"/>
      <c r="O77" s="857"/>
      <c r="P77" s="857"/>
      <c r="Q77" s="857"/>
      <c r="R77" s="857"/>
      <c r="S77" s="857"/>
      <c r="T77" s="857"/>
      <c r="U77" s="857"/>
      <c r="V77" s="857"/>
    </row>
    <row r="78" spans="2:22" x14ac:dyDescent="0.2">
      <c r="B78" s="857"/>
      <c r="C78" s="857"/>
      <c r="D78" s="857"/>
      <c r="E78" s="857"/>
      <c r="F78" s="857"/>
      <c r="G78" s="857"/>
      <c r="H78" s="857"/>
      <c r="I78" s="857"/>
      <c r="J78" s="857"/>
      <c r="K78" s="857"/>
      <c r="L78" s="857"/>
      <c r="M78" s="857"/>
      <c r="N78" s="857"/>
      <c r="O78" s="857"/>
      <c r="P78" s="857"/>
      <c r="Q78" s="857"/>
      <c r="R78" s="857"/>
      <c r="S78" s="857"/>
      <c r="T78" s="857"/>
      <c r="U78" s="857"/>
      <c r="V78" s="857"/>
    </row>
  </sheetData>
  <mergeCells count="11">
    <mergeCell ref="B62:F62"/>
    <mergeCell ref="B64:V78"/>
    <mergeCell ref="B1:T1"/>
    <mergeCell ref="U1:V1"/>
    <mergeCell ref="B6:B8"/>
    <mergeCell ref="C6:V6"/>
    <mergeCell ref="B31:F31"/>
    <mergeCell ref="B37:B39"/>
    <mergeCell ref="C37:V37"/>
    <mergeCell ref="B3:V3"/>
    <mergeCell ref="B34:V34"/>
  </mergeCells>
  <hyperlinks>
    <hyperlink ref="C6:V6" location="Footnotes!B13" display="Number of borrowers with a Loan Balance [12]"/>
    <hyperlink ref="I8" location="Footnotes!B21" display="[20]"/>
    <hyperlink ref="R8" location="Footnotes!B23" display="[22]"/>
    <hyperlink ref="S8" location="Footnotes!B23" display="[22] [23]"/>
    <hyperlink ref="T8" location="Footnotes!B23" display="[22] [23]"/>
    <hyperlink ref="U8" location="Footnotes!B23" display="[22] [23]"/>
    <hyperlink ref="V8" location="Footnotes!B23" display="[22] [23]"/>
    <hyperlink ref="I39" location="Footnotes!B21" display="[20]"/>
    <hyperlink ref="R39" location="Footnotes!B23" display="[22]"/>
    <hyperlink ref="S39" location="Footnotes!B23" display="[22] [23]"/>
    <hyperlink ref="T39" location="Footnotes!B23" display="[22] [23]"/>
    <hyperlink ref="U39" location="Footnotes!B23" display="[22] [23]"/>
    <hyperlink ref="V39" location="Footnotes!B23" display="[22] [23]"/>
    <hyperlink ref="B1:T1" location="Footnotes!A1" display="Table 5A: ICR Student Loans borrowers with a Loan Balance [22] by repayment cohort and tax year [19] as at 30/04/2019 [11]"/>
    <hyperlink ref="B3:H3" location="Footnotes!A1" display="Table 5A (i): UK and EU: Number of ICR Student Loans borrowers [19] with a Loan Balance [22]"/>
    <hyperlink ref="C37:V37" location="Footnotes!A1" display="Amount of Loan Balance in £m [12]"/>
    <hyperlink ref="B34:I34" location="Footnotes!A1" display="Table 5A (ii): UK and EU: Amount owed by ICR Student Loans borrowers with outstanding debt [22] (£m)"/>
  </hyperlinks>
  <pageMargins left="0.7" right="0.7" top="0.75" bottom="0.75" header="0.3" footer="0.3"/>
  <pageSetup paperSize="9" scale="4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W33"/>
  <sheetViews>
    <sheetView showGridLines="0" zoomScaleNormal="100" zoomScaleSheetLayoutView="85" workbookViewId="0"/>
  </sheetViews>
  <sheetFormatPr defaultRowHeight="12.75" x14ac:dyDescent="0.2"/>
  <cols>
    <col min="1" max="1" width="1.7109375" style="11" customWidth="1"/>
    <col min="2" max="2" width="22" style="11" customWidth="1"/>
    <col min="3" max="22" width="8.7109375" style="11" customWidth="1"/>
    <col min="23" max="23" width="3.140625" style="11" customWidth="1"/>
    <col min="24" max="16384" width="9.140625" style="11"/>
  </cols>
  <sheetData>
    <row r="1" spans="2:22" ht="15" x14ac:dyDescent="0.25">
      <c r="B1" s="858" t="s">
        <v>287</v>
      </c>
      <c r="C1" s="858"/>
      <c r="D1" s="858"/>
      <c r="E1" s="858"/>
      <c r="F1" s="858"/>
      <c r="G1" s="858"/>
      <c r="H1" s="858"/>
      <c r="I1" s="858"/>
      <c r="J1" s="858"/>
      <c r="K1" s="858"/>
      <c r="L1" s="858"/>
      <c r="M1" s="858"/>
      <c r="N1" s="858"/>
      <c r="O1" s="858"/>
      <c r="P1" s="858"/>
      <c r="Q1" s="858"/>
      <c r="R1" s="858"/>
      <c r="S1" s="858"/>
      <c r="T1" s="858"/>
      <c r="U1" s="859"/>
      <c r="V1" s="859"/>
    </row>
    <row r="2" spans="2:22" ht="12.75" customHeight="1" x14ac:dyDescent="0.2">
      <c r="B2" s="558"/>
      <c r="C2" s="559"/>
      <c r="D2" s="560"/>
      <c r="E2" s="560"/>
      <c r="F2" s="560"/>
      <c r="G2" s="560"/>
      <c r="H2" s="560"/>
      <c r="I2" s="560"/>
      <c r="J2" s="560"/>
      <c r="K2" s="560"/>
      <c r="L2" s="560"/>
      <c r="M2" s="558"/>
    </row>
    <row r="3" spans="2:22" ht="12.75" customHeight="1" x14ac:dyDescent="0.2">
      <c r="B3" s="867" t="s">
        <v>288</v>
      </c>
      <c r="C3" s="867"/>
      <c r="D3" s="867"/>
      <c r="E3" s="867"/>
      <c r="F3" s="867"/>
      <c r="G3" s="867"/>
      <c r="H3" s="867"/>
      <c r="I3" s="867"/>
      <c r="J3" s="867"/>
      <c r="K3" s="867"/>
      <c r="L3" s="867"/>
      <c r="M3" s="867"/>
      <c r="N3" s="867"/>
      <c r="O3" s="867"/>
      <c r="P3" s="867"/>
      <c r="Q3" s="867"/>
      <c r="R3" s="867"/>
      <c r="S3" s="867"/>
      <c r="T3" s="867"/>
      <c r="U3" s="867"/>
      <c r="V3" s="867"/>
    </row>
    <row r="4" spans="2:22" ht="12.75" customHeight="1" x14ac:dyDescent="0.2">
      <c r="B4" s="561" t="s">
        <v>85</v>
      </c>
      <c r="C4" s="561"/>
      <c r="D4" s="562"/>
      <c r="E4" s="563"/>
      <c r="F4" s="564"/>
      <c r="G4" s="564"/>
      <c r="H4" s="564"/>
      <c r="I4" s="564"/>
      <c r="J4" s="564"/>
      <c r="K4" s="564"/>
      <c r="L4" s="562"/>
      <c r="M4" s="565"/>
    </row>
    <row r="5" spans="2:22" ht="6" customHeight="1" thickBot="1" x14ac:dyDescent="0.25">
      <c r="B5" s="561"/>
      <c r="C5" s="561"/>
      <c r="D5" s="562"/>
      <c r="E5" s="563"/>
      <c r="F5" s="564"/>
      <c r="G5" s="564"/>
      <c r="H5" s="564"/>
      <c r="I5" s="564"/>
      <c r="J5" s="564"/>
      <c r="K5" s="564"/>
      <c r="L5" s="562"/>
      <c r="M5" s="565"/>
    </row>
    <row r="6" spans="2:22" ht="15.75" customHeight="1" x14ac:dyDescent="0.2">
      <c r="B6" s="860" t="s">
        <v>184</v>
      </c>
      <c r="C6" s="862" t="s">
        <v>289</v>
      </c>
      <c r="D6" s="862"/>
      <c r="E6" s="862"/>
      <c r="F6" s="862"/>
      <c r="G6" s="862"/>
      <c r="H6" s="862"/>
      <c r="I6" s="862"/>
      <c r="J6" s="862"/>
      <c r="K6" s="862"/>
      <c r="L6" s="862"/>
      <c r="M6" s="862"/>
      <c r="N6" s="862"/>
      <c r="O6" s="862"/>
      <c r="P6" s="862"/>
      <c r="Q6" s="862"/>
      <c r="R6" s="862"/>
      <c r="S6" s="862"/>
      <c r="T6" s="862"/>
      <c r="U6" s="862"/>
      <c r="V6" s="863"/>
    </row>
    <row r="7" spans="2:22" x14ac:dyDescent="0.2">
      <c r="B7" s="861"/>
      <c r="C7" s="567" t="s">
        <v>185</v>
      </c>
      <c r="D7" s="568" t="s">
        <v>149</v>
      </c>
      <c r="E7" s="568" t="s">
        <v>150</v>
      </c>
      <c r="F7" s="568" t="s">
        <v>151</v>
      </c>
      <c r="G7" s="568" t="s">
        <v>152</v>
      </c>
      <c r="H7" s="568" t="s">
        <v>153</v>
      </c>
      <c r="I7" s="568" t="s">
        <v>173</v>
      </c>
      <c r="J7" s="568" t="s">
        <v>155</v>
      </c>
      <c r="K7" s="568" t="s">
        <v>156</v>
      </c>
      <c r="L7" s="568" t="s">
        <v>157</v>
      </c>
      <c r="M7" s="568" t="s">
        <v>158</v>
      </c>
      <c r="N7" s="568" t="s">
        <v>159</v>
      </c>
      <c r="O7" s="568" t="s">
        <v>160</v>
      </c>
      <c r="P7" s="568" t="s">
        <v>5</v>
      </c>
      <c r="Q7" s="568" t="s">
        <v>6</v>
      </c>
      <c r="R7" s="568" t="s">
        <v>7</v>
      </c>
      <c r="S7" s="568" t="s">
        <v>8</v>
      </c>
      <c r="T7" s="568" t="s">
        <v>9</v>
      </c>
      <c r="U7" s="568" t="s">
        <v>10</v>
      </c>
      <c r="V7" s="569" t="s">
        <v>11</v>
      </c>
    </row>
    <row r="8" spans="2:22" s="40" customFormat="1" ht="12" customHeight="1" x14ac:dyDescent="0.2">
      <c r="B8" s="861"/>
      <c r="C8" s="570"/>
      <c r="D8" s="571"/>
      <c r="E8" s="571"/>
      <c r="F8" s="571"/>
      <c r="G8" s="571"/>
      <c r="H8" s="571"/>
      <c r="I8" s="572" t="s">
        <v>161</v>
      </c>
      <c r="J8" s="571"/>
      <c r="K8" s="571"/>
      <c r="L8" s="571"/>
      <c r="M8" s="571"/>
      <c r="N8" s="571"/>
      <c r="O8" s="571"/>
      <c r="P8" s="571"/>
      <c r="Q8" s="571"/>
      <c r="R8" s="572" t="s">
        <v>186</v>
      </c>
      <c r="S8" s="572" t="s">
        <v>187</v>
      </c>
      <c r="T8" s="572" t="s">
        <v>187</v>
      </c>
      <c r="U8" s="572" t="s">
        <v>187</v>
      </c>
      <c r="V8" s="573" t="s">
        <v>187</v>
      </c>
    </row>
    <row r="9" spans="2:22" ht="12.75" customHeight="1" x14ac:dyDescent="0.2">
      <c r="B9" s="587" t="s">
        <v>105</v>
      </c>
      <c r="C9" s="620"/>
      <c r="D9" s="621"/>
      <c r="E9" s="622"/>
      <c r="F9" s="622"/>
      <c r="G9" s="622"/>
      <c r="H9" s="579"/>
      <c r="I9" s="589"/>
      <c r="J9" s="590"/>
      <c r="K9" s="622"/>
      <c r="L9" s="622"/>
      <c r="M9" s="581"/>
      <c r="N9" s="581"/>
      <c r="O9" s="581"/>
      <c r="P9" s="581"/>
      <c r="Q9" s="584"/>
      <c r="R9" s="584"/>
      <c r="S9" s="584"/>
      <c r="T9" s="584"/>
      <c r="U9" s="584"/>
      <c r="V9" s="586"/>
    </row>
    <row r="10" spans="2:22" ht="12.75" customHeight="1" x14ac:dyDescent="0.2">
      <c r="B10" s="587">
        <v>2000</v>
      </c>
      <c r="C10" s="169">
        <v>2720</v>
      </c>
      <c r="D10" s="166">
        <v>3380</v>
      </c>
      <c r="E10" s="166">
        <v>3990</v>
      </c>
      <c r="F10" s="166">
        <v>4480</v>
      </c>
      <c r="G10" s="166">
        <v>5010</v>
      </c>
      <c r="H10" s="683">
        <v>5410</v>
      </c>
      <c r="I10" s="169">
        <v>5730</v>
      </c>
      <c r="J10" s="166">
        <v>5950</v>
      </c>
      <c r="K10" s="166">
        <v>6400</v>
      </c>
      <c r="L10" s="166">
        <v>6690</v>
      </c>
      <c r="M10" s="166">
        <v>6840</v>
      </c>
      <c r="N10" s="166">
        <v>6870</v>
      </c>
      <c r="O10" s="166">
        <v>6980</v>
      </c>
      <c r="P10" s="166">
        <v>7100</v>
      </c>
      <c r="Q10" s="166">
        <v>7190</v>
      </c>
      <c r="R10" s="166">
        <v>7260</v>
      </c>
      <c r="S10" s="166">
        <v>7380</v>
      </c>
      <c r="T10" s="166">
        <v>7450</v>
      </c>
      <c r="U10" s="166">
        <v>7590</v>
      </c>
      <c r="V10" s="171" t="s">
        <v>81</v>
      </c>
    </row>
    <row r="11" spans="2:22" ht="12.75" customHeight="1" x14ac:dyDescent="0.2">
      <c r="B11" s="587">
        <v>2001</v>
      </c>
      <c r="C11" s="170" t="s">
        <v>81</v>
      </c>
      <c r="D11" s="166">
        <v>4230</v>
      </c>
      <c r="E11" s="169">
        <v>4860</v>
      </c>
      <c r="F11" s="169">
        <v>5310</v>
      </c>
      <c r="G11" s="169">
        <v>5670</v>
      </c>
      <c r="H11" s="169">
        <v>6020</v>
      </c>
      <c r="I11" s="169">
        <v>6310</v>
      </c>
      <c r="J11" s="169">
        <v>6560</v>
      </c>
      <c r="K11" s="169">
        <v>6820</v>
      </c>
      <c r="L11" s="169">
        <v>7100</v>
      </c>
      <c r="M11" s="169">
        <v>7120</v>
      </c>
      <c r="N11" s="169">
        <v>7120</v>
      </c>
      <c r="O11" s="169">
        <v>7200</v>
      </c>
      <c r="P11" s="169">
        <v>7260</v>
      </c>
      <c r="Q11" s="169">
        <v>7260</v>
      </c>
      <c r="R11" s="169">
        <v>7390</v>
      </c>
      <c r="S11" s="169">
        <v>7470</v>
      </c>
      <c r="T11" s="169">
        <v>7580</v>
      </c>
      <c r="U11" s="166">
        <v>7670</v>
      </c>
      <c r="V11" s="171" t="s">
        <v>81</v>
      </c>
    </row>
    <row r="12" spans="2:22" ht="12.75" customHeight="1" x14ac:dyDescent="0.2">
      <c r="B12" s="587">
        <v>2002</v>
      </c>
      <c r="C12" s="170" t="s">
        <v>81</v>
      </c>
      <c r="D12" s="166" t="s">
        <v>81</v>
      </c>
      <c r="E12" s="166">
        <v>6980</v>
      </c>
      <c r="F12" s="166">
        <v>7390</v>
      </c>
      <c r="G12" s="166">
        <v>7610</v>
      </c>
      <c r="H12" s="683">
        <v>7770</v>
      </c>
      <c r="I12" s="169">
        <v>7930</v>
      </c>
      <c r="J12" s="166">
        <v>8010</v>
      </c>
      <c r="K12" s="166">
        <v>8150</v>
      </c>
      <c r="L12" s="166">
        <v>8240</v>
      </c>
      <c r="M12" s="166">
        <v>8070</v>
      </c>
      <c r="N12" s="166">
        <v>7950</v>
      </c>
      <c r="O12" s="166">
        <v>7840</v>
      </c>
      <c r="P12" s="166">
        <v>7790</v>
      </c>
      <c r="Q12" s="166">
        <v>7790</v>
      </c>
      <c r="R12" s="166">
        <v>7780</v>
      </c>
      <c r="S12" s="166">
        <v>7720</v>
      </c>
      <c r="T12" s="166">
        <v>7750</v>
      </c>
      <c r="U12" s="166">
        <v>7770</v>
      </c>
      <c r="V12" s="171" t="s">
        <v>81</v>
      </c>
    </row>
    <row r="13" spans="2:22" ht="12.75" customHeight="1" x14ac:dyDescent="0.2">
      <c r="B13" s="587">
        <v>2003</v>
      </c>
      <c r="C13" s="170" t="s">
        <v>81</v>
      </c>
      <c r="D13" s="166" t="s">
        <v>81</v>
      </c>
      <c r="E13" s="172" t="s">
        <v>81</v>
      </c>
      <c r="F13" s="166">
        <v>8110</v>
      </c>
      <c r="G13" s="166">
        <v>8500</v>
      </c>
      <c r="H13" s="683">
        <v>8720</v>
      </c>
      <c r="I13" s="169">
        <v>8960</v>
      </c>
      <c r="J13" s="166">
        <v>9060</v>
      </c>
      <c r="K13" s="166">
        <v>9200</v>
      </c>
      <c r="L13" s="166">
        <v>9250</v>
      </c>
      <c r="M13" s="166">
        <v>8980</v>
      </c>
      <c r="N13" s="166">
        <v>8730</v>
      </c>
      <c r="O13" s="166">
        <v>8480</v>
      </c>
      <c r="P13" s="166">
        <v>8390</v>
      </c>
      <c r="Q13" s="166">
        <v>8290</v>
      </c>
      <c r="R13" s="166">
        <v>8240</v>
      </c>
      <c r="S13" s="166">
        <v>8200</v>
      </c>
      <c r="T13" s="166">
        <v>8170</v>
      </c>
      <c r="U13" s="166">
        <v>8140</v>
      </c>
      <c r="V13" s="171" t="s">
        <v>81</v>
      </c>
    </row>
    <row r="14" spans="2:22" ht="12.75" customHeight="1" x14ac:dyDescent="0.2">
      <c r="B14" s="587">
        <v>2004</v>
      </c>
      <c r="C14" s="170" t="s">
        <v>81</v>
      </c>
      <c r="D14" s="172" t="s">
        <v>81</v>
      </c>
      <c r="E14" s="172" t="s">
        <v>81</v>
      </c>
      <c r="F14" s="172" t="s">
        <v>81</v>
      </c>
      <c r="G14" s="166">
        <v>8800</v>
      </c>
      <c r="H14" s="683">
        <v>9130</v>
      </c>
      <c r="I14" s="169">
        <v>9420</v>
      </c>
      <c r="J14" s="166">
        <v>9590</v>
      </c>
      <c r="K14" s="166">
        <v>9770</v>
      </c>
      <c r="L14" s="166">
        <v>9850</v>
      </c>
      <c r="M14" s="166">
        <v>9580</v>
      </c>
      <c r="N14" s="166">
        <v>9270</v>
      </c>
      <c r="O14" s="166">
        <v>9010</v>
      </c>
      <c r="P14" s="166">
        <v>8820</v>
      </c>
      <c r="Q14" s="166">
        <v>8680</v>
      </c>
      <c r="R14" s="166">
        <v>8580</v>
      </c>
      <c r="S14" s="166">
        <v>8510</v>
      </c>
      <c r="T14" s="166">
        <v>8440</v>
      </c>
      <c r="U14" s="166">
        <v>8410</v>
      </c>
      <c r="V14" s="171" t="s">
        <v>81</v>
      </c>
    </row>
    <row r="15" spans="2:22" ht="12.75" customHeight="1" x14ac:dyDescent="0.2">
      <c r="B15" s="587">
        <v>2005</v>
      </c>
      <c r="C15" s="170" t="s">
        <v>81</v>
      </c>
      <c r="D15" s="172" t="s">
        <v>81</v>
      </c>
      <c r="E15" s="172" t="s">
        <v>81</v>
      </c>
      <c r="F15" s="172" t="s">
        <v>81</v>
      </c>
      <c r="G15" s="172" t="s">
        <v>81</v>
      </c>
      <c r="H15" s="683">
        <v>9280</v>
      </c>
      <c r="I15" s="169">
        <v>9710</v>
      </c>
      <c r="J15" s="166">
        <v>10020</v>
      </c>
      <c r="K15" s="166">
        <v>10320</v>
      </c>
      <c r="L15" s="166">
        <v>10480</v>
      </c>
      <c r="M15" s="166">
        <v>10250</v>
      </c>
      <c r="N15" s="166">
        <v>9990</v>
      </c>
      <c r="O15" s="166">
        <v>9740</v>
      </c>
      <c r="P15" s="166">
        <v>9520</v>
      </c>
      <c r="Q15" s="166">
        <v>9340</v>
      </c>
      <c r="R15" s="166">
        <v>9210</v>
      </c>
      <c r="S15" s="166">
        <v>9130</v>
      </c>
      <c r="T15" s="166">
        <v>9000</v>
      </c>
      <c r="U15" s="166">
        <v>8910</v>
      </c>
      <c r="V15" s="171" t="s">
        <v>81</v>
      </c>
    </row>
    <row r="16" spans="2:22" ht="12.75" customHeight="1" x14ac:dyDescent="0.2">
      <c r="B16" s="587">
        <v>2006</v>
      </c>
      <c r="C16" s="170" t="s">
        <v>81</v>
      </c>
      <c r="D16" s="172" t="s">
        <v>81</v>
      </c>
      <c r="E16" s="172" t="s">
        <v>81</v>
      </c>
      <c r="F16" s="172" t="s">
        <v>81</v>
      </c>
      <c r="G16" s="172" t="s">
        <v>81</v>
      </c>
      <c r="H16" s="683" t="s">
        <v>81</v>
      </c>
      <c r="I16" s="169">
        <v>9500</v>
      </c>
      <c r="J16" s="166">
        <v>9920</v>
      </c>
      <c r="K16" s="166">
        <v>10340</v>
      </c>
      <c r="L16" s="166">
        <v>10630</v>
      </c>
      <c r="M16" s="166">
        <v>10550</v>
      </c>
      <c r="N16" s="166">
        <v>10360</v>
      </c>
      <c r="O16" s="166">
        <v>10140</v>
      </c>
      <c r="P16" s="166">
        <v>9920</v>
      </c>
      <c r="Q16" s="166">
        <v>9730</v>
      </c>
      <c r="R16" s="166">
        <v>9560</v>
      </c>
      <c r="S16" s="166">
        <v>9410</v>
      </c>
      <c r="T16" s="166">
        <v>9230</v>
      </c>
      <c r="U16" s="166">
        <v>9150</v>
      </c>
      <c r="V16" s="171" t="s">
        <v>81</v>
      </c>
    </row>
    <row r="17" spans="2:23" ht="12.75" customHeight="1" x14ac:dyDescent="0.2">
      <c r="B17" s="587">
        <v>2007</v>
      </c>
      <c r="C17" s="170" t="s">
        <v>81</v>
      </c>
      <c r="D17" s="172" t="s">
        <v>81</v>
      </c>
      <c r="E17" s="172" t="s">
        <v>81</v>
      </c>
      <c r="F17" s="172" t="s">
        <v>81</v>
      </c>
      <c r="G17" s="172" t="s">
        <v>81</v>
      </c>
      <c r="H17" s="683" t="s">
        <v>81</v>
      </c>
      <c r="I17" s="169" t="s">
        <v>81</v>
      </c>
      <c r="J17" s="166">
        <v>9900</v>
      </c>
      <c r="K17" s="166">
        <v>10510</v>
      </c>
      <c r="L17" s="166">
        <v>10930</v>
      </c>
      <c r="M17" s="166">
        <v>10930</v>
      </c>
      <c r="N17" s="166">
        <v>10830</v>
      </c>
      <c r="O17" s="166">
        <v>10670</v>
      </c>
      <c r="P17" s="166">
        <v>10450</v>
      </c>
      <c r="Q17" s="166">
        <v>10280</v>
      </c>
      <c r="R17" s="166">
        <v>10080</v>
      </c>
      <c r="S17" s="166">
        <v>9890</v>
      </c>
      <c r="T17" s="166">
        <v>9660</v>
      </c>
      <c r="U17" s="166">
        <v>9560</v>
      </c>
      <c r="V17" s="171" t="s">
        <v>81</v>
      </c>
    </row>
    <row r="18" spans="2:23" ht="12.75" customHeight="1" x14ac:dyDescent="0.2">
      <c r="B18" s="587">
        <v>2008</v>
      </c>
      <c r="C18" s="170" t="s">
        <v>81</v>
      </c>
      <c r="D18" s="172" t="s">
        <v>81</v>
      </c>
      <c r="E18" s="172" t="s">
        <v>81</v>
      </c>
      <c r="F18" s="172" t="s">
        <v>81</v>
      </c>
      <c r="G18" s="172" t="s">
        <v>81</v>
      </c>
      <c r="H18" s="683" t="s">
        <v>81</v>
      </c>
      <c r="I18" s="169" t="s">
        <v>81</v>
      </c>
      <c r="J18" s="166" t="s">
        <v>81</v>
      </c>
      <c r="K18" s="166">
        <v>10590</v>
      </c>
      <c r="L18" s="166">
        <v>11180</v>
      </c>
      <c r="M18" s="166">
        <v>11360</v>
      </c>
      <c r="N18" s="166">
        <v>11430</v>
      </c>
      <c r="O18" s="166">
        <v>11390</v>
      </c>
      <c r="P18" s="166">
        <v>11250</v>
      </c>
      <c r="Q18" s="166">
        <v>11070</v>
      </c>
      <c r="R18" s="166">
        <v>10900</v>
      </c>
      <c r="S18" s="166">
        <v>10680</v>
      </c>
      <c r="T18" s="166">
        <v>10440</v>
      </c>
      <c r="U18" s="166">
        <v>10270</v>
      </c>
      <c r="V18" s="171" t="s">
        <v>81</v>
      </c>
    </row>
    <row r="19" spans="2:23" ht="12.75" customHeight="1" x14ac:dyDescent="0.2">
      <c r="B19" s="587">
        <v>2009</v>
      </c>
      <c r="C19" s="170" t="s">
        <v>81</v>
      </c>
      <c r="D19" s="172" t="s">
        <v>81</v>
      </c>
      <c r="E19" s="172" t="s">
        <v>81</v>
      </c>
      <c r="F19" s="172" t="s">
        <v>81</v>
      </c>
      <c r="G19" s="172" t="s">
        <v>81</v>
      </c>
      <c r="H19" s="683" t="s">
        <v>81</v>
      </c>
      <c r="I19" s="169" t="s">
        <v>81</v>
      </c>
      <c r="J19" s="166" t="s">
        <v>81</v>
      </c>
      <c r="K19" s="166" t="s">
        <v>81</v>
      </c>
      <c r="L19" s="166">
        <v>11240</v>
      </c>
      <c r="M19" s="166">
        <v>11540</v>
      </c>
      <c r="N19" s="166">
        <v>11750</v>
      </c>
      <c r="O19" s="166">
        <v>11860</v>
      </c>
      <c r="P19" s="166">
        <v>11830</v>
      </c>
      <c r="Q19" s="166">
        <v>11740</v>
      </c>
      <c r="R19" s="166">
        <v>11610</v>
      </c>
      <c r="S19" s="166">
        <v>11400</v>
      </c>
      <c r="T19" s="166">
        <v>11130</v>
      </c>
      <c r="U19" s="166">
        <v>11000</v>
      </c>
      <c r="V19" s="171" t="s">
        <v>81</v>
      </c>
    </row>
    <row r="20" spans="2:23" ht="12.75" customHeight="1" x14ac:dyDescent="0.2">
      <c r="B20" s="587">
        <v>2010</v>
      </c>
      <c r="C20" s="170" t="s">
        <v>81</v>
      </c>
      <c r="D20" s="172" t="s">
        <v>81</v>
      </c>
      <c r="E20" s="172" t="s">
        <v>81</v>
      </c>
      <c r="F20" s="172" t="s">
        <v>81</v>
      </c>
      <c r="G20" s="172" t="s">
        <v>81</v>
      </c>
      <c r="H20" s="683" t="s">
        <v>81</v>
      </c>
      <c r="I20" s="169" t="s">
        <v>81</v>
      </c>
      <c r="J20" s="166" t="s">
        <v>81</v>
      </c>
      <c r="K20" s="172" t="s">
        <v>81</v>
      </c>
      <c r="L20" s="172" t="s">
        <v>81</v>
      </c>
      <c r="M20" s="166">
        <v>12530</v>
      </c>
      <c r="N20" s="166">
        <v>12920</v>
      </c>
      <c r="O20" s="166">
        <v>13210</v>
      </c>
      <c r="P20" s="166">
        <v>13390</v>
      </c>
      <c r="Q20" s="166">
        <v>13460</v>
      </c>
      <c r="R20" s="166">
        <v>13420</v>
      </c>
      <c r="S20" s="166">
        <v>13250</v>
      </c>
      <c r="T20" s="166">
        <v>13060</v>
      </c>
      <c r="U20" s="166">
        <v>12890</v>
      </c>
      <c r="V20" s="171" t="s">
        <v>81</v>
      </c>
      <c r="W20" s="623"/>
    </row>
    <row r="21" spans="2:23" ht="12.75" customHeight="1" x14ac:dyDescent="0.2">
      <c r="B21" s="587">
        <v>2011</v>
      </c>
      <c r="C21" s="170" t="s">
        <v>81</v>
      </c>
      <c r="D21" s="172" t="s">
        <v>81</v>
      </c>
      <c r="E21" s="172" t="s">
        <v>81</v>
      </c>
      <c r="F21" s="172" t="s">
        <v>81</v>
      </c>
      <c r="G21" s="172" t="s">
        <v>81</v>
      </c>
      <c r="H21" s="683" t="s">
        <v>81</v>
      </c>
      <c r="I21" s="169" t="s">
        <v>81</v>
      </c>
      <c r="J21" s="166" t="s">
        <v>81</v>
      </c>
      <c r="K21" s="172" t="s">
        <v>81</v>
      </c>
      <c r="L21" s="172" t="s">
        <v>81</v>
      </c>
      <c r="M21" s="172" t="s">
        <v>81</v>
      </c>
      <c r="N21" s="166">
        <v>13080</v>
      </c>
      <c r="O21" s="166">
        <v>13540</v>
      </c>
      <c r="P21" s="166">
        <v>13860</v>
      </c>
      <c r="Q21" s="166">
        <v>14130</v>
      </c>
      <c r="R21" s="166">
        <v>14250</v>
      </c>
      <c r="S21" s="166">
        <v>14140</v>
      </c>
      <c r="T21" s="166">
        <v>13990</v>
      </c>
      <c r="U21" s="166">
        <v>13850</v>
      </c>
      <c r="V21" s="171" t="s">
        <v>81</v>
      </c>
    </row>
    <row r="22" spans="2:23" ht="12.75" customHeight="1" x14ac:dyDescent="0.2">
      <c r="B22" s="587">
        <v>2012</v>
      </c>
      <c r="C22" s="170" t="s">
        <v>81</v>
      </c>
      <c r="D22" s="172" t="s">
        <v>81</v>
      </c>
      <c r="E22" s="172" t="s">
        <v>81</v>
      </c>
      <c r="F22" s="172" t="s">
        <v>81</v>
      </c>
      <c r="G22" s="172" t="s">
        <v>81</v>
      </c>
      <c r="H22" s="683" t="s">
        <v>81</v>
      </c>
      <c r="I22" s="169" t="s">
        <v>81</v>
      </c>
      <c r="J22" s="166" t="s">
        <v>81</v>
      </c>
      <c r="K22" s="172" t="s">
        <v>81</v>
      </c>
      <c r="L22" s="172" t="s">
        <v>81</v>
      </c>
      <c r="M22" s="172" t="s">
        <v>81</v>
      </c>
      <c r="N22" s="172" t="s">
        <v>81</v>
      </c>
      <c r="O22" s="166">
        <v>13490</v>
      </c>
      <c r="P22" s="166">
        <v>13580</v>
      </c>
      <c r="Q22" s="166">
        <v>13800</v>
      </c>
      <c r="R22" s="166">
        <v>13980</v>
      </c>
      <c r="S22" s="166">
        <v>13990</v>
      </c>
      <c r="T22" s="166">
        <v>13860</v>
      </c>
      <c r="U22" s="166">
        <v>13750</v>
      </c>
      <c r="V22" s="171" t="s">
        <v>81</v>
      </c>
    </row>
    <row r="23" spans="2:23" ht="12.75" customHeight="1" x14ac:dyDescent="0.2">
      <c r="B23" s="587">
        <v>2013</v>
      </c>
      <c r="C23" s="170" t="s">
        <v>81</v>
      </c>
      <c r="D23" s="172" t="s">
        <v>81</v>
      </c>
      <c r="E23" s="172" t="s">
        <v>81</v>
      </c>
      <c r="F23" s="172" t="s">
        <v>81</v>
      </c>
      <c r="G23" s="172" t="s">
        <v>81</v>
      </c>
      <c r="H23" s="683" t="s">
        <v>81</v>
      </c>
      <c r="I23" s="169" t="s">
        <v>81</v>
      </c>
      <c r="J23" s="166" t="s">
        <v>81</v>
      </c>
      <c r="K23" s="172" t="s">
        <v>81</v>
      </c>
      <c r="L23" s="172" t="s">
        <v>81</v>
      </c>
      <c r="M23" s="172" t="s">
        <v>81</v>
      </c>
      <c r="N23" s="172" t="s">
        <v>81</v>
      </c>
      <c r="O23" s="172" t="s">
        <v>81</v>
      </c>
      <c r="P23" s="166">
        <v>14820</v>
      </c>
      <c r="Q23" s="166">
        <v>14930</v>
      </c>
      <c r="R23" s="166">
        <v>15090</v>
      </c>
      <c r="S23" s="166">
        <v>15120</v>
      </c>
      <c r="T23" s="166">
        <v>15020</v>
      </c>
      <c r="U23" s="166">
        <v>14940</v>
      </c>
      <c r="V23" s="171" t="s">
        <v>81</v>
      </c>
    </row>
    <row r="24" spans="2:23" ht="12.75" customHeight="1" x14ac:dyDescent="0.2">
      <c r="B24" s="587">
        <v>2014</v>
      </c>
      <c r="C24" s="170" t="s">
        <v>81</v>
      </c>
      <c r="D24" s="172" t="s">
        <v>81</v>
      </c>
      <c r="E24" s="172" t="s">
        <v>81</v>
      </c>
      <c r="F24" s="172" t="s">
        <v>81</v>
      </c>
      <c r="G24" s="172" t="s">
        <v>81</v>
      </c>
      <c r="H24" s="683" t="s">
        <v>81</v>
      </c>
      <c r="I24" s="169" t="s">
        <v>81</v>
      </c>
      <c r="J24" s="166" t="s">
        <v>81</v>
      </c>
      <c r="K24" s="172" t="s">
        <v>81</v>
      </c>
      <c r="L24" s="172" t="s">
        <v>81</v>
      </c>
      <c r="M24" s="172" t="s">
        <v>81</v>
      </c>
      <c r="N24" s="172" t="s">
        <v>81</v>
      </c>
      <c r="O24" s="172" t="s">
        <v>81</v>
      </c>
      <c r="P24" s="172" t="s">
        <v>81</v>
      </c>
      <c r="Q24" s="166">
        <v>17230</v>
      </c>
      <c r="R24" s="166">
        <v>17390</v>
      </c>
      <c r="S24" s="166">
        <v>17460</v>
      </c>
      <c r="T24" s="166">
        <v>17420</v>
      </c>
      <c r="U24" s="166">
        <v>17360</v>
      </c>
      <c r="V24" s="171" t="s">
        <v>81</v>
      </c>
    </row>
    <row r="25" spans="2:23" ht="12.75" customHeight="1" x14ac:dyDescent="0.2">
      <c r="B25" s="587">
        <v>2015</v>
      </c>
      <c r="C25" s="170" t="s">
        <v>81</v>
      </c>
      <c r="D25" s="172" t="s">
        <v>81</v>
      </c>
      <c r="E25" s="172" t="s">
        <v>81</v>
      </c>
      <c r="F25" s="172" t="s">
        <v>81</v>
      </c>
      <c r="G25" s="172" t="s">
        <v>81</v>
      </c>
      <c r="H25" s="683" t="s">
        <v>81</v>
      </c>
      <c r="I25" s="169" t="s">
        <v>81</v>
      </c>
      <c r="J25" s="166" t="s">
        <v>81</v>
      </c>
      <c r="K25" s="172" t="s">
        <v>81</v>
      </c>
      <c r="L25" s="172" t="s">
        <v>81</v>
      </c>
      <c r="M25" s="172" t="s">
        <v>81</v>
      </c>
      <c r="N25" s="172" t="s">
        <v>81</v>
      </c>
      <c r="O25" s="172" t="s">
        <v>81</v>
      </c>
      <c r="P25" s="172" t="s">
        <v>81</v>
      </c>
      <c r="Q25" s="166" t="s">
        <v>81</v>
      </c>
      <c r="R25" s="166">
        <v>18970</v>
      </c>
      <c r="S25" s="166">
        <v>18940</v>
      </c>
      <c r="T25" s="166">
        <v>18940</v>
      </c>
      <c r="U25" s="166">
        <v>18980</v>
      </c>
      <c r="V25" s="171" t="s">
        <v>81</v>
      </c>
    </row>
    <row r="26" spans="2:23" ht="12.75" customHeight="1" x14ac:dyDescent="0.2">
      <c r="B26" s="587">
        <v>2016</v>
      </c>
      <c r="C26" s="170" t="s">
        <v>81</v>
      </c>
      <c r="D26" s="172" t="s">
        <v>81</v>
      </c>
      <c r="E26" s="172" t="s">
        <v>81</v>
      </c>
      <c r="F26" s="172" t="s">
        <v>81</v>
      </c>
      <c r="G26" s="172" t="s">
        <v>81</v>
      </c>
      <c r="H26" s="683" t="s">
        <v>81</v>
      </c>
      <c r="I26" s="169" t="s">
        <v>81</v>
      </c>
      <c r="J26" s="166" t="s">
        <v>81</v>
      </c>
      <c r="K26" s="172" t="s">
        <v>81</v>
      </c>
      <c r="L26" s="172" t="s">
        <v>81</v>
      </c>
      <c r="M26" s="172" t="s">
        <v>81</v>
      </c>
      <c r="N26" s="172" t="s">
        <v>81</v>
      </c>
      <c r="O26" s="172" t="s">
        <v>81</v>
      </c>
      <c r="P26" s="172" t="s">
        <v>81</v>
      </c>
      <c r="Q26" s="166" t="s">
        <v>81</v>
      </c>
      <c r="R26" s="166" t="s">
        <v>81</v>
      </c>
      <c r="S26" s="166">
        <v>15890</v>
      </c>
      <c r="T26" s="166">
        <v>16530</v>
      </c>
      <c r="U26" s="166">
        <v>17410</v>
      </c>
      <c r="V26" s="171" t="s">
        <v>81</v>
      </c>
    </row>
    <row r="27" spans="2:23" ht="12.75" customHeight="1" x14ac:dyDescent="0.2">
      <c r="B27" s="587">
        <v>2017</v>
      </c>
      <c r="C27" s="170" t="s">
        <v>81</v>
      </c>
      <c r="D27" s="172" t="s">
        <v>81</v>
      </c>
      <c r="E27" s="172" t="s">
        <v>81</v>
      </c>
      <c r="F27" s="172" t="s">
        <v>81</v>
      </c>
      <c r="G27" s="172" t="s">
        <v>81</v>
      </c>
      <c r="H27" s="683" t="s">
        <v>81</v>
      </c>
      <c r="I27" s="169" t="s">
        <v>81</v>
      </c>
      <c r="J27" s="166" t="s">
        <v>81</v>
      </c>
      <c r="K27" s="172" t="s">
        <v>81</v>
      </c>
      <c r="L27" s="172" t="s">
        <v>81</v>
      </c>
      <c r="M27" s="172" t="s">
        <v>81</v>
      </c>
      <c r="N27" s="172" t="s">
        <v>81</v>
      </c>
      <c r="O27" s="172" t="s">
        <v>81</v>
      </c>
      <c r="P27" s="172" t="s">
        <v>81</v>
      </c>
      <c r="Q27" s="166" t="s">
        <v>81</v>
      </c>
      <c r="R27" s="166" t="s">
        <v>81</v>
      </c>
      <c r="S27" s="166" t="s">
        <v>81</v>
      </c>
      <c r="T27" s="166">
        <v>19030</v>
      </c>
      <c r="U27" s="166">
        <v>19750</v>
      </c>
      <c r="V27" s="171" t="s">
        <v>81</v>
      </c>
    </row>
    <row r="28" spans="2:23" ht="12.75" customHeight="1" x14ac:dyDescent="0.2">
      <c r="B28" s="587">
        <v>2018</v>
      </c>
      <c r="C28" s="170" t="s">
        <v>81</v>
      </c>
      <c r="D28" s="172" t="s">
        <v>81</v>
      </c>
      <c r="E28" s="172" t="s">
        <v>81</v>
      </c>
      <c r="F28" s="172" t="s">
        <v>81</v>
      </c>
      <c r="G28" s="172" t="s">
        <v>81</v>
      </c>
      <c r="H28" s="683" t="s">
        <v>81</v>
      </c>
      <c r="I28" s="169" t="s">
        <v>81</v>
      </c>
      <c r="J28" s="166" t="s">
        <v>81</v>
      </c>
      <c r="K28" s="172" t="s">
        <v>81</v>
      </c>
      <c r="L28" s="172" t="s">
        <v>81</v>
      </c>
      <c r="M28" s="172" t="s">
        <v>81</v>
      </c>
      <c r="N28" s="172" t="s">
        <v>81</v>
      </c>
      <c r="O28" s="172" t="s">
        <v>81</v>
      </c>
      <c r="P28" s="172" t="s">
        <v>81</v>
      </c>
      <c r="Q28" s="166" t="s">
        <v>81</v>
      </c>
      <c r="R28" s="166" t="s">
        <v>81</v>
      </c>
      <c r="S28" s="166" t="s">
        <v>81</v>
      </c>
      <c r="T28" s="166" t="s">
        <v>81</v>
      </c>
      <c r="U28" s="166">
        <v>21310</v>
      </c>
      <c r="V28" s="171" t="s">
        <v>81</v>
      </c>
    </row>
    <row r="29" spans="2:23" ht="12.75" customHeight="1" thickBot="1" x14ac:dyDescent="0.25">
      <c r="B29" s="587">
        <v>2019</v>
      </c>
      <c r="C29" s="170" t="s">
        <v>81</v>
      </c>
      <c r="D29" s="172" t="s">
        <v>81</v>
      </c>
      <c r="E29" s="172" t="s">
        <v>81</v>
      </c>
      <c r="F29" s="172" t="s">
        <v>81</v>
      </c>
      <c r="G29" s="172" t="s">
        <v>81</v>
      </c>
      <c r="H29" s="683" t="s">
        <v>81</v>
      </c>
      <c r="I29" s="169" t="s">
        <v>81</v>
      </c>
      <c r="J29" s="166" t="s">
        <v>81</v>
      </c>
      <c r="K29" s="172" t="s">
        <v>81</v>
      </c>
      <c r="L29" s="172" t="s">
        <v>81</v>
      </c>
      <c r="M29" s="172" t="s">
        <v>81</v>
      </c>
      <c r="N29" s="172" t="s">
        <v>81</v>
      </c>
      <c r="O29" s="172" t="s">
        <v>81</v>
      </c>
      <c r="P29" s="172" t="s">
        <v>81</v>
      </c>
      <c r="Q29" s="166" t="s">
        <v>81</v>
      </c>
      <c r="R29" s="166" t="s">
        <v>81</v>
      </c>
      <c r="S29" s="166" t="s">
        <v>81</v>
      </c>
      <c r="T29" s="166" t="s">
        <v>81</v>
      </c>
      <c r="U29" s="166" t="s">
        <v>81</v>
      </c>
      <c r="V29" s="171">
        <v>22920</v>
      </c>
    </row>
    <row r="30" spans="2:23" ht="26.25" thickBot="1" x14ac:dyDescent="0.25">
      <c r="B30" s="594" t="s">
        <v>189</v>
      </c>
      <c r="C30" s="177">
        <v>2720</v>
      </c>
      <c r="D30" s="175">
        <v>3950</v>
      </c>
      <c r="E30" s="175">
        <v>6260</v>
      </c>
      <c r="F30" s="175">
        <v>7350</v>
      </c>
      <c r="G30" s="175">
        <v>8050</v>
      </c>
      <c r="H30" s="175">
        <v>8560</v>
      </c>
      <c r="I30" s="177">
        <v>8990</v>
      </c>
      <c r="J30" s="175">
        <v>9340</v>
      </c>
      <c r="K30" s="175">
        <v>9790</v>
      </c>
      <c r="L30" s="175">
        <v>10210</v>
      </c>
      <c r="M30" s="175">
        <v>10460</v>
      </c>
      <c r="N30" s="175">
        <v>10730</v>
      </c>
      <c r="O30" s="175">
        <v>11030</v>
      </c>
      <c r="P30" s="175">
        <v>11390</v>
      </c>
      <c r="Q30" s="175">
        <v>11890</v>
      </c>
      <c r="R30" s="175">
        <v>12430</v>
      </c>
      <c r="S30" s="175">
        <v>12810</v>
      </c>
      <c r="T30" s="175">
        <v>13350</v>
      </c>
      <c r="U30" s="684">
        <v>14160</v>
      </c>
      <c r="V30" s="685" t="s">
        <v>81</v>
      </c>
    </row>
    <row r="31" spans="2:23" s="40" customFormat="1" ht="12.75" customHeight="1" x14ac:dyDescent="0.2">
      <c r="B31" s="777" t="s">
        <v>64</v>
      </c>
      <c r="C31" s="777"/>
      <c r="D31" s="777"/>
      <c r="E31" s="777"/>
      <c r="F31" s="777"/>
      <c r="G31" s="601"/>
      <c r="H31" s="601"/>
      <c r="I31" s="601"/>
      <c r="J31" s="601"/>
      <c r="K31" s="601"/>
      <c r="L31" s="601"/>
      <c r="N31" s="602"/>
      <c r="Q31" s="602"/>
      <c r="T31" s="602"/>
      <c r="U31" s="602"/>
      <c r="V31" s="602" t="s">
        <v>110</v>
      </c>
    </row>
    <row r="32" spans="2:23" ht="12.75" customHeight="1" x14ac:dyDescent="0.2">
      <c r="B32" s="624"/>
      <c r="C32" s="624"/>
      <c r="D32" s="562"/>
      <c r="E32" s="562"/>
      <c r="F32" s="562"/>
      <c r="G32" s="562"/>
      <c r="H32" s="562"/>
      <c r="I32" s="562"/>
      <c r="J32" s="562"/>
      <c r="K32" s="562"/>
      <c r="L32" s="562"/>
      <c r="M32" s="624"/>
    </row>
    <row r="33" ht="12.75" customHeight="1" x14ac:dyDescent="0.2"/>
  </sheetData>
  <mergeCells count="6">
    <mergeCell ref="B31:F31"/>
    <mergeCell ref="B1:T1"/>
    <mergeCell ref="U1:V1"/>
    <mergeCell ref="B3:V3"/>
    <mergeCell ref="B6:B8"/>
    <mergeCell ref="C6:V6"/>
  </mergeCells>
  <hyperlinks>
    <hyperlink ref="B1:T1" location="Footnotes!A1" display="Table 5A: ICR Student Loans borrowers with a Loan Balance [22] by repayment cohort and tax year [19] as at 30/04/2019 [11]"/>
    <hyperlink ref="C6:V6" location="Footnotes!A1" display="Average Loan Balance in £ [12]"/>
    <hyperlink ref="B3:V3" location="Footnotes!A1" display="Table 5A (iii): UK and EU: Average Loan Balance by ICR Student Loans borrowers with a Loan Balance [22] (£)"/>
    <hyperlink ref="V8" location="Footnotes!B23" display="[22] [23]"/>
    <hyperlink ref="U8" location="Footnotes!B23" display="[22] [23]"/>
    <hyperlink ref="T8" location="Footnotes!B23" display="[22] [23]"/>
    <hyperlink ref="S8" location="Footnotes!B23" display="[22] [23]"/>
    <hyperlink ref="R8" location="Footnotes!B23" display="[22]"/>
    <hyperlink ref="I8" location="Footnotes!B21" display="[20]"/>
  </hyperlinks>
  <pageMargins left="0.7" right="0.7" top="0.75" bottom="0.75" header="0.3" footer="0.3"/>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T54"/>
  <sheetViews>
    <sheetView showGridLines="0" view="pageBreakPreview" zoomScale="85" zoomScaleNormal="100" zoomScaleSheetLayoutView="85" workbookViewId="0"/>
  </sheetViews>
  <sheetFormatPr defaultRowHeight="12.75" x14ac:dyDescent="0.2"/>
  <cols>
    <col min="1" max="1" width="1.7109375" style="11" customWidth="1"/>
    <col min="2" max="2" width="35.7109375" style="11" customWidth="1"/>
    <col min="3" max="15" width="8.85546875" style="11" customWidth="1"/>
    <col min="16" max="16" width="4.5703125" style="11" customWidth="1"/>
    <col min="17" max="24" width="8.85546875" style="11" customWidth="1"/>
    <col min="25" max="16384" width="9.140625" style="11"/>
  </cols>
  <sheetData>
    <row r="1" spans="2:20" ht="15" x14ac:dyDescent="0.25">
      <c r="B1" s="858" t="s">
        <v>290</v>
      </c>
      <c r="C1" s="858"/>
      <c r="D1" s="858"/>
      <c r="E1" s="858"/>
      <c r="F1" s="858"/>
      <c r="G1" s="858"/>
      <c r="H1" s="858"/>
      <c r="I1" s="858"/>
      <c r="J1" s="858"/>
      <c r="K1" s="858"/>
      <c r="L1" s="858"/>
      <c r="M1" s="858"/>
      <c r="N1" s="858"/>
      <c r="O1" s="858"/>
      <c r="P1" s="625"/>
      <c r="Q1" s="625"/>
      <c r="R1" s="625"/>
      <c r="S1" s="625"/>
      <c r="T1" s="625"/>
    </row>
    <row r="2" spans="2:20" x14ac:dyDescent="0.2">
      <c r="B2" s="558"/>
      <c r="C2" s="559"/>
      <c r="D2" s="560"/>
      <c r="E2" s="560"/>
      <c r="F2" s="560"/>
      <c r="G2" s="560"/>
      <c r="H2" s="560"/>
      <c r="I2" s="560"/>
      <c r="J2" s="560"/>
      <c r="K2" s="560"/>
      <c r="L2" s="560"/>
      <c r="M2" s="558"/>
    </row>
    <row r="3" spans="2:20" ht="12.75" customHeight="1" x14ac:dyDescent="0.2">
      <c r="B3" s="867" t="s">
        <v>291</v>
      </c>
      <c r="C3" s="867"/>
      <c r="D3" s="867"/>
      <c r="E3" s="867"/>
      <c r="F3" s="867"/>
      <c r="G3" s="867"/>
      <c r="H3" s="867"/>
      <c r="I3" s="867"/>
      <c r="J3" s="867"/>
      <c r="K3" s="867"/>
      <c r="L3" s="867"/>
      <c r="M3" s="867"/>
      <c r="N3" s="867"/>
      <c r="O3" s="867"/>
    </row>
    <row r="4" spans="2:20" ht="12.75" customHeight="1" x14ac:dyDescent="0.2">
      <c r="B4" s="561" t="s">
        <v>116</v>
      </c>
      <c r="C4" s="561"/>
      <c r="D4" s="562"/>
      <c r="E4" s="563"/>
      <c r="F4" s="564"/>
      <c r="G4" s="564"/>
      <c r="H4" s="564"/>
      <c r="I4" s="564"/>
      <c r="J4" s="564"/>
      <c r="K4" s="564"/>
      <c r="L4" s="562"/>
      <c r="M4" s="565"/>
    </row>
    <row r="5" spans="2:20" ht="6" customHeight="1" thickBot="1" x14ac:dyDescent="0.25">
      <c r="B5" s="561"/>
      <c r="C5" s="561"/>
      <c r="D5" s="562"/>
      <c r="E5" s="563"/>
      <c r="F5" s="564"/>
      <c r="G5" s="564"/>
      <c r="H5" s="564"/>
      <c r="I5" s="564"/>
      <c r="J5" s="564"/>
      <c r="K5" s="564"/>
      <c r="L5" s="562"/>
      <c r="M5" s="565"/>
    </row>
    <row r="6" spans="2:20" ht="12.75" customHeight="1" x14ac:dyDescent="0.2">
      <c r="B6" s="869" t="s">
        <v>184</v>
      </c>
      <c r="C6" s="803" t="s">
        <v>292</v>
      </c>
      <c r="D6" s="803"/>
      <c r="E6" s="803"/>
      <c r="F6" s="803"/>
      <c r="G6" s="803"/>
      <c r="H6" s="803"/>
      <c r="I6" s="803"/>
      <c r="J6" s="803"/>
      <c r="K6" s="803"/>
      <c r="L6" s="803"/>
      <c r="M6" s="803"/>
      <c r="N6" s="803"/>
      <c r="O6" s="804"/>
    </row>
    <row r="7" spans="2:20" ht="12.75" customHeight="1" x14ac:dyDescent="0.2">
      <c r="B7" s="870"/>
      <c r="C7" s="627" t="s">
        <v>155</v>
      </c>
      <c r="D7" s="627" t="s">
        <v>156</v>
      </c>
      <c r="E7" s="627" t="s">
        <v>157</v>
      </c>
      <c r="F7" s="627" t="s">
        <v>158</v>
      </c>
      <c r="G7" s="627" t="s">
        <v>159</v>
      </c>
      <c r="H7" s="627" t="s">
        <v>160</v>
      </c>
      <c r="I7" s="627" t="s">
        <v>5</v>
      </c>
      <c r="J7" s="627" t="s">
        <v>6</v>
      </c>
      <c r="K7" s="627" t="s">
        <v>7</v>
      </c>
      <c r="L7" s="627" t="s">
        <v>8</v>
      </c>
      <c r="M7" s="627" t="s">
        <v>9</v>
      </c>
      <c r="N7" s="627" t="s">
        <v>10</v>
      </c>
      <c r="O7" s="628" t="s">
        <v>11</v>
      </c>
    </row>
    <row r="8" spans="2:20" x14ac:dyDescent="0.2">
      <c r="B8" s="871"/>
      <c r="C8" s="629"/>
      <c r="D8" s="630"/>
      <c r="E8" s="630"/>
      <c r="F8" s="630"/>
      <c r="G8" s="630"/>
      <c r="H8" s="630"/>
      <c r="I8" s="630"/>
      <c r="J8" s="630"/>
      <c r="K8" s="631" t="s">
        <v>186</v>
      </c>
      <c r="L8" s="631" t="s">
        <v>187</v>
      </c>
      <c r="M8" s="631" t="s">
        <v>187</v>
      </c>
      <c r="N8" s="631" t="s">
        <v>187</v>
      </c>
      <c r="O8" s="632" t="s">
        <v>187</v>
      </c>
    </row>
    <row r="9" spans="2:20" x14ac:dyDescent="0.2">
      <c r="B9" s="637" t="s">
        <v>105</v>
      </c>
      <c r="C9" s="633"/>
      <c r="D9" s="634"/>
      <c r="E9" s="634"/>
      <c r="F9" s="634"/>
      <c r="G9" s="634"/>
      <c r="H9" s="635"/>
      <c r="I9" s="634"/>
      <c r="J9" s="584"/>
      <c r="K9" s="584"/>
      <c r="L9" s="584"/>
      <c r="M9" s="584"/>
      <c r="N9" s="584"/>
      <c r="O9" s="636"/>
    </row>
    <row r="10" spans="2:20" x14ac:dyDescent="0.2">
      <c r="B10" s="637">
        <v>2007</v>
      </c>
      <c r="C10" s="633" t="s">
        <v>81</v>
      </c>
      <c r="D10" s="634" t="s">
        <v>81</v>
      </c>
      <c r="E10" s="634" t="s">
        <v>81</v>
      </c>
      <c r="F10" s="634" t="s">
        <v>81</v>
      </c>
      <c r="G10" s="634" t="s">
        <v>81</v>
      </c>
      <c r="H10" s="634" t="s">
        <v>81</v>
      </c>
      <c r="I10" s="634" t="s">
        <v>81</v>
      </c>
      <c r="J10" s="638" t="s">
        <v>81</v>
      </c>
      <c r="K10" s="638" t="s">
        <v>81</v>
      </c>
      <c r="L10" s="638" t="s">
        <v>81</v>
      </c>
      <c r="M10" s="638" t="s">
        <v>81</v>
      </c>
      <c r="N10" s="638" t="s">
        <v>188</v>
      </c>
      <c r="O10" s="639" t="s">
        <v>81</v>
      </c>
    </row>
    <row r="11" spans="2:20" x14ac:dyDescent="0.2">
      <c r="B11" s="637">
        <v>2008</v>
      </c>
      <c r="C11" s="633" t="s">
        <v>81</v>
      </c>
      <c r="D11" s="638">
        <v>150</v>
      </c>
      <c r="E11" s="638">
        <v>140</v>
      </c>
      <c r="F11" s="638">
        <v>125</v>
      </c>
      <c r="G11" s="638">
        <v>110</v>
      </c>
      <c r="H11" s="638">
        <v>100</v>
      </c>
      <c r="I11" s="638">
        <v>90</v>
      </c>
      <c r="J11" s="638">
        <v>85</v>
      </c>
      <c r="K11" s="638">
        <v>80</v>
      </c>
      <c r="L11" s="638">
        <v>75</v>
      </c>
      <c r="M11" s="638">
        <v>70</v>
      </c>
      <c r="N11" s="638" t="s">
        <v>188</v>
      </c>
      <c r="O11" s="639" t="s">
        <v>81</v>
      </c>
    </row>
    <row r="12" spans="2:20" x14ac:dyDescent="0.2">
      <c r="B12" s="637">
        <v>2009</v>
      </c>
      <c r="C12" s="633" t="s">
        <v>81</v>
      </c>
      <c r="D12" s="634" t="s">
        <v>81</v>
      </c>
      <c r="E12" s="638">
        <v>185</v>
      </c>
      <c r="F12" s="638">
        <v>165</v>
      </c>
      <c r="G12" s="638">
        <v>145</v>
      </c>
      <c r="H12" s="638">
        <v>140</v>
      </c>
      <c r="I12" s="638">
        <v>135</v>
      </c>
      <c r="J12" s="638">
        <v>125</v>
      </c>
      <c r="K12" s="638">
        <v>110</v>
      </c>
      <c r="L12" s="638">
        <v>100</v>
      </c>
      <c r="M12" s="638">
        <v>100</v>
      </c>
      <c r="N12" s="638" t="s">
        <v>188</v>
      </c>
      <c r="O12" s="639" t="s">
        <v>81</v>
      </c>
    </row>
    <row r="13" spans="2:20" x14ac:dyDescent="0.2">
      <c r="B13" s="637">
        <v>2010</v>
      </c>
      <c r="C13" s="633" t="s">
        <v>81</v>
      </c>
      <c r="D13" s="634" t="s">
        <v>81</v>
      </c>
      <c r="E13" s="634" t="s">
        <v>81</v>
      </c>
      <c r="F13" s="638">
        <v>350</v>
      </c>
      <c r="G13" s="638">
        <v>320</v>
      </c>
      <c r="H13" s="638">
        <v>295</v>
      </c>
      <c r="I13" s="638">
        <v>275</v>
      </c>
      <c r="J13" s="638">
        <v>260</v>
      </c>
      <c r="K13" s="638">
        <v>235</v>
      </c>
      <c r="L13" s="638">
        <v>230</v>
      </c>
      <c r="M13" s="638">
        <v>215</v>
      </c>
      <c r="N13" s="638" t="s">
        <v>188</v>
      </c>
      <c r="O13" s="639" t="s">
        <v>81</v>
      </c>
      <c r="P13" s="623"/>
    </row>
    <row r="14" spans="2:20" x14ac:dyDescent="0.2">
      <c r="B14" s="637">
        <v>2011</v>
      </c>
      <c r="C14" s="633" t="s">
        <v>81</v>
      </c>
      <c r="D14" s="634" t="s">
        <v>81</v>
      </c>
      <c r="E14" s="634" t="s">
        <v>81</v>
      </c>
      <c r="F14" s="634" t="s">
        <v>81</v>
      </c>
      <c r="G14" s="638">
        <v>495</v>
      </c>
      <c r="H14" s="638">
        <v>485</v>
      </c>
      <c r="I14" s="638">
        <v>465</v>
      </c>
      <c r="J14" s="638">
        <v>440</v>
      </c>
      <c r="K14" s="638">
        <v>410</v>
      </c>
      <c r="L14" s="638">
        <v>390</v>
      </c>
      <c r="M14" s="638">
        <v>360</v>
      </c>
      <c r="N14" s="638" t="s">
        <v>188</v>
      </c>
      <c r="O14" s="639" t="s">
        <v>81</v>
      </c>
    </row>
    <row r="15" spans="2:20" x14ac:dyDescent="0.2">
      <c r="B15" s="637">
        <v>2012</v>
      </c>
      <c r="C15" s="633" t="s">
        <v>81</v>
      </c>
      <c r="D15" s="634" t="s">
        <v>81</v>
      </c>
      <c r="E15" s="634" t="s">
        <v>81</v>
      </c>
      <c r="F15" s="634" t="s">
        <v>81</v>
      </c>
      <c r="G15" s="634" t="s">
        <v>81</v>
      </c>
      <c r="H15" s="638">
        <v>505</v>
      </c>
      <c r="I15" s="638">
        <v>500</v>
      </c>
      <c r="J15" s="638">
        <v>485</v>
      </c>
      <c r="K15" s="638">
        <v>460</v>
      </c>
      <c r="L15" s="638">
        <v>440</v>
      </c>
      <c r="M15" s="638">
        <v>415</v>
      </c>
      <c r="N15" s="638" t="s">
        <v>188</v>
      </c>
      <c r="O15" s="639" t="s">
        <v>81</v>
      </c>
    </row>
    <row r="16" spans="2:20" x14ac:dyDescent="0.2">
      <c r="B16" s="637">
        <v>2013</v>
      </c>
      <c r="C16" s="633" t="s">
        <v>81</v>
      </c>
      <c r="D16" s="634" t="s">
        <v>81</v>
      </c>
      <c r="E16" s="634" t="s">
        <v>81</v>
      </c>
      <c r="F16" s="634" t="s">
        <v>81</v>
      </c>
      <c r="G16" s="634" t="s">
        <v>81</v>
      </c>
      <c r="H16" s="634" t="s">
        <v>81</v>
      </c>
      <c r="I16" s="638">
        <v>510</v>
      </c>
      <c r="J16" s="638">
        <v>505</v>
      </c>
      <c r="K16" s="638">
        <v>490</v>
      </c>
      <c r="L16" s="638">
        <v>480</v>
      </c>
      <c r="M16" s="638">
        <v>450</v>
      </c>
      <c r="N16" s="638" t="s">
        <v>188</v>
      </c>
      <c r="O16" s="639" t="s">
        <v>81</v>
      </c>
    </row>
    <row r="17" spans="2:15" x14ac:dyDescent="0.2">
      <c r="B17" s="637">
        <v>2014</v>
      </c>
      <c r="C17" s="633" t="s">
        <v>81</v>
      </c>
      <c r="D17" s="634" t="s">
        <v>81</v>
      </c>
      <c r="E17" s="634" t="s">
        <v>81</v>
      </c>
      <c r="F17" s="634" t="s">
        <v>81</v>
      </c>
      <c r="G17" s="634" t="s">
        <v>81</v>
      </c>
      <c r="H17" s="634" t="s">
        <v>81</v>
      </c>
      <c r="I17" s="638" t="s">
        <v>81</v>
      </c>
      <c r="J17" s="638">
        <v>465</v>
      </c>
      <c r="K17" s="638">
        <v>460</v>
      </c>
      <c r="L17" s="638">
        <v>445</v>
      </c>
      <c r="M17" s="638">
        <v>440</v>
      </c>
      <c r="N17" s="638" t="s">
        <v>188</v>
      </c>
      <c r="O17" s="639" t="s">
        <v>81</v>
      </c>
    </row>
    <row r="18" spans="2:15" x14ac:dyDescent="0.2">
      <c r="B18" s="637">
        <v>2015</v>
      </c>
      <c r="C18" s="633" t="s">
        <v>81</v>
      </c>
      <c r="D18" s="634" t="s">
        <v>81</v>
      </c>
      <c r="E18" s="634" t="s">
        <v>81</v>
      </c>
      <c r="F18" s="634" t="s">
        <v>81</v>
      </c>
      <c r="G18" s="634" t="s">
        <v>81</v>
      </c>
      <c r="H18" s="634" t="s">
        <v>81</v>
      </c>
      <c r="I18" s="638" t="s">
        <v>81</v>
      </c>
      <c r="J18" s="638" t="s">
        <v>81</v>
      </c>
      <c r="K18" s="638">
        <v>380</v>
      </c>
      <c r="L18" s="638">
        <v>375</v>
      </c>
      <c r="M18" s="638">
        <v>370</v>
      </c>
      <c r="N18" s="638" t="s">
        <v>188</v>
      </c>
      <c r="O18" s="639" t="s">
        <v>81</v>
      </c>
    </row>
    <row r="19" spans="2:15" x14ac:dyDescent="0.2">
      <c r="B19" s="637">
        <v>2016</v>
      </c>
      <c r="C19" s="633" t="s">
        <v>81</v>
      </c>
      <c r="D19" s="634" t="s">
        <v>81</v>
      </c>
      <c r="E19" s="634" t="s">
        <v>81</v>
      </c>
      <c r="F19" s="634" t="s">
        <v>81</v>
      </c>
      <c r="G19" s="634" t="s">
        <v>81</v>
      </c>
      <c r="H19" s="634" t="s">
        <v>81</v>
      </c>
      <c r="I19" s="634" t="s">
        <v>81</v>
      </c>
      <c r="J19" s="638" t="s">
        <v>81</v>
      </c>
      <c r="K19" s="638" t="s">
        <v>81</v>
      </c>
      <c r="L19" s="638">
        <v>860</v>
      </c>
      <c r="M19" s="638">
        <v>825</v>
      </c>
      <c r="N19" s="638" t="s">
        <v>188</v>
      </c>
      <c r="O19" s="639" t="s">
        <v>81</v>
      </c>
    </row>
    <row r="20" spans="2:15" x14ac:dyDescent="0.2">
      <c r="B20" s="637">
        <v>2017</v>
      </c>
      <c r="C20" s="633" t="s">
        <v>81</v>
      </c>
      <c r="D20" s="634" t="s">
        <v>81</v>
      </c>
      <c r="E20" s="634" t="s">
        <v>81</v>
      </c>
      <c r="F20" s="634" t="s">
        <v>81</v>
      </c>
      <c r="G20" s="634" t="s">
        <v>81</v>
      </c>
      <c r="H20" s="634" t="s">
        <v>81</v>
      </c>
      <c r="I20" s="634" t="s">
        <v>81</v>
      </c>
      <c r="J20" s="634" t="s">
        <v>81</v>
      </c>
      <c r="K20" s="634" t="s">
        <v>81</v>
      </c>
      <c r="L20" s="634" t="s">
        <v>81</v>
      </c>
      <c r="M20" s="638">
        <v>570</v>
      </c>
      <c r="N20" s="638" t="s">
        <v>188</v>
      </c>
      <c r="O20" s="639" t="s">
        <v>81</v>
      </c>
    </row>
    <row r="21" spans="2:15" x14ac:dyDescent="0.2">
      <c r="B21" s="637">
        <v>2018</v>
      </c>
      <c r="C21" s="633" t="s">
        <v>81</v>
      </c>
      <c r="D21" s="634" t="s">
        <v>81</v>
      </c>
      <c r="E21" s="634" t="s">
        <v>81</v>
      </c>
      <c r="F21" s="634" t="s">
        <v>81</v>
      </c>
      <c r="G21" s="634" t="s">
        <v>81</v>
      </c>
      <c r="H21" s="634" t="s">
        <v>81</v>
      </c>
      <c r="I21" s="634" t="s">
        <v>81</v>
      </c>
      <c r="J21" s="634" t="s">
        <v>81</v>
      </c>
      <c r="K21" s="634" t="s">
        <v>81</v>
      </c>
      <c r="L21" s="634" t="s">
        <v>81</v>
      </c>
      <c r="M21" s="638" t="s">
        <v>81</v>
      </c>
      <c r="N21" s="638" t="s">
        <v>188</v>
      </c>
      <c r="O21" s="639" t="s">
        <v>81</v>
      </c>
    </row>
    <row r="22" spans="2:15" ht="13.5" thickBot="1" x14ac:dyDescent="0.25">
      <c r="B22" s="637">
        <v>2019</v>
      </c>
      <c r="C22" s="633" t="s">
        <v>81</v>
      </c>
      <c r="D22" s="634" t="s">
        <v>81</v>
      </c>
      <c r="E22" s="634" t="s">
        <v>81</v>
      </c>
      <c r="F22" s="634" t="s">
        <v>81</v>
      </c>
      <c r="G22" s="634" t="s">
        <v>81</v>
      </c>
      <c r="H22" s="634" t="s">
        <v>81</v>
      </c>
      <c r="I22" s="634" t="s">
        <v>81</v>
      </c>
      <c r="J22" s="634" t="s">
        <v>81</v>
      </c>
      <c r="K22" s="634" t="s">
        <v>81</v>
      </c>
      <c r="L22" s="634" t="s">
        <v>81</v>
      </c>
      <c r="M22" s="638" t="s">
        <v>81</v>
      </c>
      <c r="N22" s="638" t="s">
        <v>188</v>
      </c>
      <c r="O22" s="639">
        <v>872</v>
      </c>
    </row>
    <row r="23" spans="2:15" ht="21" customHeight="1" thickBot="1" x14ac:dyDescent="0.25">
      <c r="B23" s="640" t="s">
        <v>189</v>
      </c>
      <c r="C23" s="641" t="s">
        <v>82</v>
      </c>
      <c r="D23" s="642">
        <v>150</v>
      </c>
      <c r="E23" s="642">
        <v>325</v>
      </c>
      <c r="F23" s="642">
        <v>640</v>
      </c>
      <c r="G23" s="642">
        <v>1070</v>
      </c>
      <c r="H23" s="642">
        <v>1525</v>
      </c>
      <c r="I23" s="642">
        <v>1975</v>
      </c>
      <c r="J23" s="642">
        <v>2365</v>
      </c>
      <c r="K23" s="642">
        <v>2625</v>
      </c>
      <c r="L23" s="642">
        <v>3395</v>
      </c>
      <c r="M23" s="642">
        <v>3815</v>
      </c>
      <c r="N23" s="642" t="s">
        <v>188</v>
      </c>
      <c r="O23" s="643" t="s">
        <v>81</v>
      </c>
    </row>
    <row r="24" spans="2:15" s="40" customFormat="1" ht="12" x14ac:dyDescent="0.2">
      <c r="B24" s="777" t="s">
        <v>64</v>
      </c>
      <c r="C24" s="777"/>
      <c r="D24" s="777"/>
      <c r="E24" s="777"/>
      <c r="F24" s="777"/>
      <c r="J24" s="644"/>
      <c r="L24" s="644"/>
      <c r="M24" s="644"/>
      <c r="N24" s="644"/>
      <c r="O24" s="644" t="s">
        <v>110</v>
      </c>
    </row>
    <row r="26" spans="2:15" x14ac:dyDescent="0.2">
      <c r="B26" s="645"/>
    </row>
    <row r="27" spans="2:15" ht="12.75" customHeight="1" x14ac:dyDescent="0.2">
      <c r="B27" s="559" t="s">
        <v>144</v>
      </c>
      <c r="C27" s="626"/>
      <c r="D27" s="562"/>
      <c r="E27" s="562"/>
      <c r="F27" s="562"/>
      <c r="G27" s="562"/>
      <c r="H27" s="562"/>
      <c r="I27" s="562"/>
      <c r="J27" s="562"/>
      <c r="K27" s="562"/>
      <c r="L27" s="562"/>
      <c r="M27" s="624"/>
      <c r="O27" s="405"/>
    </row>
    <row r="28" spans="2:15" ht="12.75" customHeight="1" x14ac:dyDescent="0.2">
      <c r="B28" s="561" t="s">
        <v>116</v>
      </c>
      <c r="C28" s="561"/>
      <c r="D28" s="562"/>
      <c r="E28" s="563"/>
      <c r="F28" s="564"/>
      <c r="G28" s="564"/>
      <c r="H28" s="564"/>
      <c r="I28" s="564"/>
      <c r="J28" s="564"/>
      <c r="K28" s="564"/>
      <c r="L28" s="562"/>
      <c r="M28" s="565"/>
    </row>
    <row r="29" spans="2:15" ht="6" customHeight="1" thickBot="1" x14ac:dyDescent="0.25">
      <c r="B29" s="561"/>
      <c r="C29" s="561"/>
      <c r="D29" s="562"/>
      <c r="E29" s="563"/>
      <c r="F29" s="564"/>
      <c r="G29" s="564"/>
      <c r="H29" s="564"/>
      <c r="I29" s="564"/>
      <c r="J29" s="564"/>
      <c r="K29" s="564"/>
      <c r="L29" s="562"/>
      <c r="M29" s="565"/>
    </row>
    <row r="30" spans="2:15" ht="12.75" customHeight="1" x14ac:dyDescent="0.2">
      <c r="B30" s="869" t="s">
        <v>184</v>
      </c>
      <c r="C30" s="803" t="s">
        <v>293</v>
      </c>
      <c r="D30" s="803"/>
      <c r="E30" s="803"/>
      <c r="F30" s="803"/>
      <c r="G30" s="803"/>
      <c r="H30" s="803"/>
      <c r="I30" s="803"/>
      <c r="J30" s="803"/>
      <c r="K30" s="803"/>
      <c r="L30" s="803"/>
      <c r="M30" s="803"/>
      <c r="N30" s="803"/>
      <c r="O30" s="804"/>
    </row>
    <row r="31" spans="2:15" ht="12.75" customHeight="1" x14ac:dyDescent="0.2">
      <c r="B31" s="870"/>
      <c r="C31" s="627" t="s">
        <v>155</v>
      </c>
      <c r="D31" s="627" t="s">
        <v>156</v>
      </c>
      <c r="E31" s="627" t="s">
        <v>157</v>
      </c>
      <c r="F31" s="627" t="s">
        <v>158</v>
      </c>
      <c r="G31" s="627" t="s">
        <v>159</v>
      </c>
      <c r="H31" s="627" t="s">
        <v>160</v>
      </c>
      <c r="I31" s="627" t="s">
        <v>5</v>
      </c>
      <c r="J31" s="627" t="s">
        <v>6</v>
      </c>
      <c r="K31" s="627" t="s">
        <v>7</v>
      </c>
      <c r="L31" s="627" t="s">
        <v>8</v>
      </c>
      <c r="M31" s="627" t="s">
        <v>9</v>
      </c>
      <c r="N31" s="627" t="s">
        <v>10</v>
      </c>
      <c r="O31" s="628" t="s">
        <v>11</v>
      </c>
    </row>
    <row r="32" spans="2:15" x14ac:dyDescent="0.2">
      <c r="B32" s="871"/>
      <c r="C32" s="629"/>
      <c r="D32" s="630"/>
      <c r="E32" s="630"/>
      <c r="F32" s="630"/>
      <c r="G32" s="630"/>
      <c r="H32" s="630"/>
      <c r="I32" s="630"/>
      <c r="J32" s="630"/>
      <c r="K32" s="631" t="s">
        <v>186</v>
      </c>
      <c r="L32" s="631" t="s">
        <v>187</v>
      </c>
      <c r="M32" s="631" t="s">
        <v>187</v>
      </c>
      <c r="N32" s="631" t="s">
        <v>187</v>
      </c>
      <c r="O32" s="632" t="s">
        <v>187</v>
      </c>
    </row>
    <row r="33" spans="2:16" x14ac:dyDescent="0.2">
      <c r="B33" s="637" t="s">
        <v>105</v>
      </c>
      <c r="C33" s="633"/>
      <c r="D33" s="634"/>
      <c r="E33" s="634"/>
      <c r="F33" s="634"/>
      <c r="G33" s="634"/>
      <c r="H33" s="635"/>
      <c r="I33" s="634"/>
      <c r="J33" s="584"/>
      <c r="K33" s="584"/>
      <c r="L33" s="584"/>
      <c r="M33" s="584"/>
      <c r="N33" s="584"/>
      <c r="O33" s="636"/>
      <c r="P33" s="566"/>
    </row>
    <row r="34" spans="2:16" x14ac:dyDescent="0.2">
      <c r="B34" s="637">
        <v>2007</v>
      </c>
      <c r="C34" s="633" t="s">
        <v>81</v>
      </c>
      <c r="D34" s="634" t="s">
        <v>81</v>
      </c>
      <c r="E34" s="634" t="s">
        <v>81</v>
      </c>
      <c r="F34" s="634" t="s">
        <v>81</v>
      </c>
      <c r="G34" s="634" t="s">
        <v>81</v>
      </c>
      <c r="H34" s="634" t="s">
        <v>81</v>
      </c>
      <c r="I34" s="634" t="s">
        <v>81</v>
      </c>
      <c r="J34" s="638" t="s">
        <v>81</v>
      </c>
      <c r="K34" s="638" t="s">
        <v>81</v>
      </c>
      <c r="L34" s="638" t="s">
        <v>81</v>
      </c>
      <c r="M34" s="638" t="s">
        <v>81</v>
      </c>
      <c r="N34" s="638" t="s">
        <v>188</v>
      </c>
      <c r="O34" s="639" t="s">
        <v>81</v>
      </c>
    </row>
    <row r="35" spans="2:16" x14ac:dyDescent="0.2">
      <c r="B35" s="637">
        <v>2008</v>
      </c>
      <c r="C35" s="633" t="s">
        <v>81</v>
      </c>
      <c r="D35" s="638">
        <v>177.16900000000001</v>
      </c>
      <c r="E35" s="638">
        <v>164.904</v>
      </c>
      <c r="F35" s="638">
        <v>154.64699999999999</v>
      </c>
      <c r="G35" s="638">
        <v>145.68199999999999</v>
      </c>
      <c r="H35" s="638">
        <v>144.928</v>
      </c>
      <c r="I35" s="638">
        <v>137.00899999999999</v>
      </c>
      <c r="J35" s="638">
        <v>130.851</v>
      </c>
      <c r="K35" s="638">
        <v>127.2</v>
      </c>
      <c r="L35" s="638">
        <v>123.379</v>
      </c>
      <c r="M35" s="638">
        <v>117.646</v>
      </c>
      <c r="N35" s="638" t="s">
        <v>188</v>
      </c>
      <c r="O35" s="639" t="s">
        <v>81</v>
      </c>
    </row>
    <row r="36" spans="2:16" x14ac:dyDescent="0.2">
      <c r="B36" s="637">
        <v>2009</v>
      </c>
      <c r="C36" s="633" t="s">
        <v>81</v>
      </c>
      <c r="D36" s="634" t="s">
        <v>81</v>
      </c>
      <c r="E36" s="638">
        <v>245.761</v>
      </c>
      <c r="F36" s="638">
        <v>215.23400000000001</v>
      </c>
      <c r="G36" s="638">
        <v>201.83099999999999</v>
      </c>
      <c r="H36" s="638">
        <v>201.68899999999999</v>
      </c>
      <c r="I36" s="638">
        <v>200.54</v>
      </c>
      <c r="J36" s="638">
        <v>187.9</v>
      </c>
      <c r="K36" s="638">
        <v>174.83199999999999</v>
      </c>
      <c r="L36" s="638">
        <v>166.923</v>
      </c>
      <c r="M36" s="638">
        <v>157.108</v>
      </c>
      <c r="N36" s="638" t="s">
        <v>188</v>
      </c>
      <c r="O36" s="639" t="s">
        <v>81</v>
      </c>
    </row>
    <row r="37" spans="2:16" x14ac:dyDescent="0.2">
      <c r="B37" s="637">
        <v>2010</v>
      </c>
      <c r="C37" s="633" t="s">
        <v>81</v>
      </c>
      <c r="D37" s="634" t="s">
        <v>81</v>
      </c>
      <c r="E37" s="634" t="s">
        <v>81</v>
      </c>
      <c r="F37" s="638">
        <v>846.65300000000002</v>
      </c>
      <c r="G37" s="638">
        <v>790.52200000000005</v>
      </c>
      <c r="H37" s="638">
        <v>739.15899999999999</v>
      </c>
      <c r="I37" s="638">
        <v>694.44200000000001</v>
      </c>
      <c r="J37" s="638">
        <v>634.65700000000004</v>
      </c>
      <c r="K37" s="638">
        <v>580.59799999999996</v>
      </c>
      <c r="L37" s="638">
        <v>543.07299999999998</v>
      </c>
      <c r="M37" s="638">
        <v>492.95</v>
      </c>
      <c r="N37" s="638" t="s">
        <v>188</v>
      </c>
      <c r="O37" s="639" t="s">
        <v>81</v>
      </c>
    </row>
    <row r="38" spans="2:16" x14ac:dyDescent="0.2">
      <c r="B38" s="637">
        <v>2011</v>
      </c>
      <c r="C38" s="633" t="s">
        <v>81</v>
      </c>
      <c r="D38" s="634" t="s">
        <v>81</v>
      </c>
      <c r="E38" s="634" t="s">
        <v>81</v>
      </c>
      <c r="F38" s="634" t="s">
        <v>81</v>
      </c>
      <c r="G38" s="638">
        <v>1363.278</v>
      </c>
      <c r="H38" s="638">
        <v>1361.22</v>
      </c>
      <c r="I38" s="638">
        <v>1311.7</v>
      </c>
      <c r="J38" s="638">
        <v>1242.796</v>
      </c>
      <c r="K38" s="638">
        <v>1156.44</v>
      </c>
      <c r="L38" s="638">
        <v>1101.78</v>
      </c>
      <c r="M38" s="638">
        <v>1012.109</v>
      </c>
      <c r="N38" s="638" t="s">
        <v>188</v>
      </c>
      <c r="O38" s="639" t="s">
        <v>81</v>
      </c>
      <c r="P38" s="623"/>
    </row>
    <row r="39" spans="2:16" x14ac:dyDescent="0.2">
      <c r="B39" s="637">
        <v>2012</v>
      </c>
      <c r="C39" s="633" t="s">
        <v>81</v>
      </c>
      <c r="D39" s="634" t="s">
        <v>81</v>
      </c>
      <c r="E39" s="634" t="s">
        <v>81</v>
      </c>
      <c r="F39" s="634" t="s">
        <v>81</v>
      </c>
      <c r="G39" s="634" t="s">
        <v>81</v>
      </c>
      <c r="H39" s="638">
        <v>1680.836</v>
      </c>
      <c r="I39" s="638">
        <v>1700.2059999999999</v>
      </c>
      <c r="J39" s="638">
        <v>1636.0830000000001</v>
      </c>
      <c r="K39" s="638">
        <v>1557.0840000000001</v>
      </c>
      <c r="L39" s="638">
        <v>1473.796</v>
      </c>
      <c r="M39" s="638">
        <v>1377.9970000000001</v>
      </c>
      <c r="N39" s="638" t="s">
        <v>188</v>
      </c>
      <c r="O39" s="639" t="s">
        <v>81</v>
      </c>
    </row>
    <row r="40" spans="2:16" x14ac:dyDescent="0.2">
      <c r="B40" s="637">
        <v>2013</v>
      </c>
      <c r="C40" s="633" t="s">
        <v>81</v>
      </c>
      <c r="D40" s="634" t="s">
        <v>81</v>
      </c>
      <c r="E40" s="634" t="s">
        <v>81</v>
      </c>
      <c r="F40" s="634" t="s">
        <v>81</v>
      </c>
      <c r="G40" s="634" t="s">
        <v>81</v>
      </c>
      <c r="H40" s="634" t="s">
        <v>81</v>
      </c>
      <c r="I40" s="638">
        <v>1946.6969999999999</v>
      </c>
      <c r="J40" s="638">
        <v>1926.8630000000001</v>
      </c>
      <c r="K40" s="638">
        <v>1846.376</v>
      </c>
      <c r="L40" s="638">
        <v>1750.691</v>
      </c>
      <c r="M40" s="638">
        <v>1638.05</v>
      </c>
      <c r="N40" s="638" t="s">
        <v>188</v>
      </c>
      <c r="O40" s="639" t="s">
        <v>81</v>
      </c>
    </row>
    <row r="41" spans="2:16" x14ac:dyDescent="0.2">
      <c r="B41" s="637">
        <v>2014</v>
      </c>
      <c r="C41" s="633" t="s">
        <v>81</v>
      </c>
      <c r="D41" s="634" t="s">
        <v>81</v>
      </c>
      <c r="E41" s="634" t="s">
        <v>81</v>
      </c>
      <c r="F41" s="634" t="s">
        <v>81</v>
      </c>
      <c r="G41" s="634" t="s">
        <v>81</v>
      </c>
      <c r="H41" s="634" t="s">
        <v>81</v>
      </c>
      <c r="I41" s="638" t="s">
        <v>81</v>
      </c>
      <c r="J41" s="638">
        <v>3461.71</v>
      </c>
      <c r="K41" s="638">
        <v>3464.1990000000001</v>
      </c>
      <c r="L41" s="638">
        <v>3403.7080000000001</v>
      </c>
      <c r="M41" s="638">
        <v>3300.0520000000001</v>
      </c>
      <c r="N41" s="638" t="s">
        <v>188</v>
      </c>
      <c r="O41" s="639" t="s">
        <v>81</v>
      </c>
    </row>
    <row r="42" spans="2:16" x14ac:dyDescent="0.2">
      <c r="B42" s="637">
        <v>2015</v>
      </c>
      <c r="C42" s="633" t="s">
        <v>81</v>
      </c>
      <c r="D42" s="634" t="s">
        <v>81</v>
      </c>
      <c r="E42" s="634" t="s">
        <v>81</v>
      </c>
      <c r="F42" s="634" t="s">
        <v>81</v>
      </c>
      <c r="G42" s="634" t="s">
        <v>81</v>
      </c>
      <c r="H42" s="634" t="s">
        <v>81</v>
      </c>
      <c r="I42" s="638" t="s">
        <v>81</v>
      </c>
      <c r="J42" s="638" t="s">
        <v>81</v>
      </c>
      <c r="K42" s="638">
        <v>3645.27</v>
      </c>
      <c r="L42" s="638">
        <v>3652.7420000000002</v>
      </c>
      <c r="M42" s="638">
        <v>3570.6909999999998</v>
      </c>
      <c r="N42" s="638" t="s">
        <v>188</v>
      </c>
      <c r="O42" s="639" t="s">
        <v>81</v>
      </c>
    </row>
    <row r="43" spans="2:16" x14ac:dyDescent="0.2">
      <c r="B43" s="637">
        <v>2016</v>
      </c>
      <c r="C43" s="633" t="s">
        <v>81</v>
      </c>
      <c r="D43" s="634" t="s">
        <v>81</v>
      </c>
      <c r="E43" s="634" t="s">
        <v>81</v>
      </c>
      <c r="F43" s="634" t="s">
        <v>81</v>
      </c>
      <c r="G43" s="634" t="s">
        <v>81</v>
      </c>
      <c r="H43" s="634" t="s">
        <v>81</v>
      </c>
      <c r="I43" s="634" t="s">
        <v>81</v>
      </c>
      <c r="J43" s="638" t="s">
        <v>81</v>
      </c>
      <c r="K43" s="638" t="s">
        <v>81</v>
      </c>
      <c r="L43" s="638">
        <v>6627.3860000000004</v>
      </c>
      <c r="M43" s="638">
        <v>6625.6769999999997</v>
      </c>
      <c r="N43" s="638" t="s">
        <v>188</v>
      </c>
      <c r="O43" s="639" t="s">
        <v>81</v>
      </c>
    </row>
    <row r="44" spans="2:16" x14ac:dyDescent="0.2">
      <c r="B44" s="637">
        <v>2017</v>
      </c>
      <c r="C44" s="633" t="s">
        <v>81</v>
      </c>
      <c r="D44" s="634" t="s">
        <v>81</v>
      </c>
      <c r="E44" s="634" t="s">
        <v>81</v>
      </c>
      <c r="F44" s="634" t="s">
        <v>81</v>
      </c>
      <c r="G44" s="634" t="s">
        <v>81</v>
      </c>
      <c r="H44" s="634" t="s">
        <v>81</v>
      </c>
      <c r="I44" s="634" t="s">
        <v>81</v>
      </c>
      <c r="J44" s="634" t="s">
        <v>81</v>
      </c>
      <c r="K44" s="634" t="s">
        <v>81</v>
      </c>
      <c r="L44" s="634" t="s">
        <v>81</v>
      </c>
      <c r="M44" s="638">
        <v>5608.6390000000001</v>
      </c>
      <c r="N44" s="638" t="s">
        <v>188</v>
      </c>
      <c r="O44" s="639" t="s">
        <v>81</v>
      </c>
    </row>
    <row r="45" spans="2:16" x14ac:dyDescent="0.2">
      <c r="B45" s="637">
        <v>2018</v>
      </c>
      <c r="C45" s="633" t="s">
        <v>81</v>
      </c>
      <c r="D45" s="634" t="s">
        <v>81</v>
      </c>
      <c r="E45" s="634" t="s">
        <v>81</v>
      </c>
      <c r="F45" s="634" t="s">
        <v>81</v>
      </c>
      <c r="G45" s="634" t="s">
        <v>81</v>
      </c>
      <c r="H45" s="634" t="s">
        <v>81</v>
      </c>
      <c r="I45" s="634" t="s">
        <v>81</v>
      </c>
      <c r="J45" s="634" t="s">
        <v>81</v>
      </c>
      <c r="K45" s="634" t="s">
        <v>81</v>
      </c>
      <c r="L45" s="634" t="s">
        <v>81</v>
      </c>
      <c r="M45" s="638" t="s">
        <v>81</v>
      </c>
      <c r="N45" s="638" t="s">
        <v>188</v>
      </c>
      <c r="O45" s="639" t="s">
        <v>81</v>
      </c>
    </row>
    <row r="46" spans="2:16" ht="13.5" thickBot="1" x14ac:dyDescent="0.25">
      <c r="B46" s="637">
        <v>2019</v>
      </c>
      <c r="C46" s="633"/>
      <c r="D46" s="634"/>
      <c r="E46" s="634"/>
      <c r="F46" s="634"/>
      <c r="G46" s="634"/>
      <c r="H46" s="634"/>
      <c r="I46" s="634"/>
      <c r="J46" s="634"/>
      <c r="K46" s="634"/>
      <c r="L46" s="634"/>
      <c r="M46" s="638"/>
      <c r="N46" s="638" t="s">
        <v>188</v>
      </c>
      <c r="O46" s="639">
        <v>11571.614</v>
      </c>
    </row>
    <row r="47" spans="2:16" ht="21" customHeight="1" thickBot="1" x14ac:dyDescent="0.25">
      <c r="B47" s="640" t="s">
        <v>189</v>
      </c>
      <c r="C47" s="641" t="s">
        <v>82</v>
      </c>
      <c r="D47" s="642">
        <v>177.16900000000001</v>
      </c>
      <c r="E47" s="642">
        <v>410.66499999999996</v>
      </c>
      <c r="F47" s="642">
        <v>1216.5340000000001</v>
      </c>
      <c r="G47" s="642">
        <v>2501.3130000000001</v>
      </c>
      <c r="H47" s="642">
        <v>4127.8320000000003</v>
      </c>
      <c r="I47" s="642">
        <v>5990.5940000000001</v>
      </c>
      <c r="J47" s="642">
        <v>9220.86</v>
      </c>
      <c r="K47" s="642">
        <v>12551.999</v>
      </c>
      <c r="L47" s="642">
        <v>18843.478000000003</v>
      </c>
      <c r="M47" s="642">
        <v>23900.918999999998</v>
      </c>
      <c r="N47" s="642" t="s">
        <v>188</v>
      </c>
      <c r="O47" s="643" t="s">
        <v>81</v>
      </c>
    </row>
    <row r="48" spans="2:16" s="40" customFormat="1" ht="12" x14ac:dyDescent="0.2">
      <c r="B48" s="777" t="s">
        <v>64</v>
      </c>
      <c r="C48" s="777"/>
      <c r="D48" s="777"/>
      <c r="E48" s="777"/>
      <c r="F48" s="777"/>
      <c r="J48" s="644"/>
      <c r="L48" s="644"/>
      <c r="M48" s="644"/>
      <c r="N48" s="644"/>
      <c r="O48" s="644" t="s">
        <v>110</v>
      </c>
    </row>
    <row r="49" spans="2:15" x14ac:dyDescent="0.2">
      <c r="B49" s="646"/>
      <c r="K49" s="647"/>
      <c r="L49" s="647"/>
      <c r="M49" s="647"/>
      <c r="N49" s="647"/>
      <c r="O49" s="647"/>
    </row>
    <row r="50" spans="2:15" ht="12.75" customHeight="1" x14ac:dyDescent="0.2">
      <c r="B50" s="868" t="s">
        <v>295</v>
      </c>
      <c r="C50" s="868"/>
      <c r="D50" s="868"/>
      <c r="E50" s="868"/>
      <c r="F50" s="868"/>
      <c r="G50" s="868"/>
      <c r="H50" s="868"/>
      <c r="I50" s="868"/>
      <c r="J50" s="868"/>
      <c r="K50" s="868"/>
      <c r="L50" s="868"/>
      <c r="M50" s="868"/>
      <c r="N50" s="868"/>
      <c r="O50" s="868"/>
    </row>
    <row r="51" spans="2:15" x14ac:dyDescent="0.2">
      <c r="B51" s="868"/>
      <c r="C51" s="868"/>
      <c r="D51" s="868"/>
      <c r="E51" s="868"/>
      <c r="F51" s="868"/>
      <c r="G51" s="868"/>
      <c r="H51" s="868"/>
      <c r="I51" s="868"/>
      <c r="J51" s="868"/>
      <c r="K51" s="868"/>
      <c r="L51" s="868"/>
      <c r="M51" s="868"/>
      <c r="N51" s="868"/>
      <c r="O51" s="868"/>
    </row>
    <row r="52" spans="2:15" x14ac:dyDescent="0.2">
      <c r="B52" s="868"/>
      <c r="C52" s="868"/>
      <c r="D52" s="868"/>
      <c r="E52" s="868"/>
      <c r="F52" s="868"/>
      <c r="G52" s="868"/>
      <c r="H52" s="868"/>
      <c r="I52" s="868"/>
      <c r="J52" s="868"/>
      <c r="K52" s="868"/>
      <c r="L52" s="868"/>
      <c r="M52" s="868"/>
      <c r="N52" s="868"/>
      <c r="O52" s="868"/>
    </row>
    <row r="53" spans="2:15" x14ac:dyDescent="0.2">
      <c r="B53" s="868"/>
      <c r="C53" s="868"/>
      <c r="D53" s="868"/>
      <c r="E53" s="868"/>
      <c r="F53" s="868"/>
      <c r="G53" s="868"/>
      <c r="H53" s="868"/>
      <c r="I53" s="868"/>
      <c r="J53" s="868"/>
      <c r="K53" s="868"/>
      <c r="L53" s="868"/>
      <c r="M53" s="868"/>
      <c r="N53" s="868"/>
      <c r="O53" s="868"/>
    </row>
    <row r="54" spans="2:15" x14ac:dyDescent="0.2">
      <c r="B54" s="868"/>
      <c r="C54" s="868"/>
      <c r="D54" s="868"/>
      <c r="E54" s="868"/>
      <c r="F54" s="868"/>
      <c r="G54" s="868"/>
      <c r="H54" s="868"/>
      <c r="I54" s="868"/>
      <c r="J54" s="868"/>
      <c r="K54" s="868"/>
      <c r="L54" s="868"/>
      <c r="M54" s="868"/>
      <c r="N54" s="868"/>
      <c r="O54" s="868"/>
    </row>
  </sheetData>
  <mergeCells count="9">
    <mergeCell ref="B48:F48"/>
    <mergeCell ref="B50:O54"/>
    <mergeCell ref="B1:O1"/>
    <mergeCell ref="B6:B8"/>
    <mergeCell ref="C6:O6"/>
    <mergeCell ref="B24:F24"/>
    <mergeCell ref="B30:B32"/>
    <mergeCell ref="C30:O30"/>
    <mergeCell ref="B3:O3"/>
  </mergeCells>
  <hyperlinks>
    <hyperlink ref="C6:O6" location="Footnotes!B13" display="Number of borrowers with a Loan Balance [12]"/>
    <hyperlink ref="C30:O30" location="Footnotes!B13" display="Loan Balance in £'000s [12]"/>
    <hyperlink ref="K32" location="Footnotes!B23" display="[22]"/>
    <hyperlink ref="L32" location="Footnotes!B23" display="[22] [23]"/>
    <hyperlink ref="M32:O32" location="Footnotes!B23" display="[22] [23]"/>
    <hyperlink ref="K8" location="Footnotes!B23" display="[22]"/>
    <hyperlink ref="L8" location="Footnotes!B23" display="[22] [23]"/>
    <hyperlink ref="M8:O8" location="Footnotes!B23" display="[22] [23]"/>
    <hyperlink ref="B1:O1" location="Footnotes!A1" display="Table 5B: ICR Student Loans borrowers with a Loan Balance by repayment cohort and tax year [19] as at 30/04/2019 [11]"/>
    <hyperlink ref="B3:F3" location="Footnotes!A1" display="Table 5B (i): Number of EU - ICR Student Loans borrowers with a Loan Balance [22]"/>
  </hyperlinks>
  <pageMargins left="0.7" right="0.7" top="0.75" bottom="0.75" header="0.3" footer="0.3"/>
  <pageSetup paperSize="9" scale="7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T30"/>
  <sheetViews>
    <sheetView showGridLines="0" view="pageBreakPreview" zoomScale="85" zoomScaleNormal="100" zoomScaleSheetLayoutView="85" workbookViewId="0"/>
  </sheetViews>
  <sheetFormatPr defaultRowHeight="12.75" x14ac:dyDescent="0.2"/>
  <cols>
    <col min="1" max="1" width="1.7109375" style="11" customWidth="1"/>
    <col min="2" max="2" width="35.7109375" style="11" customWidth="1"/>
    <col min="3" max="15" width="10.28515625" style="11" customWidth="1"/>
    <col min="16" max="16" width="4.5703125" style="11" customWidth="1"/>
    <col min="17" max="24" width="8.85546875" style="11" customWidth="1"/>
    <col min="25" max="16384" width="9.140625" style="11"/>
  </cols>
  <sheetData>
    <row r="1" spans="2:20" ht="15" x14ac:dyDescent="0.25">
      <c r="B1" s="858" t="s">
        <v>294</v>
      </c>
      <c r="C1" s="858"/>
      <c r="D1" s="858"/>
      <c r="E1" s="858"/>
      <c r="F1" s="858"/>
      <c r="G1" s="858"/>
      <c r="H1" s="858"/>
      <c r="I1" s="858"/>
      <c r="J1" s="858"/>
      <c r="K1" s="858"/>
      <c r="L1" s="858"/>
      <c r="M1" s="858"/>
      <c r="N1" s="858"/>
      <c r="O1" s="858"/>
      <c r="P1" s="625"/>
      <c r="Q1" s="625"/>
      <c r="R1" s="625"/>
      <c r="S1" s="625"/>
      <c r="T1" s="625"/>
    </row>
    <row r="2" spans="2:20" x14ac:dyDescent="0.2">
      <c r="B2" s="558"/>
      <c r="C2" s="559"/>
      <c r="D2" s="560"/>
      <c r="E2" s="560"/>
      <c r="F2" s="560"/>
      <c r="G2" s="560"/>
      <c r="H2" s="560"/>
      <c r="I2" s="560"/>
      <c r="J2" s="560"/>
      <c r="K2" s="560"/>
      <c r="L2" s="560"/>
      <c r="M2" s="558"/>
    </row>
    <row r="3" spans="2:20" ht="12.75" customHeight="1" x14ac:dyDescent="0.2">
      <c r="B3" s="867" t="s">
        <v>145</v>
      </c>
      <c r="C3" s="867"/>
      <c r="D3" s="867"/>
      <c r="E3" s="867"/>
      <c r="F3" s="867"/>
      <c r="G3" s="867"/>
      <c r="H3" s="867"/>
      <c r="I3" s="867"/>
      <c r="J3" s="867"/>
      <c r="K3" s="867"/>
      <c r="L3" s="867"/>
      <c r="M3" s="867"/>
      <c r="N3" s="867"/>
      <c r="O3" s="867"/>
    </row>
    <row r="4" spans="2:20" ht="12.75" customHeight="1" x14ac:dyDescent="0.2">
      <c r="B4" s="561" t="s">
        <v>116</v>
      </c>
      <c r="C4" s="561"/>
      <c r="D4" s="562"/>
      <c r="E4" s="563"/>
      <c r="F4" s="564"/>
      <c r="G4" s="564"/>
      <c r="H4" s="564"/>
      <c r="I4" s="564"/>
      <c r="J4" s="564"/>
      <c r="K4" s="564"/>
      <c r="L4" s="562"/>
      <c r="M4" s="565"/>
    </row>
    <row r="5" spans="2:20" ht="6" customHeight="1" thickBot="1" x14ac:dyDescent="0.25">
      <c r="B5" s="561"/>
      <c r="C5" s="561"/>
      <c r="D5" s="562"/>
      <c r="E5" s="563"/>
      <c r="F5" s="564"/>
      <c r="G5" s="564"/>
      <c r="H5" s="564"/>
      <c r="I5" s="564"/>
      <c r="J5" s="564"/>
      <c r="K5" s="564"/>
      <c r="L5" s="562"/>
      <c r="M5" s="565"/>
    </row>
    <row r="6" spans="2:20" ht="12.75" customHeight="1" x14ac:dyDescent="0.2">
      <c r="B6" s="869" t="s">
        <v>184</v>
      </c>
      <c r="C6" s="803" t="s">
        <v>289</v>
      </c>
      <c r="D6" s="803"/>
      <c r="E6" s="803"/>
      <c r="F6" s="803"/>
      <c r="G6" s="803"/>
      <c r="H6" s="803"/>
      <c r="I6" s="803"/>
      <c r="J6" s="803"/>
      <c r="K6" s="803"/>
      <c r="L6" s="803"/>
      <c r="M6" s="803"/>
      <c r="N6" s="803"/>
      <c r="O6" s="804"/>
    </row>
    <row r="7" spans="2:20" ht="12.75" customHeight="1" x14ac:dyDescent="0.2">
      <c r="B7" s="870"/>
      <c r="C7" s="627" t="s">
        <v>155</v>
      </c>
      <c r="D7" s="627" t="s">
        <v>156</v>
      </c>
      <c r="E7" s="627" t="s">
        <v>157</v>
      </c>
      <c r="F7" s="627" t="s">
        <v>158</v>
      </c>
      <c r="G7" s="627" t="s">
        <v>159</v>
      </c>
      <c r="H7" s="627" t="s">
        <v>160</v>
      </c>
      <c r="I7" s="627" t="s">
        <v>5</v>
      </c>
      <c r="J7" s="627" t="s">
        <v>6</v>
      </c>
      <c r="K7" s="627" t="s">
        <v>7</v>
      </c>
      <c r="L7" s="627" t="s">
        <v>8</v>
      </c>
      <c r="M7" s="627" t="s">
        <v>9</v>
      </c>
      <c r="N7" s="627" t="s">
        <v>10</v>
      </c>
      <c r="O7" s="628" t="s">
        <v>11</v>
      </c>
    </row>
    <row r="8" spans="2:20" x14ac:dyDescent="0.2">
      <c r="B8" s="871"/>
      <c r="C8" s="629"/>
      <c r="D8" s="630"/>
      <c r="E8" s="630"/>
      <c r="F8" s="630"/>
      <c r="G8" s="630"/>
      <c r="H8" s="630"/>
      <c r="I8" s="630"/>
      <c r="J8" s="630"/>
      <c r="K8" s="631" t="s">
        <v>186</v>
      </c>
      <c r="L8" s="631" t="s">
        <v>187</v>
      </c>
      <c r="M8" s="631" t="s">
        <v>187</v>
      </c>
      <c r="N8" s="631" t="s">
        <v>187</v>
      </c>
      <c r="O8" s="632" t="s">
        <v>187</v>
      </c>
      <c r="P8" s="566"/>
    </row>
    <row r="9" spans="2:20" x14ac:dyDescent="0.2">
      <c r="B9" s="637" t="s">
        <v>105</v>
      </c>
      <c r="C9" s="633"/>
      <c r="D9" s="634"/>
      <c r="E9" s="634"/>
      <c r="F9" s="634"/>
      <c r="G9" s="634"/>
      <c r="H9" s="635"/>
      <c r="I9" s="634"/>
      <c r="J9" s="584"/>
      <c r="K9" s="584"/>
      <c r="L9" s="584"/>
      <c r="M9" s="584"/>
      <c r="N9" s="584"/>
      <c r="O9" s="636"/>
    </row>
    <row r="10" spans="2:20" x14ac:dyDescent="0.2">
      <c r="B10" s="637">
        <v>2007</v>
      </c>
      <c r="C10" s="633" t="s">
        <v>81</v>
      </c>
      <c r="D10" s="634" t="s">
        <v>81</v>
      </c>
      <c r="E10" s="634" t="s">
        <v>81</v>
      </c>
      <c r="F10" s="634" t="s">
        <v>81</v>
      </c>
      <c r="G10" s="634" t="s">
        <v>81</v>
      </c>
      <c r="H10" s="634" t="s">
        <v>81</v>
      </c>
      <c r="I10" s="634" t="s">
        <v>81</v>
      </c>
      <c r="J10" s="638" t="s">
        <v>81</v>
      </c>
      <c r="K10" s="638" t="s">
        <v>81</v>
      </c>
      <c r="L10" s="638" t="s">
        <v>81</v>
      </c>
      <c r="M10" s="638" t="s">
        <v>81</v>
      </c>
      <c r="N10" s="638" t="s">
        <v>188</v>
      </c>
      <c r="O10" s="639" t="s">
        <v>81</v>
      </c>
    </row>
    <row r="11" spans="2:20" x14ac:dyDescent="0.2">
      <c r="B11" s="637">
        <v>2008</v>
      </c>
      <c r="C11" s="633"/>
      <c r="D11" s="638">
        <v>1180</v>
      </c>
      <c r="E11" s="638">
        <v>1200</v>
      </c>
      <c r="F11" s="638">
        <v>1230</v>
      </c>
      <c r="G11" s="638">
        <v>1340</v>
      </c>
      <c r="H11" s="638">
        <v>1440</v>
      </c>
      <c r="I11" s="638">
        <v>1490</v>
      </c>
      <c r="J11" s="638">
        <v>1560</v>
      </c>
      <c r="K11" s="638">
        <v>1570</v>
      </c>
      <c r="L11" s="638">
        <v>1600</v>
      </c>
      <c r="M11" s="638">
        <v>1660</v>
      </c>
      <c r="N11" s="638" t="s">
        <v>188</v>
      </c>
      <c r="O11" s="639" t="s">
        <v>81</v>
      </c>
    </row>
    <row r="12" spans="2:20" x14ac:dyDescent="0.2">
      <c r="B12" s="637">
        <v>2009</v>
      </c>
      <c r="C12" s="633"/>
      <c r="D12" s="634"/>
      <c r="E12" s="638">
        <v>1320</v>
      </c>
      <c r="F12" s="638">
        <v>1290</v>
      </c>
      <c r="G12" s="638">
        <v>1370</v>
      </c>
      <c r="H12" s="638">
        <v>1440</v>
      </c>
      <c r="I12" s="638">
        <v>1500</v>
      </c>
      <c r="J12" s="638">
        <v>1490</v>
      </c>
      <c r="K12" s="638">
        <v>1600</v>
      </c>
      <c r="L12" s="638">
        <v>1650</v>
      </c>
      <c r="M12" s="638">
        <v>1570</v>
      </c>
      <c r="N12" s="638" t="s">
        <v>188</v>
      </c>
      <c r="O12" s="639" t="s">
        <v>81</v>
      </c>
    </row>
    <row r="13" spans="2:20" x14ac:dyDescent="0.2">
      <c r="B13" s="637">
        <v>2010</v>
      </c>
      <c r="C13" s="633"/>
      <c r="D13" s="634"/>
      <c r="E13" s="634"/>
      <c r="F13" s="638">
        <v>2430</v>
      </c>
      <c r="G13" s="638">
        <v>2480</v>
      </c>
      <c r="H13" s="638">
        <v>2510</v>
      </c>
      <c r="I13" s="638">
        <v>2510</v>
      </c>
      <c r="J13" s="638">
        <v>2450</v>
      </c>
      <c r="K13" s="638">
        <v>2470</v>
      </c>
      <c r="L13" s="638">
        <v>2380</v>
      </c>
      <c r="M13" s="638">
        <v>2300</v>
      </c>
      <c r="N13" s="638" t="s">
        <v>188</v>
      </c>
      <c r="O13" s="639" t="s">
        <v>81</v>
      </c>
    </row>
    <row r="14" spans="2:20" x14ac:dyDescent="0.2">
      <c r="B14" s="637">
        <v>2011</v>
      </c>
      <c r="C14" s="633"/>
      <c r="D14" s="634"/>
      <c r="E14" s="634"/>
      <c r="F14" s="634"/>
      <c r="G14" s="638">
        <v>2740</v>
      </c>
      <c r="H14" s="638">
        <v>2820</v>
      </c>
      <c r="I14" s="638">
        <v>2820</v>
      </c>
      <c r="J14" s="638">
        <v>2820</v>
      </c>
      <c r="K14" s="638">
        <v>2820</v>
      </c>
      <c r="L14" s="638">
        <v>2840</v>
      </c>
      <c r="M14" s="638">
        <v>2830</v>
      </c>
      <c r="N14" s="638" t="s">
        <v>188</v>
      </c>
      <c r="O14" s="639" t="s">
        <v>81</v>
      </c>
    </row>
    <row r="15" spans="2:20" x14ac:dyDescent="0.2">
      <c r="B15" s="637">
        <v>2012</v>
      </c>
      <c r="C15" s="633"/>
      <c r="D15" s="634"/>
      <c r="E15" s="634"/>
      <c r="F15" s="634"/>
      <c r="G15" s="634"/>
      <c r="H15" s="638">
        <v>3320</v>
      </c>
      <c r="I15" s="638">
        <v>3400</v>
      </c>
      <c r="J15" s="638">
        <v>3370</v>
      </c>
      <c r="K15" s="638">
        <v>3390</v>
      </c>
      <c r="L15" s="638">
        <v>3350</v>
      </c>
      <c r="M15" s="638">
        <v>3310</v>
      </c>
      <c r="N15" s="638" t="s">
        <v>188</v>
      </c>
      <c r="O15" s="639" t="s">
        <v>81</v>
      </c>
      <c r="P15" s="623"/>
    </row>
    <row r="16" spans="2:20" x14ac:dyDescent="0.2">
      <c r="B16" s="637">
        <v>2013</v>
      </c>
      <c r="C16" s="633"/>
      <c r="D16" s="634"/>
      <c r="E16" s="634"/>
      <c r="F16" s="634"/>
      <c r="G16" s="634"/>
      <c r="H16" s="634"/>
      <c r="I16" s="638">
        <v>3800</v>
      </c>
      <c r="J16" s="638">
        <v>3820</v>
      </c>
      <c r="K16" s="638">
        <v>3750</v>
      </c>
      <c r="L16" s="638">
        <v>3650</v>
      </c>
      <c r="M16" s="638">
        <v>3630</v>
      </c>
      <c r="N16" s="638" t="s">
        <v>188</v>
      </c>
      <c r="O16" s="639" t="s">
        <v>81</v>
      </c>
    </row>
    <row r="17" spans="2:15" x14ac:dyDescent="0.2">
      <c r="B17" s="637">
        <v>2014</v>
      </c>
      <c r="C17" s="633"/>
      <c r="D17" s="634"/>
      <c r="E17" s="634"/>
      <c r="F17" s="634"/>
      <c r="G17" s="634"/>
      <c r="H17" s="634"/>
      <c r="I17" s="638"/>
      <c r="J17" s="638">
        <v>7430</v>
      </c>
      <c r="K17" s="638">
        <v>7560</v>
      </c>
      <c r="L17" s="638">
        <v>7620</v>
      </c>
      <c r="M17" s="638">
        <v>7480</v>
      </c>
      <c r="N17" s="638" t="s">
        <v>188</v>
      </c>
      <c r="O17" s="639" t="s">
        <v>81</v>
      </c>
    </row>
    <row r="18" spans="2:15" x14ac:dyDescent="0.2">
      <c r="B18" s="637">
        <v>2015</v>
      </c>
      <c r="C18" s="633"/>
      <c r="D18" s="634"/>
      <c r="E18" s="634"/>
      <c r="F18" s="634"/>
      <c r="G18" s="634"/>
      <c r="H18" s="634"/>
      <c r="I18" s="638"/>
      <c r="J18" s="638"/>
      <c r="K18" s="638">
        <v>9540</v>
      </c>
      <c r="L18" s="638">
        <v>9740</v>
      </c>
      <c r="M18" s="638">
        <v>9700</v>
      </c>
      <c r="N18" s="638" t="s">
        <v>188</v>
      </c>
      <c r="O18" s="639" t="s">
        <v>81</v>
      </c>
    </row>
    <row r="19" spans="2:15" x14ac:dyDescent="0.2">
      <c r="B19" s="637">
        <v>2016</v>
      </c>
      <c r="C19" s="633"/>
      <c r="D19" s="634"/>
      <c r="E19" s="634"/>
      <c r="F19" s="634"/>
      <c r="G19" s="634"/>
      <c r="H19" s="634"/>
      <c r="I19" s="634"/>
      <c r="J19" s="638"/>
      <c r="K19" s="638"/>
      <c r="L19" s="638">
        <v>7710</v>
      </c>
      <c r="M19" s="638">
        <v>8010</v>
      </c>
      <c r="N19" s="638" t="s">
        <v>188</v>
      </c>
      <c r="O19" s="639" t="s">
        <v>81</v>
      </c>
    </row>
    <row r="20" spans="2:15" x14ac:dyDescent="0.2">
      <c r="B20" s="637">
        <v>2017</v>
      </c>
      <c r="C20" s="633"/>
      <c r="D20" s="634"/>
      <c r="E20" s="634"/>
      <c r="F20" s="634"/>
      <c r="G20" s="634"/>
      <c r="H20" s="634"/>
      <c r="I20" s="634"/>
      <c r="J20" s="634"/>
      <c r="K20" s="634"/>
      <c r="L20" s="634"/>
      <c r="M20" s="638">
        <v>9870</v>
      </c>
      <c r="N20" s="638" t="s">
        <v>188</v>
      </c>
      <c r="O20" s="639" t="s">
        <v>81</v>
      </c>
    </row>
    <row r="21" spans="2:15" x14ac:dyDescent="0.2">
      <c r="B21" s="637">
        <v>2018</v>
      </c>
      <c r="C21" s="633"/>
      <c r="D21" s="634"/>
      <c r="E21" s="634"/>
      <c r="F21" s="634"/>
      <c r="G21" s="634"/>
      <c r="H21" s="634"/>
      <c r="I21" s="634"/>
      <c r="J21" s="634"/>
      <c r="K21" s="634"/>
      <c r="L21" s="634"/>
      <c r="M21" s="638"/>
      <c r="N21" s="638" t="s">
        <v>188</v>
      </c>
      <c r="O21" s="639" t="s">
        <v>81</v>
      </c>
    </row>
    <row r="22" spans="2:15" ht="13.5" thickBot="1" x14ac:dyDescent="0.25">
      <c r="B22" s="637">
        <v>2019</v>
      </c>
      <c r="C22" s="633"/>
      <c r="D22" s="634"/>
      <c r="E22" s="634"/>
      <c r="F22" s="634"/>
      <c r="G22" s="634"/>
      <c r="H22" s="634"/>
      <c r="I22" s="634"/>
      <c r="J22" s="634"/>
      <c r="K22" s="634"/>
      <c r="L22" s="634"/>
      <c r="M22" s="638"/>
      <c r="N22" s="638" t="s">
        <v>188</v>
      </c>
      <c r="O22" s="639">
        <v>13270</v>
      </c>
    </row>
    <row r="23" spans="2:15" ht="21" customHeight="1" thickBot="1" x14ac:dyDescent="0.25">
      <c r="B23" s="640" t="s">
        <v>189</v>
      </c>
      <c r="C23" s="641" t="s">
        <v>81</v>
      </c>
      <c r="D23" s="642">
        <v>1180</v>
      </c>
      <c r="E23" s="642">
        <v>1260</v>
      </c>
      <c r="F23" s="642">
        <v>1900</v>
      </c>
      <c r="G23" s="642">
        <v>2340</v>
      </c>
      <c r="H23" s="642">
        <v>2710</v>
      </c>
      <c r="I23" s="642">
        <v>3030</v>
      </c>
      <c r="J23" s="642">
        <v>3900</v>
      </c>
      <c r="K23" s="642">
        <v>4780</v>
      </c>
      <c r="L23" s="642">
        <v>5550</v>
      </c>
      <c r="M23" s="642">
        <v>6260</v>
      </c>
      <c r="N23" s="642" t="s">
        <v>188</v>
      </c>
      <c r="O23" s="643" t="s">
        <v>81</v>
      </c>
    </row>
    <row r="24" spans="2:15" s="40" customFormat="1" ht="12" x14ac:dyDescent="0.2">
      <c r="B24" s="777" t="s">
        <v>64</v>
      </c>
      <c r="C24" s="777"/>
      <c r="D24" s="777"/>
      <c r="E24" s="777"/>
      <c r="F24" s="777"/>
      <c r="K24" s="644"/>
      <c r="L24" s="644"/>
      <c r="M24" s="644"/>
      <c r="N24" s="644"/>
      <c r="O24" s="644" t="s">
        <v>110</v>
      </c>
    </row>
    <row r="25" spans="2:15" x14ac:dyDescent="0.2">
      <c r="B25" s="646"/>
      <c r="K25" s="647"/>
      <c r="L25" s="647"/>
      <c r="M25" s="647"/>
      <c r="N25" s="647"/>
      <c r="O25" s="647"/>
    </row>
    <row r="26" spans="2:15" ht="12.75" customHeight="1" x14ac:dyDescent="0.2">
      <c r="B26" s="868" t="s">
        <v>192</v>
      </c>
      <c r="C26" s="868"/>
      <c r="D26" s="868"/>
      <c r="E26" s="868"/>
      <c r="F26" s="868"/>
      <c r="G26" s="868"/>
      <c r="H26" s="868"/>
      <c r="I26" s="868"/>
      <c r="J26" s="868"/>
      <c r="K26" s="868"/>
      <c r="L26" s="868"/>
      <c r="M26" s="868"/>
      <c r="N26" s="868"/>
      <c r="O26" s="868"/>
    </row>
    <row r="27" spans="2:15" ht="12.75" customHeight="1" x14ac:dyDescent="0.2">
      <c r="B27" s="868"/>
      <c r="C27" s="868"/>
      <c r="D27" s="868"/>
      <c r="E27" s="868"/>
      <c r="F27" s="868"/>
      <c r="G27" s="868"/>
      <c r="H27" s="868"/>
      <c r="I27" s="868"/>
      <c r="J27" s="868"/>
      <c r="K27" s="868"/>
      <c r="L27" s="868"/>
      <c r="M27" s="868"/>
      <c r="N27" s="868"/>
      <c r="O27" s="868"/>
    </row>
    <row r="28" spans="2:15" x14ac:dyDescent="0.2">
      <c r="B28" s="868"/>
      <c r="C28" s="868"/>
      <c r="D28" s="868"/>
      <c r="E28" s="868"/>
      <c r="F28" s="868"/>
      <c r="G28" s="868"/>
      <c r="H28" s="868"/>
      <c r="I28" s="868"/>
      <c r="J28" s="868"/>
      <c r="K28" s="868"/>
      <c r="L28" s="868"/>
      <c r="M28" s="868"/>
      <c r="N28" s="868"/>
      <c r="O28" s="868"/>
    </row>
    <row r="29" spans="2:15" x14ac:dyDescent="0.2">
      <c r="B29" s="868"/>
      <c r="C29" s="868"/>
      <c r="D29" s="868"/>
      <c r="E29" s="868"/>
      <c r="F29" s="868"/>
      <c r="G29" s="868"/>
      <c r="H29" s="868"/>
      <c r="I29" s="868"/>
      <c r="J29" s="868"/>
      <c r="K29" s="868"/>
      <c r="L29" s="868"/>
      <c r="M29" s="868"/>
      <c r="N29" s="868"/>
      <c r="O29" s="868"/>
    </row>
    <row r="30" spans="2:15" x14ac:dyDescent="0.2">
      <c r="B30" s="868"/>
      <c r="C30" s="868"/>
      <c r="D30" s="868"/>
      <c r="E30" s="868"/>
      <c r="F30" s="868"/>
      <c r="G30" s="868"/>
      <c r="H30" s="868"/>
      <c r="I30" s="868"/>
      <c r="J30" s="868"/>
      <c r="K30" s="868"/>
      <c r="L30" s="868"/>
      <c r="M30" s="868"/>
      <c r="N30" s="868"/>
      <c r="O30" s="868"/>
    </row>
  </sheetData>
  <mergeCells count="6">
    <mergeCell ref="B1:O1"/>
    <mergeCell ref="B6:B8"/>
    <mergeCell ref="C6:O6"/>
    <mergeCell ref="B24:F24"/>
    <mergeCell ref="B26:O30"/>
    <mergeCell ref="B3:O3"/>
  </mergeCells>
  <hyperlinks>
    <hyperlink ref="C6:O6" location="Footnotes!B13" display="Average Loan Balance in £ [12]"/>
    <hyperlink ref="K8" location="Footnotes!B23" display="[22]"/>
    <hyperlink ref="L8" location="Footnotes!B23" display="[22] [23]"/>
    <hyperlink ref="M8:O8" location="Footnotes!B23" display="[22] [23]"/>
    <hyperlink ref="B1:O1" location="Footnotes!A1" display="Table 5B: ICR Student Loans borrowers with a Loan Balance by repayment cohort and tax year [19] as at 30/04/2019 [11]"/>
  </hyperlinks>
  <pageMargins left="0.7" right="0.7" top="0.75" bottom="0.75" header="0.3" footer="0.3"/>
  <pageSetup paperSize="9" scale="74" orientation="landscape" r:id="rId1"/>
  <headerFooter alignWithMargins="0"/>
  <rowBreaks count="1" manualBreakCount="1">
    <brk id="2"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showGridLines="0" zoomScaleNormal="100" workbookViewId="0"/>
  </sheetViews>
  <sheetFormatPr defaultRowHeight="52.5" customHeight="1" x14ac:dyDescent="0.2"/>
  <cols>
    <col min="1" max="1" width="1.7109375" style="650" customWidth="1"/>
    <col min="2" max="2" width="3.85546875" style="648" customWidth="1"/>
    <col min="3" max="3" width="158.42578125" style="649" customWidth="1"/>
    <col min="4" max="4" width="2.7109375" style="650" customWidth="1"/>
    <col min="5" max="16384" width="9.140625" style="650"/>
  </cols>
  <sheetData>
    <row r="1" spans="1:3" ht="6.75" customHeight="1" x14ac:dyDescent="0.2">
      <c r="A1" s="678"/>
    </row>
    <row r="2" spans="1:3" ht="52.5" customHeight="1" x14ac:dyDescent="0.2">
      <c r="B2" s="651" t="s">
        <v>193</v>
      </c>
      <c r="C2" s="652" t="s">
        <v>237</v>
      </c>
    </row>
    <row r="3" spans="1:3" ht="52.5" customHeight="1" x14ac:dyDescent="0.2">
      <c r="B3" s="651" t="s">
        <v>194</v>
      </c>
      <c r="C3" s="653" t="s">
        <v>195</v>
      </c>
    </row>
    <row r="4" spans="1:3" ht="52.5" customHeight="1" x14ac:dyDescent="0.2">
      <c r="B4" s="651" t="s">
        <v>196</v>
      </c>
      <c r="C4" s="653" t="s">
        <v>197</v>
      </c>
    </row>
    <row r="5" spans="1:3" ht="52.5" customHeight="1" x14ac:dyDescent="0.2">
      <c r="B5" s="651" t="s">
        <v>198</v>
      </c>
      <c r="C5" s="653" t="s">
        <v>199</v>
      </c>
    </row>
    <row r="6" spans="1:3" ht="52.5" customHeight="1" x14ac:dyDescent="0.2">
      <c r="B6" s="651" t="s">
        <v>200</v>
      </c>
      <c r="C6" s="653" t="s">
        <v>201</v>
      </c>
    </row>
    <row r="7" spans="1:3" ht="52.5" customHeight="1" x14ac:dyDescent="0.2">
      <c r="B7" s="651" t="s">
        <v>202</v>
      </c>
      <c r="C7" s="653" t="s">
        <v>203</v>
      </c>
    </row>
    <row r="8" spans="1:3" ht="52.5" customHeight="1" x14ac:dyDescent="0.2">
      <c r="B8" s="651" t="s">
        <v>204</v>
      </c>
      <c r="C8" s="653" t="s">
        <v>205</v>
      </c>
    </row>
    <row r="9" spans="1:3" ht="52.5" customHeight="1" x14ac:dyDescent="0.2">
      <c r="B9" s="651" t="s">
        <v>206</v>
      </c>
      <c r="C9" s="653" t="s">
        <v>207</v>
      </c>
    </row>
    <row r="10" spans="1:3" ht="52.5" customHeight="1" x14ac:dyDescent="0.2">
      <c r="B10" s="651" t="s">
        <v>208</v>
      </c>
      <c r="C10" s="653" t="s">
        <v>209</v>
      </c>
    </row>
    <row r="11" spans="1:3" ht="52.5" customHeight="1" x14ac:dyDescent="0.2">
      <c r="B11" s="651" t="s">
        <v>210</v>
      </c>
      <c r="C11" s="653" t="s">
        <v>211</v>
      </c>
    </row>
    <row r="12" spans="1:3" ht="52.5" customHeight="1" x14ac:dyDescent="0.2">
      <c r="B12" s="651" t="s">
        <v>212</v>
      </c>
      <c r="C12" s="652" t="s">
        <v>213</v>
      </c>
    </row>
    <row r="13" spans="1:3" ht="52.5" customHeight="1" x14ac:dyDescent="0.2">
      <c r="B13" s="651" t="s">
        <v>214</v>
      </c>
      <c r="C13" s="653" t="s">
        <v>215</v>
      </c>
    </row>
    <row r="14" spans="1:3" ht="52.5" customHeight="1" x14ac:dyDescent="0.2">
      <c r="B14" s="651" t="s">
        <v>216</v>
      </c>
      <c r="C14" s="652" t="s">
        <v>217</v>
      </c>
    </row>
    <row r="15" spans="1:3" ht="52.5" customHeight="1" x14ac:dyDescent="0.2">
      <c r="B15" s="651" t="s">
        <v>218</v>
      </c>
      <c r="C15" s="653" t="s">
        <v>219</v>
      </c>
    </row>
    <row r="16" spans="1:3" ht="52.5" customHeight="1" x14ac:dyDescent="0.2">
      <c r="B16" s="651" t="s">
        <v>220</v>
      </c>
      <c r="C16" s="653" t="s">
        <v>221</v>
      </c>
    </row>
    <row r="17" spans="2:3" ht="52.5" customHeight="1" x14ac:dyDescent="0.2">
      <c r="B17" s="651" t="s">
        <v>222</v>
      </c>
      <c r="C17" s="652" t="s">
        <v>223</v>
      </c>
    </row>
    <row r="18" spans="2:3" ht="52.5" customHeight="1" x14ac:dyDescent="0.2">
      <c r="B18" s="651" t="s">
        <v>224</v>
      </c>
      <c r="C18" s="653" t="s">
        <v>225</v>
      </c>
    </row>
    <row r="19" spans="2:3" ht="52.5" customHeight="1" x14ac:dyDescent="0.2">
      <c r="B19" s="651" t="s">
        <v>226</v>
      </c>
      <c r="C19" s="653" t="s">
        <v>227</v>
      </c>
    </row>
    <row r="20" spans="2:3" ht="52.5" customHeight="1" x14ac:dyDescent="0.2">
      <c r="B20" s="651" t="s">
        <v>228</v>
      </c>
      <c r="C20" s="653" t="s">
        <v>229</v>
      </c>
    </row>
    <row r="21" spans="2:3" ht="52.5" customHeight="1" x14ac:dyDescent="0.2">
      <c r="B21" s="651" t="s">
        <v>161</v>
      </c>
      <c r="C21" s="652" t="s">
        <v>230</v>
      </c>
    </row>
    <row r="22" spans="2:3" ht="52.5" customHeight="1" x14ac:dyDescent="0.2">
      <c r="B22" s="651" t="s">
        <v>231</v>
      </c>
      <c r="C22" s="653" t="s">
        <v>232</v>
      </c>
    </row>
    <row r="23" spans="2:3" ht="52.5" customHeight="1" x14ac:dyDescent="0.2">
      <c r="B23" s="651" t="s">
        <v>186</v>
      </c>
      <c r="C23" s="653" t="s">
        <v>233</v>
      </c>
    </row>
    <row r="24" spans="2:3" ht="52.5" customHeight="1" x14ac:dyDescent="0.2">
      <c r="B24" s="651" t="s">
        <v>234</v>
      </c>
      <c r="C24" s="652" t="s">
        <v>235</v>
      </c>
    </row>
    <row r="25" spans="2:3" ht="7.5" customHeight="1" x14ac:dyDescent="0.2"/>
    <row r="34" spans="2:2" ht="52.5" customHeight="1" x14ac:dyDescent="0.2">
      <c r="B34" s="654" t="s">
        <v>236</v>
      </c>
    </row>
  </sheetData>
  <pageMargins left="0.7" right="0.7" top="0.75" bottom="0.75" header="0.3" footer="0.3"/>
  <pageSetup paperSize="9" scale="4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56"/>
  <sheetViews>
    <sheetView showGridLines="0" zoomScaleNormal="100" zoomScaleSheetLayoutView="85" workbookViewId="0"/>
  </sheetViews>
  <sheetFormatPr defaultRowHeight="12.75" x14ac:dyDescent="0.2"/>
  <cols>
    <col min="1" max="1" width="2.5703125" style="3" customWidth="1"/>
    <col min="2" max="2" width="2" style="8" customWidth="1"/>
    <col min="3" max="3" width="128.85546875" style="8" bestFit="1" customWidth="1"/>
    <col min="4" max="4" width="1.85546875" style="3" customWidth="1"/>
    <col min="5" max="16384" width="9.140625" style="3"/>
  </cols>
  <sheetData>
    <row r="1" spans="1:3" ht="8.25" customHeight="1" thickBot="1" x14ac:dyDescent="0.35">
      <c r="A1" s="1"/>
      <c r="B1" s="2"/>
      <c r="C1" s="1"/>
    </row>
    <row r="2" spans="1:3" ht="21" customHeight="1" x14ac:dyDescent="0.3">
      <c r="A2" s="1"/>
      <c r="B2" s="741" t="s">
        <v>0</v>
      </c>
      <c r="C2" s="742"/>
    </row>
    <row r="3" spans="1:3" s="4" customFormat="1" x14ac:dyDescent="0.2">
      <c r="B3" s="739" t="s">
        <v>136</v>
      </c>
      <c r="C3" s="740"/>
    </row>
    <row r="4" spans="1:3" x14ac:dyDescent="0.2">
      <c r="B4" s="739" t="s">
        <v>119</v>
      </c>
      <c r="C4" s="740"/>
    </row>
    <row r="5" spans="1:3" x14ac:dyDescent="0.2">
      <c r="B5" s="179"/>
      <c r="C5" s="6" t="s">
        <v>134</v>
      </c>
    </row>
    <row r="6" spans="1:3" x14ac:dyDescent="0.2">
      <c r="B6" s="179"/>
      <c r="C6" s="6" t="s">
        <v>135</v>
      </c>
    </row>
    <row r="7" spans="1:3" x14ac:dyDescent="0.2">
      <c r="B7" s="739" t="s">
        <v>123</v>
      </c>
      <c r="C7" s="740"/>
    </row>
    <row r="8" spans="1:3" x14ac:dyDescent="0.2">
      <c r="B8" s="5"/>
      <c r="C8" s="6" t="s">
        <v>138</v>
      </c>
    </row>
    <row r="9" spans="1:3" x14ac:dyDescent="0.2">
      <c r="B9" s="5"/>
      <c r="C9" s="6" t="s">
        <v>139</v>
      </c>
    </row>
    <row r="10" spans="1:3" x14ac:dyDescent="0.2">
      <c r="B10" s="739" t="s">
        <v>124</v>
      </c>
      <c r="C10" s="740"/>
    </row>
    <row r="11" spans="1:3" s="4" customFormat="1" x14ac:dyDescent="0.2">
      <c r="B11" s="5"/>
      <c r="C11" s="6" t="s">
        <v>128</v>
      </c>
    </row>
    <row r="12" spans="1:3" x14ac:dyDescent="0.2">
      <c r="B12" s="5"/>
      <c r="C12" s="6" t="s">
        <v>137</v>
      </c>
    </row>
    <row r="13" spans="1:3" x14ac:dyDescent="0.2">
      <c r="B13" s="739" t="s">
        <v>125</v>
      </c>
      <c r="C13" s="740"/>
    </row>
    <row r="14" spans="1:3" x14ac:dyDescent="0.2">
      <c r="B14" s="655"/>
      <c r="C14" s="6" t="s">
        <v>140</v>
      </c>
    </row>
    <row r="15" spans="1:3" x14ac:dyDescent="0.2">
      <c r="B15" s="655"/>
      <c r="C15" s="6" t="s">
        <v>258</v>
      </c>
    </row>
    <row r="16" spans="1:3" x14ac:dyDescent="0.2">
      <c r="B16" s="655"/>
      <c r="C16" s="6" t="s">
        <v>259</v>
      </c>
    </row>
    <row r="17" spans="2:3" x14ac:dyDescent="0.2">
      <c r="B17" s="739" t="s">
        <v>241</v>
      </c>
      <c r="C17" s="740"/>
    </row>
    <row r="18" spans="2:3" x14ac:dyDescent="0.2">
      <c r="B18" s="655"/>
      <c r="C18" s="6" t="s">
        <v>242</v>
      </c>
    </row>
    <row r="19" spans="2:3" x14ac:dyDescent="0.2">
      <c r="B19" s="655"/>
      <c r="C19" s="6" t="s">
        <v>243</v>
      </c>
    </row>
    <row r="20" spans="2:3" x14ac:dyDescent="0.2">
      <c r="B20" s="655"/>
      <c r="C20" s="6" t="s">
        <v>244</v>
      </c>
    </row>
    <row r="21" spans="2:3" x14ac:dyDescent="0.2">
      <c r="B21" s="739" t="s">
        <v>245</v>
      </c>
      <c r="C21" s="740"/>
    </row>
    <row r="22" spans="2:3" x14ac:dyDescent="0.2">
      <c r="B22" s="655"/>
      <c r="C22" s="6" t="s">
        <v>246</v>
      </c>
    </row>
    <row r="23" spans="2:3" x14ac:dyDescent="0.2">
      <c r="B23" s="655"/>
      <c r="C23" s="6" t="s">
        <v>247</v>
      </c>
    </row>
    <row r="24" spans="2:3" x14ac:dyDescent="0.2">
      <c r="B24" s="655"/>
      <c r="C24" s="6" t="s">
        <v>248</v>
      </c>
    </row>
    <row r="25" spans="2:3" x14ac:dyDescent="0.2">
      <c r="B25" s="739" t="s">
        <v>249</v>
      </c>
      <c r="C25" s="740"/>
    </row>
    <row r="26" spans="2:3" x14ac:dyDescent="0.2">
      <c r="B26" s="655"/>
      <c r="C26" s="6" t="s">
        <v>250</v>
      </c>
    </row>
    <row r="27" spans="2:3" x14ac:dyDescent="0.2">
      <c r="B27" s="655"/>
      <c r="C27" s="6" t="s">
        <v>251</v>
      </c>
    </row>
    <row r="28" spans="2:3" x14ac:dyDescent="0.2">
      <c r="B28" s="655"/>
      <c r="C28" s="6" t="s">
        <v>252</v>
      </c>
    </row>
    <row r="29" spans="2:3" x14ac:dyDescent="0.2">
      <c r="B29" s="739" t="s">
        <v>253</v>
      </c>
      <c r="C29" s="740"/>
    </row>
    <row r="30" spans="2:3" x14ac:dyDescent="0.2">
      <c r="B30" s="655"/>
      <c r="C30" s="6" t="s">
        <v>254</v>
      </c>
    </row>
    <row r="31" spans="2:3" x14ac:dyDescent="0.2">
      <c r="B31" s="655"/>
      <c r="C31" s="6" t="s">
        <v>255</v>
      </c>
    </row>
    <row r="32" spans="2:3" x14ac:dyDescent="0.2">
      <c r="B32" s="655"/>
      <c r="C32" s="6" t="s">
        <v>256</v>
      </c>
    </row>
    <row r="33" spans="2:3" x14ac:dyDescent="0.2">
      <c r="B33" s="739" t="s">
        <v>257</v>
      </c>
      <c r="C33" s="740"/>
    </row>
    <row r="34" spans="2:3" x14ac:dyDescent="0.2">
      <c r="B34" s="655"/>
      <c r="C34" s="6" t="s">
        <v>260</v>
      </c>
    </row>
    <row r="35" spans="2:3" x14ac:dyDescent="0.2">
      <c r="B35" s="655"/>
      <c r="C35" s="6" t="s">
        <v>261</v>
      </c>
    </row>
    <row r="36" spans="2:3" x14ac:dyDescent="0.2">
      <c r="B36" s="655"/>
      <c r="C36" s="6" t="s">
        <v>262</v>
      </c>
    </row>
    <row r="37" spans="2:3" x14ac:dyDescent="0.2">
      <c r="B37" s="739" t="s">
        <v>1</v>
      </c>
      <c r="C37" s="740"/>
    </row>
    <row r="38" spans="2:3" x14ac:dyDescent="0.2">
      <c r="B38" s="5"/>
      <c r="C38" s="6" t="s">
        <v>141</v>
      </c>
    </row>
    <row r="39" spans="2:3" ht="12.75" customHeight="1" x14ac:dyDescent="0.2">
      <c r="B39" s="5"/>
      <c r="C39" s="6" t="s">
        <v>142</v>
      </c>
    </row>
    <row r="40" spans="2:3" x14ac:dyDescent="0.2">
      <c r="B40" s="5"/>
      <c r="C40" s="6" t="s">
        <v>143</v>
      </c>
    </row>
    <row r="41" spans="2:3" x14ac:dyDescent="0.2">
      <c r="B41" s="739" t="s">
        <v>2</v>
      </c>
      <c r="C41" s="740"/>
    </row>
    <row r="42" spans="2:3" s="4" customFormat="1" x14ac:dyDescent="0.2">
      <c r="B42" s="5"/>
      <c r="C42" s="6" t="s">
        <v>129</v>
      </c>
    </row>
    <row r="43" spans="2:3" x14ac:dyDescent="0.2">
      <c r="B43" s="5"/>
      <c r="C43" s="6" t="s">
        <v>144</v>
      </c>
    </row>
    <row r="44" spans="2:3" x14ac:dyDescent="0.2">
      <c r="B44" s="5"/>
      <c r="C44" s="6" t="s">
        <v>145</v>
      </c>
    </row>
    <row r="45" spans="2:3" x14ac:dyDescent="0.2">
      <c r="B45" s="739" t="s">
        <v>3</v>
      </c>
      <c r="C45" s="740"/>
    </row>
    <row r="56" spans="2:2" x14ac:dyDescent="0.2">
      <c r="B56" s="7"/>
    </row>
  </sheetData>
  <mergeCells count="14">
    <mergeCell ref="B37:C37"/>
    <mergeCell ref="B41:C41"/>
    <mergeCell ref="B45:C45"/>
    <mergeCell ref="B2:C2"/>
    <mergeCell ref="B3:C3"/>
    <mergeCell ref="B4:C4"/>
    <mergeCell ref="B7:C7"/>
    <mergeCell ref="B10:C10"/>
    <mergeCell ref="B13:C13"/>
    <mergeCell ref="B17:C17"/>
    <mergeCell ref="B21:C21"/>
    <mergeCell ref="B25:C25"/>
    <mergeCell ref="B29:C29"/>
    <mergeCell ref="B33:C33"/>
  </mergeCells>
  <hyperlinks>
    <hyperlink ref="B3:C3" location="'Table 1'!A1" display="Table 1 : Student Loan outlay and repayments by ICR Loan repayment plan: financial years 2012-13 to 2017-18 [1]: Amounts (£000s)"/>
    <hyperlink ref="B4" location="'Table 2A &amp; B'!Print_Area" display="Table 2 : Student Loan outlay and repayments: Financial Years 2012-13 to 2017-18 : Borrower Activity (000s)"/>
    <hyperlink ref="B7" location="'Table 3A(i)'!Print_Area" display="Table 3: ICR Student Loans borrowers liable to repay by repayment cohort and repayment status [10] as at 30/04/2018 [11]"/>
    <hyperlink ref="C8" location="'Table 3A(i)'!A1" display="Table 3A(i): UK &amp; EU: Number of ICR Student Loans borrowers liable to repay "/>
    <hyperlink ref="C9" location="'Table 3A(ii)'!A1" display="Table 3A(ii): UK &amp; EU: Percentage of ICR Student Loans borrowers liable to repay "/>
    <hyperlink ref="C11" location="'Table 3B(i)'!A1" display="Table 3B(i): EU: Number of ICR Tuition Fee Loan borrowers liable to repay"/>
    <hyperlink ref="C12" location="'Table 3B(ii)'!A1" display="Table 3B(ii): EU: Percentage of ICR Tuition Fee Loan borrowers liable to repay "/>
    <hyperlink ref="B4:C4" location="'Table 2'!A1" display="Table 2 : Student Loan outlay and repayments: Financial Years 2012-13 to 2017-18 : Borrower Activity (000s)"/>
    <hyperlink ref="B7:C7" location="'Table 3A(i)'!A1" display="Table 3: ICR Student Loans borrowers liable to repay by repayment cohort and repayment status [10] as at 30/04/2018 [11]"/>
    <hyperlink ref="B37:C37" location="'Table 5A (i)(ii)'!A1" display="Table 5A: ICR Student Loans borrowers with a Loan Balance [22] by repayment cohort and tax year [19] as at 30/04/2019 [11]"/>
    <hyperlink ref="C38" location="'Table 5A (i)(ii)'!A1" display="Table 5A (i): UK and EU: Number of ICR Student Loans borrowers [19] with a Loan Balance [22]"/>
    <hyperlink ref="C39" location="'Table 5A (i)(ii)'!A1" display="Table 5A (ii): UK and EU: Amount owed by ICR Student Loans borrowers with outstanding debt [22] (£m)"/>
    <hyperlink ref="C40" location="'Table 5A(iii)'!A1" display="Table 5A (iii): UK and EU: Average Loan Balance by ICR Student Loans borrowers with a Loan Balance [22] (£)"/>
    <hyperlink ref="B41:C41" location="'Table 5B (i)(ii)'!A1" display="Table 5B: ICR Student Loans borrowers with a Loan Balance by repayment cohort and tax year [19] as at 30/04/2019 [11]"/>
    <hyperlink ref="C42" location="'Table 5B (i)(ii)'!A1" display="Table 5B (i): Number of EU - ICR Student Loans borrowers with a Loan Balance [22]"/>
    <hyperlink ref="C43" location="'Table 5B (i)(ii)'!A1" display="Table 5B (ii): Loan Balance by EU - ICR Student Loans borrowers (£000s)"/>
    <hyperlink ref="C44" location="'Table 5B (iii)'!A1" display="Table 5B (iii): Average Loan Balance by EU - ICR Student Loans borrowers  (£)"/>
    <hyperlink ref="B45:C45" location="Footnotes!A1" display="Footnotes"/>
    <hyperlink ref="B13:C13" location="'Table 4A'!A1" display="Table 4A: ICR Student Loans borrowers making repayments by repayment cohort and tax year [19] as at 30/04/2019 [11]"/>
    <hyperlink ref="C14" location="'Table 4A'!A1" display="Table 4A (i): Higher Education - UK and EU: Number of ICR Student Loans borrowers making repayments "/>
    <hyperlink ref="C15" location="'Table 4A'!A1" display="Table 4A (ii): UK &amp; EU: Amount repaid by ICR Student Loans borrowers making repayments via HMRC [18] (£000)"/>
    <hyperlink ref="C16" location="'Table 4A'!A1" display="Table 4A (iii): UK &amp; EU: Average amount repaid by ICR Student Loans borrowers making repayments via HMRC [18] (£)"/>
    <hyperlink ref="B17:C17" location="'Table 4B'!A1" display="Table 4B:  EU - ICR Student Loans borrowers making repayments via HMRC [18] by repayment cohort and tax year [19] as at 30/04/2019 [11]"/>
    <hyperlink ref="C18" location="'Table 4B'!A1" display="Table 4B (i): Number of EU- ICR Student Loans borrowers making repayments via HMRC [18]"/>
    <hyperlink ref="C19" location="'Table 4B'!A1" display="Table 4B (ii): Amount repaid by EU - ICR Student Loans borrowers making repayments via HMRC [18] (£000)"/>
    <hyperlink ref="C20" location="'Table 4B'!A1" display="Table 4B (iii): Average amount repaid by EU- ICR Student Loans borrowers making repayments via HMRC [18] (£)"/>
    <hyperlink ref="B21:C21" location="'Table 4C'!A1" display="Table 4C: Wales - ICR Student Loans borrowers making scheduled repayments directly to SLC [18] by repayment cohort and tax year [19] as at 31/03/2019 [11]"/>
    <hyperlink ref="C22" location="'Table 4C'!A1" display="Table 4C (i): Number of Welsh domiciled - ICR Student Loans borrowers making scheduled repayments directly to SLC [21] "/>
    <hyperlink ref="C23" location="'Table 4C'!A1" display="Table 4C (ii): Amount repaid by Welsh domiciled - ICR Student Loans borrowers making scheduled repayments directly to SLC [21] (£000)"/>
    <hyperlink ref="C24" location="'Table 4C'!A1" display="Table 4C (iii): Average amount repaid by Welsh domiciled - ICR Student Loans borrowers making scheduled repayments directly to SLC [21] (£)"/>
    <hyperlink ref="B25:C25" location="'Table 4D'!A1" display="Table 4D: EU - ICR Student Loans borrowers making scheduled repayments directly to SLC [18] by repayment cohort and tax year [19] as at 31/03/2019 [11]"/>
    <hyperlink ref="C26" location="'Table 4D'!A1" display="Table 4D (i): Number of EU - ICR Tuition Fee Loan borrowers making scheduled repayments directly to SLC [21] "/>
    <hyperlink ref="C27" location="'Table 4D'!A1" display="Table 4D (ii): Amount repaid by EU - ICR Tuition Fee Loan borrowers making scheduled repayments directly to SLC [21] (£000)"/>
    <hyperlink ref="C28" location="'Table 4D'!A1" display="Table 4D (iii): Average amount repaid by EU - ICR Tuition Fee Loan borrowers making scheduled repayments directly to SLC [21] (£)"/>
    <hyperlink ref="B29:C29" location="'Table 4E'!A1" display="Table 4E: Wales - ICR Student Loans borrowers making voluntary repayments [18] by repayment cohort and tax year [19] as at 31/03/2019 [11]"/>
    <hyperlink ref="C30" location="'Table 4E'!A1" display="Table 4E (i): Number of Welsh domiciled - Number of ICR Student Loans borrowers making voluntary repayments [21] "/>
    <hyperlink ref="C31" location="'Table 4E'!A1" display="Table 4E (ii): Amount repaid by Welsh domiciled - Amount repaid by ICR Student Loans borrowers making voluntary repayments [21] (£000)"/>
    <hyperlink ref="C32" location="'Table 4E'!A1" display="Table 4E (iii): Average amount repaid by Welsh domiciled - Average amount repaid by ICR Student Loans borrowers making voluntary repayments [21]  (£)"/>
    <hyperlink ref="B33:C33" location="'Table 4F'!A1" display="Table 4F: EU - ICR Student Loans borrowers making voluntary repayments directly to SLC [18] by repayment cohort and tax year [19] as at 31/03/2019 [11]"/>
    <hyperlink ref="C34" location="'Table 4F'!A1" display="Table 4F (i): Number of EU - ICR Tuition Fee Loan borrowers making voluntary repayments directly to SLC [21] "/>
    <hyperlink ref="C35" location="'Table 4F'!A1" display="Table 4F (ii): Amount repaid by EU - ICR Tuition Fee Loan borrowers making voluntary repayments directly to SLC [21] (£000)"/>
    <hyperlink ref="C36" location="'Table 4F'!A1" display="Table 4F (iii): Average amount repaid by EU - ICR Tuition Fee Loan borrowers making voluntary repayments directly to SLC [21]  (£)"/>
  </hyperlinks>
  <pageMargins left="0.7" right="0.7" top="0.75" bottom="0.75" header="0.3" footer="0.3"/>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AL82"/>
  <sheetViews>
    <sheetView showGridLines="0" zoomScaleNormal="100" zoomScaleSheetLayoutView="25" workbookViewId="0">
      <pane xSplit="2" ySplit="7" topLeftCell="D41" activePane="bottomRight" state="frozen"/>
      <selection pane="topRight"/>
      <selection pane="bottomLeft"/>
      <selection pane="bottomRight"/>
    </sheetView>
  </sheetViews>
  <sheetFormatPr defaultRowHeight="12.75" x14ac:dyDescent="0.2"/>
  <cols>
    <col min="1" max="1" width="1.5703125" style="11" customWidth="1"/>
    <col min="2" max="2" width="52" style="11" customWidth="1"/>
    <col min="3" max="12" width="15.7109375" style="11" customWidth="1"/>
    <col min="13" max="13" width="2.85546875" style="14" customWidth="1"/>
    <col min="14" max="17" width="15.7109375" style="11" customWidth="1"/>
    <col min="18" max="18" width="2.85546875" style="299" customWidth="1"/>
    <col min="19" max="22" width="15.7109375" style="11" customWidth="1"/>
    <col min="23" max="23" width="2.85546875" style="299" customWidth="1"/>
    <col min="24" max="28" width="15.7109375" style="11" customWidth="1"/>
    <col min="29" max="30" width="2.7109375" style="299" customWidth="1"/>
    <col min="31" max="34" width="15.7109375" style="11" customWidth="1"/>
    <col min="35" max="35" width="15.85546875" style="11" customWidth="1"/>
    <col min="36" max="36" width="7.5703125" style="299" bestFit="1" customWidth="1"/>
    <col min="37" max="37" width="1.140625" style="11" customWidth="1"/>
    <col min="38" max="16384" width="9.140625" style="11"/>
  </cols>
  <sheetData>
    <row r="1" spans="2:36" ht="15" x14ac:dyDescent="0.25">
      <c r="B1" s="52" t="s">
        <v>263</v>
      </c>
      <c r="C1" s="52"/>
      <c r="D1" s="52"/>
      <c r="E1" s="52"/>
      <c r="F1" s="52"/>
      <c r="G1" s="105"/>
      <c r="H1" s="105"/>
      <c r="I1" s="105"/>
      <c r="J1" s="105"/>
      <c r="K1" s="105"/>
      <c r="L1" s="105"/>
      <c r="M1" s="105"/>
      <c r="N1" s="105"/>
      <c r="O1" s="105"/>
      <c r="P1" s="105"/>
      <c r="Q1" s="105"/>
      <c r="R1" s="317"/>
      <c r="S1" s="105"/>
      <c r="T1" s="105"/>
      <c r="U1" s="105"/>
      <c r="V1" s="105"/>
      <c r="W1" s="317"/>
      <c r="X1" s="105"/>
      <c r="Y1" s="105"/>
      <c r="Z1" s="105"/>
      <c r="AA1" s="105"/>
      <c r="AB1" s="105"/>
      <c r="AC1" s="317"/>
      <c r="AD1" s="317"/>
      <c r="AE1" s="105"/>
      <c r="AF1" s="105"/>
      <c r="AG1" s="105"/>
      <c r="AH1" s="105"/>
      <c r="AI1" s="105"/>
    </row>
    <row r="2" spans="2:36" ht="15" x14ac:dyDescent="0.25">
      <c r="B2" s="13"/>
      <c r="X2" s="15"/>
      <c r="AE2" s="15"/>
    </row>
    <row r="3" spans="2:36" x14ac:dyDescent="0.2">
      <c r="B3" s="16" t="s">
        <v>133</v>
      </c>
      <c r="E3" s="17"/>
      <c r="H3" s="19"/>
      <c r="L3" s="19"/>
      <c r="M3" s="18"/>
      <c r="Q3" s="19"/>
      <c r="R3" s="300"/>
      <c r="V3" s="19"/>
      <c r="W3" s="300"/>
      <c r="AB3" s="19"/>
      <c r="AC3" s="300"/>
      <c r="AD3" s="300"/>
      <c r="AI3" s="762"/>
      <c r="AJ3" s="762"/>
    </row>
    <row r="4" spans="2:36" ht="5.25" customHeight="1" thickBot="1" x14ac:dyDescent="0.25">
      <c r="B4" s="20"/>
      <c r="E4" s="17"/>
      <c r="H4" s="19"/>
      <c r="L4" s="19"/>
      <c r="M4" s="18"/>
      <c r="Q4" s="19"/>
      <c r="R4" s="300"/>
      <c r="V4" s="19"/>
      <c r="W4" s="300"/>
      <c r="AB4" s="19"/>
      <c r="AC4" s="300"/>
      <c r="AD4" s="300"/>
      <c r="AI4" s="19"/>
      <c r="AJ4" s="300"/>
    </row>
    <row r="5" spans="2:36" s="21" customFormat="1" ht="16.5" customHeight="1" x14ac:dyDescent="0.25">
      <c r="B5" s="22" t="s">
        <v>4</v>
      </c>
      <c r="C5" s="763" t="s">
        <v>5</v>
      </c>
      <c r="D5" s="764"/>
      <c r="E5" s="764"/>
      <c r="F5" s="765" t="s">
        <v>6</v>
      </c>
      <c r="G5" s="764"/>
      <c r="H5" s="766"/>
      <c r="I5" s="764" t="s">
        <v>7</v>
      </c>
      <c r="J5" s="764"/>
      <c r="K5" s="764"/>
      <c r="L5" s="764"/>
      <c r="M5" s="766"/>
      <c r="N5" s="765" t="s">
        <v>8</v>
      </c>
      <c r="O5" s="764"/>
      <c r="P5" s="764"/>
      <c r="Q5" s="764"/>
      <c r="R5" s="766"/>
      <c r="S5" s="765" t="s">
        <v>9</v>
      </c>
      <c r="T5" s="764"/>
      <c r="U5" s="764"/>
      <c r="V5" s="764"/>
      <c r="W5" s="766"/>
      <c r="X5" s="767" t="s">
        <v>10</v>
      </c>
      <c r="Y5" s="768"/>
      <c r="Z5" s="768"/>
      <c r="AA5" s="768"/>
      <c r="AB5" s="768"/>
      <c r="AC5" s="769"/>
      <c r="AD5" s="770"/>
      <c r="AE5" s="767" t="s">
        <v>11</v>
      </c>
      <c r="AF5" s="768"/>
      <c r="AG5" s="768"/>
      <c r="AH5" s="768"/>
      <c r="AI5" s="768"/>
      <c r="AJ5" s="771"/>
    </row>
    <row r="6" spans="2:36" s="23" customFormat="1" ht="21" customHeight="1" x14ac:dyDescent="0.25">
      <c r="B6" s="756" t="s">
        <v>12</v>
      </c>
      <c r="C6" s="758" t="s">
        <v>13</v>
      </c>
      <c r="D6" s="760" t="s">
        <v>14</v>
      </c>
      <c r="E6" s="743" t="s">
        <v>15</v>
      </c>
      <c r="F6" s="747" t="s">
        <v>13</v>
      </c>
      <c r="G6" s="760" t="s">
        <v>14</v>
      </c>
      <c r="H6" s="744" t="s">
        <v>15</v>
      </c>
      <c r="I6" s="754" t="s">
        <v>13</v>
      </c>
      <c r="J6" s="749" t="s">
        <v>14</v>
      </c>
      <c r="K6" s="750"/>
      <c r="L6" s="743" t="s">
        <v>15</v>
      </c>
      <c r="M6" s="744"/>
      <c r="N6" s="747" t="s">
        <v>13</v>
      </c>
      <c r="O6" s="749" t="s">
        <v>14</v>
      </c>
      <c r="P6" s="750"/>
      <c r="Q6" s="743" t="s">
        <v>15</v>
      </c>
      <c r="R6" s="744"/>
      <c r="S6" s="747" t="s">
        <v>13</v>
      </c>
      <c r="T6" s="749" t="s">
        <v>14</v>
      </c>
      <c r="U6" s="750"/>
      <c r="V6" s="743" t="s">
        <v>15</v>
      </c>
      <c r="W6" s="744"/>
      <c r="X6" s="747" t="s">
        <v>13</v>
      </c>
      <c r="Y6" s="749" t="s">
        <v>14</v>
      </c>
      <c r="Z6" s="750"/>
      <c r="AA6" s="24" t="s">
        <v>84</v>
      </c>
      <c r="AB6" s="743" t="s">
        <v>15</v>
      </c>
      <c r="AC6" s="743"/>
      <c r="AD6" s="744"/>
      <c r="AE6" s="747" t="s">
        <v>13</v>
      </c>
      <c r="AF6" s="749" t="s">
        <v>14</v>
      </c>
      <c r="AG6" s="750"/>
      <c r="AH6" s="24" t="s">
        <v>84</v>
      </c>
      <c r="AI6" s="743" t="s">
        <v>15</v>
      </c>
      <c r="AJ6" s="751"/>
    </row>
    <row r="7" spans="2:36" s="23" customFormat="1" ht="21" customHeight="1" x14ac:dyDescent="0.25">
      <c r="B7" s="757"/>
      <c r="C7" s="759"/>
      <c r="D7" s="761"/>
      <c r="E7" s="745"/>
      <c r="F7" s="748"/>
      <c r="G7" s="761"/>
      <c r="H7" s="746"/>
      <c r="I7" s="755"/>
      <c r="J7" s="666" t="s">
        <v>16</v>
      </c>
      <c r="K7" s="656" t="s">
        <v>17</v>
      </c>
      <c r="L7" s="745"/>
      <c r="M7" s="746"/>
      <c r="N7" s="748"/>
      <c r="O7" s="666" t="s">
        <v>16</v>
      </c>
      <c r="P7" s="656" t="s">
        <v>17</v>
      </c>
      <c r="Q7" s="745"/>
      <c r="R7" s="746"/>
      <c r="S7" s="748"/>
      <c r="T7" s="666" t="s">
        <v>16</v>
      </c>
      <c r="U7" s="656" t="s">
        <v>17</v>
      </c>
      <c r="V7" s="745"/>
      <c r="W7" s="746"/>
      <c r="X7" s="748"/>
      <c r="Y7" s="666" t="s">
        <v>16</v>
      </c>
      <c r="Z7" s="656" t="s">
        <v>17</v>
      </c>
      <c r="AA7" s="25" t="s">
        <v>83</v>
      </c>
      <c r="AB7" s="745"/>
      <c r="AC7" s="745"/>
      <c r="AD7" s="746"/>
      <c r="AE7" s="748"/>
      <c r="AF7" s="666" t="s">
        <v>16</v>
      </c>
      <c r="AG7" s="656" t="s">
        <v>17</v>
      </c>
      <c r="AH7" s="25" t="s">
        <v>83</v>
      </c>
      <c r="AI7" s="745"/>
      <c r="AJ7" s="752"/>
    </row>
    <row r="8" spans="2:36" ht="12.75" customHeight="1" x14ac:dyDescent="0.2">
      <c r="B8" s="26" t="s">
        <v>18</v>
      </c>
      <c r="C8" s="133"/>
      <c r="D8" s="658"/>
      <c r="E8" s="657"/>
      <c r="F8" s="134"/>
      <c r="G8" s="658"/>
      <c r="H8" s="659"/>
      <c r="I8" s="133"/>
      <c r="J8" s="658"/>
      <c r="K8" s="133"/>
      <c r="L8" s="657"/>
      <c r="M8" s="660"/>
      <c r="N8" s="134"/>
      <c r="O8" s="658"/>
      <c r="P8" s="133"/>
      <c r="Q8" s="657"/>
      <c r="R8" s="661"/>
      <c r="S8" s="134"/>
      <c r="T8" s="658"/>
      <c r="U8" s="133"/>
      <c r="V8" s="657"/>
      <c r="W8" s="661"/>
      <c r="X8" s="182"/>
      <c r="Y8" s="662"/>
      <c r="Z8" s="662"/>
      <c r="AA8" s="663"/>
      <c r="AB8" s="182"/>
      <c r="AC8" s="664"/>
      <c r="AD8" s="661"/>
      <c r="AE8" s="181"/>
      <c r="AF8" s="662"/>
      <c r="AG8" s="662"/>
      <c r="AH8" s="663"/>
      <c r="AI8" s="181"/>
      <c r="AJ8" s="665"/>
    </row>
    <row r="9" spans="2:36" ht="12.75" customHeight="1" x14ac:dyDescent="0.2">
      <c r="B9" s="26" t="s">
        <v>19</v>
      </c>
      <c r="C9" s="135">
        <v>2100566.7350800005</v>
      </c>
      <c r="D9" s="136" t="s">
        <v>82</v>
      </c>
      <c r="E9" s="137">
        <v>2100566.7350800005</v>
      </c>
      <c r="F9" s="139">
        <v>2265197.1954900003</v>
      </c>
      <c r="G9" s="136">
        <v>68992.710399999996</v>
      </c>
      <c r="H9" s="229">
        <v>2334189.9058900005</v>
      </c>
      <c r="I9" s="135">
        <v>2343579.9287200002</v>
      </c>
      <c r="J9" s="136">
        <v>267577.33661999996</v>
      </c>
      <c r="K9" s="135" t="s">
        <v>82</v>
      </c>
      <c r="L9" s="137">
        <v>2611157.2653400004</v>
      </c>
      <c r="M9" s="138"/>
      <c r="N9" s="139">
        <v>2336123.7873599995</v>
      </c>
      <c r="O9" s="136">
        <v>588053.35954999994</v>
      </c>
      <c r="P9" s="135">
        <v>1075.2625</v>
      </c>
      <c r="Q9" s="137">
        <v>2925252.4094099998</v>
      </c>
      <c r="R9" s="308"/>
      <c r="S9" s="139">
        <v>2274937.4831700004</v>
      </c>
      <c r="T9" s="136">
        <v>988222.32233</v>
      </c>
      <c r="U9" s="135">
        <v>4728.6765300000006</v>
      </c>
      <c r="V9" s="137">
        <v>3267888.4820300001</v>
      </c>
      <c r="W9" s="308"/>
      <c r="X9" s="185">
        <v>2193800.88332</v>
      </c>
      <c r="Y9" s="184">
        <v>1446704.3474600003</v>
      </c>
      <c r="Z9" s="184">
        <v>10191.24179</v>
      </c>
      <c r="AA9" s="186" t="s">
        <v>82</v>
      </c>
      <c r="AB9" s="187">
        <v>3650696.4725700002</v>
      </c>
      <c r="AC9" s="307"/>
      <c r="AD9" s="308"/>
      <c r="AE9" s="183">
        <v>2106853.6662699999</v>
      </c>
      <c r="AF9" s="184">
        <v>1962720.56727</v>
      </c>
      <c r="AG9" s="184">
        <v>16680.23358</v>
      </c>
      <c r="AH9" s="186">
        <v>18908.737499999999</v>
      </c>
      <c r="AI9" s="194">
        <v>4105163.20462</v>
      </c>
      <c r="AJ9" s="301"/>
    </row>
    <row r="10" spans="2:36" ht="12.75" customHeight="1" x14ac:dyDescent="0.2">
      <c r="B10" s="27" t="s">
        <v>20</v>
      </c>
      <c r="C10" s="141" t="s">
        <v>82</v>
      </c>
      <c r="D10" s="142" t="s">
        <v>82</v>
      </c>
      <c r="E10" s="132" t="s">
        <v>82</v>
      </c>
      <c r="F10" s="144" t="s">
        <v>82</v>
      </c>
      <c r="G10" s="142">
        <v>15.46407</v>
      </c>
      <c r="H10" s="230">
        <v>15.46407</v>
      </c>
      <c r="I10" s="141">
        <v>-404.15880999976582</v>
      </c>
      <c r="J10" s="142">
        <v>380.29952999999563</v>
      </c>
      <c r="K10" s="141">
        <v>23.859279999999998</v>
      </c>
      <c r="L10" s="132" t="s">
        <v>82</v>
      </c>
      <c r="M10" s="143"/>
      <c r="N10" s="144" t="s">
        <v>82</v>
      </c>
      <c r="O10" s="142" t="s">
        <v>82</v>
      </c>
      <c r="P10" s="141" t="s">
        <v>82</v>
      </c>
      <c r="Q10" s="132" t="s">
        <v>82</v>
      </c>
      <c r="R10" s="310"/>
      <c r="S10" s="144" t="s">
        <v>82</v>
      </c>
      <c r="T10" s="142" t="s">
        <v>82</v>
      </c>
      <c r="U10" s="141" t="s">
        <v>82</v>
      </c>
      <c r="V10" s="132" t="s">
        <v>82</v>
      </c>
      <c r="W10" s="310"/>
      <c r="X10" s="191">
        <v>256.93981000000002</v>
      </c>
      <c r="Y10" s="190">
        <v>-256.93981000000002</v>
      </c>
      <c r="Z10" s="190" t="s">
        <v>82</v>
      </c>
      <c r="AA10" s="192" t="s">
        <v>82</v>
      </c>
      <c r="AB10" s="191" t="s">
        <v>82</v>
      </c>
      <c r="AC10" s="309"/>
      <c r="AD10" s="310" t="s">
        <v>120</v>
      </c>
      <c r="AE10" s="189">
        <v>719.63636000000008</v>
      </c>
      <c r="AF10" s="190">
        <v>-719.63636000000008</v>
      </c>
      <c r="AG10" s="190" t="s">
        <v>82</v>
      </c>
      <c r="AH10" s="192">
        <v>-33.423300000000005</v>
      </c>
      <c r="AI10" s="191">
        <v>-33.423300000000005</v>
      </c>
      <c r="AJ10" s="302"/>
    </row>
    <row r="11" spans="2:36" ht="12.75" customHeight="1" x14ac:dyDescent="0.2">
      <c r="B11" s="28" t="s">
        <v>21</v>
      </c>
      <c r="C11" s="140">
        <v>2100566.7350800005</v>
      </c>
      <c r="D11" s="145" t="s">
        <v>82</v>
      </c>
      <c r="E11" s="137">
        <v>2100566.7350800005</v>
      </c>
      <c r="F11" s="146">
        <v>2265197.1954900003</v>
      </c>
      <c r="G11" s="145">
        <v>69008.174469999998</v>
      </c>
      <c r="H11" s="229">
        <v>2334205.3699600003</v>
      </c>
      <c r="I11" s="140">
        <v>2343151.9106300003</v>
      </c>
      <c r="J11" s="145">
        <v>267957.63615000003</v>
      </c>
      <c r="K11" s="140">
        <v>23.859279999999998</v>
      </c>
      <c r="L11" s="137">
        <v>2611133.4060600004</v>
      </c>
      <c r="M11" s="138"/>
      <c r="N11" s="146">
        <v>2337818.4920499995</v>
      </c>
      <c r="O11" s="145">
        <v>586358.65486000013</v>
      </c>
      <c r="P11" s="140">
        <v>1075.2625</v>
      </c>
      <c r="Q11" s="137">
        <v>2925252.4094099998</v>
      </c>
      <c r="R11" s="308"/>
      <c r="S11" s="146">
        <v>2274937.4831700004</v>
      </c>
      <c r="T11" s="145">
        <v>988222.32233</v>
      </c>
      <c r="U11" s="140">
        <v>4728.6765300000006</v>
      </c>
      <c r="V11" s="137">
        <v>3267888.4820300001</v>
      </c>
      <c r="W11" s="308"/>
      <c r="X11" s="194">
        <v>2194057.8231299999</v>
      </c>
      <c r="Y11" s="193">
        <v>1446447.4076500004</v>
      </c>
      <c r="Z11" s="193">
        <v>10191.24179</v>
      </c>
      <c r="AA11" s="195" t="s">
        <v>82</v>
      </c>
      <c r="AB11" s="194">
        <v>3650696.4725700002</v>
      </c>
      <c r="AC11" s="307"/>
      <c r="AD11" s="308" t="s">
        <v>120</v>
      </c>
      <c r="AE11" s="188">
        <v>2107573.3026299998</v>
      </c>
      <c r="AF11" s="193">
        <v>1962000.9309100001</v>
      </c>
      <c r="AG11" s="193">
        <v>16680.23358</v>
      </c>
      <c r="AH11" s="195">
        <v>18875.314200000001</v>
      </c>
      <c r="AI11" s="194">
        <v>4105129.7813200001</v>
      </c>
      <c r="AJ11" s="301"/>
    </row>
    <row r="12" spans="2:36" ht="12.75" customHeight="1" x14ac:dyDescent="0.2">
      <c r="B12" s="26"/>
      <c r="C12" s="147"/>
      <c r="D12" s="148"/>
      <c r="E12" s="149"/>
      <c r="F12" s="151"/>
      <c r="G12" s="148"/>
      <c r="H12" s="231"/>
      <c r="I12" s="147"/>
      <c r="J12" s="148"/>
      <c r="K12" s="147"/>
      <c r="L12" s="149"/>
      <c r="M12" s="150"/>
      <c r="N12" s="151"/>
      <c r="O12" s="148"/>
      <c r="P12" s="147"/>
      <c r="Q12" s="149"/>
      <c r="R12" s="314"/>
      <c r="S12" s="151"/>
      <c r="T12" s="148"/>
      <c r="U12" s="147"/>
      <c r="V12" s="149"/>
      <c r="W12" s="314"/>
      <c r="X12" s="185"/>
      <c r="Y12" s="184"/>
      <c r="Z12" s="184"/>
      <c r="AA12" s="198"/>
      <c r="AB12" s="185"/>
      <c r="AC12" s="311"/>
      <c r="AD12" s="312"/>
      <c r="AE12" s="183"/>
      <c r="AF12" s="184"/>
      <c r="AG12" s="184"/>
      <c r="AH12" s="198"/>
      <c r="AI12" s="185"/>
      <c r="AJ12" s="303"/>
    </row>
    <row r="13" spans="2:36" s="29" customFormat="1" ht="12.75" customHeight="1" x14ac:dyDescent="0.2">
      <c r="B13" s="26" t="s">
        <v>22</v>
      </c>
      <c r="C13" s="135"/>
      <c r="D13" s="136"/>
      <c r="E13" s="130"/>
      <c r="F13" s="139"/>
      <c r="G13" s="136"/>
      <c r="H13" s="232"/>
      <c r="I13" s="135"/>
      <c r="J13" s="136"/>
      <c r="K13" s="135"/>
      <c r="L13" s="130"/>
      <c r="M13" s="152"/>
      <c r="N13" s="139"/>
      <c r="O13" s="136"/>
      <c r="P13" s="135"/>
      <c r="Q13" s="130"/>
      <c r="R13" s="312"/>
      <c r="S13" s="139"/>
      <c r="T13" s="136"/>
      <c r="U13" s="135"/>
      <c r="V13" s="130"/>
      <c r="W13" s="312"/>
      <c r="X13" s="185"/>
      <c r="Y13" s="184"/>
      <c r="Z13" s="184"/>
      <c r="AA13" s="186"/>
      <c r="AB13" s="185"/>
      <c r="AC13" s="311"/>
      <c r="AD13" s="312"/>
      <c r="AE13" s="183"/>
      <c r="AF13" s="184"/>
      <c r="AG13" s="184"/>
      <c r="AH13" s="186"/>
      <c r="AI13" s="185"/>
      <c r="AJ13" s="303"/>
    </row>
    <row r="14" spans="2:36" s="29" customFormat="1" ht="12.75" customHeight="1" x14ac:dyDescent="0.2">
      <c r="B14" s="26" t="s">
        <v>23</v>
      </c>
      <c r="C14" s="135">
        <v>219294.79480999999</v>
      </c>
      <c r="D14" s="136">
        <v>68035.776920000004</v>
      </c>
      <c r="E14" s="130">
        <v>287330.57173000003</v>
      </c>
      <c r="F14" s="139">
        <v>138026.20873999997</v>
      </c>
      <c r="G14" s="136">
        <v>191372.64394000001</v>
      </c>
      <c r="H14" s="232">
        <v>329398.85268000001</v>
      </c>
      <c r="I14" s="135">
        <v>56381.184129999994</v>
      </c>
      <c r="J14" s="136">
        <v>301726.07777000003</v>
      </c>
      <c r="K14" s="135">
        <v>1039.3706299999999</v>
      </c>
      <c r="L14" s="130">
        <v>359146.63253000006</v>
      </c>
      <c r="M14" s="152"/>
      <c r="N14" s="139">
        <v>13711.42453</v>
      </c>
      <c r="O14" s="136">
        <v>376914.00163000001</v>
      </c>
      <c r="P14" s="135">
        <v>3543.8732099999997</v>
      </c>
      <c r="Q14" s="130">
        <v>394169.29937000002</v>
      </c>
      <c r="R14" s="312"/>
      <c r="S14" s="139">
        <v>2840.9494100000002</v>
      </c>
      <c r="T14" s="136">
        <v>430663.40603000001</v>
      </c>
      <c r="U14" s="135">
        <v>5191.4111400000002</v>
      </c>
      <c r="V14" s="130">
        <v>438695.76658</v>
      </c>
      <c r="W14" s="312"/>
      <c r="X14" s="185">
        <v>769.87093000000004</v>
      </c>
      <c r="Y14" s="184">
        <v>480246.51451000001</v>
      </c>
      <c r="Z14" s="184">
        <v>6012.4368299999996</v>
      </c>
      <c r="AA14" s="186">
        <v>18624.713700000004</v>
      </c>
      <c r="AB14" s="185">
        <v>505653.53597000003</v>
      </c>
      <c r="AC14" s="311"/>
      <c r="AD14" s="312"/>
      <c r="AE14" s="183">
        <v>248.66266999999996</v>
      </c>
      <c r="AF14" s="184">
        <v>543288.85502999998</v>
      </c>
      <c r="AG14" s="184">
        <v>9647.6624000000011</v>
      </c>
      <c r="AH14" s="186">
        <v>43551.392749999999</v>
      </c>
      <c r="AI14" s="185">
        <v>596736.57285</v>
      </c>
      <c r="AJ14" s="303"/>
    </row>
    <row r="15" spans="2:36" s="30" customFormat="1" ht="12.75" customHeight="1" x14ac:dyDescent="0.2">
      <c r="B15" s="31" t="s">
        <v>24</v>
      </c>
      <c r="C15" s="147"/>
      <c r="D15" s="148"/>
      <c r="E15" s="131"/>
      <c r="F15" s="151"/>
      <c r="G15" s="148"/>
      <c r="H15" s="233"/>
      <c r="I15" s="147"/>
      <c r="J15" s="148"/>
      <c r="K15" s="147"/>
      <c r="L15" s="131"/>
      <c r="M15" s="153"/>
      <c r="N15" s="151"/>
      <c r="O15" s="148"/>
      <c r="P15" s="147"/>
      <c r="Q15" s="131"/>
      <c r="R15" s="261"/>
      <c r="S15" s="151"/>
      <c r="T15" s="148"/>
      <c r="U15" s="147"/>
      <c r="V15" s="131"/>
      <c r="W15" s="261"/>
      <c r="X15" s="199"/>
      <c r="Y15" s="197"/>
      <c r="Z15" s="197"/>
      <c r="AA15" s="198"/>
      <c r="AB15" s="199"/>
      <c r="AC15" s="262"/>
      <c r="AD15" s="261"/>
      <c r="AE15" s="196"/>
      <c r="AF15" s="197"/>
      <c r="AG15" s="197"/>
      <c r="AH15" s="198"/>
      <c r="AI15" s="199"/>
      <c r="AJ15" s="304"/>
    </row>
    <row r="16" spans="2:36" s="30" customFormat="1" ht="12.75" customHeight="1" x14ac:dyDescent="0.2">
      <c r="B16" s="31" t="s">
        <v>26</v>
      </c>
      <c r="C16" s="154">
        <v>109055.04319</v>
      </c>
      <c r="D16" s="155">
        <v>30351.128339999999</v>
      </c>
      <c r="E16" s="156">
        <v>139406.17152999999</v>
      </c>
      <c r="F16" s="158">
        <v>70838.689359999989</v>
      </c>
      <c r="G16" s="155">
        <v>89571.428769999999</v>
      </c>
      <c r="H16" s="234">
        <v>160410.11812999999</v>
      </c>
      <c r="I16" s="154">
        <v>29364.952969999998</v>
      </c>
      <c r="J16" s="155">
        <v>142243.50175000002</v>
      </c>
      <c r="K16" s="154">
        <v>1037.9243799999999</v>
      </c>
      <c r="L16" s="156">
        <v>172646.37910000005</v>
      </c>
      <c r="M16" s="157"/>
      <c r="N16" s="158">
        <v>6682.1470599999993</v>
      </c>
      <c r="O16" s="155">
        <v>181808.07663999998</v>
      </c>
      <c r="P16" s="154">
        <v>3536.19796</v>
      </c>
      <c r="Q16" s="156">
        <v>192026.42165999996</v>
      </c>
      <c r="R16" s="261"/>
      <c r="S16" s="158">
        <v>1218.81971</v>
      </c>
      <c r="T16" s="155">
        <v>196497.46377</v>
      </c>
      <c r="U16" s="154">
        <v>5188.3696399999999</v>
      </c>
      <c r="V16" s="156">
        <v>202904.65312</v>
      </c>
      <c r="W16" s="261"/>
      <c r="X16" s="202">
        <v>264.23194999999998</v>
      </c>
      <c r="Y16" s="201">
        <v>206394.46790000002</v>
      </c>
      <c r="Z16" s="201">
        <v>6004.9243299999998</v>
      </c>
      <c r="AA16" s="223" t="s">
        <v>82</v>
      </c>
      <c r="AB16" s="202">
        <v>212663.62418000001</v>
      </c>
      <c r="AC16" s="262"/>
      <c r="AD16" s="261"/>
      <c r="AE16" s="200">
        <v>91.140810000000002</v>
      </c>
      <c r="AF16" s="201">
        <v>259878.01931999999</v>
      </c>
      <c r="AG16" s="201">
        <v>7295.95759</v>
      </c>
      <c r="AH16" s="223" t="s">
        <v>81</v>
      </c>
      <c r="AI16" s="202">
        <v>267265.11771999998</v>
      </c>
      <c r="AJ16" s="304"/>
    </row>
    <row r="17" spans="2:38" s="30" customFormat="1" ht="12.75" customHeight="1" x14ac:dyDescent="0.2">
      <c r="B17" s="31" t="s">
        <v>27</v>
      </c>
      <c r="C17" s="154">
        <v>3185.2572399999999</v>
      </c>
      <c r="D17" s="155">
        <v>1187.7248300000001</v>
      </c>
      <c r="E17" s="156">
        <v>4372.98207</v>
      </c>
      <c r="F17" s="158">
        <v>2064.2611299999999</v>
      </c>
      <c r="G17" s="155">
        <v>3315.0078599999997</v>
      </c>
      <c r="H17" s="234">
        <v>5379.2689899999996</v>
      </c>
      <c r="I17" s="154">
        <v>798.73365999999999</v>
      </c>
      <c r="J17" s="155">
        <v>5282.1692899999998</v>
      </c>
      <c r="K17" s="154">
        <v>1.44625</v>
      </c>
      <c r="L17" s="156">
        <v>6082.3491999999997</v>
      </c>
      <c r="M17" s="157"/>
      <c r="N17" s="158">
        <v>202.22585000000001</v>
      </c>
      <c r="O17" s="155">
        <v>7285.3997300000001</v>
      </c>
      <c r="P17" s="154">
        <v>7.6752500000000001</v>
      </c>
      <c r="Q17" s="156">
        <v>7495.3008300000001</v>
      </c>
      <c r="R17" s="261"/>
      <c r="S17" s="158">
        <v>40.246000000000002</v>
      </c>
      <c r="T17" s="155">
        <v>9033.900090000001</v>
      </c>
      <c r="U17" s="154">
        <v>3.0414999999999996</v>
      </c>
      <c r="V17" s="156">
        <v>9077.1875899999995</v>
      </c>
      <c r="W17" s="261"/>
      <c r="X17" s="202">
        <v>3.6875</v>
      </c>
      <c r="Y17" s="201">
        <v>11182.54782</v>
      </c>
      <c r="Z17" s="201">
        <v>7.5124999999999993</v>
      </c>
      <c r="AA17" s="223" t="s">
        <v>82</v>
      </c>
      <c r="AB17" s="202">
        <v>11193.747820000001</v>
      </c>
      <c r="AC17" s="262"/>
      <c r="AD17" s="261"/>
      <c r="AE17" s="200">
        <v>4.1074999999999999</v>
      </c>
      <c r="AF17" s="201">
        <v>14374.71543</v>
      </c>
      <c r="AG17" s="201">
        <v>15.34</v>
      </c>
      <c r="AH17" s="223" t="s">
        <v>81</v>
      </c>
      <c r="AI17" s="202">
        <v>14394.16293</v>
      </c>
      <c r="AJ17" s="304"/>
    </row>
    <row r="18" spans="2:38" s="30" customFormat="1" ht="12.75" customHeight="1" x14ac:dyDescent="0.2">
      <c r="B18" s="31" t="s">
        <v>25</v>
      </c>
      <c r="C18" s="154">
        <v>107054.49437999999</v>
      </c>
      <c r="D18" s="155">
        <v>36496.923750000002</v>
      </c>
      <c r="E18" s="156">
        <v>143551.41813000001</v>
      </c>
      <c r="F18" s="158">
        <v>65123.258249999999</v>
      </c>
      <c r="G18" s="155">
        <v>98486.207309999998</v>
      </c>
      <c r="H18" s="234">
        <v>163609.46555999998</v>
      </c>
      <c r="I18" s="154">
        <v>26217.497500000001</v>
      </c>
      <c r="J18" s="155">
        <v>154200.40673000002</v>
      </c>
      <c r="K18" s="154" t="s">
        <v>82</v>
      </c>
      <c r="L18" s="156">
        <v>180417.90423000001</v>
      </c>
      <c r="M18" s="157"/>
      <c r="N18" s="158">
        <v>6827.0516200000002</v>
      </c>
      <c r="O18" s="155">
        <v>187820.52525999999</v>
      </c>
      <c r="P18" s="154" t="s">
        <v>82</v>
      </c>
      <c r="Q18" s="156">
        <v>194647.57688000001</v>
      </c>
      <c r="R18" s="261"/>
      <c r="S18" s="158">
        <v>1581.8836999999999</v>
      </c>
      <c r="T18" s="155">
        <v>225132.04217</v>
      </c>
      <c r="U18" s="154" t="s">
        <v>81</v>
      </c>
      <c r="V18" s="156">
        <v>226713.92587000001</v>
      </c>
      <c r="W18" s="261"/>
      <c r="X18" s="202">
        <v>501.95148</v>
      </c>
      <c r="Y18" s="201">
        <v>262669.49878999998</v>
      </c>
      <c r="Z18" s="201" t="s">
        <v>81</v>
      </c>
      <c r="AA18" s="223" t="s">
        <v>82</v>
      </c>
      <c r="AB18" s="202">
        <v>263171.45026999997</v>
      </c>
      <c r="AC18" s="262"/>
      <c r="AD18" s="261"/>
      <c r="AE18" s="200">
        <v>153.41435999999999</v>
      </c>
      <c r="AF18" s="201">
        <v>269036.12027999997</v>
      </c>
      <c r="AG18" s="201">
        <v>2336.36481</v>
      </c>
      <c r="AH18" s="223" t="s">
        <v>81</v>
      </c>
      <c r="AI18" s="202">
        <v>271525.89944999997</v>
      </c>
      <c r="AJ18" s="304"/>
    </row>
    <row r="19" spans="2:38" s="30" customFormat="1" ht="12.75" customHeight="1" x14ac:dyDescent="0.2">
      <c r="B19" s="31" t="s">
        <v>28</v>
      </c>
      <c r="C19" s="154" t="s">
        <v>81</v>
      </c>
      <c r="D19" s="155" t="s">
        <v>81</v>
      </c>
      <c r="E19" s="156" t="s">
        <v>81</v>
      </c>
      <c r="F19" s="158" t="s">
        <v>81</v>
      </c>
      <c r="G19" s="155" t="s">
        <v>81</v>
      </c>
      <c r="H19" s="234" t="s">
        <v>81</v>
      </c>
      <c r="I19" s="154" t="s">
        <v>81</v>
      </c>
      <c r="J19" s="155" t="s">
        <v>81</v>
      </c>
      <c r="K19" s="154" t="s">
        <v>81</v>
      </c>
      <c r="L19" s="156" t="s">
        <v>81</v>
      </c>
      <c r="M19" s="157" t="s">
        <v>81</v>
      </c>
      <c r="N19" s="158" t="s">
        <v>81</v>
      </c>
      <c r="O19" s="155" t="s">
        <v>81</v>
      </c>
      <c r="P19" s="154" t="s">
        <v>81</v>
      </c>
      <c r="Q19" s="156" t="s">
        <v>81</v>
      </c>
      <c r="R19" s="261"/>
      <c r="S19" s="158" t="s">
        <v>81</v>
      </c>
      <c r="T19" s="155" t="s">
        <v>81</v>
      </c>
      <c r="U19" s="154" t="s">
        <v>81</v>
      </c>
      <c r="V19" s="156" t="s">
        <v>81</v>
      </c>
      <c r="W19" s="261"/>
      <c r="X19" s="202" t="s">
        <v>81</v>
      </c>
      <c r="Y19" s="201" t="s">
        <v>81</v>
      </c>
      <c r="Z19" s="201" t="s">
        <v>81</v>
      </c>
      <c r="AA19" s="223">
        <v>18624.713700000004</v>
      </c>
      <c r="AB19" s="202">
        <v>18624.713700000004</v>
      </c>
      <c r="AC19" s="262"/>
      <c r="AD19" s="261"/>
      <c r="AE19" s="200" t="s">
        <v>81</v>
      </c>
      <c r="AF19" s="201" t="s">
        <v>81</v>
      </c>
      <c r="AG19" s="201" t="s">
        <v>81</v>
      </c>
      <c r="AH19" s="223">
        <v>43551.392749999999</v>
      </c>
      <c r="AI19" s="202">
        <v>43551.392749999999</v>
      </c>
      <c r="AJ19" s="304"/>
    </row>
    <row r="20" spans="2:38" s="30" customFormat="1" ht="12.75" customHeight="1" x14ac:dyDescent="0.2">
      <c r="B20" s="31" t="s">
        <v>111</v>
      </c>
      <c r="C20" s="154" t="s">
        <v>81</v>
      </c>
      <c r="D20" s="155" t="s">
        <v>81</v>
      </c>
      <c r="E20" s="156" t="s">
        <v>81</v>
      </c>
      <c r="F20" s="158" t="s">
        <v>81</v>
      </c>
      <c r="G20" s="155" t="s">
        <v>81</v>
      </c>
      <c r="H20" s="234" t="s">
        <v>81</v>
      </c>
      <c r="I20" s="154" t="s">
        <v>81</v>
      </c>
      <c r="J20" s="155" t="s">
        <v>81</v>
      </c>
      <c r="K20" s="154" t="s">
        <v>81</v>
      </c>
      <c r="L20" s="156" t="s">
        <v>81</v>
      </c>
      <c r="M20" s="157" t="s">
        <v>81</v>
      </c>
      <c r="N20" s="158" t="s">
        <v>81</v>
      </c>
      <c r="O20" s="155" t="s">
        <v>81</v>
      </c>
      <c r="P20" s="154" t="s">
        <v>81</v>
      </c>
      <c r="Q20" s="156" t="s">
        <v>81</v>
      </c>
      <c r="R20" s="261"/>
      <c r="S20" s="158" t="s">
        <v>81</v>
      </c>
      <c r="T20" s="155" t="s">
        <v>81</v>
      </c>
      <c r="U20" s="154" t="s">
        <v>81</v>
      </c>
      <c r="V20" s="156" t="s">
        <v>81</v>
      </c>
      <c r="W20" s="261"/>
      <c r="X20" s="202" t="s">
        <v>81</v>
      </c>
      <c r="Y20" s="201" t="s">
        <v>81</v>
      </c>
      <c r="Z20" s="201" t="s">
        <v>81</v>
      </c>
      <c r="AA20" s="223">
        <v>18624.713700000004</v>
      </c>
      <c r="AB20" s="202">
        <v>18624.713700000004</v>
      </c>
      <c r="AC20" s="262"/>
      <c r="AD20" s="261"/>
      <c r="AE20" s="200" t="s">
        <v>81</v>
      </c>
      <c r="AF20" s="201" t="s">
        <v>81</v>
      </c>
      <c r="AG20" s="201" t="s">
        <v>81</v>
      </c>
      <c r="AH20" s="223">
        <v>43077.029000000002</v>
      </c>
      <c r="AI20" s="202">
        <v>43077.029000000002</v>
      </c>
      <c r="AJ20" s="304"/>
    </row>
    <row r="21" spans="2:38" s="30" customFormat="1" ht="12.75" customHeight="1" x14ac:dyDescent="0.2">
      <c r="B21" s="31" t="s">
        <v>112</v>
      </c>
      <c r="C21" s="154" t="s">
        <v>81</v>
      </c>
      <c r="D21" s="155" t="s">
        <v>81</v>
      </c>
      <c r="E21" s="156" t="s">
        <v>81</v>
      </c>
      <c r="F21" s="158" t="s">
        <v>81</v>
      </c>
      <c r="G21" s="155" t="s">
        <v>81</v>
      </c>
      <c r="H21" s="234" t="s">
        <v>81</v>
      </c>
      <c r="I21" s="154" t="s">
        <v>81</v>
      </c>
      <c r="J21" s="155" t="s">
        <v>81</v>
      </c>
      <c r="K21" s="154" t="s">
        <v>81</v>
      </c>
      <c r="L21" s="156" t="s">
        <v>81</v>
      </c>
      <c r="M21" s="157" t="s">
        <v>81</v>
      </c>
      <c r="N21" s="158" t="s">
        <v>81</v>
      </c>
      <c r="O21" s="155" t="s">
        <v>81</v>
      </c>
      <c r="P21" s="154" t="s">
        <v>81</v>
      </c>
      <c r="Q21" s="156" t="s">
        <v>81</v>
      </c>
      <c r="R21" s="261"/>
      <c r="S21" s="158" t="s">
        <v>81</v>
      </c>
      <c r="T21" s="155" t="s">
        <v>81</v>
      </c>
      <c r="U21" s="154" t="s">
        <v>81</v>
      </c>
      <c r="V21" s="156" t="s">
        <v>81</v>
      </c>
      <c r="W21" s="261"/>
      <c r="X21" s="202" t="s">
        <v>81</v>
      </c>
      <c r="Y21" s="201" t="s">
        <v>81</v>
      </c>
      <c r="Z21" s="201" t="s">
        <v>81</v>
      </c>
      <c r="AA21" s="223" t="s">
        <v>81</v>
      </c>
      <c r="AB21" s="202" t="s">
        <v>81</v>
      </c>
      <c r="AC21" s="262"/>
      <c r="AD21" s="261"/>
      <c r="AE21" s="200" t="s">
        <v>81</v>
      </c>
      <c r="AF21" s="201" t="s">
        <v>81</v>
      </c>
      <c r="AG21" s="201" t="s">
        <v>81</v>
      </c>
      <c r="AH21" s="223">
        <v>474.36374999999998</v>
      </c>
      <c r="AI21" s="202">
        <v>474.36374999999998</v>
      </c>
      <c r="AJ21" s="304"/>
    </row>
    <row r="22" spans="2:38" ht="12.75" customHeight="1" x14ac:dyDescent="0.2">
      <c r="B22" s="32"/>
      <c r="C22" s="147"/>
      <c r="D22" s="148"/>
      <c r="E22" s="131"/>
      <c r="F22" s="151"/>
      <c r="G22" s="148"/>
      <c r="H22" s="233"/>
      <c r="I22" s="147"/>
      <c r="J22" s="148"/>
      <c r="K22" s="147"/>
      <c r="L22" s="131"/>
      <c r="M22" s="153"/>
      <c r="N22" s="151"/>
      <c r="O22" s="148"/>
      <c r="P22" s="147"/>
      <c r="Q22" s="131"/>
      <c r="R22" s="261"/>
      <c r="S22" s="151"/>
      <c r="T22" s="148"/>
      <c r="U22" s="147"/>
      <c r="V22" s="131"/>
      <c r="W22" s="261"/>
      <c r="X22" s="199"/>
      <c r="Y22" s="197"/>
      <c r="Z22" s="197"/>
      <c r="AA22" s="198"/>
      <c r="AB22" s="199"/>
      <c r="AC22" s="262"/>
      <c r="AD22" s="261"/>
      <c r="AE22" s="196"/>
      <c r="AF22" s="197"/>
      <c r="AG22" s="197"/>
      <c r="AH22" s="198"/>
      <c r="AI22" s="199"/>
      <c r="AJ22" s="304"/>
    </row>
    <row r="23" spans="2:38" s="29" customFormat="1" ht="12.75" customHeight="1" x14ac:dyDescent="0.2">
      <c r="B23" s="26" t="s">
        <v>29</v>
      </c>
      <c r="C23" s="135">
        <v>29121.68405</v>
      </c>
      <c r="D23" s="136">
        <v>1420.6479899999999</v>
      </c>
      <c r="E23" s="130">
        <v>30542.332039999998</v>
      </c>
      <c r="F23" s="139">
        <v>31047.434349999996</v>
      </c>
      <c r="G23" s="136">
        <v>10114.435780000002</v>
      </c>
      <c r="H23" s="232">
        <v>41161.870129999996</v>
      </c>
      <c r="I23" s="135">
        <v>33758.691639999997</v>
      </c>
      <c r="J23" s="136">
        <v>23599.216579999997</v>
      </c>
      <c r="K23" s="135">
        <v>14.066349999999998</v>
      </c>
      <c r="L23" s="130">
        <v>57371.974569999998</v>
      </c>
      <c r="M23" s="152"/>
      <c r="N23" s="139">
        <v>27197.962880000006</v>
      </c>
      <c r="O23" s="136">
        <v>33402.505980000002</v>
      </c>
      <c r="P23" s="135">
        <v>111.22087999999999</v>
      </c>
      <c r="Q23" s="130">
        <v>60711.689740000009</v>
      </c>
      <c r="R23" s="312"/>
      <c r="S23" s="139">
        <v>24557.684109999998</v>
      </c>
      <c r="T23" s="136">
        <v>39663.53360000001</v>
      </c>
      <c r="U23" s="135">
        <v>288.79021</v>
      </c>
      <c r="V23" s="130">
        <v>64510.007920000011</v>
      </c>
      <c r="W23" s="312"/>
      <c r="X23" s="185">
        <v>24583.575820000002</v>
      </c>
      <c r="Y23" s="184">
        <v>63178.054980000001</v>
      </c>
      <c r="Z23" s="184">
        <v>590.26169000000004</v>
      </c>
      <c r="AA23" s="186">
        <v>340.48439000000002</v>
      </c>
      <c r="AB23" s="185">
        <v>88692.376879999996</v>
      </c>
      <c r="AC23" s="311"/>
      <c r="AD23" s="312"/>
      <c r="AE23" s="183">
        <v>32359.74696</v>
      </c>
      <c r="AF23" s="184">
        <v>93752.735339999999</v>
      </c>
      <c r="AG23" s="184">
        <v>1036.2095499999998</v>
      </c>
      <c r="AH23" s="186">
        <v>2338.8385900000003</v>
      </c>
      <c r="AI23" s="185">
        <v>129487.53044</v>
      </c>
      <c r="AJ23" s="303"/>
    </row>
    <row r="24" spans="2:38" s="29" customFormat="1" ht="12.75" customHeight="1" x14ac:dyDescent="0.2">
      <c r="B24" s="26"/>
      <c r="C24" s="135"/>
      <c r="D24" s="136"/>
      <c r="E24" s="130"/>
      <c r="F24" s="139"/>
      <c r="G24" s="136"/>
      <c r="H24" s="232"/>
      <c r="I24" s="135"/>
      <c r="J24" s="136"/>
      <c r="K24" s="135"/>
      <c r="L24" s="130"/>
      <c r="M24" s="152"/>
      <c r="N24" s="139"/>
      <c r="O24" s="136"/>
      <c r="P24" s="135"/>
      <c r="Q24" s="130"/>
      <c r="R24" s="312"/>
      <c r="S24" s="139"/>
      <c r="T24" s="136"/>
      <c r="U24" s="135"/>
      <c r="V24" s="130"/>
      <c r="W24" s="312"/>
      <c r="X24" s="199"/>
      <c r="Y24" s="197"/>
      <c r="Z24" s="197"/>
      <c r="AA24" s="186"/>
      <c r="AB24" s="199"/>
      <c r="AC24" s="311"/>
      <c r="AD24" s="312"/>
      <c r="AE24" s="196"/>
      <c r="AF24" s="197"/>
      <c r="AG24" s="197"/>
      <c r="AH24" s="186"/>
      <c r="AI24" s="199"/>
      <c r="AJ24" s="303"/>
    </row>
    <row r="25" spans="2:38" s="29" customFormat="1" ht="12.75" customHeight="1" x14ac:dyDescent="0.2">
      <c r="B25" s="26" t="s">
        <v>30</v>
      </c>
      <c r="C25" s="135">
        <v>2.8993900000000004</v>
      </c>
      <c r="D25" s="136" t="s">
        <v>82</v>
      </c>
      <c r="E25" s="130">
        <v>3.01953</v>
      </c>
      <c r="F25" s="139">
        <v>3.4174599999999997</v>
      </c>
      <c r="G25" s="136" t="s">
        <v>82</v>
      </c>
      <c r="H25" s="232">
        <v>3.7766599999999997</v>
      </c>
      <c r="I25" s="135">
        <v>4.2764300000000004</v>
      </c>
      <c r="J25" s="136">
        <v>0.68415000000000004</v>
      </c>
      <c r="K25" s="135" t="s">
        <v>82</v>
      </c>
      <c r="L25" s="130">
        <v>4.9605800000000002</v>
      </c>
      <c r="M25" s="152"/>
      <c r="N25" s="139" t="s">
        <v>82</v>
      </c>
      <c r="O25" s="136" t="s">
        <v>82</v>
      </c>
      <c r="P25" s="135" t="s">
        <v>82</v>
      </c>
      <c r="Q25" s="130" t="s">
        <v>82</v>
      </c>
      <c r="R25" s="312"/>
      <c r="S25" s="139" t="s">
        <v>82</v>
      </c>
      <c r="T25" s="136" t="s">
        <v>82</v>
      </c>
      <c r="U25" s="135" t="s">
        <v>82</v>
      </c>
      <c r="V25" s="130" t="s">
        <v>82</v>
      </c>
      <c r="W25" s="312"/>
      <c r="X25" s="185" t="s">
        <v>82</v>
      </c>
      <c r="Y25" s="184" t="s">
        <v>82</v>
      </c>
      <c r="Z25" s="184" t="s">
        <v>82</v>
      </c>
      <c r="AA25" s="186" t="s">
        <v>82</v>
      </c>
      <c r="AB25" s="185" t="s">
        <v>82</v>
      </c>
      <c r="AC25" s="311"/>
      <c r="AD25" s="312"/>
      <c r="AE25" s="183" t="s">
        <v>82</v>
      </c>
      <c r="AF25" s="184" t="s">
        <v>82</v>
      </c>
      <c r="AG25" s="184" t="s">
        <v>82</v>
      </c>
      <c r="AH25" s="186" t="s">
        <v>82</v>
      </c>
      <c r="AI25" s="185" t="s">
        <v>82</v>
      </c>
      <c r="AJ25" s="303"/>
    </row>
    <row r="26" spans="2:38" s="29" customFormat="1" ht="12.75" customHeight="1" x14ac:dyDescent="0.2">
      <c r="B26" s="26"/>
      <c r="C26" s="135"/>
      <c r="D26" s="136"/>
      <c r="E26" s="130"/>
      <c r="F26" s="139"/>
      <c r="G26" s="136"/>
      <c r="H26" s="232"/>
      <c r="I26" s="135"/>
      <c r="J26" s="136"/>
      <c r="K26" s="135"/>
      <c r="L26" s="130"/>
      <c r="M26" s="152"/>
      <c r="N26" s="139"/>
      <c r="O26" s="136"/>
      <c r="P26" s="135"/>
      <c r="Q26" s="130"/>
      <c r="R26" s="312"/>
      <c r="S26" s="139"/>
      <c r="T26" s="136"/>
      <c r="U26" s="135"/>
      <c r="V26" s="130"/>
      <c r="W26" s="312"/>
      <c r="X26" s="199"/>
      <c r="Y26" s="197"/>
      <c r="Z26" s="197"/>
      <c r="AA26" s="186"/>
      <c r="AB26" s="199"/>
      <c r="AC26" s="311"/>
      <c r="AD26" s="312"/>
      <c r="AE26" s="196"/>
      <c r="AF26" s="197"/>
      <c r="AG26" s="197"/>
      <c r="AH26" s="186"/>
      <c r="AI26" s="199"/>
      <c r="AJ26" s="303"/>
    </row>
    <row r="27" spans="2:38" s="29" customFormat="1" ht="12.75" customHeight="1" x14ac:dyDescent="0.2">
      <c r="B27" s="26" t="s">
        <v>31</v>
      </c>
      <c r="C27" s="135" t="s">
        <v>82</v>
      </c>
      <c r="D27" s="136" t="s">
        <v>82</v>
      </c>
      <c r="E27" s="130" t="s">
        <v>82</v>
      </c>
      <c r="F27" s="139">
        <v>34.802420000000005</v>
      </c>
      <c r="G27" s="136" t="s">
        <v>82</v>
      </c>
      <c r="H27" s="232">
        <v>34.802420000000005</v>
      </c>
      <c r="I27" s="135">
        <v>-29.259420000000006</v>
      </c>
      <c r="J27" s="136">
        <v>-2.75752</v>
      </c>
      <c r="K27" s="135" t="s">
        <v>82</v>
      </c>
      <c r="L27" s="130">
        <v>-32.022520000000007</v>
      </c>
      <c r="M27" s="152"/>
      <c r="N27" s="139">
        <v>-8.7004900000000003</v>
      </c>
      <c r="O27" s="136">
        <v>1.1776900000000001</v>
      </c>
      <c r="P27" s="135" t="s">
        <v>82</v>
      </c>
      <c r="Q27" s="130">
        <v>-7.5228000000000002</v>
      </c>
      <c r="R27" s="312"/>
      <c r="S27" s="139">
        <v>-6.9318900000000001</v>
      </c>
      <c r="T27" s="136">
        <v>7.8954199999999988</v>
      </c>
      <c r="U27" s="135" t="s">
        <v>82</v>
      </c>
      <c r="V27" s="130">
        <v>0.71203999999999867</v>
      </c>
      <c r="W27" s="312"/>
      <c r="X27" s="185">
        <v>4.4502699999999988</v>
      </c>
      <c r="Y27" s="184">
        <v>-4.94428</v>
      </c>
      <c r="Z27" s="184">
        <v>3.1249000000000002</v>
      </c>
      <c r="AA27" s="186" t="s">
        <v>82</v>
      </c>
      <c r="AB27" s="185">
        <v>2.6308899999999991</v>
      </c>
      <c r="AC27" s="311"/>
      <c r="AD27" s="312"/>
      <c r="AE27" s="183">
        <v>-29.57216</v>
      </c>
      <c r="AF27" s="184">
        <v>20.748570000000001</v>
      </c>
      <c r="AG27" s="184">
        <v>4.2951599999999992</v>
      </c>
      <c r="AH27" s="186" t="s">
        <v>82</v>
      </c>
      <c r="AI27" s="185">
        <v>-4.5284300000000002</v>
      </c>
      <c r="AJ27" s="303"/>
    </row>
    <row r="28" spans="2:38" ht="12.75" customHeight="1" x14ac:dyDescent="0.2">
      <c r="B28" s="32"/>
      <c r="C28" s="147"/>
      <c r="D28" s="148"/>
      <c r="E28" s="131"/>
      <c r="F28" s="151"/>
      <c r="G28" s="148"/>
      <c r="H28" s="233"/>
      <c r="I28" s="147"/>
      <c r="J28" s="148"/>
      <c r="K28" s="147"/>
      <c r="L28" s="131"/>
      <c r="M28" s="153"/>
      <c r="N28" s="151"/>
      <c r="O28" s="148"/>
      <c r="P28" s="147"/>
      <c r="Q28" s="131"/>
      <c r="R28" s="261"/>
      <c r="S28" s="151"/>
      <c r="T28" s="148"/>
      <c r="U28" s="147"/>
      <c r="V28" s="131"/>
      <c r="W28" s="261"/>
      <c r="X28" s="199"/>
      <c r="Y28" s="197"/>
      <c r="Z28" s="197"/>
      <c r="AA28" s="198"/>
      <c r="AB28" s="199"/>
      <c r="AC28" s="262"/>
      <c r="AD28" s="261"/>
      <c r="AE28" s="196"/>
      <c r="AF28" s="197"/>
      <c r="AG28" s="197"/>
      <c r="AH28" s="198"/>
      <c r="AI28" s="199"/>
      <c r="AJ28" s="303"/>
      <c r="AK28" s="29"/>
      <c r="AL28" s="29"/>
    </row>
    <row r="29" spans="2:38" s="29" customFormat="1" ht="12.75" customHeight="1" x14ac:dyDescent="0.2">
      <c r="B29" s="26" t="s">
        <v>32</v>
      </c>
      <c r="C29" s="135"/>
      <c r="D29" s="136"/>
      <c r="E29" s="130"/>
      <c r="F29" s="139"/>
      <c r="G29" s="136"/>
      <c r="H29" s="232"/>
      <c r="I29" s="135"/>
      <c r="J29" s="136"/>
      <c r="K29" s="135"/>
      <c r="L29" s="130"/>
      <c r="M29" s="152"/>
      <c r="N29" s="139"/>
      <c r="O29" s="136"/>
      <c r="P29" s="135"/>
      <c r="Q29" s="130"/>
      <c r="R29" s="312"/>
      <c r="S29" s="139"/>
      <c r="T29" s="136"/>
      <c r="U29" s="135"/>
      <c r="V29" s="130"/>
      <c r="W29" s="312"/>
      <c r="X29" s="185"/>
      <c r="Y29" s="184"/>
      <c r="Z29" s="184"/>
      <c r="AA29" s="186"/>
      <c r="AB29" s="185"/>
      <c r="AC29" s="311"/>
      <c r="AD29" s="312"/>
      <c r="AE29" s="183"/>
      <c r="AF29" s="184"/>
      <c r="AG29" s="184"/>
      <c r="AH29" s="186"/>
      <c r="AI29" s="199"/>
      <c r="AJ29" s="303"/>
    </row>
    <row r="30" spans="2:38" s="29" customFormat="1" ht="12.75" customHeight="1" x14ac:dyDescent="0.2">
      <c r="B30" s="33" t="s">
        <v>33</v>
      </c>
      <c r="C30" s="135">
        <v>72814.608560000008</v>
      </c>
      <c r="D30" s="136">
        <v>125.63189</v>
      </c>
      <c r="E30" s="130">
        <v>72940.240449999998</v>
      </c>
      <c r="F30" s="139">
        <v>76424.421919999993</v>
      </c>
      <c r="G30" s="136">
        <v>780.88981000000001</v>
      </c>
      <c r="H30" s="232">
        <v>77205.311729999987</v>
      </c>
      <c r="I30" s="135">
        <v>82874.687890000001</v>
      </c>
      <c r="J30" s="136">
        <v>1517.5462199999999</v>
      </c>
      <c r="K30" s="135" t="s">
        <v>82</v>
      </c>
      <c r="L30" s="130">
        <v>84392.234110000005</v>
      </c>
      <c r="M30" s="152"/>
      <c r="N30" s="139">
        <v>88680.601719999977</v>
      </c>
      <c r="O30" s="136">
        <v>3051.0962400000003</v>
      </c>
      <c r="P30" s="135">
        <v>1.6800599999999999</v>
      </c>
      <c r="Q30" s="130">
        <v>91733.378019999975</v>
      </c>
      <c r="R30" s="312" t="s">
        <v>34</v>
      </c>
      <c r="S30" s="139">
        <v>93826.114520000003</v>
      </c>
      <c r="T30" s="136">
        <v>5709.352359999999</v>
      </c>
      <c r="U30" s="135">
        <v>12.985950000000001</v>
      </c>
      <c r="V30" s="130">
        <v>99548.452830000009</v>
      </c>
      <c r="W30" s="312" t="s">
        <v>34</v>
      </c>
      <c r="X30" s="185">
        <v>102209.36991000004</v>
      </c>
      <c r="Y30" s="184">
        <v>11714.309459999999</v>
      </c>
      <c r="Z30" s="184">
        <v>89.616929999999982</v>
      </c>
      <c r="AA30" s="186">
        <v>77.542779999999993</v>
      </c>
      <c r="AB30" s="185">
        <v>114090.83908000005</v>
      </c>
      <c r="AC30" s="311" t="s">
        <v>34</v>
      </c>
      <c r="AD30" s="312" t="s">
        <v>120</v>
      </c>
      <c r="AE30" s="183">
        <v>104448.07221</v>
      </c>
      <c r="AF30" s="184">
        <v>17179.276959999999</v>
      </c>
      <c r="AG30" s="184">
        <v>226.49196000000001</v>
      </c>
      <c r="AH30" s="186">
        <v>205.73331999999999</v>
      </c>
      <c r="AI30" s="185">
        <v>122059.57444999999</v>
      </c>
      <c r="AJ30" s="303" t="s">
        <v>34</v>
      </c>
    </row>
    <row r="31" spans="2:38" s="30" customFormat="1" ht="12.75" customHeight="1" x14ac:dyDescent="0.2">
      <c r="B31" s="34" t="s">
        <v>35</v>
      </c>
      <c r="C31" s="147"/>
      <c r="D31" s="148"/>
      <c r="E31" s="131"/>
      <c r="F31" s="151"/>
      <c r="G31" s="148"/>
      <c r="H31" s="233"/>
      <c r="I31" s="147"/>
      <c r="J31" s="148"/>
      <c r="K31" s="147"/>
      <c r="L31" s="131"/>
      <c r="M31" s="153"/>
      <c r="N31" s="151"/>
      <c r="O31" s="148"/>
      <c r="P31" s="147"/>
      <c r="Q31" s="131"/>
      <c r="R31" s="261"/>
      <c r="S31" s="151"/>
      <c r="T31" s="148"/>
      <c r="U31" s="147"/>
      <c r="V31" s="131"/>
      <c r="W31" s="261"/>
      <c r="X31" s="199"/>
      <c r="Y31" s="197"/>
      <c r="Z31" s="197"/>
      <c r="AA31" s="198"/>
      <c r="AB31" s="185"/>
      <c r="AC31" s="262"/>
      <c r="AD31" s="261"/>
      <c r="AE31" s="196"/>
      <c r="AF31" s="197"/>
      <c r="AG31" s="197"/>
      <c r="AH31" s="198"/>
      <c r="AI31" s="199"/>
      <c r="AJ31" s="303"/>
      <c r="AK31" s="29"/>
      <c r="AL31" s="29"/>
    </row>
    <row r="32" spans="2:38" s="30" customFormat="1" ht="12.75" customHeight="1" x14ac:dyDescent="0.2">
      <c r="B32" s="35" t="s">
        <v>36</v>
      </c>
      <c r="C32" s="154">
        <v>9435.17742</v>
      </c>
      <c r="D32" s="155">
        <v>125.64689</v>
      </c>
      <c r="E32" s="156">
        <v>9560.8243100000018</v>
      </c>
      <c r="F32" s="158">
        <v>10043.594570000001</v>
      </c>
      <c r="G32" s="155">
        <v>781.98083999999994</v>
      </c>
      <c r="H32" s="234">
        <v>10825.575410000001</v>
      </c>
      <c r="I32" s="154">
        <v>9872.3910799999994</v>
      </c>
      <c r="J32" s="155">
        <v>1524.3458599999999</v>
      </c>
      <c r="K32" s="154" t="s">
        <v>82</v>
      </c>
      <c r="L32" s="156">
        <v>11396.736939999999</v>
      </c>
      <c r="M32" s="157"/>
      <c r="N32" s="158">
        <v>10359.16251</v>
      </c>
      <c r="O32" s="155">
        <v>3059.3685300000002</v>
      </c>
      <c r="P32" s="154">
        <v>1.6800599999999999</v>
      </c>
      <c r="Q32" s="156">
        <v>13420.2111</v>
      </c>
      <c r="R32" s="261"/>
      <c r="S32" s="158">
        <v>10433.978589999999</v>
      </c>
      <c r="T32" s="155">
        <v>5750.3239399999993</v>
      </c>
      <c r="U32" s="154">
        <v>15.134540000000001</v>
      </c>
      <c r="V32" s="156">
        <v>16199.437069999996</v>
      </c>
      <c r="W32" s="261"/>
      <c r="X32" s="202">
        <v>11759.7912</v>
      </c>
      <c r="Y32" s="201">
        <v>8660.1921699999984</v>
      </c>
      <c r="Z32" s="201">
        <v>55.753429999999994</v>
      </c>
      <c r="AA32" s="223">
        <v>77.542779999999993</v>
      </c>
      <c r="AB32" s="202">
        <v>20553.279579999999</v>
      </c>
      <c r="AC32" s="262"/>
      <c r="AD32" s="261"/>
      <c r="AE32" s="200">
        <v>12111.734840000001</v>
      </c>
      <c r="AF32" s="201">
        <v>10111.79869</v>
      </c>
      <c r="AG32" s="201">
        <v>85.941280000000006</v>
      </c>
      <c r="AH32" s="223">
        <v>205.73331999999999</v>
      </c>
      <c r="AI32" s="202">
        <v>22515.208129999999</v>
      </c>
      <c r="AJ32" s="303"/>
      <c r="AK32" s="29"/>
      <c r="AL32" s="29"/>
    </row>
    <row r="33" spans="2:38" s="30" customFormat="1" ht="12.75" customHeight="1" x14ac:dyDescent="0.2">
      <c r="B33" s="35" t="s">
        <v>37</v>
      </c>
      <c r="C33" s="154">
        <v>64968.080230000007</v>
      </c>
      <c r="D33" s="155" t="s">
        <v>82</v>
      </c>
      <c r="E33" s="156">
        <v>64968.080230000007</v>
      </c>
      <c r="F33" s="158">
        <v>68204.235229999991</v>
      </c>
      <c r="G33" s="155" t="s">
        <v>82</v>
      </c>
      <c r="H33" s="234">
        <v>68204.235229999991</v>
      </c>
      <c r="I33" s="154">
        <v>74972.801330000002</v>
      </c>
      <c r="J33" s="155" t="s">
        <v>82</v>
      </c>
      <c r="K33" s="154" t="s">
        <v>82</v>
      </c>
      <c r="L33" s="156">
        <v>74972.981329999995</v>
      </c>
      <c r="M33" s="157"/>
      <c r="N33" s="158">
        <v>80444.585559999978</v>
      </c>
      <c r="O33" s="155">
        <v>2.1846000000000001</v>
      </c>
      <c r="P33" s="154" t="s">
        <v>82</v>
      </c>
      <c r="Q33" s="156">
        <v>80446.770159999985</v>
      </c>
      <c r="R33" s="261" t="s">
        <v>34</v>
      </c>
      <c r="S33" s="158">
        <v>86418.093120000005</v>
      </c>
      <c r="T33" s="155">
        <v>3.4756599999999995</v>
      </c>
      <c r="U33" s="154" t="s">
        <v>82</v>
      </c>
      <c r="V33" s="156">
        <v>86421.568780000001</v>
      </c>
      <c r="W33" s="261" t="s">
        <v>34</v>
      </c>
      <c r="X33" s="202">
        <v>93347.724270000035</v>
      </c>
      <c r="Y33" s="201">
        <v>3142.25801</v>
      </c>
      <c r="Z33" s="201">
        <v>43.493929999999999</v>
      </c>
      <c r="AA33" s="223" t="s">
        <v>82</v>
      </c>
      <c r="AB33" s="202">
        <v>96533.476210000037</v>
      </c>
      <c r="AC33" s="262" t="s">
        <v>34</v>
      </c>
      <c r="AD33" s="261" t="s">
        <v>120</v>
      </c>
      <c r="AE33" s="200">
        <v>95230.887299999988</v>
      </c>
      <c r="AF33" s="201">
        <v>7263.5356899999997</v>
      </c>
      <c r="AG33" s="201">
        <v>162.55613</v>
      </c>
      <c r="AH33" s="223" t="s">
        <v>82</v>
      </c>
      <c r="AI33" s="202">
        <v>102656.97911999999</v>
      </c>
      <c r="AJ33" s="303" t="s">
        <v>34</v>
      </c>
      <c r="AK33" s="29"/>
      <c r="AL33" s="29"/>
    </row>
    <row r="34" spans="2:38" s="36" customFormat="1" ht="12.75" customHeight="1" x14ac:dyDescent="0.2">
      <c r="B34" s="35" t="s">
        <v>38</v>
      </c>
      <c r="C34" s="154">
        <v>61826.235190000007</v>
      </c>
      <c r="D34" s="155" t="s">
        <v>82</v>
      </c>
      <c r="E34" s="156">
        <v>61826.235190000007</v>
      </c>
      <c r="F34" s="158">
        <v>64581.152130000002</v>
      </c>
      <c r="G34" s="155" t="s">
        <v>82</v>
      </c>
      <c r="H34" s="234">
        <v>64581.152130000002</v>
      </c>
      <c r="I34" s="154">
        <v>70822.729670000001</v>
      </c>
      <c r="J34" s="155" t="s">
        <v>82</v>
      </c>
      <c r="K34" s="154" t="s">
        <v>82</v>
      </c>
      <c r="L34" s="156">
        <v>70822.909670000008</v>
      </c>
      <c r="M34" s="157"/>
      <c r="N34" s="158">
        <v>75508.05091999998</v>
      </c>
      <c r="O34" s="155">
        <v>2.1846000000000001</v>
      </c>
      <c r="P34" s="154" t="s">
        <v>82</v>
      </c>
      <c r="Q34" s="156">
        <v>75510.235519999987</v>
      </c>
      <c r="R34" s="261"/>
      <c r="S34" s="158">
        <v>80427.330140000005</v>
      </c>
      <c r="T34" s="155" t="s">
        <v>82</v>
      </c>
      <c r="U34" s="154" t="s">
        <v>82</v>
      </c>
      <c r="V34" s="156">
        <v>80427.330140000005</v>
      </c>
      <c r="W34" s="261"/>
      <c r="X34" s="202">
        <v>87698.942800000033</v>
      </c>
      <c r="Y34" s="201">
        <v>3085.9895700000002</v>
      </c>
      <c r="Z34" s="201">
        <v>42.170929999999998</v>
      </c>
      <c r="AA34" s="223" t="s">
        <v>82</v>
      </c>
      <c r="AB34" s="202">
        <v>90827.103300000032</v>
      </c>
      <c r="AC34" s="262"/>
      <c r="AD34" s="261"/>
      <c r="AE34" s="200">
        <v>89410.201379999984</v>
      </c>
      <c r="AF34" s="201">
        <v>7006.3733599999996</v>
      </c>
      <c r="AG34" s="201">
        <v>158.79969</v>
      </c>
      <c r="AH34" s="223" t="s">
        <v>82</v>
      </c>
      <c r="AI34" s="202">
        <v>96575.374429999982</v>
      </c>
      <c r="AJ34" s="303"/>
      <c r="AK34" s="29"/>
      <c r="AL34" s="29"/>
    </row>
    <row r="35" spans="2:38" s="36" customFormat="1" ht="12.75" customHeight="1" x14ac:dyDescent="0.2">
      <c r="B35" s="35" t="s">
        <v>39</v>
      </c>
      <c r="C35" s="154">
        <v>3141.8450400000002</v>
      </c>
      <c r="D35" s="155" t="s">
        <v>82</v>
      </c>
      <c r="E35" s="156">
        <v>3141.8450400000002</v>
      </c>
      <c r="F35" s="158">
        <v>3623.0831000000003</v>
      </c>
      <c r="G35" s="155" t="s">
        <v>82</v>
      </c>
      <c r="H35" s="234">
        <v>3623.0831000000003</v>
      </c>
      <c r="I35" s="154">
        <v>4150.0716600000005</v>
      </c>
      <c r="J35" s="155" t="s">
        <v>82</v>
      </c>
      <c r="K35" s="154" t="s">
        <v>82</v>
      </c>
      <c r="L35" s="156">
        <v>4150.0716600000005</v>
      </c>
      <c r="M35" s="157"/>
      <c r="N35" s="158">
        <v>4936.5346400000008</v>
      </c>
      <c r="O35" s="155" t="s">
        <v>82</v>
      </c>
      <c r="P35" s="154" t="s">
        <v>82</v>
      </c>
      <c r="Q35" s="156">
        <v>4936.5346400000008</v>
      </c>
      <c r="R35" s="261" t="s">
        <v>34</v>
      </c>
      <c r="S35" s="158">
        <v>5990.7629800000004</v>
      </c>
      <c r="T35" s="155">
        <v>3.4756599999999995</v>
      </c>
      <c r="U35" s="154" t="s">
        <v>82</v>
      </c>
      <c r="V35" s="156">
        <v>5994.2386400000005</v>
      </c>
      <c r="W35" s="261" t="s">
        <v>34</v>
      </c>
      <c r="X35" s="202">
        <v>5648.7814699999999</v>
      </c>
      <c r="Y35" s="201">
        <v>56.268439999999998</v>
      </c>
      <c r="Z35" s="201">
        <v>1.323</v>
      </c>
      <c r="AA35" s="223" t="s">
        <v>82</v>
      </c>
      <c r="AB35" s="202">
        <v>5706.37291</v>
      </c>
      <c r="AC35" s="262" t="s">
        <v>34</v>
      </c>
      <c r="AD35" s="261" t="s">
        <v>120</v>
      </c>
      <c r="AE35" s="200">
        <v>5820.6859200000008</v>
      </c>
      <c r="AF35" s="201">
        <v>257.16233</v>
      </c>
      <c r="AG35" s="201">
        <v>3.75644</v>
      </c>
      <c r="AH35" s="223" t="s">
        <v>82</v>
      </c>
      <c r="AI35" s="202">
        <v>6081.604690000001</v>
      </c>
      <c r="AJ35" s="303" t="s">
        <v>34</v>
      </c>
      <c r="AK35" s="29"/>
      <c r="AL35" s="11"/>
    </row>
    <row r="36" spans="2:38" s="30" customFormat="1" ht="12.75" customHeight="1" x14ac:dyDescent="0.2">
      <c r="B36" s="35" t="s">
        <v>40</v>
      </c>
      <c r="C36" s="154">
        <v>-1588.6490899999999</v>
      </c>
      <c r="D36" s="155" t="s">
        <v>82</v>
      </c>
      <c r="E36" s="156">
        <v>-1588.6640899999998</v>
      </c>
      <c r="F36" s="158">
        <v>-1823.4078799999997</v>
      </c>
      <c r="G36" s="155">
        <v>-1.0910299999999999</v>
      </c>
      <c r="H36" s="234">
        <v>-1824.4989099999998</v>
      </c>
      <c r="I36" s="154">
        <v>-1970.50452</v>
      </c>
      <c r="J36" s="155">
        <v>-6.9796399999999998</v>
      </c>
      <c r="K36" s="154" t="s">
        <v>82</v>
      </c>
      <c r="L36" s="156">
        <v>-1977.48416</v>
      </c>
      <c r="M36" s="157"/>
      <c r="N36" s="158">
        <v>-2123.14635</v>
      </c>
      <c r="O36" s="155">
        <v>-10.456890000000001</v>
      </c>
      <c r="P36" s="154" t="s">
        <v>82</v>
      </c>
      <c r="Q36" s="156">
        <v>-2133.6032399999999</v>
      </c>
      <c r="R36" s="261"/>
      <c r="S36" s="158">
        <v>-3025.9571899999996</v>
      </c>
      <c r="T36" s="155">
        <v>-44.447240000000008</v>
      </c>
      <c r="U36" s="154">
        <v>-2.14859</v>
      </c>
      <c r="V36" s="156">
        <v>-3072.5530199999994</v>
      </c>
      <c r="W36" s="261"/>
      <c r="X36" s="202">
        <v>-2898.1455599999999</v>
      </c>
      <c r="Y36" s="201">
        <v>-88.140719999999988</v>
      </c>
      <c r="Z36" s="201">
        <v>-9.6304300000000005</v>
      </c>
      <c r="AA36" s="223" t="s">
        <v>82</v>
      </c>
      <c r="AB36" s="202">
        <v>-2995.91671</v>
      </c>
      <c r="AC36" s="262"/>
      <c r="AD36" s="261"/>
      <c r="AE36" s="200">
        <v>-2894.5499300000006</v>
      </c>
      <c r="AF36" s="201">
        <v>-196.05742000000001</v>
      </c>
      <c r="AG36" s="201">
        <v>-22.00545</v>
      </c>
      <c r="AH36" s="223" t="s">
        <v>82</v>
      </c>
      <c r="AI36" s="202">
        <v>-3112.6128000000008</v>
      </c>
      <c r="AJ36" s="303"/>
      <c r="AK36" s="29"/>
      <c r="AL36" s="29"/>
    </row>
    <row r="37" spans="2:38" s="30" customFormat="1" ht="12.75" customHeight="1" x14ac:dyDescent="0.2">
      <c r="B37" s="284" t="s">
        <v>35</v>
      </c>
      <c r="C37" s="154"/>
      <c r="D37" s="155"/>
      <c r="E37" s="156"/>
      <c r="F37" s="158"/>
      <c r="G37" s="155"/>
      <c r="H37" s="234"/>
      <c r="I37" s="154"/>
      <c r="J37" s="155"/>
      <c r="K37" s="154"/>
      <c r="L37" s="156"/>
      <c r="M37" s="157"/>
      <c r="N37" s="158"/>
      <c r="O37" s="155"/>
      <c r="P37" s="154"/>
      <c r="Q37" s="156"/>
      <c r="R37" s="261"/>
      <c r="S37" s="158"/>
      <c r="T37" s="155"/>
      <c r="U37" s="154"/>
      <c r="V37" s="156"/>
      <c r="W37" s="261"/>
      <c r="X37" s="202"/>
      <c r="Y37" s="201"/>
      <c r="Z37" s="201"/>
      <c r="AA37" s="223"/>
      <c r="AB37" s="202"/>
      <c r="AC37" s="262"/>
      <c r="AD37" s="261"/>
      <c r="AE37" s="200"/>
      <c r="AF37" s="201"/>
      <c r="AG37" s="201"/>
      <c r="AH37" s="223"/>
      <c r="AI37" s="202"/>
      <c r="AJ37" s="303"/>
      <c r="AK37" s="29"/>
      <c r="AL37" s="29"/>
    </row>
    <row r="38" spans="2:38" s="30" customFormat="1" ht="12.75" customHeight="1" x14ac:dyDescent="0.2">
      <c r="B38" s="31" t="s">
        <v>41</v>
      </c>
      <c r="C38" s="154">
        <v>7566.0135799999998</v>
      </c>
      <c r="D38" s="155">
        <v>122.91098999999998</v>
      </c>
      <c r="E38" s="156">
        <v>7690.7186400000001</v>
      </c>
      <c r="F38" s="158">
        <v>7546.7899500000003</v>
      </c>
      <c r="G38" s="155">
        <v>781.62163999999996</v>
      </c>
      <c r="H38" s="234">
        <v>8327.4909800000005</v>
      </c>
      <c r="I38" s="154">
        <v>6921.2062400000004</v>
      </c>
      <c r="J38" s="155">
        <v>1490.54195</v>
      </c>
      <c r="K38" s="154">
        <v>0.58192999999999995</v>
      </c>
      <c r="L38" s="156">
        <v>8410.9243200000001</v>
      </c>
      <c r="M38" s="157"/>
      <c r="N38" s="158">
        <v>6984.7459400000007</v>
      </c>
      <c r="O38" s="155">
        <v>3059.3685300000002</v>
      </c>
      <c r="P38" s="154">
        <v>1.6800599999999999</v>
      </c>
      <c r="Q38" s="156">
        <v>9564.1515100000015</v>
      </c>
      <c r="R38" s="261"/>
      <c r="S38" s="158">
        <v>6814.8187700000008</v>
      </c>
      <c r="T38" s="155">
        <v>5167.0649100000001</v>
      </c>
      <c r="U38" s="154">
        <v>15.134540000000001</v>
      </c>
      <c r="V38" s="156">
        <v>11997.01822</v>
      </c>
      <c r="W38" s="261"/>
      <c r="X38" s="202">
        <v>7498.6983199999995</v>
      </c>
      <c r="Y38" s="201">
        <v>7754.2708100000009</v>
      </c>
      <c r="Z38" s="201">
        <v>55.250560000000007</v>
      </c>
      <c r="AA38" s="223">
        <v>44.601179999999999</v>
      </c>
      <c r="AB38" s="202">
        <v>15352.820870000001</v>
      </c>
      <c r="AC38" s="262"/>
      <c r="AD38" s="261"/>
      <c r="AE38" s="203">
        <v>6112.16986</v>
      </c>
      <c r="AF38" s="204">
        <v>8229.0088300000007</v>
      </c>
      <c r="AG38" s="204">
        <v>63.081220000000002</v>
      </c>
      <c r="AH38" s="224">
        <v>122.60142</v>
      </c>
      <c r="AI38" s="667">
        <v>14526.861330000002</v>
      </c>
      <c r="AJ38" s="303"/>
      <c r="AK38" s="29"/>
      <c r="AL38" s="29"/>
    </row>
    <row r="39" spans="2:38" ht="12.75" customHeight="1" x14ac:dyDescent="0.2">
      <c r="B39" s="26"/>
      <c r="C39" s="147"/>
      <c r="D39" s="148"/>
      <c r="E39" s="131"/>
      <c r="F39" s="151"/>
      <c r="G39" s="148"/>
      <c r="H39" s="233"/>
      <c r="I39" s="147"/>
      <c r="J39" s="148"/>
      <c r="K39" s="147"/>
      <c r="L39" s="131"/>
      <c r="M39" s="153"/>
      <c r="N39" s="151"/>
      <c r="O39" s="148"/>
      <c r="P39" s="147"/>
      <c r="Q39" s="131"/>
      <c r="R39" s="261"/>
      <c r="S39" s="151"/>
      <c r="T39" s="148"/>
      <c r="U39" s="147"/>
      <c r="V39" s="131"/>
      <c r="W39" s="261"/>
      <c r="X39" s="199"/>
      <c r="Y39" s="197"/>
      <c r="Z39" s="197"/>
      <c r="AA39" s="198"/>
      <c r="AB39" s="185"/>
      <c r="AC39" s="262"/>
      <c r="AD39" s="261"/>
      <c r="AE39" s="206"/>
      <c r="AF39" s="207"/>
      <c r="AG39" s="207"/>
      <c r="AH39" s="205"/>
      <c r="AI39" s="668"/>
      <c r="AJ39" s="303"/>
      <c r="AK39" s="29"/>
      <c r="AL39" s="29"/>
    </row>
    <row r="40" spans="2:38" s="29" customFormat="1" ht="12.75" customHeight="1" x14ac:dyDescent="0.2">
      <c r="B40" s="26" t="s">
        <v>42</v>
      </c>
      <c r="C40" s="135"/>
      <c r="D40" s="136"/>
      <c r="E40" s="130"/>
      <c r="F40" s="139"/>
      <c r="G40" s="136"/>
      <c r="H40" s="232"/>
      <c r="I40" s="135"/>
      <c r="J40" s="136"/>
      <c r="K40" s="135"/>
      <c r="L40" s="130"/>
      <c r="M40" s="152"/>
      <c r="N40" s="139"/>
      <c r="O40" s="136"/>
      <c r="P40" s="135"/>
      <c r="Q40" s="130"/>
      <c r="R40" s="312"/>
      <c r="S40" s="139"/>
      <c r="T40" s="136"/>
      <c r="U40" s="135"/>
      <c r="V40" s="130"/>
      <c r="W40" s="312"/>
      <c r="X40" s="185"/>
      <c r="Y40" s="184"/>
      <c r="Z40" s="184"/>
      <c r="AA40" s="186"/>
      <c r="AB40" s="185"/>
      <c r="AC40" s="311"/>
      <c r="AD40" s="312"/>
      <c r="AE40" s="208" t="s">
        <v>82</v>
      </c>
      <c r="AF40" s="209"/>
      <c r="AG40" s="209"/>
      <c r="AH40" s="210"/>
      <c r="AI40" s="668"/>
      <c r="AJ40" s="303"/>
    </row>
    <row r="41" spans="2:38" s="29" customFormat="1" ht="12.75" customHeight="1" x14ac:dyDescent="0.2">
      <c r="B41" s="26" t="s">
        <v>43</v>
      </c>
      <c r="C41" s="135">
        <v>1004.2381000000001</v>
      </c>
      <c r="D41" s="136" t="s">
        <v>82</v>
      </c>
      <c r="E41" s="130">
        <v>1004.2381000000001</v>
      </c>
      <c r="F41" s="139">
        <v>932.19435999999996</v>
      </c>
      <c r="G41" s="136" t="s">
        <v>82</v>
      </c>
      <c r="H41" s="232">
        <v>932.19435999999996</v>
      </c>
      <c r="I41" s="135">
        <v>592.27347999999995</v>
      </c>
      <c r="J41" s="136" t="s">
        <v>82</v>
      </c>
      <c r="K41" s="135" t="s">
        <v>82</v>
      </c>
      <c r="L41" s="130">
        <v>592.27347999999995</v>
      </c>
      <c r="M41" s="152"/>
      <c r="N41" s="139">
        <v>322.09843000000001</v>
      </c>
      <c r="O41" s="136" t="s">
        <v>82</v>
      </c>
      <c r="P41" s="135" t="s">
        <v>82</v>
      </c>
      <c r="Q41" s="130">
        <v>322.09843000000001</v>
      </c>
      <c r="R41" s="312"/>
      <c r="S41" s="139">
        <v>-9.6727399999999992</v>
      </c>
      <c r="T41" s="260" t="s">
        <v>82</v>
      </c>
      <c r="U41" s="135" t="s">
        <v>82</v>
      </c>
      <c r="V41" s="130">
        <v>-9.6727399999999992</v>
      </c>
      <c r="W41" s="312"/>
      <c r="X41" s="211"/>
      <c r="Y41" s="212"/>
      <c r="Z41" s="212"/>
      <c r="AA41" s="186" t="s">
        <v>82</v>
      </c>
      <c r="AB41" s="185" t="s">
        <v>82</v>
      </c>
      <c r="AC41" s="311"/>
      <c r="AD41" s="312"/>
      <c r="AE41" s="213"/>
      <c r="AF41" s="214" t="s">
        <v>82</v>
      </c>
      <c r="AG41" s="214" t="s">
        <v>82</v>
      </c>
      <c r="AH41" s="186" t="s">
        <v>82</v>
      </c>
      <c r="AI41" s="185" t="s">
        <v>82</v>
      </c>
      <c r="AJ41" s="303"/>
    </row>
    <row r="42" spans="2:38" s="29" customFormat="1" ht="12.75" customHeight="1" x14ac:dyDescent="0.2">
      <c r="B42" s="26"/>
      <c r="C42" s="135"/>
      <c r="D42" s="136"/>
      <c r="E42" s="130"/>
      <c r="F42" s="139"/>
      <c r="G42" s="136"/>
      <c r="H42" s="232"/>
      <c r="I42" s="135"/>
      <c r="J42" s="136"/>
      <c r="K42" s="135"/>
      <c r="L42" s="130"/>
      <c r="M42" s="152"/>
      <c r="N42" s="139"/>
      <c r="O42" s="136"/>
      <c r="P42" s="135"/>
      <c r="Q42" s="130"/>
      <c r="R42" s="312"/>
      <c r="S42" s="139"/>
      <c r="T42" s="136"/>
      <c r="U42" s="135"/>
      <c r="V42" s="130"/>
      <c r="W42" s="312"/>
      <c r="X42" s="185"/>
      <c r="Y42" s="184"/>
      <c r="Z42" s="184"/>
      <c r="AA42" s="186"/>
      <c r="AB42" s="185"/>
      <c r="AC42" s="311"/>
      <c r="AD42" s="312"/>
      <c r="AE42" s="208"/>
      <c r="AF42" s="209"/>
      <c r="AG42" s="209"/>
      <c r="AH42" s="210"/>
      <c r="AI42" s="669"/>
      <c r="AJ42" s="303"/>
    </row>
    <row r="43" spans="2:38" s="29" customFormat="1" ht="12.75" customHeight="1" x14ac:dyDescent="0.2">
      <c r="B43" s="290" t="s">
        <v>44</v>
      </c>
      <c r="C43" s="135">
        <v>8963.39473</v>
      </c>
      <c r="D43" s="136">
        <v>339.43477000000001</v>
      </c>
      <c r="E43" s="130">
        <v>9302.8294999999998</v>
      </c>
      <c r="F43" s="139">
        <v>12079.325210000001</v>
      </c>
      <c r="G43" s="136">
        <v>2124.4069500000001</v>
      </c>
      <c r="H43" s="232">
        <v>14203.732160000001</v>
      </c>
      <c r="I43" s="135">
        <v>13026.06309</v>
      </c>
      <c r="J43" s="136">
        <v>3645.0903599999997</v>
      </c>
      <c r="K43" s="135" t="s">
        <v>82</v>
      </c>
      <c r="L43" s="130">
        <v>16671.153449999998</v>
      </c>
      <c r="M43" s="152"/>
      <c r="N43" s="139">
        <v>13122.786689999999</v>
      </c>
      <c r="O43" s="136">
        <v>5250.47192</v>
      </c>
      <c r="P43" s="135" t="s">
        <v>82</v>
      </c>
      <c r="Q43" s="130">
        <v>18373.258609999997</v>
      </c>
      <c r="R43" s="312"/>
      <c r="S43" s="139">
        <v>12937.18426</v>
      </c>
      <c r="T43" s="136">
        <v>6112.8752999999997</v>
      </c>
      <c r="U43" s="135" t="s">
        <v>82</v>
      </c>
      <c r="V43" s="130">
        <v>19050.059560000002</v>
      </c>
      <c r="W43" s="312"/>
      <c r="X43" s="211">
        <v>8650.2869100000007</v>
      </c>
      <c r="Y43" s="212">
        <v>15189.722820000001</v>
      </c>
      <c r="Z43" s="212" t="s">
        <v>82</v>
      </c>
      <c r="AA43" s="186" t="s">
        <v>82</v>
      </c>
      <c r="AB43" s="211">
        <v>23840.009730000002</v>
      </c>
      <c r="AC43" s="311"/>
      <c r="AD43" s="312"/>
      <c r="AE43" s="213">
        <v>4645.1091100000003</v>
      </c>
      <c r="AF43" s="214">
        <v>14425.490250000001</v>
      </c>
      <c r="AG43" s="214" t="s">
        <v>82</v>
      </c>
      <c r="AH43" s="186" t="s">
        <v>82</v>
      </c>
      <c r="AI43" s="669">
        <v>19070.59936</v>
      </c>
      <c r="AJ43" s="303"/>
      <c r="AK43" s="291">
        <f>Y43-AF43</f>
        <v>764.23257000000012</v>
      </c>
    </row>
    <row r="44" spans="2:38" s="29" customFormat="1" ht="12.75" customHeight="1" x14ac:dyDescent="0.2">
      <c r="B44" s="26"/>
      <c r="C44" s="135"/>
      <c r="D44" s="136"/>
      <c r="E44" s="130"/>
      <c r="F44" s="139"/>
      <c r="G44" s="136"/>
      <c r="H44" s="232"/>
      <c r="I44" s="135"/>
      <c r="J44" s="136"/>
      <c r="K44" s="135"/>
      <c r="L44" s="130"/>
      <c r="M44" s="152"/>
      <c r="N44" s="139"/>
      <c r="O44" s="136"/>
      <c r="P44" s="135"/>
      <c r="Q44" s="130"/>
      <c r="R44" s="312"/>
      <c r="S44" s="139"/>
      <c r="T44" s="136"/>
      <c r="U44" s="135"/>
      <c r="V44" s="130"/>
      <c r="W44" s="312"/>
      <c r="X44" s="185"/>
      <c r="Y44" s="184"/>
      <c r="Z44" s="184"/>
      <c r="AA44" s="186"/>
      <c r="AB44" s="185"/>
      <c r="AC44" s="311"/>
      <c r="AD44" s="312"/>
      <c r="AE44" s="208"/>
      <c r="AF44" s="209"/>
      <c r="AG44" s="209"/>
      <c r="AH44" s="210"/>
      <c r="AI44" s="669"/>
      <c r="AJ44" s="303"/>
      <c r="AL44" s="289"/>
    </row>
    <row r="45" spans="2:38" s="29" customFormat="1" ht="12.75" customHeight="1" x14ac:dyDescent="0.2">
      <c r="B45" s="26" t="s">
        <v>45</v>
      </c>
      <c r="C45" s="135">
        <v>1054.9035999999996</v>
      </c>
      <c r="D45" s="136" t="s">
        <v>82</v>
      </c>
      <c r="E45" s="130">
        <v>1054.9035999999996</v>
      </c>
      <c r="F45" s="139">
        <v>1314.29565</v>
      </c>
      <c r="G45" s="136">
        <v>12.784849999999551</v>
      </c>
      <c r="H45" s="232">
        <v>1327.0804999999996</v>
      </c>
      <c r="I45" s="135">
        <v>1704.9314100000011</v>
      </c>
      <c r="J45" s="136">
        <v>69.448620000000119</v>
      </c>
      <c r="K45" s="135" t="s">
        <v>82</v>
      </c>
      <c r="L45" s="130">
        <v>1774.3800300000012</v>
      </c>
      <c r="M45" s="152"/>
      <c r="N45" s="139">
        <v>1653.8894400000008</v>
      </c>
      <c r="O45" s="136">
        <v>165.40995000000021</v>
      </c>
      <c r="P45" s="135" t="s">
        <v>82</v>
      </c>
      <c r="Q45" s="130">
        <v>1819.299390000001</v>
      </c>
      <c r="R45" s="312"/>
      <c r="S45" s="139">
        <v>1772.7969400000002</v>
      </c>
      <c r="T45" s="136">
        <v>102.78721000000041</v>
      </c>
      <c r="U45" s="135">
        <v>4.3986499999999999</v>
      </c>
      <c r="V45" s="130">
        <v>1879.9828000000007</v>
      </c>
      <c r="W45" s="312"/>
      <c r="X45" s="211">
        <v>1950.7882499999996</v>
      </c>
      <c r="Y45" s="212">
        <v>297.53683000000092</v>
      </c>
      <c r="Z45" s="212">
        <v>4.5608199999999997</v>
      </c>
      <c r="AA45" s="186" t="s">
        <v>82</v>
      </c>
      <c r="AB45" s="211">
        <v>2252.8859000000007</v>
      </c>
      <c r="AC45" s="311"/>
      <c r="AD45" s="312"/>
      <c r="AE45" s="213">
        <v>2194.349619999999</v>
      </c>
      <c r="AF45" s="214">
        <v>428.34763000000021</v>
      </c>
      <c r="AG45" s="214">
        <v>15.66883</v>
      </c>
      <c r="AH45" s="186" t="s">
        <v>82</v>
      </c>
      <c r="AI45" s="670">
        <v>2638.3660799999993</v>
      </c>
      <c r="AJ45" s="303"/>
    </row>
    <row r="46" spans="2:38" s="30" customFormat="1" ht="12.75" customHeight="1" x14ac:dyDescent="0.2">
      <c r="B46" s="34" t="s">
        <v>35</v>
      </c>
      <c r="C46" s="147"/>
      <c r="D46" s="148"/>
      <c r="E46" s="131"/>
      <c r="F46" s="151"/>
      <c r="G46" s="148"/>
      <c r="H46" s="233"/>
      <c r="I46" s="147"/>
      <c r="J46" s="148"/>
      <c r="K46" s="147"/>
      <c r="L46" s="131"/>
      <c r="M46" s="153"/>
      <c r="N46" s="151"/>
      <c r="O46" s="148"/>
      <c r="P46" s="147"/>
      <c r="Q46" s="131"/>
      <c r="R46" s="261"/>
      <c r="S46" s="151"/>
      <c r="T46" s="148"/>
      <c r="U46" s="147"/>
      <c r="V46" s="131"/>
      <c r="W46" s="261"/>
      <c r="X46" s="199" t="s">
        <v>82</v>
      </c>
      <c r="Y46" s="197" t="s">
        <v>82</v>
      </c>
      <c r="Z46" s="212" t="s">
        <v>82</v>
      </c>
      <c r="AA46" s="186"/>
      <c r="AB46" s="199" t="s">
        <v>82</v>
      </c>
      <c r="AC46" s="262"/>
      <c r="AD46" s="261"/>
      <c r="AE46" s="206"/>
      <c r="AF46" s="207"/>
      <c r="AG46" s="207"/>
      <c r="AH46" s="205"/>
      <c r="AI46" s="668"/>
      <c r="AJ46" s="304"/>
    </row>
    <row r="47" spans="2:38" s="30" customFormat="1" ht="12.75" customHeight="1" x14ac:dyDescent="0.2">
      <c r="B47" s="35" t="s">
        <v>46</v>
      </c>
      <c r="C47" s="154">
        <v>551.97176999999999</v>
      </c>
      <c r="D47" s="155" t="s">
        <v>82</v>
      </c>
      <c r="E47" s="156">
        <v>551.97176999999999</v>
      </c>
      <c r="F47" s="158">
        <v>619.01545999999996</v>
      </c>
      <c r="G47" s="155">
        <v>5.4535400000000003</v>
      </c>
      <c r="H47" s="234">
        <v>624.46899999999994</v>
      </c>
      <c r="I47" s="154">
        <v>803.23957999999993</v>
      </c>
      <c r="J47" s="155">
        <v>69.448620000000005</v>
      </c>
      <c r="K47" s="154" t="s">
        <v>82</v>
      </c>
      <c r="L47" s="156">
        <v>872.68819999999994</v>
      </c>
      <c r="M47" s="157"/>
      <c r="N47" s="158">
        <v>820.06760999999995</v>
      </c>
      <c r="O47" s="155">
        <v>165.40995000000001</v>
      </c>
      <c r="P47" s="154" t="s">
        <v>82</v>
      </c>
      <c r="Q47" s="156">
        <v>985.47755999999993</v>
      </c>
      <c r="R47" s="261"/>
      <c r="S47" s="158">
        <v>723.1713299999999</v>
      </c>
      <c r="T47" s="155">
        <v>92.010529999999989</v>
      </c>
      <c r="U47" s="154">
        <v>4.3986499999999999</v>
      </c>
      <c r="V47" s="156">
        <v>819.58050999999989</v>
      </c>
      <c r="W47" s="261"/>
      <c r="X47" s="202">
        <v>1020.2818699999999</v>
      </c>
      <c r="Y47" s="201">
        <v>252.59526</v>
      </c>
      <c r="Z47" s="201">
        <v>4.5608199999999997</v>
      </c>
      <c r="AA47" s="223" t="s">
        <v>82</v>
      </c>
      <c r="AB47" s="202">
        <v>1277.4379499999998</v>
      </c>
      <c r="AC47" s="262"/>
      <c r="AD47" s="261"/>
      <c r="AE47" s="203">
        <v>462.85572000000002</v>
      </c>
      <c r="AF47" s="204">
        <v>425.46544</v>
      </c>
      <c r="AG47" s="204">
        <v>14.04322</v>
      </c>
      <c r="AH47" s="223" t="s">
        <v>82</v>
      </c>
      <c r="AI47" s="667">
        <v>902.36437999999998</v>
      </c>
      <c r="AJ47" s="304"/>
    </row>
    <row r="48" spans="2:38" s="30" customFormat="1" ht="12.75" customHeight="1" x14ac:dyDescent="0.2">
      <c r="B48" s="35" t="s">
        <v>47</v>
      </c>
      <c r="C48" s="154">
        <v>494.03394000000003</v>
      </c>
      <c r="D48" s="155" t="s">
        <v>82</v>
      </c>
      <c r="E48" s="156">
        <v>494.03394000000003</v>
      </c>
      <c r="F48" s="158">
        <v>478.38173999999998</v>
      </c>
      <c r="G48" s="155" t="s">
        <v>82</v>
      </c>
      <c r="H48" s="234">
        <v>478.38173999999998</v>
      </c>
      <c r="I48" s="154">
        <v>750.18375000000003</v>
      </c>
      <c r="J48" s="155" t="s">
        <v>82</v>
      </c>
      <c r="K48" s="154" t="s">
        <v>82</v>
      </c>
      <c r="L48" s="156">
        <v>750.18375000000003</v>
      </c>
      <c r="M48" s="157"/>
      <c r="N48" s="158">
        <v>754.73205000000007</v>
      </c>
      <c r="O48" s="155" t="s">
        <v>82</v>
      </c>
      <c r="P48" s="154" t="s">
        <v>82</v>
      </c>
      <c r="Q48" s="156">
        <v>754.73205000000007</v>
      </c>
      <c r="R48" s="261"/>
      <c r="S48" s="158">
        <v>980.24682000000007</v>
      </c>
      <c r="T48" s="155" t="s">
        <v>82</v>
      </c>
      <c r="U48" s="154" t="s">
        <v>82</v>
      </c>
      <c r="V48" s="156">
        <v>980.24682000000007</v>
      </c>
      <c r="W48" s="261"/>
      <c r="X48" s="202">
        <v>878.34700000000009</v>
      </c>
      <c r="Y48" s="201" t="s">
        <v>82</v>
      </c>
      <c r="Z48" s="201" t="s">
        <v>82</v>
      </c>
      <c r="AA48" s="223" t="s">
        <v>82</v>
      </c>
      <c r="AB48" s="202">
        <v>878.34700000000009</v>
      </c>
      <c r="AC48" s="262"/>
      <c r="AD48" s="261"/>
      <c r="AE48" s="203">
        <v>1617.2694299999998</v>
      </c>
      <c r="AF48" s="204" t="s">
        <v>82</v>
      </c>
      <c r="AG48" s="204" t="s">
        <v>82</v>
      </c>
      <c r="AH48" s="223" t="s">
        <v>82</v>
      </c>
      <c r="AI48" s="667">
        <v>1617.2694299999998</v>
      </c>
      <c r="AJ48" s="304"/>
    </row>
    <row r="49" spans="2:38" s="30" customFormat="1" ht="12.75" customHeight="1" x14ac:dyDescent="0.2">
      <c r="B49" s="35" t="s">
        <v>48</v>
      </c>
      <c r="C49" s="154">
        <v>4.9668100000000006</v>
      </c>
      <c r="D49" s="155" t="s">
        <v>82</v>
      </c>
      <c r="E49" s="156">
        <v>4.9668100000000006</v>
      </c>
      <c r="F49" s="158">
        <v>42.624580000000002</v>
      </c>
      <c r="G49" s="155" t="s">
        <v>82</v>
      </c>
      <c r="H49" s="234">
        <v>42.624580000000002</v>
      </c>
      <c r="I49" s="154">
        <v>48.677890000000005</v>
      </c>
      <c r="J49" s="155" t="s">
        <v>82</v>
      </c>
      <c r="K49" s="154" t="s">
        <v>82</v>
      </c>
      <c r="L49" s="156">
        <v>48.677890000000005</v>
      </c>
      <c r="M49" s="157"/>
      <c r="N49" s="158">
        <v>36.43683</v>
      </c>
      <c r="O49" s="155" t="s">
        <v>82</v>
      </c>
      <c r="P49" s="154" t="s">
        <v>82</v>
      </c>
      <c r="Q49" s="156">
        <v>36.43683</v>
      </c>
      <c r="R49" s="261"/>
      <c r="S49" s="158">
        <v>52.798819999999999</v>
      </c>
      <c r="T49" s="155">
        <v>11.95116</v>
      </c>
      <c r="U49" s="154" t="s">
        <v>82</v>
      </c>
      <c r="V49" s="156">
        <v>64.749979999999994</v>
      </c>
      <c r="W49" s="261"/>
      <c r="X49" s="202">
        <v>73.955039999999997</v>
      </c>
      <c r="Y49" s="201">
        <v>45.430160000000001</v>
      </c>
      <c r="Z49" s="201" t="s">
        <v>82</v>
      </c>
      <c r="AA49" s="223" t="s">
        <v>82</v>
      </c>
      <c r="AB49" s="202">
        <v>119.3852</v>
      </c>
      <c r="AC49" s="262"/>
      <c r="AD49" s="261"/>
      <c r="AE49" s="203">
        <v>87.458960000000019</v>
      </c>
      <c r="AF49" s="204">
        <v>4.0548700000000002</v>
      </c>
      <c r="AG49" s="204">
        <v>1.62561</v>
      </c>
      <c r="AH49" s="223" t="s">
        <v>82</v>
      </c>
      <c r="AI49" s="667">
        <v>93.139440000000008</v>
      </c>
      <c r="AJ49" s="304"/>
    </row>
    <row r="50" spans="2:38" s="30" customFormat="1" ht="12.75" customHeight="1" x14ac:dyDescent="0.2">
      <c r="B50" s="35" t="s">
        <v>49</v>
      </c>
      <c r="C50" s="154">
        <v>1.1376600000000001</v>
      </c>
      <c r="D50" s="155" t="s">
        <v>82</v>
      </c>
      <c r="E50" s="156">
        <v>1.1376600000000001</v>
      </c>
      <c r="F50" s="158">
        <v>18.493139999999997</v>
      </c>
      <c r="G50" s="155" t="s">
        <v>82</v>
      </c>
      <c r="H50" s="234">
        <v>18.493139999999997</v>
      </c>
      <c r="I50" s="154" t="s">
        <v>82</v>
      </c>
      <c r="J50" s="155" t="s">
        <v>82</v>
      </c>
      <c r="K50" s="154" t="s">
        <v>82</v>
      </c>
      <c r="L50" s="156" t="s">
        <v>82</v>
      </c>
      <c r="M50" s="157"/>
      <c r="N50" s="158" t="s">
        <v>82</v>
      </c>
      <c r="O50" s="155" t="s">
        <v>82</v>
      </c>
      <c r="P50" s="154" t="s">
        <v>82</v>
      </c>
      <c r="Q50" s="156" t="s">
        <v>82</v>
      </c>
      <c r="R50" s="261"/>
      <c r="S50" s="158" t="s">
        <v>82</v>
      </c>
      <c r="T50" s="155" t="s">
        <v>82</v>
      </c>
      <c r="U50" s="154" t="s">
        <v>82</v>
      </c>
      <c r="V50" s="156" t="s">
        <v>82</v>
      </c>
      <c r="W50" s="261"/>
      <c r="X50" s="202" t="s">
        <v>82</v>
      </c>
      <c r="Y50" s="201" t="s">
        <v>82</v>
      </c>
      <c r="Z50" s="201" t="s">
        <v>82</v>
      </c>
      <c r="AA50" s="223" t="s">
        <v>82</v>
      </c>
      <c r="AB50" s="202" t="s">
        <v>82</v>
      </c>
      <c r="AC50" s="262"/>
      <c r="AD50" s="261"/>
      <c r="AE50" s="203">
        <v>22.575340000000001</v>
      </c>
      <c r="AF50" s="204" t="s">
        <v>82</v>
      </c>
      <c r="AG50" s="204" t="s">
        <v>82</v>
      </c>
      <c r="AH50" s="223" t="s">
        <v>82</v>
      </c>
      <c r="AI50" s="667">
        <v>22.575340000000001</v>
      </c>
      <c r="AJ50" s="304"/>
    </row>
    <row r="51" spans="2:38" s="30" customFormat="1" ht="12.75" customHeight="1" x14ac:dyDescent="0.2">
      <c r="B51" s="35" t="s">
        <v>50</v>
      </c>
      <c r="C51" s="154" t="s">
        <v>82</v>
      </c>
      <c r="D51" s="155" t="s">
        <v>82</v>
      </c>
      <c r="E51" s="156" t="s">
        <v>82</v>
      </c>
      <c r="F51" s="158">
        <v>152.69829000000001</v>
      </c>
      <c r="G51" s="155" t="s">
        <v>82</v>
      </c>
      <c r="H51" s="234">
        <v>152.69829000000001</v>
      </c>
      <c r="I51" s="154">
        <v>96.996350000000007</v>
      </c>
      <c r="J51" s="155" t="s">
        <v>82</v>
      </c>
      <c r="K51" s="154" t="s">
        <v>82</v>
      </c>
      <c r="L51" s="156">
        <v>96.996350000000007</v>
      </c>
      <c r="M51" s="157"/>
      <c r="N51" s="158">
        <v>28.47889</v>
      </c>
      <c r="O51" s="155" t="s">
        <v>82</v>
      </c>
      <c r="P51" s="154" t="s">
        <v>82</v>
      </c>
      <c r="Q51" s="156">
        <v>28.47889</v>
      </c>
      <c r="R51" s="261"/>
      <c r="S51" s="158">
        <v>14.057</v>
      </c>
      <c r="T51" s="155" t="s">
        <v>82</v>
      </c>
      <c r="U51" s="154" t="s">
        <v>82</v>
      </c>
      <c r="V51" s="156">
        <v>14.057</v>
      </c>
      <c r="W51" s="261"/>
      <c r="X51" s="202" t="s">
        <v>82</v>
      </c>
      <c r="Y51" s="201" t="s">
        <v>82</v>
      </c>
      <c r="Z51" s="201" t="s">
        <v>82</v>
      </c>
      <c r="AA51" s="223" t="s">
        <v>82</v>
      </c>
      <c r="AB51" s="202" t="s">
        <v>82</v>
      </c>
      <c r="AC51" s="262"/>
      <c r="AD51" s="261"/>
      <c r="AE51" s="203">
        <v>4.1808699999999996</v>
      </c>
      <c r="AF51" s="204" t="s">
        <v>82</v>
      </c>
      <c r="AG51" s="204" t="s">
        <v>82</v>
      </c>
      <c r="AH51" s="223" t="s">
        <v>82</v>
      </c>
      <c r="AI51" s="667">
        <v>4.1808699999999996</v>
      </c>
      <c r="AJ51" s="304"/>
    </row>
    <row r="52" spans="2:38" s="30" customFormat="1" ht="12.75" customHeight="1" x14ac:dyDescent="0.2">
      <c r="B52" s="35" t="s">
        <v>51</v>
      </c>
      <c r="C52" s="154" t="s">
        <v>82</v>
      </c>
      <c r="D52" s="155" t="s">
        <v>82</v>
      </c>
      <c r="E52" s="156" t="s">
        <v>82</v>
      </c>
      <c r="F52" s="158" t="s">
        <v>82</v>
      </c>
      <c r="G52" s="155" t="s">
        <v>82</v>
      </c>
      <c r="H52" s="234" t="s">
        <v>82</v>
      </c>
      <c r="I52" s="154" t="s">
        <v>82</v>
      </c>
      <c r="J52" s="155" t="s">
        <v>82</v>
      </c>
      <c r="K52" s="154" t="s">
        <v>82</v>
      </c>
      <c r="L52" s="156" t="s">
        <v>82</v>
      </c>
      <c r="M52" s="157"/>
      <c r="N52" s="158" t="s">
        <v>82</v>
      </c>
      <c r="O52" s="155" t="s">
        <v>82</v>
      </c>
      <c r="P52" s="154" t="s">
        <v>82</v>
      </c>
      <c r="Q52" s="156" t="s">
        <v>82</v>
      </c>
      <c r="R52" s="261"/>
      <c r="S52" s="158" t="s">
        <v>82</v>
      </c>
      <c r="T52" s="155" t="s">
        <v>82</v>
      </c>
      <c r="U52" s="154" t="s">
        <v>82</v>
      </c>
      <c r="V52" s="156" t="s">
        <v>82</v>
      </c>
      <c r="W52" s="261"/>
      <c r="X52" s="202">
        <v>-0.81520000000000004</v>
      </c>
      <c r="Y52" s="201" t="s">
        <v>82</v>
      </c>
      <c r="Z52" s="201">
        <v>0</v>
      </c>
      <c r="AA52" s="223" t="s">
        <v>82</v>
      </c>
      <c r="AB52" s="202">
        <v>-0.81520000000000004</v>
      </c>
      <c r="AC52" s="262"/>
      <c r="AD52" s="261"/>
      <c r="AE52" s="203" t="s">
        <v>82</v>
      </c>
      <c r="AF52" s="204" t="s">
        <v>82</v>
      </c>
      <c r="AG52" s="204" t="s">
        <v>82</v>
      </c>
      <c r="AH52" s="223" t="s">
        <v>82</v>
      </c>
      <c r="AI52" s="667">
        <v>9.0899999999999957E-3</v>
      </c>
      <c r="AJ52" s="304"/>
    </row>
    <row r="53" spans="2:38" s="30" customFormat="1" ht="12.75" customHeight="1" x14ac:dyDescent="0.2">
      <c r="B53" s="35" t="s">
        <v>52</v>
      </c>
      <c r="C53" s="154">
        <v>0.91774</v>
      </c>
      <c r="D53" s="155" t="s">
        <v>82</v>
      </c>
      <c r="E53" s="156">
        <v>0.91774</v>
      </c>
      <c r="F53" s="158" t="s">
        <v>82</v>
      </c>
      <c r="G53" s="155" t="s">
        <v>82</v>
      </c>
      <c r="H53" s="234" t="s">
        <v>82</v>
      </c>
      <c r="I53" s="154">
        <v>4.46861</v>
      </c>
      <c r="J53" s="155" t="s">
        <v>82</v>
      </c>
      <c r="K53" s="154" t="s">
        <v>82</v>
      </c>
      <c r="L53" s="156">
        <v>4.46861</v>
      </c>
      <c r="M53" s="157"/>
      <c r="N53" s="158">
        <v>14.16717</v>
      </c>
      <c r="O53" s="155" t="s">
        <v>82</v>
      </c>
      <c r="P53" s="154" t="s">
        <v>82</v>
      </c>
      <c r="Q53" s="156">
        <v>14.16717</v>
      </c>
      <c r="R53" s="261"/>
      <c r="S53" s="158">
        <v>2.5072999999999999</v>
      </c>
      <c r="T53" s="155" t="s">
        <v>82</v>
      </c>
      <c r="U53" s="154" t="s">
        <v>82</v>
      </c>
      <c r="V53" s="156">
        <v>2.5072999999999999</v>
      </c>
      <c r="W53" s="261"/>
      <c r="X53" s="202">
        <v>-20.980460000000001</v>
      </c>
      <c r="Y53" s="201" t="s">
        <v>82</v>
      </c>
      <c r="Z53" s="201">
        <v>0</v>
      </c>
      <c r="AA53" s="223" t="s">
        <v>82</v>
      </c>
      <c r="AB53" s="202">
        <v>-20.980460000000001</v>
      </c>
      <c r="AC53" s="262"/>
      <c r="AD53" s="261"/>
      <c r="AE53" s="203" t="s">
        <v>82</v>
      </c>
      <c r="AF53" s="204" t="s">
        <v>82</v>
      </c>
      <c r="AG53" s="204" t="s">
        <v>82</v>
      </c>
      <c r="AH53" s="223" t="s">
        <v>82</v>
      </c>
      <c r="AI53" s="202" t="s">
        <v>82</v>
      </c>
      <c r="AJ53" s="304"/>
    </row>
    <row r="54" spans="2:38" ht="12.75" customHeight="1" x14ac:dyDescent="0.2">
      <c r="B54" s="26"/>
      <c r="C54" s="147"/>
      <c r="D54" s="148"/>
      <c r="E54" s="131"/>
      <c r="F54" s="151"/>
      <c r="G54" s="148"/>
      <c r="H54" s="233"/>
      <c r="I54" s="147"/>
      <c r="J54" s="148"/>
      <c r="K54" s="147"/>
      <c r="L54" s="131"/>
      <c r="M54" s="153"/>
      <c r="N54" s="151"/>
      <c r="O54" s="148"/>
      <c r="P54" s="147"/>
      <c r="Q54" s="131"/>
      <c r="R54" s="261"/>
      <c r="S54" s="151"/>
      <c r="T54" s="148"/>
      <c r="U54" s="147"/>
      <c r="V54" s="131"/>
      <c r="W54" s="261"/>
      <c r="X54" s="199"/>
      <c r="Y54" s="197"/>
      <c r="Z54" s="212"/>
      <c r="AA54" s="198"/>
      <c r="AB54" s="199"/>
      <c r="AC54" s="262"/>
      <c r="AD54" s="261"/>
      <c r="AE54" s="206"/>
      <c r="AF54" s="207"/>
      <c r="AG54" s="207"/>
      <c r="AH54" s="205"/>
      <c r="AI54" s="668"/>
      <c r="AJ54" s="304"/>
    </row>
    <row r="55" spans="2:38" ht="12.75" customHeight="1" x14ac:dyDescent="0.2">
      <c r="B55" s="26" t="s">
        <v>53</v>
      </c>
      <c r="C55" s="147"/>
      <c r="D55" s="148"/>
      <c r="E55" s="131"/>
      <c r="F55" s="151"/>
      <c r="G55" s="148"/>
      <c r="H55" s="233"/>
      <c r="I55" s="147"/>
      <c r="J55" s="148"/>
      <c r="K55" s="147"/>
      <c r="L55" s="131"/>
      <c r="M55" s="153"/>
      <c r="N55" s="151"/>
      <c r="O55" s="148"/>
      <c r="P55" s="147"/>
      <c r="Q55" s="131"/>
      <c r="R55" s="261"/>
      <c r="S55" s="151"/>
      <c r="T55" s="148"/>
      <c r="U55" s="147"/>
      <c r="V55" s="131"/>
      <c r="W55" s="261"/>
      <c r="X55" s="199"/>
      <c r="Y55" s="197"/>
      <c r="Z55" s="197"/>
      <c r="AA55" s="198"/>
      <c r="AB55" s="199"/>
      <c r="AC55" s="262"/>
      <c r="AD55" s="261"/>
      <c r="AE55" s="206"/>
      <c r="AF55" s="207"/>
      <c r="AG55" s="207"/>
      <c r="AH55" s="205"/>
      <c r="AI55" s="668"/>
      <c r="AJ55" s="304"/>
    </row>
    <row r="56" spans="2:38" ht="12.75" customHeight="1" x14ac:dyDescent="0.2">
      <c r="B56" s="26" t="s">
        <v>54</v>
      </c>
      <c r="C56" s="135">
        <v>2265148.9683400006</v>
      </c>
      <c r="D56" s="136">
        <v>68991.478390000004</v>
      </c>
      <c r="E56" s="137">
        <v>2334140.4467300004</v>
      </c>
      <c r="F56" s="139">
        <v>2343558.8213199996</v>
      </c>
      <c r="G56" s="136">
        <v>267577.53177999996</v>
      </c>
      <c r="H56" s="229">
        <v>2611136.3530999995</v>
      </c>
      <c r="I56" s="135">
        <v>2336108.8001000001</v>
      </c>
      <c r="J56" s="136">
        <v>588048.77192999993</v>
      </c>
      <c r="K56" s="135">
        <v>1075.2624999999998</v>
      </c>
      <c r="L56" s="137">
        <v>2925232.8345300001</v>
      </c>
      <c r="M56" s="138"/>
      <c r="N56" s="139">
        <v>2274939.8026900003</v>
      </c>
      <c r="O56" s="136">
        <v>988209.36205</v>
      </c>
      <c r="P56" s="135">
        <v>4721.0012800000004</v>
      </c>
      <c r="Q56" s="137">
        <v>3267870.1660200004</v>
      </c>
      <c r="R56" s="308" t="s">
        <v>34</v>
      </c>
      <c r="S56" s="139">
        <v>2193803.2481900002</v>
      </c>
      <c r="T56" s="136">
        <v>1446680.06516</v>
      </c>
      <c r="U56" s="135">
        <v>10191.241789999998</v>
      </c>
      <c r="V56" s="137">
        <v>3650674.5551400003</v>
      </c>
      <c r="W56" s="308" t="s">
        <v>34</v>
      </c>
      <c r="X56" s="194">
        <v>2106605.2750800001</v>
      </c>
      <c r="Y56" s="193">
        <v>1962665.4637500006</v>
      </c>
      <c r="Z56" s="193">
        <v>16702.887459999998</v>
      </c>
      <c r="AA56" s="186">
        <v>18887.655310000006</v>
      </c>
      <c r="AB56" s="194">
        <v>4104861.2816000003</v>
      </c>
      <c r="AC56" s="307" t="s">
        <v>34</v>
      </c>
      <c r="AD56" s="308" t="s">
        <v>120</v>
      </c>
      <c r="AE56" s="215">
        <v>2028864.60916</v>
      </c>
      <c r="AF56" s="216">
        <v>2567030.1550099999</v>
      </c>
      <c r="AG56" s="216">
        <v>27126.239900000004</v>
      </c>
      <c r="AH56" s="217">
        <v>64559.81222</v>
      </c>
      <c r="AI56" s="187">
        <v>4687580.8162899995</v>
      </c>
      <c r="AJ56" s="301" t="s">
        <v>34</v>
      </c>
    </row>
    <row r="57" spans="2:38" ht="12.75" customHeight="1" x14ac:dyDescent="0.2">
      <c r="B57" s="285" t="s">
        <v>55</v>
      </c>
      <c r="C57" s="141">
        <v>48.222459999416969</v>
      </c>
      <c r="D57" s="142">
        <v>1.2320099999960803</v>
      </c>
      <c r="E57" s="149">
        <v>49.45446999941305</v>
      </c>
      <c r="F57" s="144">
        <v>-2.7518800000958663</v>
      </c>
      <c r="G57" s="142" t="s">
        <v>82</v>
      </c>
      <c r="H57" s="231">
        <v>-2.9470400000842574</v>
      </c>
      <c r="I57" s="141">
        <v>14.988249999121763</v>
      </c>
      <c r="J57" s="142">
        <v>4.5876200000184326</v>
      </c>
      <c r="K57" s="141" t="s">
        <v>82</v>
      </c>
      <c r="L57" s="149">
        <v>19.575869999140195</v>
      </c>
      <c r="M57" s="150"/>
      <c r="N57" s="144">
        <v>-2.3195199998590397</v>
      </c>
      <c r="O57" s="142">
        <v>12.960279999999329</v>
      </c>
      <c r="P57" s="141">
        <v>7.6752500000002328</v>
      </c>
      <c r="Q57" s="149">
        <v>18.316010000140523</v>
      </c>
      <c r="R57" s="314"/>
      <c r="S57" s="144">
        <v>-2.3195199998590397</v>
      </c>
      <c r="T57" s="142">
        <v>24.282610000118439</v>
      </c>
      <c r="U57" s="141" t="s">
        <v>82</v>
      </c>
      <c r="V57" s="149">
        <v>21.963090000259399</v>
      </c>
      <c r="W57" s="314"/>
      <c r="X57" s="218">
        <v>248.38589000038155</v>
      </c>
      <c r="Y57" s="219">
        <v>55.103979999934381</v>
      </c>
      <c r="Z57" s="219">
        <v>-22.653879999998026</v>
      </c>
      <c r="AA57" s="192">
        <v>21.082189999993716</v>
      </c>
      <c r="AB57" s="218">
        <v>301.91818000031162</v>
      </c>
      <c r="AC57" s="313"/>
      <c r="AD57" s="314"/>
      <c r="AE57" s="220">
        <v>185.34510999959093</v>
      </c>
      <c r="AF57" s="221">
        <v>80.513150000238966</v>
      </c>
      <c r="AG57" s="221">
        <v>-1</v>
      </c>
      <c r="AH57" s="222">
        <v>118.77048999999533</v>
      </c>
      <c r="AI57" s="671">
        <v>383.59195999982694</v>
      </c>
      <c r="AJ57" s="305"/>
    </row>
    <row r="58" spans="2:38" ht="12.75" customHeight="1" x14ac:dyDescent="0.2">
      <c r="B58" s="28" t="s">
        <v>56</v>
      </c>
      <c r="C58" s="140">
        <v>2265197.1908</v>
      </c>
      <c r="D58" s="145">
        <v>68992.710399999996</v>
      </c>
      <c r="E58" s="137">
        <v>2334189.9011999997</v>
      </c>
      <c r="F58" s="146">
        <v>2343556.0694400002</v>
      </c>
      <c r="G58" s="145">
        <v>267577.33662000002</v>
      </c>
      <c r="H58" s="229">
        <v>2611133.40606</v>
      </c>
      <c r="I58" s="140">
        <v>2336123.7883499991</v>
      </c>
      <c r="J58" s="145">
        <v>588053.35954999994</v>
      </c>
      <c r="K58" s="140">
        <v>1075.2624999999998</v>
      </c>
      <c r="L58" s="137">
        <v>2925252.4103999995</v>
      </c>
      <c r="M58" s="138"/>
      <c r="N58" s="146">
        <v>2274937.4831700004</v>
      </c>
      <c r="O58" s="145">
        <v>988222.32233</v>
      </c>
      <c r="P58" s="140">
        <v>4728.6765300000006</v>
      </c>
      <c r="Q58" s="137">
        <v>3267888.4820300001</v>
      </c>
      <c r="R58" s="308" t="s">
        <v>34</v>
      </c>
      <c r="S58" s="146">
        <v>2193800.9286700003</v>
      </c>
      <c r="T58" s="145">
        <v>1446704.3477700003</v>
      </c>
      <c r="U58" s="140">
        <v>10191.241789999998</v>
      </c>
      <c r="V58" s="137">
        <v>3650696.5182300005</v>
      </c>
      <c r="W58" s="308" t="s">
        <v>34</v>
      </c>
      <c r="X58" s="194">
        <v>2106853.6609700006</v>
      </c>
      <c r="Y58" s="193">
        <v>1962720.5677300005</v>
      </c>
      <c r="Z58" s="193">
        <v>16680.23358</v>
      </c>
      <c r="AA58" s="195">
        <v>18908.737499999999</v>
      </c>
      <c r="AB58" s="194">
        <v>4105163.1997800004</v>
      </c>
      <c r="AC58" s="307" t="s">
        <v>34</v>
      </c>
      <c r="AD58" s="308" t="s">
        <v>120</v>
      </c>
      <c r="AE58" s="215">
        <v>2029049.9542699996</v>
      </c>
      <c r="AF58" s="216">
        <v>2567110.6681599999</v>
      </c>
      <c r="AG58" s="216">
        <v>27125.239900000004</v>
      </c>
      <c r="AH58" s="217">
        <v>64678.582709999995</v>
      </c>
      <c r="AI58" s="187">
        <v>4687964.4082499994</v>
      </c>
      <c r="AJ58" s="301" t="s">
        <v>34</v>
      </c>
    </row>
    <row r="59" spans="2:38" s="30" customFormat="1" ht="12.75" customHeight="1" x14ac:dyDescent="0.2">
      <c r="B59" s="37" t="s">
        <v>57</v>
      </c>
      <c r="C59" s="147"/>
      <c r="D59" s="148"/>
      <c r="E59" s="131"/>
      <c r="F59" s="151"/>
      <c r="G59" s="148"/>
      <c r="H59" s="233"/>
      <c r="I59" s="147"/>
      <c r="J59" s="148"/>
      <c r="K59" s="147"/>
      <c r="L59" s="131"/>
      <c r="M59" s="153"/>
      <c r="N59" s="151"/>
      <c r="O59" s="148"/>
      <c r="P59" s="147"/>
      <c r="Q59" s="131"/>
      <c r="R59" s="261"/>
      <c r="S59" s="151"/>
      <c r="T59" s="148"/>
      <c r="U59" s="147"/>
      <c r="V59" s="131"/>
      <c r="W59" s="261"/>
      <c r="X59" s="185"/>
      <c r="Y59" s="184"/>
      <c r="Z59" s="184"/>
      <c r="AA59" s="198"/>
      <c r="AB59" s="185"/>
      <c r="AC59" s="311"/>
      <c r="AD59" s="312"/>
      <c r="AE59" s="208"/>
      <c r="AF59" s="209"/>
      <c r="AG59" s="209"/>
      <c r="AH59" s="205"/>
      <c r="AI59" s="669"/>
      <c r="AJ59" s="303"/>
    </row>
    <row r="60" spans="2:38" s="30" customFormat="1" ht="12.75" customHeight="1" x14ac:dyDescent="0.2">
      <c r="B60" s="37" t="s">
        <v>58</v>
      </c>
      <c r="C60" s="147">
        <v>2253451.4163299999</v>
      </c>
      <c r="D60" s="148">
        <v>67788.407280000014</v>
      </c>
      <c r="E60" s="131">
        <v>2321239.8236099998</v>
      </c>
      <c r="F60" s="151">
        <v>2330002.5025200001</v>
      </c>
      <c r="G60" s="148">
        <v>262941.55695999996</v>
      </c>
      <c r="H60" s="233">
        <v>2592944.0594800003</v>
      </c>
      <c r="I60" s="147">
        <v>2322153.7728499998</v>
      </c>
      <c r="J60" s="148">
        <v>577743.94362999999</v>
      </c>
      <c r="K60" s="147">
        <v>1073.8032800000001</v>
      </c>
      <c r="L60" s="131">
        <v>2900971.5197600001</v>
      </c>
      <c r="M60" s="153"/>
      <c r="N60" s="151">
        <v>2261258.3578599999</v>
      </c>
      <c r="O60" s="148">
        <v>970183.6052799999</v>
      </c>
      <c r="P60" s="147">
        <v>4719.2975800000004</v>
      </c>
      <c r="Q60" s="131">
        <v>3236161.2607199997</v>
      </c>
      <c r="R60" s="261" t="s">
        <v>34</v>
      </c>
      <c r="S60" s="151">
        <v>2180722.9206600003</v>
      </c>
      <c r="T60" s="148">
        <v>1419212.8165199994</v>
      </c>
      <c r="U60" s="147">
        <v>10178.335650000001</v>
      </c>
      <c r="V60" s="131">
        <v>3610114.0728299995</v>
      </c>
      <c r="W60" s="261" t="s">
        <v>34</v>
      </c>
      <c r="X60" s="199">
        <v>2094280.8272899999</v>
      </c>
      <c r="Y60" s="197">
        <v>1923232.91243</v>
      </c>
      <c r="Z60" s="197">
        <v>16660.99582</v>
      </c>
      <c r="AA60" s="198">
        <v>17947.21155</v>
      </c>
      <c r="AB60" s="199">
        <v>4052121.9470899999</v>
      </c>
      <c r="AC60" s="262" t="s">
        <v>34</v>
      </c>
      <c r="AD60" s="261" t="s">
        <v>120</v>
      </c>
      <c r="AE60" s="206">
        <v>2017071.2985</v>
      </c>
      <c r="AF60" s="207">
        <v>2512049.5849000001</v>
      </c>
      <c r="AG60" s="207">
        <v>27089.350920000001</v>
      </c>
      <c r="AH60" s="205">
        <v>61589.891640000002</v>
      </c>
      <c r="AI60" s="668">
        <v>4617800.1259599999</v>
      </c>
      <c r="AJ60" s="304" t="s">
        <v>34</v>
      </c>
    </row>
    <row r="61" spans="2:38" s="30" customFormat="1" ht="12.75" customHeight="1" x14ac:dyDescent="0.2">
      <c r="B61" s="31" t="s">
        <v>59</v>
      </c>
      <c r="C61" s="154">
        <v>679766.51668000012</v>
      </c>
      <c r="D61" s="155">
        <v>67788.407280000014</v>
      </c>
      <c r="E61" s="156">
        <v>747554.92396000016</v>
      </c>
      <c r="F61" s="158">
        <v>565699.40886999993</v>
      </c>
      <c r="G61" s="155">
        <v>262941.55695999996</v>
      </c>
      <c r="H61" s="234">
        <v>828640.96582999988</v>
      </c>
      <c r="I61" s="154">
        <v>367405.46535000001</v>
      </c>
      <c r="J61" s="155">
        <v>577743.94362999999</v>
      </c>
      <c r="K61" s="154">
        <v>1073.8032800000001</v>
      </c>
      <c r="L61" s="156">
        <v>946223.21226000006</v>
      </c>
      <c r="M61" s="157"/>
      <c r="N61" s="158">
        <v>122889.41579000001</v>
      </c>
      <c r="O61" s="155">
        <v>970183.6052799999</v>
      </c>
      <c r="P61" s="154">
        <v>4719.2975800000004</v>
      </c>
      <c r="Q61" s="156">
        <v>1097792.31865</v>
      </c>
      <c r="R61" s="261"/>
      <c r="S61" s="158">
        <v>31506.94888</v>
      </c>
      <c r="T61" s="155">
        <v>1100638.6983599996</v>
      </c>
      <c r="U61" s="154">
        <v>9544.4252400000005</v>
      </c>
      <c r="V61" s="156">
        <v>1141690.0724799996</v>
      </c>
      <c r="W61" s="261"/>
      <c r="X61" s="202">
        <v>7961.29378</v>
      </c>
      <c r="Y61" s="201">
        <v>1262728.9569199998</v>
      </c>
      <c r="Z61" s="201">
        <v>13738.97551</v>
      </c>
      <c r="AA61" s="223">
        <v>17947.21155</v>
      </c>
      <c r="AB61" s="202">
        <v>1302376.4377599997</v>
      </c>
      <c r="AC61" s="262"/>
      <c r="AD61" s="261" t="s">
        <v>120</v>
      </c>
      <c r="AE61" s="203">
        <v>2189.66167</v>
      </c>
      <c r="AF61" s="204">
        <v>1417264.1095200002</v>
      </c>
      <c r="AG61" s="204">
        <v>21274.52521</v>
      </c>
      <c r="AH61" s="224">
        <v>61589.891640000002</v>
      </c>
      <c r="AI61" s="667">
        <v>1502318.1880400004</v>
      </c>
      <c r="AJ61" s="304"/>
      <c r="AL61" s="38"/>
    </row>
    <row r="62" spans="2:38" s="30" customFormat="1" ht="12.75" customHeight="1" x14ac:dyDescent="0.2">
      <c r="B62" s="31" t="s">
        <v>60</v>
      </c>
      <c r="C62" s="154">
        <v>1573684.8996499998</v>
      </c>
      <c r="D62" s="155" t="s">
        <v>82</v>
      </c>
      <c r="E62" s="156">
        <v>1573684.8996499998</v>
      </c>
      <c r="F62" s="158">
        <v>1764303.0936500002</v>
      </c>
      <c r="G62" s="155" t="s">
        <v>82</v>
      </c>
      <c r="H62" s="234">
        <v>1764303.0936500002</v>
      </c>
      <c r="I62" s="154">
        <v>1954748.3075000001</v>
      </c>
      <c r="J62" s="155" t="s">
        <v>82</v>
      </c>
      <c r="K62" s="154" t="s">
        <v>82</v>
      </c>
      <c r="L62" s="156">
        <v>1954748.3075000001</v>
      </c>
      <c r="M62" s="157"/>
      <c r="N62" s="158">
        <v>2138368.9420699999</v>
      </c>
      <c r="O62" s="155" t="s">
        <v>82</v>
      </c>
      <c r="P62" s="154" t="s">
        <v>82</v>
      </c>
      <c r="Q62" s="156">
        <v>2138368.9420699999</v>
      </c>
      <c r="R62" s="261" t="s">
        <v>34</v>
      </c>
      <c r="S62" s="158">
        <v>2149215.9717800003</v>
      </c>
      <c r="T62" s="155">
        <v>318574.11815999995</v>
      </c>
      <c r="U62" s="154">
        <v>633.91041000000007</v>
      </c>
      <c r="V62" s="156">
        <v>2468424.0003500003</v>
      </c>
      <c r="W62" s="261" t="s">
        <v>34</v>
      </c>
      <c r="X62" s="202">
        <v>2086319.53351</v>
      </c>
      <c r="Y62" s="201">
        <v>660503.95551000012</v>
      </c>
      <c r="Z62" s="201">
        <v>2922.0203100000003</v>
      </c>
      <c r="AA62" s="223" t="s">
        <v>82</v>
      </c>
      <c r="AB62" s="202">
        <v>2749745.5093300003</v>
      </c>
      <c r="AC62" s="262" t="s">
        <v>34</v>
      </c>
      <c r="AD62" s="261" t="s">
        <v>120</v>
      </c>
      <c r="AE62" s="203">
        <v>2014881.63683</v>
      </c>
      <c r="AF62" s="204">
        <v>1094785.4753800002</v>
      </c>
      <c r="AG62" s="204">
        <v>5814.8257100000001</v>
      </c>
      <c r="AH62" s="223" t="s">
        <v>82</v>
      </c>
      <c r="AI62" s="667">
        <v>3115481.9379199999</v>
      </c>
      <c r="AJ62" s="304" t="s">
        <v>34</v>
      </c>
      <c r="AL62" s="11"/>
    </row>
    <row r="63" spans="2:38" s="30" customFormat="1" ht="12.75" customHeight="1" x14ac:dyDescent="0.2">
      <c r="B63" s="31" t="s">
        <v>61</v>
      </c>
      <c r="C63" s="154">
        <v>7209.290109999999</v>
      </c>
      <c r="D63" s="155" t="s">
        <v>82</v>
      </c>
      <c r="E63" s="156">
        <v>7209.290109999999</v>
      </c>
      <c r="F63" s="158">
        <v>9786.9773800000003</v>
      </c>
      <c r="G63" s="155" t="s">
        <v>82</v>
      </c>
      <c r="H63" s="234">
        <v>9786.9773800000003</v>
      </c>
      <c r="I63" s="154">
        <v>13452.69195</v>
      </c>
      <c r="J63" s="155" t="s">
        <v>82</v>
      </c>
      <c r="K63" s="154" t="s">
        <v>82</v>
      </c>
      <c r="L63" s="156">
        <v>13452.69195</v>
      </c>
      <c r="M63" s="157"/>
      <c r="N63" s="158">
        <v>18037.503949999998</v>
      </c>
      <c r="O63" s="155" t="s">
        <v>82</v>
      </c>
      <c r="P63" s="154" t="s">
        <v>82</v>
      </c>
      <c r="Q63" s="156">
        <v>18037.503949999998</v>
      </c>
      <c r="R63" s="261"/>
      <c r="S63" s="158">
        <v>22263.800479999998</v>
      </c>
      <c r="T63" s="155">
        <v>623.35639000000037</v>
      </c>
      <c r="U63" s="154" t="s">
        <v>82</v>
      </c>
      <c r="V63" s="156">
        <v>22887.156869999999</v>
      </c>
      <c r="W63" s="261"/>
      <c r="X63" s="202">
        <v>25648.491409999995</v>
      </c>
      <c r="Y63" s="201">
        <v>7777.1824800000004</v>
      </c>
      <c r="Z63" s="201">
        <v>3.9510900000000002</v>
      </c>
      <c r="AA63" s="223" t="s">
        <v>82</v>
      </c>
      <c r="AB63" s="202">
        <v>33429.624980000001</v>
      </c>
      <c r="AC63" s="262"/>
      <c r="AD63" s="261" t="s">
        <v>120</v>
      </c>
      <c r="AE63" s="203">
        <v>28895.312830000003</v>
      </c>
      <c r="AF63" s="204">
        <v>9263.5401199999997</v>
      </c>
      <c r="AG63" s="204">
        <v>13.688690000000001</v>
      </c>
      <c r="AH63" s="223" t="s">
        <v>82</v>
      </c>
      <c r="AI63" s="667">
        <v>38172.541640000003</v>
      </c>
      <c r="AJ63" s="304"/>
    </row>
    <row r="64" spans="2:38" s="30" customFormat="1" ht="12.75" customHeight="1" x14ac:dyDescent="0.2">
      <c r="B64" s="31" t="s">
        <v>62</v>
      </c>
      <c r="C64" s="154">
        <v>1154.3002900000001</v>
      </c>
      <c r="D64" s="155" t="s">
        <v>82</v>
      </c>
      <c r="E64" s="156">
        <v>1154.3002900000001</v>
      </c>
      <c r="F64" s="158">
        <v>1824.65362</v>
      </c>
      <c r="G64" s="155" t="s">
        <v>82</v>
      </c>
      <c r="H64" s="234">
        <v>1824.65362</v>
      </c>
      <c r="I64" s="154">
        <v>2733.5807999999997</v>
      </c>
      <c r="J64" s="155" t="s">
        <v>82</v>
      </c>
      <c r="K64" s="154" t="s">
        <v>82</v>
      </c>
      <c r="L64" s="156">
        <v>2733.5807999999997</v>
      </c>
      <c r="M64" s="157"/>
      <c r="N64" s="158">
        <v>3872.1837800000003</v>
      </c>
      <c r="O64" s="155" t="s">
        <v>82</v>
      </c>
      <c r="P64" s="154" t="s">
        <v>82</v>
      </c>
      <c r="Q64" s="156">
        <v>3872.1837800000003</v>
      </c>
      <c r="R64" s="261"/>
      <c r="S64" s="158">
        <v>5037.4454800000003</v>
      </c>
      <c r="T64" s="155">
        <v>37.997829999999794</v>
      </c>
      <c r="U64" s="154" t="s">
        <v>82</v>
      </c>
      <c r="V64" s="156">
        <v>5075.4433100000006</v>
      </c>
      <c r="W64" s="261"/>
      <c r="X64" s="202">
        <v>6371.0536700000002</v>
      </c>
      <c r="Y64" s="201">
        <v>2349.9197799999993</v>
      </c>
      <c r="Z64" s="201">
        <v>1.9296</v>
      </c>
      <c r="AA64" s="223" t="s">
        <v>82</v>
      </c>
      <c r="AB64" s="202">
        <v>8722.903049999999</v>
      </c>
      <c r="AC64" s="262"/>
      <c r="AD64" s="261" t="s">
        <v>120</v>
      </c>
      <c r="AE64" s="203">
        <v>7667.6625600000007</v>
      </c>
      <c r="AF64" s="204">
        <v>2264.6530999999995</v>
      </c>
      <c r="AG64" s="204">
        <v>1.9641900000000001</v>
      </c>
      <c r="AH64" s="223" t="s">
        <v>82</v>
      </c>
      <c r="AI64" s="667">
        <v>9934.2798500000008</v>
      </c>
      <c r="AJ64" s="304"/>
    </row>
    <row r="65" spans="2:36" s="30" customFormat="1" ht="12.75" customHeight="1" x14ac:dyDescent="0.2">
      <c r="B65" s="31"/>
      <c r="C65" s="154"/>
      <c r="D65" s="155"/>
      <c r="E65" s="156"/>
      <c r="F65" s="158"/>
      <c r="G65" s="155"/>
      <c r="H65" s="234"/>
      <c r="I65" s="154"/>
      <c r="J65" s="155"/>
      <c r="K65" s="154"/>
      <c r="L65" s="156"/>
      <c r="M65" s="157"/>
      <c r="N65" s="158"/>
      <c r="O65" s="155"/>
      <c r="P65" s="154"/>
      <c r="Q65" s="156"/>
      <c r="R65" s="261"/>
      <c r="S65" s="158"/>
      <c r="T65" s="155"/>
      <c r="U65" s="154"/>
      <c r="V65" s="156"/>
      <c r="W65" s="261"/>
      <c r="X65" s="202"/>
      <c r="Y65" s="201"/>
      <c r="Z65" s="201"/>
      <c r="AA65" s="223"/>
      <c r="AB65" s="202"/>
      <c r="AC65" s="262"/>
      <c r="AD65" s="261"/>
      <c r="AE65" s="203"/>
      <c r="AF65" s="204"/>
      <c r="AG65" s="204"/>
      <c r="AH65" s="224"/>
      <c r="AI65" s="667"/>
      <c r="AJ65" s="304"/>
    </row>
    <row r="66" spans="2:36" s="30" customFormat="1" ht="12.75" customHeight="1" x14ac:dyDescent="0.2">
      <c r="B66" s="37" t="s">
        <v>63</v>
      </c>
      <c r="C66" s="147">
        <v>11745.779109999999</v>
      </c>
      <c r="D66" s="148">
        <v>1204.30312</v>
      </c>
      <c r="E66" s="131">
        <v>12950.08223</v>
      </c>
      <c r="F66" s="151">
        <v>13553.566870000001</v>
      </c>
      <c r="G66" s="148">
        <v>4635.7796600000001</v>
      </c>
      <c r="H66" s="233">
        <v>18189.346530000003</v>
      </c>
      <c r="I66" s="147">
        <v>13970.015449999999</v>
      </c>
      <c r="J66" s="148">
        <v>10309.415919999999</v>
      </c>
      <c r="K66" s="147">
        <v>1.45922</v>
      </c>
      <c r="L66" s="131">
        <v>24280.890589999999</v>
      </c>
      <c r="M66" s="153"/>
      <c r="N66" s="151">
        <v>13679.125259999999</v>
      </c>
      <c r="O66" s="148">
        <v>18038.717049999999</v>
      </c>
      <c r="P66" s="147">
        <v>9.3789500000000015</v>
      </c>
      <c r="Q66" s="131">
        <v>31727.221259999995</v>
      </c>
      <c r="R66" s="261" t="s">
        <v>34</v>
      </c>
      <c r="S66" s="151">
        <v>13078.008010000003</v>
      </c>
      <c r="T66" s="148">
        <v>27491.53125</v>
      </c>
      <c r="U66" s="147">
        <v>12.906139999999999</v>
      </c>
      <c r="V66" s="131">
        <v>40582.445400000004</v>
      </c>
      <c r="W66" s="261" t="s">
        <v>34</v>
      </c>
      <c r="X66" s="199">
        <v>12572.83368</v>
      </c>
      <c r="Y66" s="197">
        <v>39487.623780000002</v>
      </c>
      <c r="Z66" s="197">
        <v>19.237760000000002</v>
      </c>
      <c r="AA66" s="198">
        <v>961.52594999999997</v>
      </c>
      <c r="AB66" s="199">
        <v>53041.221170000012</v>
      </c>
      <c r="AC66" s="262" t="s">
        <v>34</v>
      </c>
      <c r="AD66" s="261" t="s">
        <v>120</v>
      </c>
      <c r="AE66" s="206">
        <v>11978.7536</v>
      </c>
      <c r="AF66" s="207">
        <v>55061.052200000006</v>
      </c>
      <c r="AG66" s="207">
        <v>35.85219</v>
      </c>
      <c r="AH66" s="205">
        <v>3088.6910699999999</v>
      </c>
      <c r="AI66" s="668">
        <v>70164.349060000008</v>
      </c>
      <c r="AJ66" s="304" t="s">
        <v>34</v>
      </c>
    </row>
    <row r="67" spans="2:36" s="30" customFormat="1" ht="12.75" customHeight="1" x14ac:dyDescent="0.2">
      <c r="B67" s="31" t="s">
        <v>59</v>
      </c>
      <c r="C67" s="154">
        <v>7795.4405299999999</v>
      </c>
      <c r="D67" s="155">
        <v>1204.30312</v>
      </c>
      <c r="E67" s="156">
        <v>8999.7436500000003</v>
      </c>
      <c r="F67" s="158">
        <v>7906.5450799999999</v>
      </c>
      <c r="G67" s="155">
        <v>4635.7796600000001</v>
      </c>
      <c r="H67" s="234">
        <v>12542.32474</v>
      </c>
      <c r="I67" s="154">
        <v>5072.3910199999991</v>
      </c>
      <c r="J67" s="155">
        <v>10309.415919999999</v>
      </c>
      <c r="K67" s="154">
        <v>1.45922</v>
      </c>
      <c r="L67" s="156">
        <v>15383.266159999999</v>
      </c>
      <c r="M67" s="157"/>
      <c r="N67" s="158">
        <v>1497.67634</v>
      </c>
      <c r="O67" s="155">
        <v>18038.717049999999</v>
      </c>
      <c r="P67" s="154">
        <v>9.3789500000000015</v>
      </c>
      <c r="Q67" s="156">
        <v>19545.772339999996</v>
      </c>
      <c r="R67" s="261"/>
      <c r="S67" s="158">
        <v>364.62526000000003</v>
      </c>
      <c r="T67" s="155">
        <v>22150.410600000003</v>
      </c>
      <c r="U67" s="154">
        <v>12.906139999999999</v>
      </c>
      <c r="V67" s="156">
        <v>22527.942000000003</v>
      </c>
      <c r="W67" s="261"/>
      <c r="X67" s="202">
        <v>93.856399999999994</v>
      </c>
      <c r="Y67" s="201">
        <v>28236.198430000004</v>
      </c>
      <c r="Z67" s="201">
        <v>10.304590000000001</v>
      </c>
      <c r="AA67" s="223">
        <v>961.52594999999997</v>
      </c>
      <c r="AB67" s="202">
        <v>29301.885370000004</v>
      </c>
      <c r="AC67" s="262"/>
      <c r="AD67" s="261" t="s">
        <v>120</v>
      </c>
      <c r="AE67" s="203">
        <v>36.508859999999999</v>
      </c>
      <c r="AF67" s="204">
        <v>35719.082289999998</v>
      </c>
      <c r="AG67" s="204">
        <v>26.846830000000001</v>
      </c>
      <c r="AH67" s="224">
        <v>3088.6910699999999</v>
      </c>
      <c r="AI67" s="667">
        <v>38871.129050000003</v>
      </c>
      <c r="AJ67" s="304"/>
    </row>
    <row r="68" spans="2:36" s="30" customFormat="1" ht="12.75" customHeight="1" x14ac:dyDescent="0.2">
      <c r="B68" s="31" t="s">
        <v>60</v>
      </c>
      <c r="C68" s="154">
        <v>3950.3385800000001</v>
      </c>
      <c r="D68" s="155" t="s">
        <v>82</v>
      </c>
      <c r="E68" s="156">
        <v>3950.3385800000001</v>
      </c>
      <c r="F68" s="158">
        <v>5647.0217899999998</v>
      </c>
      <c r="G68" s="155" t="s">
        <v>82</v>
      </c>
      <c r="H68" s="234">
        <v>5647.0217899999998</v>
      </c>
      <c r="I68" s="154">
        <v>8897.6244299999998</v>
      </c>
      <c r="J68" s="155" t="s">
        <v>82</v>
      </c>
      <c r="K68" s="154" t="s">
        <v>82</v>
      </c>
      <c r="L68" s="156">
        <v>8897.6244299999998</v>
      </c>
      <c r="M68" s="157"/>
      <c r="N68" s="158">
        <v>12181.448920000001</v>
      </c>
      <c r="O68" s="155" t="s">
        <v>82</v>
      </c>
      <c r="P68" s="154" t="s">
        <v>82</v>
      </c>
      <c r="Q68" s="156">
        <v>12181.448920000001</v>
      </c>
      <c r="R68" s="261" t="s">
        <v>34</v>
      </c>
      <c r="S68" s="158">
        <v>12713.382750000002</v>
      </c>
      <c r="T68" s="155">
        <v>5341.1206499999998</v>
      </c>
      <c r="U68" s="154" t="s">
        <v>82</v>
      </c>
      <c r="V68" s="156">
        <v>18054.503400000001</v>
      </c>
      <c r="W68" s="261" t="s">
        <v>34</v>
      </c>
      <c r="X68" s="202">
        <v>12478.977279999999</v>
      </c>
      <c r="Y68" s="201">
        <v>11251.42535</v>
      </c>
      <c r="Z68" s="201">
        <v>8.9331700000000005</v>
      </c>
      <c r="AA68" s="223" t="s">
        <v>82</v>
      </c>
      <c r="AB68" s="202">
        <v>23739.335799999997</v>
      </c>
      <c r="AC68" s="262" t="s">
        <v>34</v>
      </c>
      <c r="AD68" s="261" t="s">
        <v>120</v>
      </c>
      <c r="AE68" s="203">
        <v>11942.24474</v>
      </c>
      <c r="AF68" s="204">
        <v>19341.969910000003</v>
      </c>
      <c r="AG68" s="204">
        <v>9.0053600000000014</v>
      </c>
      <c r="AH68" s="223" t="s">
        <v>82</v>
      </c>
      <c r="AI68" s="667">
        <v>31293.220010000001</v>
      </c>
      <c r="AJ68" s="304" t="s">
        <v>34</v>
      </c>
    </row>
    <row r="69" spans="2:36" s="30" customFormat="1" ht="12.75" customHeight="1" x14ac:dyDescent="0.2">
      <c r="B69" s="31" t="s">
        <v>61</v>
      </c>
      <c r="C69" s="154">
        <v>586.88208999999995</v>
      </c>
      <c r="D69" s="155" t="s">
        <v>82</v>
      </c>
      <c r="E69" s="156">
        <v>586.88208999999995</v>
      </c>
      <c r="F69" s="158">
        <v>1024.14149</v>
      </c>
      <c r="G69" s="155" t="s">
        <v>82</v>
      </c>
      <c r="H69" s="234">
        <v>1024.14149</v>
      </c>
      <c r="I69" s="154">
        <v>1110.8033400000002</v>
      </c>
      <c r="J69" s="155" t="s">
        <v>82</v>
      </c>
      <c r="K69" s="154" t="s">
        <v>82</v>
      </c>
      <c r="L69" s="156">
        <v>1110.8033400000002</v>
      </c>
      <c r="M69" s="157"/>
      <c r="N69" s="158">
        <v>2157.70264</v>
      </c>
      <c r="O69" s="155" t="s">
        <v>82</v>
      </c>
      <c r="P69" s="154" t="s">
        <v>82</v>
      </c>
      <c r="Q69" s="156">
        <v>2157.70264</v>
      </c>
      <c r="R69" s="261"/>
      <c r="S69" s="158">
        <v>2388.2334799999999</v>
      </c>
      <c r="T69" s="155">
        <v>451.59384</v>
      </c>
      <c r="U69" s="154" t="s">
        <v>82</v>
      </c>
      <c r="V69" s="156">
        <v>2839.8273199999999</v>
      </c>
      <c r="W69" s="261"/>
      <c r="X69" s="202">
        <v>2776.3319100000003</v>
      </c>
      <c r="Y69" s="201">
        <v>1114.08384</v>
      </c>
      <c r="Z69" s="201" t="s">
        <v>82</v>
      </c>
      <c r="AA69" s="223" t="s">
        <v>82</v>
      </c>
      <c r="AB69" s="202">
        <v>3890.4157500000001</v>
      </c>
      <c r="AC69" s="262"/>
      <c r="AD69" s="261" t="s">
        <v>120</v>
      </c>
      <c r="AE69" s="203">
        <v>2840.1333399999999</v>
      </c>
      <c r="AF69" s="204">
        <v>2181.2726600000001</v>
      </c>
      <c r="AG69" s="204" t="s">
        <v>82</v>
      </c>
      <c r="AH69" s="223" t="s">
        <v>82</v>
      </c>
      <c r="AI69" s="667">
        <v>5021.4059999999999</v>
      </c>
      <c r="AJ69" s="304"/>
    </row>
    <row r="70" spans="2:36" s="30" customFormat="1" ht="12.75" customHeight="1" x14ac:dyDescent="0.2">
      <c r="B70" s="31" t="s">
        <v>62</v>
      </c>
      <c r="C70" s="154">
        <v>427.33301</v>
      </c>
      <c r="D70" s="155" t="s">
        <v>82</v>
      </c>
      <c r="E70" s="156">
        <v>427.33301</v>
      </c>
      <c r="F70" s="158">
        <v>636.55597999999998</v>
      </c>
      <c r="G70" s="155" t="s">
        <v>82</v>
      </c>
      <c r="H70" s="234">
        <v>636.55597999999998</v>
      </c>
      <c r="I70" s="154">
        <v>747.20425999999998</v>
      </c>
      <c r="J70" s="155" t="s">
        <v>82</v>
      </c>
      <c r="K70" s="154" t="s">
        <v>82</v>
      </c>
      <c r="L70" s="156">
        <v>747.20425999999998</v>
      </c>
      <c r="M70" s="157"/>
      <c r="N70" s="158">
        <v>1080.2569900000001</v>
      </c>
      <c r="O70" s="155" t="s">
        <v>82</v>
      </c>
      <c r="P70" s="154" t="s">
        <v>82</v>
      </c>
      <c r="Q70" s="156">
        <v>1080.2569900000001</v>
      </c>
      <c r="R70" s="261"/>
      <c r="S70" s="158">
        <v>1276.6172799999999</v>
      </c>
      <c r="T70" s="155">
        <v>97.389539999999997</v>
      </c>
      <c r="U70" s="154" t="s">
        <v>82</v>
      </c>
      <c r="V70" s="156">
        <v>1374.0068199999998</v>
      </c>
      <c r="W70" s="261"/>
      <c r="X70" s="202">
        <v>1460.8619899999999</v>
      </c>
      <c r="Y70" s="201">
        <v>263.48884999999996</v>
      </c>
      <c r="Z70" s="201" t="s">
        <v>82</v>
      </c>
      <c r="AA70" s="223" t="s">
        <v>82</v>
      </c>
      <c r="AB70" s="202">
        <v>1724.3508399999998</v>
      </c>
      <c r="AC70" s="262"/>
      <c r="AD70" s="261" t="s">
        <v>120</v>
      </c>
      <c r="AE70" s="203">
        <v>1657.22109</v>
      </c>
      <c r="AF70" s="204">
        <v>568.74518</v>
      </c>
      <c r="AG70" s="204" t="s">
        <v>82</v>
      </c>
      <c r="AH70" s="223" t="s">
        <v>82</v>
      </c>
      <c r="AI70" s="667">
        <v>2225.9662699999999</v>
      </c>
      <c r="AJ70" s="304"/>
    </row>
    <row r="71" spans="2:36" ht="12.75" customHeight="1" thickBot="1" x14ac:dyDescent="0.25">
      <c r="B71" s="39"/>
      <c r="C71" s="159"/>
      <c r="D71" s="160"/>
      <c r="E71" s="161"/>
      <c r="F71" s="163"/>
      <c r="G71" s="160"/>
      <c r="H71" s="235"/>
      <c r="I71" s="159"/>
      <c r="J71" s="160"/>
      <c r="K71" s="159"/>
      <c r="L71" s="161"/>
      <c r="M71" s="162"/>
      <c r="N71" s="163"/>
      <c r="O71" s="160"/>
      <c r="P71" s="159"/>
      <c r="Q71" s="161"/>
      <c r="R71" s="316"/>
      <c r="S71" s="163"/>
      <c r="T71" s="160"/>
      <c r="U71" s="159"/>
      <c r="V71" s="161"/>
      <c r="W71" s="316"/>
      <c r="X71" s="227"/>
      <c r="Y71" s="226"/>
      <c r="Z71" s="226"/>
      <c r="AA71" s="228"/>
      <c r="AB71" s="227"/>
      <c r="AC71" s="315"/>
      <c r="AD71" s="316"/>
      <c r="AE71" s="225"/>
      <c r="AF71" s="226"/>
      <c r="AG71" s="226"/>
      <c r="AH71" s="228"/>
      <c r="AI71" s="227"/>
      <c r="AJ71" s="306"/>
    </row>
    <row r="72" spans="2:36" s="40" customFormat="1" ht="12.75" customHeight="1" x14ac:dyDescent="0.2">
      <c r="B72" s="41" t="s">
        <v>64</v>
      </c>
      <c r="C72" s="42"/>
      <c r="D72" s="42"/>
      <c r="E72" s="42"/>
      <c r="H72" s="44"/>
      <c r="K72" s="44"/>
      <c r="L72" s="44"/>
      <c r="M72" s="43"/>
      <c r="P72" s="44"/>
      <c r="Q72" s="44"/>
      <c r="R72" s="298"/>
      <c r="U72" s="44"/>
      <c r="V72" s="72"/>
      <c r="W72" s="298"/>
      <c r="Z72" s="44"/>
      <c r="AA72" s="44"/>
      <c r="AB72" s="72"/>
      <c r="AC72" s="298"/>
      <c r="AD72" s="298"/>
      <c r="AG72" s="44"/>
      <c r="AH72" s="44"/>
      <c r="AI72" s="72"/>
      <c r="AJ72" s="298"/>
    </row>
    <row r="73" spans="2:36" ht="12.75" customHeight="1" x14ac:dyDescent="0.2">
      <c r="B73" s="283" t="s">
        <v>131</v>
      </c>
      <c r="C73" s="45"/>
      <c r="D73" s="46"/>
      <c r="E73" s="47"/>
      <c r="H73" s="44"/>
      <c r="L73" s="44"/>
      <c r="M73" s="43"/>
      <c r="P73" s="44"/>
      <c r="Q73" s="44"/>
      <c r="R73" s="298"/>
      <c r="U73" s="44"/>
      <c r="V73" s="44"/>
      <c r="W73" s="298"/>
      <c r="Z73" s="44"/>
      <c r="AA73" s="44"/>
      <c r="AB73" s="44"/>
      <c r="AC73" s="298"/>
      <c r="AD73" s="298"/>
      <c r="AG73" s="44"/>
      <c r="AH73" s="44"/>
      <c r="AI73" s="44"/>
      <c r="AJ73" s="298"/>
    </row>
    <row r="74" spans="2:36" ht="12.75" customHeight="1" x14ac:dyDescent="0.2">
      <c r="B74" s="283" t="s">
        <v>132</v>
      </c>
      <c r="C74" s="45"/>
      <c r="D74" s="46"/>
      <c r="E74" s="47"/>
      <c r="H74" s="44"/>
      <c r="L74" s="44"/>
      <c r="M74" s="43"/>
      <c r="P74" s="44"/>
      <c r="Q74" s="44"/>
      <c r="R74" s="298"/>
      <c r="U74" s="44"/>
      <c r="V74" s="44"/>
      <c r="W74" s="298"/>
      <c r="Z74" s="44"/>
      <c r="AA74" s="44"/>
      <c r="AB74" s="44"/>
      <c r="AC74" s="298"/>
      <c r="AD74" s="298"/>
      <c r="AG74" s="44"/>
      <c r="AH74" s="44"/>
      <c r="AI74" s="44"/>
      <c r="AJ74" s="298"/>
    </row>
    <row r="75" spans="2:36" ht="12.75" customHeight="1" x14ac:dyDescent="0.2">
      <c r="B75" s="283"/>
      <c r="C75" s="45"/>
      <c r="D75" s="46"/>
      <c r="E75" s="47"/>
      <c r="H75" s="44"/>
      <c r="L75" s="44"/>
      <c r="M75" s="43"/>
      <c r="P75" s="44"/>
      <c r="Q75" s="44"/>
      <c r="R75" s="298"/>
      <c r="U75" s="44"/>
      <c r="V75" s="44"/>
      <c r="W75" s="298"/>
      <c r="Z75" s="44"/>
      <c r="AA75" s="44"/>
      <c r="AB75" s="44"/>
      <c r="AC75" s="298"/>
      <c r="AD75" s="298"/>
      <c r="AG75" s="44"/>
      <c r="AH75" s="44"/>
      <c r="AI75" s="44"/>
      <c r="AJ75" s="298"/>
    </row>
    <row r="76" spans="2:36" ht="13.5" customHeight="1" x14ac:dyDescent="0.2">
      <c r="B76" s="753" t="s">
        <v>65</v>
      </c>
      <c r="C76" s="753"/>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row>
    <row r="77" spans="2:36" x14ac:dyDescent="0.2">
      <c r="B77" s="753"/>
      <c r="C77" s="753"/>
      <c r="D77" s="753"/>
      <c r="E77" s="753"/>
      <c r="F77" s="753"/>
      <c r="G77" s="753"/>
      <c r="H77" s="753"/>
      <c r="I77" s="753"/>
      <c r="J77" s="753"/>
      <c r="K77" s="753"/>
      <c r="L77" s="753"/>
      <c r="M77" s="753"/>
      <c r="N77" s="753"/>
      <c r="O77" s="753"/>
      <c r="P77" s="753"/>
      <c r="Q77" s="753"/>
      <c r="R77" s="753"/>
      <c r="S77" s="753"/>
      <c r="T77" s="753"/>
      <c r="U77" s="753"/>
      <c r="V77" s="753"/>
      <c r="W77" s="753"/>
      <c r="X77" s="753"/>
      <c r="Y77" s="753"/>
      <c r="Z77" s="753"/>
      <c r="AA77" s="753"/>
      <c r="AB77" s="753"/>
      <c r="AC77" s="753"/>
      <c r="AD77" s="753"/>
      <c r="AE77" s="753"/>
      <c r="AF77" s="753"/>
      <c r="AG77" s="753"/>
      <c r="AH77" s="753"/>
      <c r="AI77" s="753"/>
    </row>
    <row r="78" spans="2:36" x14ac:dyDescent="0.2">
      <c r="B78" s="753"/>
      <c r="C78" s="753"/>
      <c r="D78" s="753"/>
      <c r="E78" s="753"/>
      <c r="F78" s="753"/>
      <c r="G78" s="753"/>
      <c r="H78" s="753"/>
      <c r="I78" s="753"/>
      <c r="J78" s="753"/>
      <c r="K78" s="753"/>
      <c r="L78" s="753"/>
      <c r="M78" s="753"/>
      <c r="N78" s="753"/>
      <c r="O78" s="753"/>
      <c r="P78" s="753"/>
      <c r="Q78" s="753"/>
      <c r="R78" s="753"/>
      <c r="S78" s="753"/>
      <c r="T78" s="753"/>
      <c r="U78" s="753"/>
      <c r="V78" s="753"/>
      <c r="W78" s="753"/>
      <c r="X78" s="753"/>
      <c r="Y78" s="753"/>
      <c r="Z78" s="753"/>
      <c r="AA78" s="753"/>
      <c r="AB78" s="753"/>
      <c r="AC78" s="753"/>
      <c r="AD78" s="753"/>
      <c r="AE78" s="753"/>
      <c r="AF78" s="753"/>
      <c r="AG78" s="753"/>
      <c r="AH78" s="753"/>
      <c r="AI78" s="753"/>
    </row>
    <row r="79" spans="2:36" x14ac:dyDescent="0.2">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row>
    <row r="80" spans="2:36" x14ac:dyDescent="0.2">
      <c r="X80" s="48"/>
      <c r="Y80" s="48"/>
      <c r="Z80" s="48"/>
      <c r="AA80" s="48"/>
      <c r="AB80" s="48"/>
      <c r="AE80" s="48"/>
      <c r="AF80" s="48"/>
      <c r="AG80" s="48"/>
      <c r="AH80" s="48"/>
      <c r="AI80" s="48"/>
    </row>
    <row r="81" spans="3:35" x14ac:dyDescent="0.2">
      <c r="C81" s="49"/>
      <c r="D81" s="49"/>
      <c r="E81" s="49"/>
      <c r="F81" s="49"/>
      <c r="G81" s="49"/>
      <c r="H81" s="49"/>
      <c r="I81" s="49"/>
      <c r="J81" s="49"/>
      <c r="K81" s="49"/>
      <c r="L81" s="49"/>
      <c r="M81" s="50"/>
      <c r="N81" s="49"/>
      <c r="O81" s="49"/>
      <c r="P81" s="49"/>
      <c r="Q81" s="49"/>
      <c r="R81" s="318"/>
      <c r="S81" s="49"/>
      <c r="T81" s="49"/>
      <c r="U81" s="49"/>
      <c r="V81" s="49"/>
      <c r="W81" s="318"/>
      <c r="X81" s="49"/>
      <c r="Y81" s="49"/>
      <c r="Z81" s="49"/>
      <c r="AA81" s="49"/>
      <c r="AB81" s="48"/>
      <c r="AE81" s="12"/>
      <c r="AF81" s="12"/>
      <c r="AG81" s="12"/>
      <c r="AH81" s="12"/>
      <c r="AI81" s="48"/>
    </row>
    <row r="82" spans="3:35" x14ac:dyDescent="0.2">
      <c r="X82" s="48"/>
      <c r="Y82" s="48"/>
      <c r="Z82" s="48"/>
      <c r="AA82" s="48"/>
      <c r="AB82" s="48"/>
      <c r="AE82" s="48"/>
      <c r="AF82" s="48"/>
      <c r="AG82" s="48"/>
      <c r="AH82" s="48"/>
      <c r="AI82" s="48"/>
    </row>
  </sheetData>
  <mergeCells count="31">
    <mergeCell ref="AI3:AJ3"/>
    <mergeCell ref="C5:E5"/>
    <mergeCell ref="F5:H5"/>
    <mergeCell ref="I5:M5"/>
    <mergeCell ref="N5:R5"/>
    <mergeCell ref="S5:W5"/>
    <mergeCell ref="X5:AD5"/>
    <mergeCell ref="AE5:AJ5"/>
    <mergeCell ref="O6:P6"/>
    <mergeCell ref="B6:B7"/>
    <mergeCell ref="C6:C7"/>
    <mergeCell ref="D6:D7"/>
    <mergeCell ref="E6:E7"/>
    <mergeCell ref="F6:F7"/>
    <mergeCell ref="G6:G7"/>
    <mergeCell ref="AB6:AD7"/>
    <mergeCell ref="AE6:AE7"/>
    <mergeCell ref="AF6:AG6"/>
    <mergeCell ref="AI6:AJ7"/>
    <mergeCell ref="B76:AI79"/>
    <mergeCell ref="Q6:R7"/>
    <mergeCell ref="S6:S7"/>
    <mergeCell ref="T6:U6"/>
    <mergeCell ref="V6:W7"/>
    <mergeCell ref="X6:X7"/>
    <mergeCell ref="Y6:Z6"/>
    <mergeCell ref="H6:H7"/>
    <mergeCell ref="I6:I7"/>
    <mergeCell ref="J6:K6"/>
    <mergeCell ref="L6:M7"/>
    <mergeCell ref="N6:N7"/>
  </mergeCells>
  <hyperlinks>
    <hyperlink ref="B1" location="Footnotes!B2" display="Footnotes!B2"/>
    <hyperlink ref="B23" location="Footnotes!B3" display="Amount of interest added to loans during the financial year [2]"/>
    <hyperlink ref="B51" location="Footnotes!B4" display="                On completion of Individual Voluntary Arrangement (IVA) [3]"/>
    <hyperlink ref="B50" location="Footnotes!B4" display="                Because of bankruptcy [3]"/>
    <hyperlink ref="B56" location="Footnotes!B3" display="including loans not yet due for repayment [2][4]"/>
    <hyperlink ref="B57" location="Footnotes!B6" display="Year-end reconciling adjustments [5]"/>
    <hyperlink ref="B1:F1" location="Footnotes!B2" display="Table 1 : Student Loan outlay and repayments by ICR Loan repayment plan: Financial years 2012-13 to 2018-19 [1]: Amounts (£000s)"/>
  </hyperlinks>
  <pageMargins left="0.7" right="0.7" top="0.75" bottom="0.75" header="0.3" footer="0.3"/>
  <pageSetup paperSize="9"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J58"/>
  <sheetViews>
    <sheetView showGridLines="0" zoomScaleNormal="100" zoomScaleSheetLayoutView="70" workbookViewId="0">
      <pane xSplit="2" ySplit="7" topLeftCell="C8" activePane="bottomRight" state="frozen"/>
      <selection pane="topRight"/>
      <selection pane="bottomLeft"/>
      <selection pane="bottomRight"/>
    </sheetView>
  </sheetViews>
  <sheetFormatPr defaultRowHeight="12.75" customHeight="1" x14ac:dyDescent="0.25"/>
  <cols>
    <col min="1" max="1" width="1.7109375" style="51" customWidth="1"/>
    <col min="2" max="2" width="70.7109375" style="51" customWidth="1"/>
    <col min="3" max="3" width="11.42578125" style="51" customWidth="1"/>
    <col min="4" max="7" width="10.7109375" style="51" customWidth="1"/>
    <col min="8" max="8" width="11.140625" style="51" customWidth="1"/>
    <col min="9" max="9" width="10.7109375" style="51" customWidth="1"/>
    <col min="10" max="10" width="3.42578125" style="276" customWidth="1"/>
    <col min="11" max="16384" width="9.140625" style="51"/>
  </cols>
  <sheetData>
    <row r="1" spans="1:10" ht="15" x14ac:dyDescent="0.25">
      <c r="B1" s="52" t="s">
        <v>119</v>
      </c>
      <c r="C1" s="52"/>
      <c r="D1" s="52"/>
      <c r="E1" s="52"/>
      <c r="F1" s="52"/>
      <c r="G1" s="52"/>
      <c r="H1" s="52"/>
      <c r="I1" s="52"/>
      <c r="J1" s="275"/>
    </row>
    <row r="2" spans="1:10" ht="15" x14ac:dyDescent="0.25">
      <c r="B2" s="53"/>
      <c r="C2" s="54"/>
      <c r="D2" s="54"/>
      <c r="E2" s="54"/>
      <c r="F2" s="54"/>
      <c r="G2" s="54"/>
      <c r="H2" s="54"/>
      <c r="I2" s="54"/>
      <c r="J2" s="58"/>
    </row>
    <row r="3" spans="1:10" ht="15" x14ac:dyDescent="0.25">
      <c r="B3" s="180" t="str">
        <f>'Table of Contents'!C5</f>
        <v>Table 2 (i) : Number of Borrowers with Cancellations, Write-offs or Refunds (000s)</v>
      </c>
      <c r="C3" s="54"/>
      <c r="D3" s="54"/>
      <c r="E3" s="54"/>
      <c r="F3" s="54"/>
      <c r="G3" s="54"/>
      <c r="H3" s="54"/>
      <c r="I3" s="54"/>
      <c r="J3" s="58"/>
    </row>
    <row r="4" spans="1:10" s="55" customFormat="1" x14ac:dyDescent="0.2">
      <c r="B4" s="106" t="s">
        <v>66</v>
      </c>
      <c r="C4" s="56"/>
      <c r="D4" s="56"/>
      <c r="E4" s="56"/>
      <c r="F4" s="56"/>
      <c r="G4" s="56"/>
      <c r="H4" s="56"/>
      <c r="I4" s="168"/>
      <c r="J4" s="58"/>
    </row>
    <row r="5" spans="1:10" s="55" customFormat="1" ht="6.75" customHeight="1" thickBot="1" x14ac:dyDescent="0.25">
      <c r="B5" s="57"/>
      <c r="C5" s="58"/>
      <c r="D5" s="58"/>
      <c r="E5" s="58"/>
      <c r="F5" s="58"/>
      <c r="G5" s="58"/>
      <c r="H5" s="58"/>
      <c r="I5" s="58"/>
      <c r="J5" s="58"/>
    </row>
    <row r="6" spans="1:10" s="61" customFormat="1" ht="15" customHeight="1" x14ac:dyDescent="0.2">
      <c r="A6" s="60"/>
      <c r="B6" s="286" t="s">
        <v>4</v>
      </c>
      <c r="C6" s="772" t="s">
        <v>5</v>
      </c>
      <c r="D6" s="772" t="s">
        <v>6</v>
      </c>
      <c r="E6" s="772" t="s">
        <v>7</v>
      </c>
      <c r="F6" s="772" t="s">
        <v>8</v>
      </c>
      <c r="G6" s="772" t="s">
        <v>9</v>
      </c>
      <c r="H6" s="772" t="s">
        <v>10</v>
      </c>
      <c r="I6" s="774" t="s">
        <v>11</v>
      </c>
      <c r="J6" s="277"/>
    </row>
    <row r="7" spans="1:10" s="61" customFormat="1" ht="42.75" customHeight="1" x14ac:dyDescent="0.2">
      <c r="A7" s="60"/>
      <c r="B7" s="287" t="s">
        <v>12</v>
      </c>
      <c r="C7" s="773"/>
      <c r="D7" s="773"/>
      <c r="E7" s="773"/>
      <c r="F7" s="773"/>
      <c r="G7" s="773"/>
      <c r="H7" s="773"/>
      <c r="I7" s="775"/>
      <c r="J7" s="60"/>
    </row>
    <row r="8" spans="1:10" s="54" customFormat="1" x14ac:dyDescent="0.2">
      <c r="B8" s="62"/>
      <c r="C8" s="288"/>
      <c r="D8" s="288"/>
      <c r="E8" s="288"/>
      <c r="F8" s="288"/>
      <c r="G8" s="288"/>
      <c r="H8" s="288"/>
      <c r="I8" s="288"/>
      <c r="J8" s="58"/>
    </row>
    <row r="9" spans="1:10" s="63" customFormat="1" x14ac:dyDescent="0.2">
      <c r="B9" s="64" t="s">
        <v>67</v>
      </c>
      <c r="C9" s="164">
        <v>2.851</v>
      </c>
      <c r="D9" s="164">
        <v>3.2890000000000001</v>
      </c>
      <c r="E9" s="164">
        <v>3.347</v>
      </c>
      <c r="F9" s="164">
        <v>3.5190000000000001</v>
      </c>
      <c r="G9" s="164">
        <v>4.5049999999999999</v>
      </c>
      <c r="H9" s="164">
        <v>5.3010000000000002</v>
      </c>
      <c r="I9" s="164">
        <v>5.6970000000000001</v>
      </c>
      <c r="J9" s="278"/>
    </row>
    <row r="10" spans="1:10" s="54" customFormat="1" x14ac:dyDescent="0.2">
      <c r="B10" s="107"/>
      <c r="C10" s="263"/>
      <c r="D10" s="263"/>
      <c r="E10" s="263"/>
      <c r="F10" s="263"/>
      <c r="G10" s="263"/>
      <c r="H10" s="263"/>
      <c r="I10" s="263"/>
      <c r="J10" s="58"/>
    </row>
    <row r="11" spans="1:10" s="63" customFormat="1" x14ac:dyDescent="0.2">
      <c r="B11" s="64" t="s">
        <v>68</v>
      </c>
      <c r="C11" s="164">
        <v>6.524</v>
      </c>
      <c r="D11" s="164">
        <v>10.162000000000001</v>
      </c>
      <c r="E11" s="164">
        <v>11.91</v>
      </c>
      <c r="F11" s="164">
        <v>13.21</v>
      </c>
      <c r="G11" s="164">
        <v>13.843</v>
      </c>
      <c r="H11" s="164">
        <v>17.815000000000001</v>
      </c>
      <c r="I11" s="164">
        <v>14.509</v>
      </c>
      <c r="J11" s="278"/>
    </row>
    <row r="12" spans="1:10" s="54" customFormat="1" x14ac:dyDescent="0.2">
      <c r="B12" s="62"/>
      <c r="C12" s="263"/>
      <c r="D12" s="263"/>
      <c r="E12" s="263"/>
      <c r="F12" s="263"/>
      <c r="G12" s="263"/>
      <c r="H12" s="263"/>
      <c r="I12" s="263"/>
      <c r="J12" s="58"/>
    </row>
    <row r="13" spans="1:10" s="63" customFormat="1" x14ac:dyDescent="0.2">
      <c r="B13" s="64" t="s">
        <v>69</v>
      </c>
      <c r="C13" s="164">
        <v>0.13500000000000001</v>
      </c>
      <c r="D13" s="164">
        <v>0.16700000000000001</v>
      </c>
      <c r="E13" s="164">
        <v>0.20899999999999999</v>
      </c>
      <c r="F13" s="164">
        <v>0.20899999999999999</v>
      </c>
      <c r="G13" s="164">
        <v>0.23799999999999999</v>
      </c>
      <c r="H13" s="164">
        <v>0.253</v>
      </c>
      <c r="I13" s="164">
        <v>0.26500000000000001</v>
      </c>
      <c r="J13" s="278"/>
    </row>
    <row r="14" spans="1:10" s="54" customFormat="1" x14ac:dyDescent="0.2">
      <c r="B14" s="62" t="s">
        <v>70</v>
      </c>
      <c r="C14" s="165"/>
      <c r="D14" s="165"/>
      <c r="E14" s="165"/>
      <c r="F14" s="165"/>
      <c r="G14" s="165"/>
      <c r="H14" s="165"/>
      <c r="I14" s="165"/>
      <c r="J14" s="58"/>
    </row>
    <row r="15" spans="1:10" s="54" customFormat="1" x14ac:dyDescent="0.2">
      <c r="B15" s="62" t="s">
        <v>71</v>
      </c>
      <c r="C15" s="264">
        <v>5.7000000000000002E-2</v>
      </c>
      <c r="D15" s="264">
        <v>6.2E-2</v>
      </c>
      <c r="E15" s="264">
        <v>7.9000000000000001E-2</v>
      </c>
      <c r="F15" s="264">
        <v>9.6000000000000002E-2</v>
      </c>
      <c r="G15" s="264">
        <v>8.1000000000000003E-2</v>
      </c>
      <c r="H15" s="264">
        <v>0.109</v>
      </c>
      <c r="I15" s="264">
        <v>7.0999999999999994E-2</v>
      </c>
      <c r="J15" s="58"/>
    </row>
    <row r="16" spans="1:10" s="54" customFormat="1" x14ac:dyDescent="0.2">
      <c r="B16" s="62" t="s">
        <v>72</v>
      </c>
      <c r="C16" s="264">
        <v>5.5E-2</v>
      </c>
      <c r="D16" s="264">
        <v>6.6000000000000003E-2</v>
      </c>
      <c r="E16" s="264">
        <v>9.0999999999999998E-2</v>
      </c>
      <c r="F16" s="264">
        <v>9.2999999999999999E-2</v>
      </c>
      <c r="G16" s="264">
        <v>0.126</v>
      </c>
      <c r="H16" s="264">
        <v>0.127</v>
      </c>
      <c r="I16" s="264">
        <v>0.17599999999999999</v>
      </c>
      <c r="J16" s="58"/>
    </row>
    <row r="17" spans="2:10" s="54" customFormat="1" x14ac:dyDescent="0.2">
      <c r="B17" s="62" t="s">
        <v>73</v>
      </c>
      <c r="C17" s="264" t="s">
        <v>82</v>
      </c>
      <c r="D17" s="264" t="s">
        <v>82</v>
      </c>
      <c r="E17" s="264" t="s">
        <v>82</v>
      </c>
      <c r="F17" s="264" t="s">
        <v>82</v>
      </c>
      <c r="G17" s="264" t="s">
        <v>82</v>
      </c>
      <c r="H17" s="264" t="s">
        <v>82</v>
      </c>
      <c r="I17" s="264" t="s">
        <v>82</v>
      </c>
      <c r="J17" s="58"/>
    </row>
    <row r="18" spans="2:10" s="54" customFormat="1" x14ac:dyDescent="0.2">
      <c r="B18" s="62" t="s">
        <v>74</v>
      </c>
      <c r="C18" s="264" t="s">
        <v>82</v>
      </c>
      <c r="D18" s="264" t="s">
        <v>82</v>
      </c>
      <c r="E18" s="264" t="s">
        <v>82</v>
      </c>
      <c r="F18" s="264" t="s">
        <v>82</v>
      </c>
      <c r="G18" s="264" t="s">
        <v>82</v>
      </c>
      <c r="H18" s="264" t="s">
        <v>82</v>
      </c>
      <c r="I18" s="264" t="s">
        <v>82</v>
      </c>
      <c r="J18" s="58"/>
    </row>
    <row r="19" spans="2:10" s="54" customFormat="1" x14ac:dyDescent="0.2">
      <c r="B19" s="62" t="s">
        <v>75</v>
      </c>
      <c r="C19" s="264" t="s">
        <v>82</v>
      </c>
      <c r="D19" s="264" t="s">
        <v>82</v>
      </c>
      <c r="E19" s="264" t="s">
        <v>82</v>
      </c>
      <c r="F19" s="264" t="s">
        <v>82</v>
      </c>
      <c r="G19" s="264" t="s">
        <v>82</v>
      </c>
      <c r="H19" s="264" t="s">
        <v>82</v>
      </c>
      <c r="I19" s="264" t="s">
        <v>82</v>
      </c>
      <c r="J19" s="58"/>
    </row>
    <row r="20" spans="2:10" s="54" customFormat="1" x14ac:dyDescent="0.2">
      <c r="B20" s="62" t="s">
        <v>76</v>
      </c>
      <c r="C20" s="264" t="s">
        <v>82</v>
      </c>
      <c r="D20" s="264" t="s">
        <v>82</v>
      </c>
      <c r="E20" s="264" t="s">
        <v>82</v>
      </c>
      <c r="F20" s="264" t="s">
        <v>82</v>
      </c>
      <c r="G20" s="264" t="s">
        <v>82</v>
      </c>
      <c r="H20" s="264" t="s">
        <v>82</v>
      </c>
      <c r="I20" s="264" t="s">
        <v>82</v>
      </c>
      <c r="J20" s="58"/>
    </row>
    <row r="21" spans="2:10" s="55" customFormat="1" ht="13.5" thickBot="1" x14ac:dyDescent="0.25">
      <c r="B21" s="65"/>
      <c r="C21" s="265"/>
      <c r="D21" s="265"/>
      <c r="E21" s="265"/>
      <c r="F21" s="265"/>
      <c r="G21" s="265"/>
      <c r="H21" s="265"/>
      <c r="I21" s="265"/>
      <c r="J21" s="59"/>
    </row>
    <row r="22" spans="2:10" s="69" customFormat="1" ht="12" x14ac:dyDescent="0.2">
      <c r="B22" s="66" t="s">
        <v>64</v>
      </c>
      <c r="C22" s="67"/>
      <c r="D22" s="67"/>
      <c r="E22" s="67"/>
      <c r="F22" s="67"/>
      <c r="G22" s="67"/>
      <c r="H22" s="67"/>
      <c r="I22" s="68" t="s">
        <v>77</v>
      </c>
      <c r="J22" s="279"/>
    </row>
    <row r="23" spans="2:10" s="69" customFormat="1" ht="12" x14ac:dyDescent="0.2">
      <c r="B23" s="66"/>
      <c r="C23" s="67"/>
      <c r="D23" s="67"/>
      <c r="E23" s="67"/>
      <c r="F23" s="67"/>
      <c r="G23" s="67"/>
      <c r="H23" s="67"/>
      <c r="I23" s="67"/>
      <c r="J23" s="279"/>
    </row>
    <row r="25" spans="2:10" s="61" customFormat="1" ht="12.75" customHeight="1" x14ac:dyDescent="0.2">
      <c r="B25" s="61" t="str">
        <f>'Table of Contents'!C6</f>
        <v>Table 2 (ii) : Average Amount Cancelled, Written-off or Refunded (£)</v>
      </c>
      <c r="J25" s="60"/>
    </row>
    <row r="26" spans="2:10" ht="12.75" customHeight="1" x14ac:dyDescent="0.25">
      <c r="B26" s="106" t="s">
        <v>66</v>
      </c>
    </row>
    <row r="27" spans="2:10" s="55" customFormat="1" ht="6.75" customHeight="1" thickBot="1" x14ac:dyDescent="0.25">
      <c r="B27" s="57"/>
      <c r="C27" s="58"/>
      <c r="D27" s="58"/>
      <c r="E27" s="58"/>
      <c r="F27" s="58"/>
      <c r="G27" s="58"/>
      <c r="H27" s="58"/>
      <c r="I27" s="58"/>
      <c r="J27" s="58"/>
    </row>
    <row r="28" spans="2:10" ht="12.75" customHeight="1" x14ac:dyDescent="0.25">
      <c r="B28" s="286" t="s">
        <v>4</v>
      </c>
      <c r="C28" s="772" t="s">
        <v>5</v>
      </c>
      <c r="D28" s="772" t="s">
        <v>6</v>
      </c>
      <c r="E28" s="772" t="s">
        <v>7</v>
      </c>
      <c r="F28" s="772" t="s">
        <v>8</v>
      </c>
      <c r="G28" s="772" t="s">
        <v>9</v>
      </c>
      <c r="H28" s="772" t="s">
        <v>10</v>
      </c>
      <c r="I28" s="774" t="s">
        <v>11</v>
      </c>
    </row>
    <row r="29" spans="2:10" ht="45.75" customHeight="1" x14ac:dyDescent="0.25">
      <c r="B29" s="287" t="s">
        <v>12</v>
      </c>
      <c r="C29" s="773"/>
      <c r="D29" s="773"/>
      <c r="E29" s="773"/>
      <c r="F29" s="773"/>
      <c r="G29" s="773"/>
      <c r="H29" s="773"/>
      <c r="I29" s="775"/>
    </row>
    <row r="30" spans="2:10" s="70" customFormat="1" ht="12.75" customHeight="1" x14ac:dyDescent="0.25">
      <c r="B30" s="62"/>
      <c r="C30" s="244"/>
      <c r="D30" s="236"/>
      <c r="E30" s="244"/>
      <c r="F30" s="236"/>
      <c r="G30" s="244"/>
      <c r="H30" s="244"/>
      <c r="I30" s="239"/>
      <c r="J30" s="280"/>
    </row>
    <row r="31" spans="2:10" s="70" customFormat="1" ht="12.75" customHeight="1" x14ac:dyDescent="0.25">
      <c r="B31" s="64" t="s">
        <v>78</v>
      </c>
      <c r="C31" s="242">
        <v>560</v>
      </c>
      <c r="D31" s="237">
        <v>550</v>
      </c>
      <c r="E31" s="242">
        <v>590</v>
      </c>
      <c r="F31" s="237">
        <v>610</v>
      </c>
      <c r="G31" s="242">
        <v>680</v>
      </c>
      <c r="H31" s="242">
        <v>570</v>
      </c>
      <c r="I31" s="240">
        <v>546.35997893628235</v>
      </c>
      <c r="J31" s="280"/>
    </row>
    <row r="32" spans="2:10" s="70" customFormat="1" ht="12.75" customHeight="1" x14ac:dyDescent="0.25">
      <c r="B32" s="64"/>
      <c r="C32" s="266"/>
      <c r="D32" s="267"/>
      <c r="E32" s="266"/>
      <c r="F32" s="267"/>
      <c r="G32" s="266"/>
      <c r="H32" s="266"/>
      <c r="I32" s="268"/>
      <c r="J32" s="280"/>
    </row>
    <row r="33" spans="2:10" s="70" customFormat="1" ht="12.75" customHeight="1" x14ac:dyDescent="0.25">
      <c r="B33" s="64" t="s">
        <v>79</v>
      </c>
      <c r="C33" s="242">
        <v>1430</v>
      </c>
      <c r="D33" s="237">
        <v>1400</v>
      </c>
      <c r="E33" s="242">
        <v>1400</v>
      </c>
      <c r="F33" s="237">
        <v>1390</v>
      </c>
      <c r="G33" s="242">
        <v>1380</v>
      </c>
      <c r="H33" s="242">
        <v>1340</v>
      </c>
      <c r="I33" s="240">
        <v>1314.3979157764147</v>
      </c>
      <c r="J33" s="280"/>
    </row>
    <row r="34" spans="2:10" s="70" customFormat="1" ht="12.75" customHeight="1" x14ac:dyDescent="0.25">
      <c r="B34" s="62"/>
      <c r="C34" s="266"/>
      <c r="D34" s="267"/>
      <c r="E34" s="266"/>
      <c r="F34" s="267"/>
      <c r="G34" s="266"/>
      <c r="H34" s="266"/>
      <c r="I34" s="268"/>
      <c r="J34" s="280"/>
    </row>
    <row r="35" spans="2:10" s="71" customFormat="1" ht="12.75" customHeight="1" x14ac:dyDescent="0.25">
      <c r="B35" s="64" t="s">
        <v>80</v>
      </c>
      <c r="C35" s="242">
        <v>7810</v>
      </c>
      <c r="D35" s="237">
        <v>10210</v>
      </c>
      <c r="E35" s="242">
        <v>8490</v>
      </c>
      <c r="F35" s="237">
        <v>8700</v>
      </c>
      <c r="G35" s="242">
        <v>7900</v>
      </c>
      <c r="H35" s="242">
        <v>8900</v>
      </c>
      <c r="I35" s="240">
        <v>9960</v>
      </c>
      <c r="J35" s="281"/>
    </row>
    <row r="36" spans="2:10" s="70" customFormat="1" ht="12.75" customHeight="1" x14ac:dyDescent="0.25">
      <c r="B36" s="62" t="s">
        <v>70</v>
      </c>
      <c r="C36" s="243"/>
      <c r="D36" s="238"/>
      <c r="E36" s="243"/>
      <c r="F36" s="238"/>
      <c r="G36" s="243"/>
      <c r="H36" s="243"/>
      <c r="I36" s="241"/>
      <c r="J36" s="280"/>
    </row>
    <row r="37" spans="2:10" s="70" customFormat="1" ht="12.75" customHeight="1" x14ac:dyDescent="0.25">
      <c r="B37" s="62" t="s">
        <v>71</v>
      </c>
      <c r="C37" s="269">
        <v>9680</v>
      </c>
      <c r="D37" s="270">
        <v>10070</v>
      </c>
      <c r="E37" s="269">
        <v>11050</v>
      </c>
      <c r="F37" s="270">
        <v>10270</v>
      </c>
      <c r="G37" s="269">
        <v>10120</v>
      </c>
      <c r="H37" s="269">
        <v>11720</v>
      </c>
      <c r="I37" s="271">
        <v>12710</v>
      </c>
      <c r="J37" s="280"/>
    </row>
    <row r="38" spans="2:10" s="70" customFormat="1" ht="12.75" customHeight="1" x14ac:dyDescent="0.25">
      <c r="B38" s="62" t="s">
        <v>72</v>
      </c>
      <c r="C38" s="269">
        <v>8980</v>
      </c>
      <c r="D38" s="270">
        <v>7250</v>
      </c>
      <c r="E38" s="269">
        <v>8240</v>
      </c>
      <c r="F38" s="270">
        <v>8120</v>
      </c>
      <c r="G38" s="269">
        <v>7780</v>
      </c>
      <c r="H38" s="269">
        <v>6920</v>
      </c>
      <c r="I38" s="271">
        <v>9190</v>
      </c>
      <c r="J38" s="280"/>
    </row>
    <row r="39" spans="2:10" s="70" customFormat="1" ht="12.75" customHeight="1" x14ac:dyDescent="0.25">
      <c r="B39" s="62" t="s">
        <v>73</v>
      </c>
      <c r="C39" s="269" t="s">
        <v>81</v>
      </c>
      <c r="D39" s="270" t="s">
        <v>81</v>
      </c>
      <c r="E39" s="269" t="s">
        <v>81</v>
      </c>
      <c r="F39" s="270" t="s">
        <v>81</v>
      </c>
      <c r="G39" s="269" t="s">
        <v>81</v>
      </c>
      <c r="H39" s="269" t="s">
        <v>81</v>
      </c>
      <c r="I39" s="271" t="s">
        <v>81</v>
      </c>
      <c r="J39" s="280"/>
    </row>
    <row r="40" spans="2:10" s="70" customFormat="1" ht="12.75" customHeight="1" x14ac:dyDescent="0.25">
      <c r="B40" s="62" t="s">
        <v>74</v>
      </c>
      <c r="C40" s="269" t="s">
        <v>81</v>
      </c>
      <c r="D40" s="270" t="s">
        <v>81</v>
      </c>
      <c r="E40" s="269" t="s">
        <v>81</v>
      </c>
      <c r="F40" s="270" t="s">
        <v>81</v>
      </c>
      <c r="G40" s="269" t="s">
        <v>81</v>
      </c>
      <c r="H40" s="269" t="s">
        <v>81</v>
      </c>
      <c r="I40" s="271" t="s">
        <v>81</v>
      </c>
      <c r="J40" s="280"/>
    </row>
    <row r="41" spans="2:10" s="70" customFormat="1" ht="12.75" customHeight="1" x14ac:dyDescent="0.25">
      <c r="B41" s="62" t="s">
        <v>75</v>
      </c>
      <c r="C41" s="269" t="s">
        <v>81</v>
      </c>
      <c r="D41" s="270" t="s">
        <v>81</v>
      </c>
      <c r="E41" s="269" t="s">
        <v>81</v>
      </c>
      <c r="F41" s="270" t="s">
        <v>81</v>
      </c>
      <c r="G41" s="269" t="s">
        <v>81</v>
      </c>
      <c r="H41" s="269" t="s">
        <v>81</v>
      </c>
      <c r="I41" s="271" t="s">
        <v>81</v>
      </c>
      <c r="J41" s="280"/>
    </row>
    <row r="42" spans="2:10" s="70" customFormat="1" ht="12.75" customHeight="1" x14ac:dyDescent="0.25">
      <c r="B42" s="62" t="s">
        <v>76</v>
      </c>
      <c r="C42" s="269" t="s">
        <v>81</v>
      </c>
      <c r="D42" s="270" t="s">
        <v>81</v>
      </c>
      <c r="E42" s="269" t="s">
        <v>81</v>
      </c>
      <c r="F42" s="270" t="s">
        <v>81</v>
      </c>
      <c r="G42" s="269" t="s">
        <v>81</v>
      </c>
      <c r="H42" s="269" t="s">
        <v>81</v>
      </c>
      <c r="I42" s="271" t="s">
        <v>81</v>
      </c>
      <c r="J42" s="280"/>
    </row>
    <row r="43" spans="2:10" s="70" customFormat="1" ht="12.75" customHeight="1" thickBot="1" x14ac:dyDescent="0.3">
      <c r="B43" s="65"/>
      <c r="C43" s="272"/>
      <c r="D43" s="273"/>
      <c r="E43" s="272"/>
      <c r="F43" s="273"/>
      <c r="G43" s="272"/>
      <c r="H43" s="272"/>
      <c r="I43" s="274"/>
      <c r="J43" s="280"/>
    </row>
    <row r="44" spans="2:10" ht="12.75" customHeight="1" x14ac:dyDescent="0.25">
      <c r="B44" s="66" t="s">
        <v>64</v>
      </c>
      <c r="C44" s="67"/>
      <c r="D44" s="67"/>
      <c r="E44" s="67"/>
      <c r="F44" s="67"/>
      <c r="G44" s="67"/>
      <c r="H44" s="67"/>
      <c r="I44" s="68" t="s">
        <v>77</v>
      </c>
      <c r="J44" s="279"/>
    </row>
    <row r="46" spans="2:10" ht="12.75" customHeight="1" x14ac:dyDescent="0.25">
      <c r="B46" s="776" t="s">
        <v>130</v>
      </c>
      <c r="C46" s="776"/>
      <c r="D46" s="776"/>
      <c r="E46" s="776"/>
      <c r="F46" s="776"/>
      <c r="G46" s="776"/>
      <c r="H46" s="776"/>
      <c r="I46" s="776"/>
      <c r="J46" s="282"/>
    </row>
    <row r="47" spans="2:10" ht="12.75" customHeight="1" x14ac:dyDescent="0.25">
      <c r="B47" s="776"/>
      <c r="C47" s="776"/>
      <c r="D47" s="776"/>
      <c r="E47" s="776"/>
      <c r="F47" s="776"/>
      <c r="G47" s="776"/>
      <c r="H47" s="776"/>
      <c r="I47" s="776"/>
      <c r="J47" s="282"/>
    </row>
    <row r="48" spans="2:10" ht="12.75" customHeight="1" x14ac:dyDescent="0.25">
      <c r="B48" s="776"/>
      <c r="C48" s="776"/>
      <c r="D48" s="776"/>
      <c r="E48" s="776"/>
      <c r="F48" s="776"/>
      <c r="G48" s="776"/>
      <c r="H48" s="776"/>
      <c r="I48" s="776"/>
      <c r="J48" s="282"/>
    </row>
    <row r="49" spans="2:10" ht="12.75" customHeight="1" x14ac:dyDescent="0.25">
      <c r="B49" s="776"/>
      <c r="C49" s="776"/>
      <c r="D49" s="776"/>
      <c r="E49" s="776"/>
      <c r="F49" s="776"/>
      <c r="G49" s="776"/>
      <c r="H49" s="776"/>
      <c r="I49" s="776"/>
      <c r="J49" s="282"/>
    </row>
    <row r="50" spans="2:10" ht="12.75" customHeight="1" x14ac:dyDescent="0.25">
      <c r="B50" s="776"/>
      <c r="C50" s="776"/>
      <c r="D50" s="776"/>
      <c r="E50" s="776"/>
      <c r="F50" s="776"/>
      <c r="G50" s="776"/>
      <c r="H50" s="776"/>
      <c r="I50" s="776"/>
      <c r="J50" s="282"/>
    </row>
    <row r="51" spans="2:10" ht="12.75" customHeight="1" x14ac:dyDescent="0.25">
      <c r="B51" s="776"/>
      <c r="C51" s="776"/>
      <c r="D51" s="776"/>
      <c r="E51" s="776"/>
      <c r="F51" s="776"/>
      <c r="G51" s="776"/>
      <c r="H51" s="776"/>
      <c r="I51" s="776"/>
      <c r="J51" s="282"/>
    </row>
    <row r="52" spans="2:10" ht="12.75" customHeight="1" x14ac:dyDescent="0.25">
      <c r="B52" s="776"/>
      <c r="C52" s="776"/>
      <c r="D52" s="776"/>
      <c r="E52" s="776"/>
      <c r="F52" s="776"/>
      <c r="G52" s="776"/>
      <c r="H52" s="776"/>
      <c r="I52" s="776"/>
    </row>
    <row r="53" spans="2:10" ht="12.75" customHeight="1" x14ac:dyDescent="0.25">
      <c r="B53" s="776"/>
      <c r="C53" s="776"/>
      <c r="D53" s="776"/>
      <c r="E53" s="776"/>
      <c r="F53" s="776"/>
      <c r="G53" s="776"/>
      <c r="H53" s="776"/>
      <c r="I53" s="776"/>
    </row>
    <row r="54" spans="2:10" ht="12.75" customHeight="1" x14ac:dyDescent="0.25">
      <c r="B54" s="776"/>
      <c r="C54" s="776"/>
      <c r="D54" s="776"/>
      <c r="E54" s="776"/>
      <c r="F54" s="776"/>
      <c r="G54" s="776"/>
      <c r="H54" s="776"/>
      <c r="I54" s="776"/>
    </row>
    <row r="55" spans="2:10" ht="12.75" customHeight="1" x14ac:dyDescent="0.25">
      <c r="B55" s="776"/>
      <c r="C55" s="776"/>
      <c r="D55" s="776"/>
      <c r="E55" s="776"/>
      <c r="F55" s="776"/>
      <c r="G55" s="776"/>
      <c r="H55" s="776"/>
      <c r="I55" s="776"/>
    </row>
    <row r="56" spans="2:10" ht="12.75" customHeight="1" x14ac:dyDescent="0.25">
      <c r="B56" s="776"/>
      <c r="C56" s="776"/>
      <c r="D56" s="776"/>
      <c r="E56" s="776"/>
      <c r="F56" s="776"/>
      <c r="G56" s="776"/>
      <c r="H56" s="776"/>
      <c r="I56" s="776"/>
    </row>
    <row r="57" spans="2:10" ht="12.75" customHeight="1" x14ac:dyDescent="0.25">
      <c r="B57" s="776"/>
      <c r="C57" s="776"/>
      <c r="D57" s="776"/>
      <c r="E57" s="776"/>
      <c r="F57" s="776"/>
      <c r="G57" s="776"/>
      <c r="H57" s="776"/>
      <c r="I57" s="776"/>
    </row>
    <row r="58" spans="2:10" ht="12.75" customHeight="1" x14ac:dyDescent="0.25">
      <c r="B58" s="776"/>
      <c r="C58" s="776"/>
      <c r="D58" s="776"/>
      <c r="E58" s="776"/>
      <c r="F58" s="776"/>
      <c r="G58" s="776"/>
      <c r="H58" s="776"/>
      <c r="I58" s="776"/>
    </row>
  </sheetData>
  <mergeCells count="15">
    <mergeCell ref="H6:H7"/>
    <mergeCell ref="I6:I7"/>
    <mergeCell ref="B46:I58"/>
    <mergeCell ref="C28:C29"/>
    <mergeCell ref="D28:D29"/>
    <mergeCell ref="E28:E29"/>
    <mergeCell ref="F28:F29"/>
    <mergeCell ref="G28:G29"/>
    <mergeCell ref="H28:H29"/>
    <mergeCell ref="I28:I29"/>
    <mergeCell ref="C6:C7"/>
    <mergeCell ref="D6:D7"/>
    <mergeCell ref="E6:E7"/>
    <mergeCell ref="F6:F7"/>
    <mergeCell ref="G6:G7"/>
  </mergeCells>
  <pageMargins left="0.7" right="0.7" top="0.75" bottom="0.75" header="0.3" footer="0.3"/>
  <pageSetup paperSize="9" scale="6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A1:U448"/>
  <sheetViews>
    <sheetView showGridLines="0" view="pageBreakPreview" zoomScale="85" zoomScaleNormal="100" zoomScaleSheetLayoutView="85" workbookViewId="0"/>
  </sheetViews>
  <sheetFormatPr defaultRowHeight="12.75" x14ac:dyDescent="0.2"/>
  <cols>
    <col min="1" max="1" width="1.7109375" style="246" customWidth="1"/>
    <col min="2" max="2" width="39.28515625" style="246" customWidth="1"/>
    <col min="3" max="3" width="9.85546875" style="246" customWidth="1"/>
    <col min="4" max="4" width="10.28515625" style="246" customWidth="1"/>
    <col min="5" max="5" width="12.140625" style="246" customWidth="1"/>
    <col min="6" max="7" width="10.85546875" style="246" customWidth="1"/>
    <col min="8" max="8" width="11.7109375" style="246" customWidth="1"/>
    <col min="9" max="9" width="12.28515625" style="246" customWidth="1"/>
    <col min="10" max="10" width="11.85546875" style="246" customWidth="1"/>
    <col min="11" max="12" width="10.85546875" style="246" customWidth="1"/>
    <col min="13" max="13" width="11" style="246" customWidth="1"/>
    <col min="14" max="14" width="11.85546875" style="246" customWidth="1"/>
    <col min="15" max="15" width="12.7109375" style="246" customWidth="1"/>
    <col min="16" max="19" width="10.140625" style="246" customWidth="1"/>
    <col min="20" max="20" width="3.140625" style="295" customWidth="1"/>
    <col min="21" max="21" width="3.140625" style="246" customWidth="1"/>
    <col min="22" max="16384" width="9.140625" style="246"/>
  </cols>
  <sheetData>
    <row r="1" spans="2:21" ht="15" x14ac:dyDescent="0.25">
      <c r="B1" s="673" t="s">
        <v>264</v>
      </c>
      <c r="C1" s="673"/>
      <c r="D1" s="673"/>
      <c r="E1" s="673"/>
      <c r="F1" s="673"/>
      <c r="G1" s="673"/>
      <c r="H1" s="673"/>
      <c r="I1" s="245"/>
      <c r="J1" s="105"/>
      <c r="K1" s="105"/>
      <c r="L1" s="105"/>
      <c r="M1" s="105"/>
      <c r="N1" s="105"/>
      <c r="O1" s="105"/>
      <c r="P1" s="105"/>
      <c r="Q1" s="105"/>
      <c r="U1" s="73"/>
    </row>
    <row r="2" spans="2:21" ht="12.75" customHeight="1" x14ac:dyDescent="0.25">
      <c r="B2" s="74"/>
      <c r="C2" s="75"/>
      <c r="D2" s="75"/>
      <c r="E2" s="75"/>
      <c r="F2" s="75"/>
      <c r="G2" s="75"/>
      <c r="H2" s="75"/>
      <c r="I2" s="75"/>
      <c r="J2" s="75"/>
      <c r="K2" s="75"/>
      <c r="L2" s="247"/>
      <c r="M2" s="75"/>
      <c r="N2" s="77"/>
      <c r="O2" s="77"/>
      <c r="P2" s="77"/>
      <c r="Q2" s="77"/>
      <c r="R2" s="77"/>
      <c r="S2" s="77"/>
      <c r="T2" s="296"/>
      <c r="U2" s="73"/>
    </row>
    <row r="3" spans="2:21" x14ac:dyDescent="0.2">
      <c r="B3" s="74" t="s">
        <v>138</v>
      </c>
      <c r="C3" s="73"/>
      <c r="D3" s="73"/>
      <c r="E3" s="73"/>
      <c r="F3" s="73"/>
      <c r="G3" s="73"/>
      <c r="H3" s="73"/>
      <c r="I3" s="73"/>
      <c r="J3" s="73"/>
      <c r="K3" s="73"/>
      <c r="L3" s="73"/>
      <c r="M3" s="73"/>
      <c r="N3" s="77"/>
      <c r="O3" s="77"/>
      <c r="P3" s="77"/>
      <c r="Q3" s="77"/>
      <c r="R3" s="77"/>
      <c r="S3" s="77"/>
      <c r="T3" s="296"/>
    </row>
    <row r="4" spans="2:21" ht="12.75" customHeight="1" x14ac:dyDescent="0.2">
      <c r="B4" s="78" t="s">
        <v>85</v>
      </c>
      <c r="C4" s="79"/>
      <c r="D4" s="79"/>
      <c r="E4" s="80"/>
      <c r="F4" s="73"/>
      <c r="G4" s="73"/>
      <c r="H4" s="73"/>
      <c r="I4" s="73"/>
      <c r="J4" s="73"/>
      <c r="K4" s="73"/>
      <c r="L4" s="73"/>
      <c r="M4" s="80"/>
      <c r="N4" s="81"/>
      <c r="O4" s="81"/>
      <c r="P4" s="82"/>
      <c r="Q4" s="82"/>
      <c r="R4" s="82"/>
      <c r="S4" s="82"/>
      <c r="T4" s="297"/>
    </row>
    <row r="5" spans="2:21" ht="4.5" customHeight="1" thickBot="1" x14ac:dyDescent="0.25">
      <c r="B5" s="78"/>
      <c r="C5" s="79"/>
      <c r="D5" s="79"/>
      <c r="E5" s="80"/>
      <c r="F5" s="73"/>
      <c r="G5" s="73"/>
      <c r="H5" s="73"/>
      <c r="I5" s="73"/>
      <c r="J5" s="73"/>
      <c r="K5" s="73"/>
      <c r="L5" s="73"/>
      <c r="M5" s="80"/>
      <c r="N5" s="81"/>
      <c r="O5" s="81"/>
      <c r="P5" s="82"/>
      <c r="Q5" s="82"/>
      <c r="R5" s="82"/>
      <c r="S5" s="82"/>
      <c r="T5" s="297"/>
    </row>
    <row r="6" spans="2:21" ht="15.75" customHeight="1" x14ac:dyDescent="0.2">
      <c r="B6" s="795" t="s">
        <v>86</v>
      </c>
      <c r="C6" s="802" t="s">
        <v>113</v>
      </c>
      <c r="D6" s="803"/>
      <c r="E6" s="803"/>
      <c r="F6" s="803"/>
      <c r="G6" s="803"/>
      <c r="H6" s="803"/>
      <c r="I6" s="803"/>
      <c r="J6" s="803"/>
      <c r="K6" s="803"/>
      <c r="L6" s="803"/>
      <c r="M6" s="803"/>
      <c r="N6" s="803"/>
      <c r="O6" s="803"/>
      <c r="P6" s="803"/>
      <c r="Q6" s="803"/>
      <c r="R6" s="803"/>
      <c r="S6" s="803"/>
      <c r="T6" s="804"/>
    </row>
    <row r="7" spans="2:21" ht="38.25" x14ac:dyDescent="0.2">
      <c r="B7" s="796"/>
      <c r="C7" s="783" t="s">
        <v>87</v>
      </c>
      <c r="D7" s="784"/>
      <c r="E7" s="785" t="s">
        <v>88</v>
      </c>
      <c r="F7" s="785"/>
      <c r="G7" s="785"/>
      <c r="H7" s="785"/>
      <c r="I7" s="785"/>
      <c r="J7" s="686" t="s">
        <v>89</v>
      </c>
      <c r="K7" s="785" t="s">
        <v>90</v>
      </c>
      <c r="L7" s="785"/>
      <c r="M7" s="785"/>
      <c r="N7" s="785"/>
      <c r="O7" s="686" t="s">
        <v>91</v>
      </c>
      <c r="P7" s="786" t="s">
        <v>15</v>
      </c>
      <c r="Q7" s="786" t="s">
        <v>92</v>
      </c>
      <c r="R7" s="783" t="s">
        <v>121</v>
      </c>
      <c r="S7" s="785"/>
      <c r="T7" s="805"/>
    </row>
    <row r="8" spans="2:21" ht="36.75" customHeight="1" x14ac:dyDescent="0.2">
      <c r="B8" s="796"/>
      <c r="C8" s="779" t="s">
        <v>93</v>
      </c>
      <c r="D8" s="781" t="s">
        <v>94</v>
      </c>
      <c r="E8" s="800" t="s">
        <v>114</v>
      </c>
      <c r="F8" s="809" t="s">
        <v>115</v>
      </c>
      <c r="G8" s="809" t="s">
        <v>95</v>
      </c>
      <c r="H8" s="809" t="s">
        <v>96</v>
      </c>
      <c r="I8" s="811" t="s">
        <v>97</v>
      </c>
      <c r="J8" s="813" t="s">
        <v>98</v>
      </c>
      <c r="K8" s="783" t="s">
        <v>99</v>
      </c>
      <c r="L8" s="788"/>
      <c r="M8" s="789" t="s">
        <v>100</v>
      </c>
      <c r="N8" s="791" t="s">
        <v>101</v>
      </c>
      <c r="O8" s="793" t="s">
        <v>102</v>
      </c>
      <c r="P8" s="786"/>
      <c r="Q8" s="786"/>
      <c r="R8" s="798" t="s">
        <v>15</v>
      </c>
      <c r="S8" s="806" t="s">
        <v>92</v>
      </c>
      <c r="T8" s="805"/>
    </row>
    <row r="9" spans="2:21" ht="51.75" customHeight="1" x14ac:dyDescent="0.2">
      <c r="B9" s="797"/>
      <c r="C9" s="780"/>
      <c r="D9" s="782"/>
      <c r="E9" s="801"/>
      <c r="F9" s="810"/>
      <c r="G9" s="810"/>
      <c r="H9" s="810"/>
      <c r="I9" s="812"/>
      <c r="J9" s="814"/>
      <c r="K9" s="248" t="s">
        <v>103</v>
      </c>
      <c r="L9" s="249" t="s">
        <v>104</v>
      </c>
      <c r="M9" s="790"/>
      <c r="N9" s="792"/>
      <c r="O9" s="794"/>
      <c r="P9" s="787"/>
      <c r="Q9" s="787"/>
      <c r="R9" s="799"/>
      <c r="S9" s="807"/>
      <c r="T9" s="808"/>
    </row>
    <row r="10" spans="2:21" ht="12.75" customHeight="1" x14ac:dyDescent="0.2">
      <c r="B10" s="83" t="s">
        <v>105</v>
      </c>
      <c r="C10" s="250"/>
      <c r="D10" s="251"/>
      <c r="E10" s="252"/>
      <c r="F10" s="252"/>
      <c r="G10" s="253"/>
      <c r="H10" s="252"/>
      <c r="I10" s="254"/>
      <c r="J10" s="255"/>
      <c r="K10" s="252"/>
      <c r="L10" s="252"/>
      <c r="M10" s="253"/>
      <c r="N10" s="254"/>
      <c r="O10" s="255"/>
      <c r="P10" s="84"/>
      <c r="Q10" s="85"/>
      <c r="R10" s="86"/>
      <c r="S10" s="256"/>
      <c r="T10" s="85"/>
    </row>
    <row r="11" spans="2:21" ht="12.75" customHeight="1" x14ac:dyDescent="0.2">
      <c r="B11" s="83">
        <v>2000</v>
      </c>
      <c r="C11" s="687">
        <v>847</v>
      </c>
      <c r="D11" s="495">
        <v>64</v>
      </c>
      <c r="E11" s="368">
        <v>281</v>
      </c>
      <c r="F11" s="368">
        <v>207</v>
      </c>
      <c r="G11" s="368">
        <v>13</v>
      </c>
      <c r="H11" s="368">
        <v>56</v>
      </c>
      <c r="I11" s="371">
        <v>1</v>
      </c>
      <c r="J11" s="688">
        <v>122</v>
      </c>
      <c r="K11" s="371">
        <v>1</v>
      </c>
      <c r="L11" s="427">
        <v>2</v>
      </c>
      <c r="M11" s="427">
        <v>3</v>
      </c>
      <c r="N11" s="429">
        <v>0</v>
      </c>
      <c r="O11" s="688">
        <v>15</v>
      </c>
      <c r="P11" s="688">
        <v>1612</v>
      </c>
      <c r="Q11" s="396">
        <v>701</v>
      </c>
      <c r="R11" s="687">
        <v>1605</v>
      </c>
      <c r="S11" s="369">
        <v>725</v>
      </c>
      <c r="T11" s="396"/>
    </row>
    <row r="12" spans="2:21" ht="12.75" customHeight="1" x14ac:dyDescent="0.2">
      <c r="B12" s="83">
        <v>2001</v>
      </c>
      <c r="C12" s="689">
        <v>1571</v>
      </c>
      <c r="D12" s="495">
        <v>98</v>
      </c>
      <c r="E12" s="368">
        <v>661</v>
      </c>
      <c r="F12" s="368">
        <v>471</v>
      </c>
      <c r="G12" s="368">
        <v>22</v>
      </c>
      <c r="H12" s="368">
        <v>106</v>
      </c>
      <c r="I12" s="371">
        <v>1</v>
      </c>
      <c r="J12" s="688">
        <v>264</v>
      </c>
      <c r="K12" s="371">
        <v>6</v>
      </c>
      <c r="L12" s="427">
        <v>10</v>
      </c>
      <c r="M12" s="427">
        <v>5</v>
      </c>
      <c r="N12" s="369">
        <v>3</v>
      </c>
      <c r="O12" s="688">
        <v>33</v>
      </c>
      <c r="P12" s="688">
        <v>3251</v>
      </c>
      <c r="Q12" s="396">
        <v>1582</v>
      </c>
      <c r="R12" s="687">
        <v>3235</v>
      </c>
      <c r="S12" s="369">
        <v>1645</v>
      </c>
      <c r="T12" s="396"/>
    </row>
    <row r="13" spans="2:21" ht="12.75" customHeight="1" x14ac:dyDescent="0.2">
      <c r="B13" s="83">
        <v>2002</v>
      </c>
      <c r="C13" s="689">
        <v>5723</v>
      </c>
      <c r="D13" s="495">
        <v>327</v>
      </c>
      <c r="E13" s="368">
        <v>2510</v>
      </c>
      <c r="F13" s="368">
        <v>1477</v>
      </c>
      <c r="G13" s="368">
        <v>63</v>
      </c>
      <c r="H13" s="368">
        <v>298</v>
      </c>
      <c r="I13" s="371">
        <v>4</v>
      </c>
      <c r="J13" s="688">
        <v>686</v>
      </c>
      <c r="K13" s="371">
        <v>42</v>
      </c>
      <c r="L13" s="427">
        <v>41</v>
      </c>
      <c r="M13" s="427">
        <v>42</v>
      </c>
      <c r="N13" s="369">
        <v>9</v>
      </c>
      <c r="O13" s="688">
        <v>73</v>
      </c>
      <c r="P13" s="688">
        <v>11295</v>
      </c>
      <c r="Q13" s="396">
        <v>5245</v>
      </c>
      <c r="R13" s="687">
        <v>11265</v>
      </c>
      <c r="S13" s="369">
        <v>5570</v>
      </c>
      <c r="T13" s="396"/>
    </row>
    <row r="14" spans="2:21" ht="12.75" customHeight="1" x14ac:dyDescent="0.2">
      <c r="B14" s="83">
        <v>2003</v>
      </c>
      <c r="C14" s="689">
        <v>6670</v>
      </c>
      <c r="D14" s="495">
        <v>284</v>
      </c>
      <c r="E14" s="368">
        <v>3620</v>
      </c>
      <c r="F14" s="368">
        <v>1833</v>
      </c>
      <c r="G14" s="368">
        <v>81</v>
      </c>
      <c r="H14" s="368">
        <v>348</v>
      </c>
      <c r="I14" s="371">
        <v>3</v>
      </c>
      <c r="J14" s="688">
        <v>835</v>
      </c>
      <c r="K14" s="371">
        <v>68</v>
      </c>
      <c r="L14" s="427">
        <v>59</v>
      </c>
      <c r="M14" s="427">
        <v>62</v>
      </c>
      <c r="N14" s="369">
        <v>19</v>
      </c>
      <c r="O14" s="688">
        <v>92</v>
      </c>
      <c r="P14" s="688">
        <v>13974</v>
      </c>
      <c r="Q14" s="396">
        <v>7020</v>
      </c>
      <c r="R14" s="687">
        <v>13940</v>
      </c>
      <c r="S14" s="369">
        <v>7470</v>
      </c>
      <c r="T14" s="396"/>
    </row>
    <row r="15" spans="2:21" ht="12.75" customHeight="1" x14ac:dyDescent="0.2">
      <c r="B15" s="83">
        <v>2004</v>
      </c>
      <c r="C15" s="689">
        <v>6201</v>
      </c>
      <c r="D15" s="495">
        <v>243</v>
      </c>
      <c r="E15" s="368">
        <v>3980</v>
      </c>
      <c r="F15" s="368">
        <v>1897</v>
      </c>
      <c r="G15" s="368">
        <v>109</v>
      </c>
      <c r="H15" s="368">
        <v>339</v>
      </c>
      <c r="I15" s="371">
        <v>8</v>
      </c>
      <c r="J15" s="688">
        <v>833</v>
      </c>
      <c r="K15" s="371">
        <v>68</v>
      </c>
      <c r="L15" s="427">
        <v>81</v>
      </c>
      <c r="M15" s="427">
        <v>63</v>
      </c>
      <c r="N15" s="369">
        <v>15</v>
      </c>
      <c r="O15" s="688">
        <v>110</v>
      </c>
      <c r="P15" s="688">
        <v>13947</v>
      </c>
      <c r="Q15" s="396">
        <v>7503</v>
      </c>
      <c r="R15" s="687">
        <v>13920</v>
      </c>
      <c r="S15" s="369">
        <v>7980</v>
      </c>
      <c r="T15" s="396"/>
    </row>
    <row r="16" spans="2:21" ht="12.75" customHeight="1" x14ac:dyDescent="0.2">
      <c r="B16" s="83">
        <v>2005</v>
      </c>
      <c r="C16" s="689">
        <v>5687</v>
      </c>
      <c r="D16" s="495">
        <v>249</v>
      </c>
      <c r="E16" s="368">
        <v>4750</v>
      </c>
      <c r="F16" s="368">
        <v>2024</v>
      </c>
      <c r="G16" s="368">
        <v>112</v>
      </c>
      <c r="H16" s="368">
        <v>372</v>
      </c>
      <c r="I16" s="371">
        <v>4</v>
      </c>
      <c r="J16" s="688">
        <v>909</v>
      </c>
      <c r="K16" s="371">
        <v>82</v>
      </c>
      <c r="L16" s="427">
        <v>98</v>
      </c>
      <c r="M16" s="427">
        <v>67</v>
      </c>
      <c r="N16" s="369">
        <v>19</v>
      </c>
      <c r="O16" s="688">
        <v>103</v>
      </c>
      <c r="P16" s="688">
        <v>14476</v>
      </c>
      <c r="Q16" s="396">
        <v>8540</v>
      </c>
      <c r="R16" s="687">
        <v>14450</v>
      </c>
      <c r="S16" s="369">
        <v>9145</v>
      </c>
      <c r="T16" s="396"/>
    </row>
    <row r="17" spans="1:21" ht="12.75" customHeight="1" x14ac:dyDescent="0.2">
      <c r="B17" s="83">
        <v>2006</v>
      </c>
      <c r="C17" s="689">
        <v>5333</v>
      </c>
      <c r="D17" s="495">
        <v>190</v>
      </c>
      <c r="E17" s="368">
        <v>5732</v>
      </c>
      <c r="F17" s="368">
        <v>2219</v>
      </c>
      <c r="G17" s="368">
        <v>134</v>
      </c>
      <c r="H17" s="368">
        <v>384</v>
      </c>
      <c r="I17" s="371">
        <v>9</v>
      </c>
      <c r="J17" s="688">
        <v>1011</v>
      </c>
      <c r="K17" s="371">
        <v>116</v>
      </c>
      <c r="L17" s="427">
        <v>77</v>
      </c>
      <c r="M17" s="427">
        <v>72</v>
      </c>
      <c r="N17" s="369">
        <v>17</v>
      </c>
      <c r="O17" s="688">
        <v>107</v>
      </c>
      <c r="P17" s="688">
        <v>15401</v>
      </c>
      <c r="Q17" s="396">
        <v>9878</v>
      </c>
      <c r="R17" s="687">
        <v>15365</v>
      </c>
      <c r="S17" s="369">
        <v>10480</v>
      </c>
      <c r="T17" s="396"/>
    </row>
    <row r="18" spans="1:21" ht="12.75" customHeight="1" x14ac:dyDescent="0.2">
      <c r="B18" s="83">
        <v>2007</v>
      </c>
      <c r="C18" s="689">
        <v>4528</v>
      </c>
      <c r="D18" s="495">
        <v>160</v>
      </c>
      <c r="E18" s="368">
        <v>6023</v>
      </c>
      <c r="F18" s="368">
        <v>2108</v>
      </c>
      <c r="G18" s="368">
        <v>124</v>
      </c>
      <c r="H18" s="368">
        <v>374</v>
      </c>
      <c r="I18" s="371">
        <v>13</v>
      </c>
      <c r="J18" s="688">
        <v>994</v>
      </c>
      <c r="K18" s="371">
        <v>106</v>
      </c>
      <c r="L18" s="427">
        <v>87</v>
      </c>
      <c r="M18" s="427">
        <v>74</v>
      </c>
      <c r="N18" s="369">
        <v>25</v>
      </c>
      <c r="O18" s="688">
        <v>83</v>
      </c>
      <c r="P18" s="688">
        <v>14699</v>
      </c>
      <c r="Q18" s="396">
        <v>10011</v>
      </c>
      <c r="R18" s="687">
        <v>14675</v>
      </c>
      <c r="S18" s="369">
        <v>10590</v>
      </c>
      <c r="T18" s="396"/>
    </row>
    <row r="19" spans="1:21" ht="12.75" customHeight="1" x14ac:dyDescent="0.2">
      <c r="B19" s="83">
        <v>2008</v>
      </c>
      <c r="C19" s="689">
        <v>3873</v>
      </c>
      <c r="D19" s="495">
        <v>136</v>
      </c>
      <c r="E19" s="368">
        <v>6481</v>
      </c>
      <c r="F19" s="368">
        <v>2101</v>
      </c>
      <c r="G19" s="368">
        <v>147</v>
      </c>
      <c r="H19" s="368">
        <v>374</v>
      </c>
      <c r="I19" s="371">
        <v>9</v>
      </c>
      <c r="J19" s="688">
        <v>854</v>
      </c>
      <c r="K19" s="371">
        <v>120</v>
      </c>
      <c r="L19" s="427">
        <v>77</v>
      </c>
      <c r="M19" s="427">
        <v>88</v>
      </c>
      <c r="N19" s="369">
        <v>50</v>
      </c>
      <c r="O19" s="688">
        <v>85</v>
      </c>
      <c r="P19" s="688">
        <v>14395</v>
      </c>
      <c r="Q19" s="396">
        <v>10386</v>
      </c>
      <c r="R19" s="687">
        <v>14365</v>
      </c>
      <c r="S19" s="369">
        <v>10935</v>
      </c>
      <c r="T19" s="396"/>
    </row>
    <row r="20" spans="1:21" ht="12.75" customHeight="1" x14ac:dyDescent="0.2">
      <c r="B20" s="83">
        <v>2009</v>
      </c>
      <c r="C20" s="689">
        <v>3217</v>
      </c>
      <c r="D20" s="495">
        <v>117</v>
      </c>
      <c r="E20" s="368">
        <v>7198</v>
      </c>
      <c r="F20" s="368">
        <v>2239</v>
      </c>
      <c r="G20" s="368">
        <v>162</v>
      </c>
      <c r="H20" s="368">
        <v>377</v>
      </c>
      <c r="I20" s="371">
        <v>23</v>
      </c>
      <c r="J20" s="688">
        <v>1028</v>
      </c>
      <c r="K20" s="371">
        <v>176</v>
      </c>
      <c r="L20" s="427">
        <v>98</v>
      </c>
      <c r="M20" s="427">
        <v>94</v>
      </c>
      <c r="N20" s="369">
        <v>48</v>
      </c>
      <c r="O20" s="688">
        <v>103</v>
      </c>
      <c r="P20" s="688">
        <v>14880</v>
      </c>
      <c r="Q20" s="396">
        <v>11546</v>
      </c>
      <c r="R20" s="687">
        <v>14845</v>
      </c>
      <c r="S20" s="369">
        <v>12060</v>
      </c>
      <c r="T20" s="396"/>
    </row>
    <row r="21" spans="1:21" ht="12.75" customHeight="1" x14ac:dyDescent="0.2">
      <c r="B21" s="83">
        <v>2010</v>
      </c>
      <c r="C21" s="689">
        <v>2425</v>
      </c>
      <c r="D21" s="495">
        <v>84</v>
      </c>
      <c r="E21" s="368">
        <v>8102</v>
      </c>
      <c r="F21" s="368">
        <v>2428</v>
      </c>
      <c r="G21" s="368">
        <v>211</v>
      </c>
      <c r="H21" s="368">
        <v>427</v>
      </c>
      <c r="I21" s="371">
        <v>16</v>
      </c>
      <c r="J21" s="688">
        <v>1030</v>
      </c>
      <c r="K21" s="371">
        <v>221</v>
      </c>
      <c r="L21" s="427">
        <v>142</v>
      </c>
      <c r="M21" s="427">
        <v>114</v>
      </c>
      <c r="N21" s="369">
        <v>62</v>
      </c>
      <c r="O21" s="688">
        <v>122</v>
      </c>
      <c r="P21" s="688">
        <v>15384</v>
      </c>
      <c r="Q21" s="396">
        <v>12875</v>
      </c>
      <c r="R21" s="687">
        <v>15345</v>
      </c>
      <c r="S21" s="369">
        <v>13290</v>
      </c>
      <c r="T21" s="396"/>
    </row>
    <row r="22" spans="1:21" ht="12.75" customHeight="1" x14ac:dyDescent="0.2">
      <c r="B22" s="83">
        <v>2011</v>
      </c>
      <c r="C22" s="689">
        <v>2001</v>
      </c>
      <c r="D22" s="495">
        <v>63</v>
      </c>
      <c r="E22" s="368">
        <v>8607</v>
      </c>
      <c r="F22" s="368">
        <v>2656</v>
      </c>
      <c r="G22" s="368">
        <v>233</v>
      </c>
      <c r="H22" s="368">
        <v>493</v>
      </c>
      <c r="I22" s="371">
        <v>21</v>
      </c>
      <c r="J22" s="688">
        <v>998</v>
      </c>
      <c r="K22" s="371">
        <v>223</v>
      </c>
      <c r="L22" s="427">
        <v>152</v>
      </c>
      <c r="M22" s="427">
        <v>194</v>
      </c>
      <c r="N22" s="369">
        <v>95</v>
      </c>
      <c r="O22" s="688">
        <v>109</v>
      </c>
      <c r="P22" s="688">
        <v>15845</v>
      </c>
      <c r="Q22" s="396">
        <v>13781</v>
      </c>
      <c r="R22" s="687">
        <v>15800</v>
      </c>
      <c r="S22" s="369">
        <v>14125</v>
      </c>
      <c r="T22" s="396"/>
    </row>
    <row r="23" spans="1:21" ht="12.75" customHeight="1" x14ac:dyDescent="0.2">
      <c r="B23" s="83">
        <v>2012</v>
      </c>
      <c r="C23" s="689">
        <v>1754</v>
      </c>
      <c r="D23" s="495">
        <v>65</v>
      </c>
      <c r="E23" s="368">
        <v>9363</v>
      </c>
      <c r="F23" s="368">
        <v>2784</v>
      </c>
      <c r="G23" s="368">
        <v>274</v>
      </c>
      <c r="H23" s="368">
        <v>540</v>
      </c>
      <c r="I23" s="371">
        <v>27</v>
      </c>
      <c r="J23" s="688">
        <v>1062</v>
      </c>
      <c r="K23" s="371">
        <v>261</v>
      </c>
      <c r="L23" s="427">
        <v>187</v>
      </c>
      <c r="M23" s="427">
        <v>163</v>
      </c>
      <c r="N23" s="369">
        <v>97</v>
      </c>
      <c r="O23" s="688">
        <v>133</v>
      </c>
      <c r="P23" s="688">
        <v>16710</v>
      </c>
      <c r="Q23" s="396">
        <v>14891</v>
      </c>
      <c r="R23" s="687">
        <v>16655</v>
      </c>
      <c r="S23" s="369">
        <v>15190</v>
      </c>
      <c r="T23" s="396"/>
    </row>
    <row r="24" spans="1:21" ht="12.75" customHeight="1" x14ac:dyDescent="0.2">
      <c r="B24" s="83">
        <v>2013</v>
      </c>
      <c r="C24" s="689">
        <v>1015</v>
      </c>
      <c r="D24" s="495">
        <v>52</v>
      </c>
      <c r="E24" s="368">
        <v>9541</v>
      </c>
      <c r="F24" s="368">
        <v>2902</v>
      </c>
      <c r="G24" s="368">
        <v>298</v>
      </c>
      <c r="H24" s="368">
        <v>460</v>
      </c>
      <c r="I24" s="371">
        <v>34</v>
      </c>
      <c r="J24" s="688">
        <v>995</v>
      </c>
      <c r="K24" s="371">
        <v>235</v>
      </c>
      <c r="L24" s="427">
        <v>181</v>
      </c>
      <c r="M24" s="427">
        <v>174</v>
      </c>
      <c r="N24" s="369">
        <v>95</v>
      </c>
      <c r="O24" s="688">
        <v>115</v>
      </c>
      <c r="P24" s="688">
        <v>16097</v>
      </c>
      <c r="Q24" s="396">
        <v>15030</v>
      </c>
      <c r="R24" s="687">
        <v>16035</v>
      </c>
      <c r="S24" s="369">
        <v>15230</v>
      </c>
      <c r="T24" s="396"/>
    </row>
    <row r="25" spans="1:21" ht="12.75" customHeight="1" x14ac:dyDescent="0.2">
      <c r="B25" s="83">
        <v>2014</v>
      </c>
      <c r="C25" s="689">
        <v>575</v>
      </c>
      <c r="D25" s="495">
        <v>42</v>
      </c>
      <c r="E25" s="368">
        <v>8732</v>
      </c>
      <c r="F25" s="368">
        <v>2734</v>
      </c>
      <c r="G25" s="368">
        <v>296</v>
      </c>
      <c r="H25" s="368">
        <v>415</v>
      </c>
      <c r="I25" s="371">
        <v>54</v>
      </c>
      <c r="J25" s="688">
        <v>856</v>
      </c>
      <c r="K25" s="371">
        <v>230</v>
      </c>
      <c r="L25" s="427">
        <v>150</v>
      </c>
      <c r="M25" s="427">
        <v>209</v>
      </c>
      <c r="N25" s="369">
        <v>68</v>
      </c>
      <c r="O25" s="688">
        <v>114</v>
      </c>
      <c r="P25" s="688">
        <v>14475</v>
      </c>
      <c r="Q25" s="396">
        <v>13858</v>
      </c>
      <c r="R25" s="687">
        <v>14420</v>
      </c>
      <c r="S25" s="369">
        <v>13950</v>
      </c>
      <c r="T25" s="396"/>
    </row>
    <row r="26" spans="1:21" ht="12.75" customHeight="1" x14ac:dyDescent="0.2">
      <c r="B26" s="83">
        <v>2015</v>
      </c>
      <c r="C26" s="689">
        <v>384</v>
      </c>
      <c r="D26" s="495">
        <v>23</v>
      </c>
      <c r="E26" s="368">
        <v>8122</v>
      </c>
      <c r="F26" s="368">
        <v>2690</v>
      </c>
      <c r="G26" s="368">
        <v>318</v>
      </c>
      <c r="H26" s="368">
        <v>356</v>
      </c>
      <c r="I26" s="371">
        <v>93</v>
      </c>
      <c r="J26" s="688">
        <v>748</v>
      </c>
      <c r="K26" s="371">
        <v>198</v>
      </c>
      <c r="L26" s="427">
        <v>132</v>
      </c>
      <c r="M26" s="427">
        <v>228</v>
      </c>
      <c r="N26" s="369">
        <v>70</v>
      </c>
      <c r="O26" s="688">
        <v>106</v>
      </c>
      <c r="P26" s="688">
        <v>13468</v>
      </c>
      <c r="Q26" s="396">
        <v>13061</v>
      </c>
      <c r="R26" s="687">
        <v>13390</v>
      </c>
      <c r="S26" s="369">
        <v>13090</v>
      </c>
      <c r="T26" s="396"/>
    </row>
    <row r="27" spans="1:21" ht="12.75" customHeight="1" x14ac:dyDescent="0.2">
      <c r="B27" s="83">
        <v>2016</v>
      </c>
      <c r="C27" s="689">
        <v>913</v>
      </c>
      <c r="D27" s="495">
        <v>60</v>
      </c>
      <c r="E27" s="368">
        <v>10137</v>
      </c>
      <c r="F27" s="368">
        <v>8200</v>
      </c>
      <c r="G27" s="368">
        <v>599</v>
      </c>
      <c r="H27" s="368">
        <v>583</v>
      </c>
      <c r="I27" s="371">
        <v>381</v>
      </c>
      <c r="J27" s="688">
        <v>2487</v>
      </c>
      <c r="K27" s="371">
        <v>220</v>
      </c>
      <c r="L27" s="369">
        <v>117</v>
      </c>
      <c r="M27" s="427">
        <v>425</v>
      </c>
      <c r="N27" s="371">
        <v>127</v>
      </c>
      <c r="O27" s="688">
        <v>421</v>
      </c>
      <c r="P27" s="688">
        <v>24670</v>
      </c>
      <c r="Q27" s="396">
        <v>23697</v>
      </c>
      <c r="R27" s="687">
        <v>24525</v>
      </c>
      <c r="S27" s="369">
        <v>23675</v>
      </c>
      <c r="T27" s="396"/>
    </row>
    <row r="28" spans="1:21" ht="12.75" customHeight="1" thickBot="1" x14ac:dyDescent="0.25">
      <c r="B28" s="83">
        <v>2017</v>
      </c>
      <c r="C28" s="689">
        <v>453</v>
      </c>
      <c r="D28" s="495">
        <v>39</v>
      </c>
      <c r="E28" s="368">
        <v>6877</v>
      </c>
      <c r="F28" s="368">
        <v>7262</v>
      </c>
      <c r="G28" s="368">
        <v>495</v>
      </c>
      <c r="H28" s="368">
        <v>429</v>
      </c>
      <c r="I28" s="371">
        <v>409</v>
      </c>
      <c r="J28" s="688">
        <v>1941</v>
      </c>
      <c r="K28" s="371">
        <v>113</v>
      </c>
      <c r="L28" s="369">
        <v>47</v>
      </c>
      <c r="M28" s="427">
        <v>391</v>
      </c>
      <c r="N28" s="371">
        <v>68</v>
      </c>
      <c r="O28" s="688">
        <v>283</v>
      </c>
      <c r="P28" s="688">
        <v>18807</v>
      </c>
      <c r="Q28" s="396">
        <v>18315</v>
      </c>
      <c r="R28" s="690" t="s">
        <v>81</v>
      </c>
      <c r="S28" s="691" t="s">
        <v>81</v>
      </c>
      <c r="T28" s="396"/>
    </row>
    <row r="29" spans="1:21" s="257" customFormat="1" ht="16.5" customHeight="1" thickBot="1" x14ac:dyDescent="0.25">
      <c r="A29" s="246"/>
      <c r="B29" s="692" t="s">
        <v>109</v>
      </c>
      <c r="C29" s="693">
        <v>53170</v>
      </c>
      <c r="D29" s="487">
        <v>2296</v>
      </c>
      <c r="E29" s="382">
        <v>110717</v>
      </c>
      <c r="F29" s="383">
        <v>48232</v>
      </c>
      <c r="G29" s="435">
        <v>3691</v>
      </c>
      <c r="H29" s="435">
        <v>6731</v>
      </c>
      <c r="I29" s="383">
        <v>1110</v>
      </c>
      <c r="J29" s="694">
        <v>17653</v>
      </c>
      <c r="K29" s="382">
        <v>2486</v>
      </c>
      <c r="L29" s="435">
        <v>1738</v>
      </c>
      <c r="M29" s="435">
        <v>2468</v>
      </c>
      <c r="N29" s="382">
        <v>887</v>
      </c>
      <c r="O29" s="694">
        <v>2207</v>
      </c>
      <c r="P29" s="694">
        <v>253386</v>
      </c>
      <c r="Q29" s="400">
        <v>197920</v>
      </c>
      <c r="R29" s="695">
        <v>233835</v>
      </c>
      <c r="S29" s="383">
        <v>185150</v>
      </c>
      <c r="T29" s="320" t="s">
        <v>120</v>
      </c>
      <c r="U29" s="89"/>
    </row>
    <row r="30" spans="1:21" ht="12.75" customHeight="1" x14ac:dyDescent="0.2">
      <c r="B30" s="87" t="s">
        <v>297</v>
      </c>
      <c r="C30" s="689">
        <v>283</v>
      </c>
      <c r="D30" s="495">
        <v>16</v>
      </c>
      <c r="E30" s="368">
        <v>14</v>
      </c>
      <c r="F30" s="368">
        <v>192</v>
      </c>
      <c r="G30" s="368">
        <v>722</v>
      </c>
      <c r="H30" s="368">
        <v>416</v>
      </c>
      <c r="I30" s="371">
        <v>14888</v>
      </c>
      <c r="J30" s="688">
        <v>4031</v>
      </c>
      <c r="K30" s="371">
        <v>38</v>
      </c>
      <c r="L30" s="369">
        <v>0</v>
      </c>
      <c r="M30" s="427">
        <v>330</v>
      </c>
      <c r="N30" s="371">
        <v>22</v>
      </c>
      <c r="O30" s="688">
        <v>452</v>
      </c>
      <c r="P30" s="688">
        <v>21404</v>
      </c>
      <c r="Q30" s="396">
        <v>21105</v>
      </c>
      <c r="R30" s="687">
        <v>18685</v>
      </c>
      <c r="S30" s="369">
        <v>18290</v>
      </c>
      <c r="T30" s="396"/>
    </row>
    <row r="31" spans="1:21" s="257" customFormat="1" x14ac:dyDescent="0.25">
      <c r="B31" s="83">
        <v>2018</v>
      </c>
      <c r="C31" s="689">
        <v>345</v>
      </c>
      <c r="D31" s="495">
        <v>23</v>
      </c>
      <c r="E31" s="368">
        <v>1234</v>
      </c>
      <c r="F31" s="368">
        <v>3240</v>
      </c>
      <c r="G31" s="368">
        <v>674</v>
      </c>
      <c r="H31" s="368">
        <v>387</v>
      </c>
      <c r="I31" s="371">
        <v>10913</v>
      </c>
      <c r="J31" s="688">
        <v>2567</v>
      </c>
      <c r="K31" s="371">
        <v>78</v>
      </c>
      <c r="L31" s="427">
        <v>14</v>
      </c>
      <c r="M31" s="427">
        <v>373</v>
      </c>
      <c r="N31" s="369">
        <v>95</v>
      </c>
      <c r="O31" s="688">
        <v>277</v>
      </c>
      <c r="P31" s="688">
        <v>20220</v>
      </c>
      <c r="Q31" s="396">
        <v>19852</v>
      </c>
      <c r="R31" s="687">
        <v>19740</v>
      </c>
      <c r="S31" s="369">
        <v>19475</v>
      </c>
      <c r="T31" s="396"/>
    </row>
    <row r="32" spans="1:21" ht="12.75" customHeight="1" thickBot="1" x14ac:dyDescent="0.25">
      <c r="B32" s="83">
        <v>2019</v>
      </c>
      <c r="C32" s="689">
        <v>283</v>
      </c>
      <c r="D32" s="495">
        <v>16</v>
      </c>
      <c r="E32" s="368">
        <v>14</v>
      </c>
      <c r="F32" s="368">
        <v>192</v>
      </c>
      <c r="G32" s="368">
        <v>722</v>
      </c>
      <c r="H32" s="368">
        <v>416</v>
      </c>
      <c r="I32" s="371">
        <v>14888</v>
      </c>
      <c r="J32" s="688">
        <v>4031</v>
      </c>
      <c r="K32" s="371">
        <v>38</v>
      </c>
      <c r="L32" s="427">
        <v>0</v>
      </c>
      <c r="M32" s="427">
        <v>330</v>
      </c>
      <c r="N32" s="369">
        <v>22</v>
      </c>
      <c r="O32" s="688">
        <v>452</v>
      </c>
      <c r="P32" s="688">
        <v>21404</v>
      </c>
      <c r="Q32" s="396">
        <v>21105</v>
      </c>
      <c r="R32" s="687"/>
      <c r="S32" s="369"/>
      <c r="T32" s="396"/>
    </row>
    <row r="33" spans="2:21" s="257" customFormat="1" ht="16.5" customHeight="1" thickBot="1" x14ac:dyDescent="0.3">
      <c r="B33" s="692" t="s">
        <v>108</v>
      </c>
      <c r="C33" s="693">
        <v>53798</v>
      </c>
      <c r="D33" s="487">
        <v>2335</v>
      </c>
      <c r="E33" s="382">
        <v>111965</v>
      </c>
      <c r="F33" s="383">
        <v>51664</v>
      </c>
      <c r="G33" s="435">
        <v>5087</v>
      </c>
      <c r="H33" s="435">
        <v>7534</v>
      </c>
      <c r="I33" s="383">
        <v>26911</v>
      </c>
      <c r="J33" s="694">
        <v>24251</v>
      </c>
      <c r="K33" s="382">
        <v>2602</v>
      </c>
      <c r="L33" s="435">
        <v>1752</v>
      </c>
      <c r="M33" s="435">
        <v>3171</v>
      </c>
      <c r="N33" s="382">
        <v>1004</v>
      </c>
      <c r="O33" s="694">
        <v>2936</v>
      </c>
      <c r="P33" s="694">
        <v>295010</v>
      </c>
      <c r="Q33" s="400">
        <v>238877</v>
      </c>
      <c r="R33" s="695">
        <v>272260</v>
      </c>
      <c r="S33" s="383">
        <v>222915</v>
      </c>
      <c r="T33" s="320" t="s">
        <v>120</v>
      </c>
      <c r="U33" s="89"/>
    </row>
    <row r="34" spans="2:21" ht="12.75" customHeight="1" thickBot="1" x14ac:dyDescent="0.25">
      <c r="B34" s="87" t="s">
        <v>106</v>
      </c>
      <c r="C34" s="689" t="s">
        <v>81</v>
      </c>
      <c r="D34" s="495" t="s">
        <v>81</v>
      </c>
      <c r="E34" s="368" t="s">
        <v>81</v>
      </c>
      <c r="F34" s="368" t="s">
        <v>81</v>
      </c>
      <c r="G34" s="368" t="s">
        <v>81</v>
      </c>
      <c r="H34" s="368" t="s">
        <v>81</v>
      </c>
      <c r="I34" s="371" t="s">
        <v>81</v>
      </c>
      <c r="J34" s="688">
        <v>64717</v>
      </c>
      <c r="K34" s="371" t="s">
        <v>81</v>
      </c>
      <c r="L34" s="427" t="s">
        <v>81</v>
      </c>
      <c r="M34" s="427" t="s">
        <v>81</v>
      </c>
      <c r="N34" s="369" t="s">
        <v>81</v>
      </c>
      <c r="O34" s="688" t="s">
        <v>81</v>
      </c>
      <c r="P34" s="688">
        <v>64717</v>
      </c>
      <c r="Q34" s="396">
        <v>64717</v>
      </c>
      <c r="R34" s="687">
        <v>63915</v>
      </c>
      <c r="S34" s="369">
        <v>63915</v>
      </c>
      <c r="T34" s="396"/>
    </row>
    <row r="35" spans="2:21" s="257" customFormat="1" ht="16.5" customHeight="1" thickBot="1" x14ac:dyDescent="0.3">
      <c r="B35" s="88" t="s">
        <v>107</v>
      </c>
      <c r="C35" s="693">
        <v>53798</v>
      </c>
      <c r="D35" s="487">
        <v>2335</v>
      </c>
      <c r="E35" s="382">
        <v>111965</v>
      </c>
      <c r="F35" s="435">
        <v>51664</v>
      </c>
      <c r="G35" s="435">
        <v>5087</v>
      </c>
      <c r="H35" s="435">
        <v>7534</v>
      </c>
      <c r="I35" s="383">
        <v>26911</v>
      </c>
      <c r="J35" s="694">
        <v>88968</v>
      </c>
      <c r="K35" s="385">
        <v>2602</v>
      </c>
      <c r="L35" s="435">
        <v>1752</v>
      </c>
      <c r="M35" s="435">
        <v>3171</v>
      </c>
      <c r="N35" s="383">
        <v>1004</v>
      </c>
      <c r="O35" s="694">
        <v>2936</v>
      </c>
      <c r="P35" s="694">
        <v>359727</v>
      </c>
      <c r="Q35" s="400">
        <v>303594</v>
      </c>
      <c r="R35" s="695">
        <v>336175</v>
      </c>
      <c r="S35" s="383">
        <v>286830</v>
      </c>
      <c r="T35" s="320" t="s">
        <v>120</v>
      </c>
    </row>
    <row r="36" spans="2:21" s="257" customFormat="1" x14ac:dyDescent="0.2">
      <c r="B36" s="777" t="s">
        <v>64</v>
      </c>
      <c r="C36" s="777"/>
      <c r="D36" s="777"/>
      <c r="E36" s="777"/>
      <c r="F36" s="777"/>
      <c r="G36" s="696"/>
      <c r="H36" s="696"/>
      <c r="I36" s="696"/>
      <c r="J36" s="696"/>
      <c r="K36" s="696"/>
      <c r="L36" s="696"/>
      <c r="M36" s="696"/>
      <c r="N36" s="696"/>
      <c r="O36" s="696"/>
      <c r="P36" s="696"/>
      <c r="Q36" s="696"/>
      <c r="R36" s="696"/>
      <c r="S36" s="696"/>
      <c r="T36" s="697"/>
    </row>
    <row r="37" spans="2:21" ht="12.75" customHeight="1" x14ac:dyDescent="0.2">
      <c r="B37" s="319" t="s">
        <v>146</v>
      </c>
      <c r="C37" s="73"/>
      <c r="D37" s="73"/>
      <c r="E37" s="73"/>
      <c r="F37" s="73"/>
      <c r="G37" s="73"/>
      <c r="H37" s="73"/>
      <c r="I37" s="73"/>
      <c r="J37" s="73"/>
      <c r="K37" s="73"/>
      <c r="L37" s="73"/>
      <c r="M37" s="73"/>
      <c r="N37" s="82"/>
      <c r="O37" s="82"/>
      <c r="P37" s="82"/>
      <c r="Q37" s="82"/>
      <c r="R37" s="82"/>
      <c r="S37" s="82"/>
      <c r="T37" s="297"/>
    </row>
    <row r="38" spans="2:21" ht="12.75" customHeight="1" x14ac:dyDescent="0.2">
      <c r="B38" s="82"/>
      <c r="C38" s="73"/>
      <c r="D38" s="73"/>
      <c r="E38" s="73"/>
      <c r="F38" s="73"/>
      <c r="G38" s="73"/>
      <c r="H38" s="73"/>
      <c r="I38" s="73"/>
      <c r="J38" s="73"/>
      <c r="K38" s="73"/>
      <c r="L38" s="73"/>
      <c r="M38" s="73"/>
      <c r="N38" s="82"/>
      <c r="O38" s="82"/>
      <c r="P38" s="82"/>
      <c r="Q38" s="82"/>
      <c r="R38" s="82"/>
      <c r="S38" s="82"/>
      <c r="T38" s="297"/>
    </row>
    <row r="39" spans="2:21" ht="12.75" customHeight="1" x14ac:dyDescent="0.2">
      <c r="B39" s="778" t="s">
        <v>127</v>
      </c>
      <c r="C39" s="778"/>
      <c r="D39" s="778"/>
      <c r="E39" s="778"/>
      <c r="F39" s="778"/>
      <c r="G39" s="778"/>
      <c r="H39" s="778"/>
      <c r="I39" s="778"/>
      <c r="J39" s="778"/>
      <c r="K39" s="778"/>
      <c r="L39" s="778"/>
      <c r="M39" s="778"/>
      <c r="N39" s="778"/>
      <c r="O39" s="778"/>
      <c r="P39" s="778"/>
      <c r="Q39" s="778"/>
      <c r="R39" s="778"/>
      <c r="S39" s="778"/>
      <c r="T39" s="778"/>
    </row>
    <row r="40" spans="2:21" ht="12.75" customHeight="1" x14ac:dyDescent="0.2">
      <c r="B40" s="778"/>
      <c r="C40" s="778"/>
      <c r="D40" s="778"/>
      <c r="E40" s="778"/>
      <c r="F40" s="778"/>
      <c r="G40" s="778"/>
      <c r="H40" s="778"/>
      <c r="I40" s="778"/>
      <c r="J40" s="778"/>
      <c r="K40" s="778"/>
      <c r="L40" s="778"/>
      <c r="M40" s="778"/>
      <c r="N40" s="778"/>
      <c r="O40" s="778"/>
      <c r="P40" s="778"/>
      <c r="Q40" s="778"/>
      <c r="R40" s="778"/>
      <c r="S40" s="778"/>
      <c r="T40" s="778"/>
    </row>
    <row r="41" spans="2:21" ht="12.75" customHeight="1" x14ac:dyDescent="0.2">
      <c r="B41" s="778"/>
      <c r="C41" s="778"/>
      <c r="D41" s="778"/>
      <c r="E41" s="778"/>
      <c r="F41" s="778"/>
      <c r="G41" s="778"/>
      <c r="H41" s="778"/>
      <c r="I41" s="778"/>
      <c r="J41" s="778"/>
      <c r="K41" s="778"/>
      <c r="L41" s="778"/>
      <c r="M41" s="778"/>
      <c r="N41" s="778"/>
      <c r="O41" s="778"/>
      <c r="P41" s="778"/>
      <c r="Q41" s="778"/>
      <c r="R41" s="778"/>
      <c r="S41" s="778"/>
      <c r="T41" s="778"/>
    </row>
    <row r="42" spans="2:21" ht="12.75" customHeight="1" x14ac:dyDescent="0.2">
      <c r="B42" s="778"/>
      <c r="C42" s="778"/>
      <c r="D42" s="778"/>
      <c r="E42" s="778"/>
      <c r="F42" s="778"/>
      <c r="G42" s="778"/>
      <c r="H42" s="778"/>
      <c r="I42" s="778"/>
      <c r="J42" s="778"/>
      <c r="K42" s="778"/>
      <c r="L42" s="778"/>
      <c r="M42" s="778"/>
      <c r="N42" s="778"/>
      <c r="O42" s="778"/>
      <c r="P42" s="778"/>
      <c r="Q42" s="778"/>
      <c r="R42" s="778"/>
      <c r="S42" s="778"/>
      <c r="T42" s="778"/>
    </row>
    <row r="43" spans="2:21" ht="12.75" customHeight="1" x14ac:dyDescent="0.2">
      <c r="B43" s="778"/>
      <c r="C43" s="778"/>
      <c r="D43" s="778"/>
      <c r="E43" s="778"/>
      <c r="F43" s="778"/>
      <c r="G43" s="778"/>
      <c r="H43" s="778"/>
      <c r="I43" s="778"/>
      <c r="J43" s="778"/>
      <c r="K43" s="778"/>
      <c r="L43" s="778"/>
      <c r="M43" s="778"/>
      <c r="N43" s="778"/>
      <c r="O43" s="778"/>
      <c r="P43" s="778"/>
      <c r="Q43" s="778"/>
      <c r="R43" s="778"/>
      <c r="S43" s="778"/>
      <c r="T43" s="778"/>
    </row>
    <row r="44" spans="2:21" ht="12.75" customHeight="1" x14ac:dyDescent="0.2">
      <c r="B44" s="778"/>
      <c r="C44" s="778"/>
      <c r="D44" s="778"/>
      <c r="E44" s="778"/>
      <c r="F44" s="778"/>
      <c r="G44" s="778"/>
      <c r="H44" s="778"/>
      <c r="I44" s="778"/>
      <c r="J44" s="778"/>
      <c r="K44" s="778"/>
      <c r="L44" s="778"/>
      <c r="M44" s="778"/>
      <c r="N44" s="778"/>
      <c r="O44" s="778"/>
      <c r="P44" s="778"/>
      <c r="Q44" s="778"/>
      <c r="R44" s="778"/>
      <c r="S44" s="778"/>
      <c r="T44" s="778"/>
    </row>
    <row r="45" spans="2:21" ht="12.75" customHeight="1" x14ac:dyDescent="0.2">
      <c r="B45" s="778"/>
      <c r="C45" s="778"/>
      <c r="D45" s="778"/>
      <c r="E45" s="778"/>
      <c r="F45" s="778"/>
      <c r="G45" s="778"/>
      <c r="H45" s="778"/>
      <c r="I45" s="778"/>
      <c r="J45" s="778"/>
      <c r="K45" s="778"/>
      <c r="L45" s="778"/>
      <c r="M45" s="778"/>
      <c r="N45" s="778"/>
      <c r="O45" s="778"/>
      <c r="P45" s="778"/>
      <c r="Q45" s="778"/>
      <c r="R45" s="778"/>
      <c r="S45" s="778"/>
      <c r="T45" s="778"/>
    </row>
    <row r="46" spans="2:21" ht="12.75" customHeight="1" x14ac:dyDescent="0.2">
      <c r="B46" s="778"/>
      <c r="C46" s="778"/>
      <c r="D46" s="778"/>
      <c r="E46" s="778"/>
      <c r="F46" s="778"/>
      <c r="G46" s="778"/>
      <c r="H46" s="778"/>
      <c r="I46" s="778"/>
      <c r="J46" s="778"/>
      <c r="K46" s="778"/>
      <c r="L46" s="778"/>
      <c r="M46" s="778"/>
      <c r="N46" s="778"/>
      <c r="O46" s="778"/>
      <c r="P46" s="778"/>
      <c r="Q46" s="778"/>
      <c r="R46" s="778"/>
      <c r="S46" s="778"/>
      <c r="T46" s="778"/>
    </row>
    <row r="47" spans="2:21" ht="12.75" customHeight="1" x14ac:dyDescent="0.2">
      <c r="B47" s="778"/>
      <c r="C47" s="778"/>
      <c r="D47" s="778"/>
      <c r="E47" s="778"/>
      <c r="F47" s="778"/>
      <c r="G47" s="778"/>
      <c r="H47" s="778"/>
      <c r="I47" s="778"/>
      <c r="J47" s="778"/>
      <c r="K47" s="778"/>
      <c r="L47" s="778"/>
      <c r="M47" s="778"/>
      <c r="N47" s="778"/>
      <c r="O47" s="778"/>
      <c r="P47" s="778"/>
      <c r="Q47" s="778"/>
      <c r="R47" s="778"/>
      <c r="S47" s="778"/>
      <c r="T47" s="778"/>
    </row>
    <row r="48" spans="2:21" ht="12.75" customHeight="1" x14ac:dyDescent="0.2">
      <c r="B48" s="778"/>
      <c r="C48" s="778"/>
      <c r="D48" s="778"/>
      <c r="E48" s="778"/>
      <c r="F48" s="778"/>
      <c r="G48" s="778"/>
      <c r="H48" s="778"/>
      <c r="I48" s="778"/>
      <c r="J48" s="778"/>
      <c r="K48" s="778"/>
      <c r="L48" s="778"/>
      <c r="M48" s="778"/>
      <c r="N48" s="778"/>
      <c r="O48" s="778"/>
      <c r="P48" s="778"/>
      <c r="Q48" s="778"/>
      <c r="R48" s="778"/>
      <c r="S48" s="778"/>
      <c r="T48" s="778"/>
    </row>
    <row r="49" spans="2:20" ht="12.75" customHeight="1" x14ac:dyDescent="0.2">
      <c r="B49" s="778"/>
      <c r="C49" s="778"/>
      <c r="D49" s="778"/>
      <c r="E49" s="778"/>
      <c r="F49" s="778"/>
      <c r="G49" s="778"/>
      <c r="H49" s="778"/>
      <c r="I49" s="778"/>
      <c r="J49" s="778"/>
      <c r="K49" s="778"/>
      <c r="L49" s="778"/>
      <c r="M49" s="778"/>
      <c r="N49" s="778"/>
      <c r="O49" s="778"/>
      <c r="P49" s="778"/>
      <c r="Q49" s="778"/>
      <c r="R49" s="778"/>
      <c r="S49" s="778"/>
      <c r="T49" s="778"/>
    </row>
    <row r="50" spans="2:20" ht="12.75" customHeight="1" x14ac:dyDescent="0.2">
      <c r="B50" s="778"/>
      <c r="C50" s="778"/>
      <c r="D50" s="778"/>
      <c r="E50" s="778"/>
      <c r="F50" s="778"/>
      <c r="G50" s="778"/>
      <c r="H50" s="778"/>
      <c r="I50" s="778"/>
      <c r="J50" s="778"/>
      <c r="K50" s="778"/>
      <c r="L50" s="778"/>
      <c r="M50" s="778"/>
      <c r="N50" s="778"/>
      <c r="O50" s="778"/>
      <c r="P50" s="778"/>
      <c r="Q50" s="778"/>
      <c r="R50" s="778"/>
      <c r="S50" s="778"/>
      <c r="T50" s="778"/>
    </row>
    <row r="51" spans="2:20" ht="12.75" customHeight="1" x14ac:dyDescent="0.2">
      <c r="B51" s="778"/>
      <c r="C51" s="778"/>
      <c r="D51" s="778"/>
      <c r="E51" s="778"/>
      <c r="F51" s="778"/>
      <c r="G51" s="778"/>
      <c r="H51" s="778"/>
      <c r="I51" s="778"/>
      <c r="J51" s="778"/>
      <c r="K51" s="778"/>
      <c r="L51" s="778"/>
      <c r="M51" s="778"/>
      <c r="N51" s="778"/>
      <c r="O51" s="778"/>
      <c r="P51" s="778"/>
      <c r="Q51" s="778"/>
      <c r="R51" s="778"/>
      <c r="S51" s="778"/>
      <c r="T51" s="778"/>
    </row>
    <row r="52" spans="2:20" ht="12.75" customHeight="1" x14ac:dyDescent="0.2">
      <c r="B52" s="778"/>
      <c r="C52" s="778"/>
      <c r="D52" s="778"/>
      <c r="E52" s="778"/>
      <c r="F52" s="778"/>
      <c r="G52" s="778"/>
      <c r="H52" s="778"/>
      <c r="I52" s="778"/>
      <c r="J52" s="778"/>
      <c r="K52" s="778"/>
      <c r="L52" s="778"/>
      <c r="M52" s="778"/>
      <c r="N52" s="778"/>
      <c r="O52" s="778"/>
      <c r="P52" s="778"/>
      <c r="Q52" s="778"/>
      <c r="R52" s="778"/>
      <c r="S52" s="778"/>
      <c r="T52" s="778"/>
    </row>
    <row r="53" spans="2:20" ht="12.75" customHeight="1" x14ac:dyDescent="0.2">
      <c r="B53" s="778"/>
      <c r="C53" s="778"/>
      <c r="D53" s="778"/>
      <c r="E53" s="778"/>
      <c r="F53" s="778"/>
      <c r="G53" s="778"/>
      <c r="H53" s="778"/>
      <c r="I53" s="778"/>
      <c r="J53" s="778"/>
      <c r="K53" s="778"/>
      <c r="L53" s="778"/>
      <c r="M53" s="778"/>
      <c r="N53" s="778"/>
      <c r="O53" s="778"/>
      <c r="P53" s="778"/>
      <c r="Q53" s="778"/>
      <c r="R53" s="778"/>
      <c r="S53" s="778"/>
      <c r="T53" s="778"/>
    </row>
    <row r="54" spans="2:20" ht="12.75" customHeight="1" x14ac:dyDescent="0.2">
      <c r="B54" s="778"/>
      <c r="C54" s="778"/>
      <c r="D54" s="778"/>
      <c r="E54" s="778"/>
      <c r="F54" s="778"/>
      <c r="G54" s="778"/>
      <c r="H54" s="778"/>
      <c r="I54" s="778"/>
      <c r="J54" s="778"/>
      <c r="K54" s="778"/>
      <c r="L54" s="778"/>
      <c r="M54" s="778"/>
      <c r="N54" s="778"/>
      <c r="O54" s="778"/>
      <c r="P54" s="778"/>
      <c r="Q54" s="778"/>
      <c r="R54" s="778"/>
      <c r="S54" s="778"/>
      <c r="T54" s="778"/>
    </row>
    <row r="55" spans="2:20" ht="12.75" customHeight="1" x14ac:dyDescent="0.2">
      <c r="B55" s="778"/>
      <c r="C55" s="778"/>
      <c r="D55" s="778"/>
      <c r="E55" s="778"/>
      <c r="F55" s="778"/>
      <c r="G55" s="778"/>
      <c r="H55" s="778"/>
      <c r="I55" s="778"/>
      <c r="J55" s="778"/>
      <c r="K55" s="778"/>
      <c r="L55" s="778"/>
      <c r="M55" s="778"/>
      <c r="N55" s="778"/>
      <c r="O55" s="778"/>
      <c r="P55" s="778"/>
      <c r="Q55" s="778"/>
      <c r="R55" s="778"/>
      <c r="S55" s="778"/>
      <c r="T55" s="778"/>
    </row>
    <row r="56" spans="2:20" ht="12.75" customHeight="1" x14ac:dyDescent="0.2"/>
    <row r="57" spans="2:20" ht="12.75" customHeight="1" x14ac:dyDescent="0.2"/>
    <row r="58" spans="2:20" ht="12.75" customHeight="1" x14ac:dyDescent="0.2"/>
    <row r="59" spans="2:20" ht="12.75" customHeight="1" x14ac:dyDescent="0.2"/>
    <row r="60" spans="2:20" ht="12.75" customHeight="1" x14ac:dyDescent="0.2"/>
    <row r="61" spans="2:20" ht="12.75" customHeight="1" x14ac:dyDescent="0.2"/>
    <row r="62" spans="2:20" ht="12.75" customHeight="1" x14ac:dyDescent="0.2"/>
    <row r="63" spans="2:20" ht="12.75" customHeight="1" x14ac:dyDescent="0.2"/>
    <row r="64" spans="2: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sheetData>
  <mergeCells count="24">
    <mergeCell ref="C6:T6"/>
    <mergeCell ref="R7:T7"/>
    <mergeCell ref="S8:T9"/>
    <mergeCell ref="F8:F9"/>
    <mergeCell ref="G8:G9"/>
    <mergeCell ref="H8:H9"/>
    <mergeCell ref="I8:I9"/>
    <mergeCell ref="J8:J9"/>
    <mergeCell ref="B36:F36"/>
    <mergeCell ref="B39:T55"/>
    <mergeCell ref="C8:C9"/>
    <mergeCell ref="D8:D9"/>
    <mergeCell ref="C7:D7"/>
    <mergeCell ref="E7:I7"/>
    <mergeCell ref="K7:N7"/>
    <mergeCell ref="P7:P9"/>
    <mergeCell ref="Q7:Q9"/>
    <mergeCell ref="K8:L8"/>
    <mergeCell ref="M8:M9"/>
    <mergeCell ref="N8:N9"/>
    <mergeCell ref="O8:O9"/>
    <mergeCell ref="B6:B9"/>
    <mergeCell ref="R8:R9"/>
    <mergeCell ref="E8:E9"/>
  </mergeCells>
  <hyperlinks>
    <hyperlink ref="B1:H1" location="Footnotes!A1" display="Table 3A: ICR Student Loans borrowers by repayment cohort and repayment status [10] as at 30/04/2019 [11]"/>
    <hyperlink ref="E8:E9" location="Footnotes!B14" display="Footnotes!B14"/>
    <hyperlink ref="F8:F9" location="Footnotes!B14" display="Footnotes!B14"/>
    <hyperlink ref="G8:G9" location="Footnotes!B15" display="Footnotes!B15"/>
    <hyperlink ref="H8:H9" location="Footnotes!B15" display="Footnotes!B15"/>
    <hyperlink ref="I8:I9" location="Footnotes!B14" display="Footnotes!B14"/>
    <hyperlink ref="C6:Q6" location="Footnotes!B13" display="Number of borrowers [12]"/>
    <hyperlink ref="N8:N9" location="Footnotes!B16" display="Footnotes!B16"/>
    <hyperlink ref="O8:O9" location="Footnotes!B17" display="Footnotes!B17"/>
  </hyperlinks>
  <pageMargins left="0.7" right="0.7" top="0.75" bottom="0.75" header="0.3" footer="0.3"/>
  <pageSetup paperSize="9" scale="5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P36"/>
  <sheetViews>
    <sheetView showGridLines="0" zoomScaleNormal="100" zoomScaleSheetLayoutView="85" workbookViewId="0"/>
  </sheetViews>
  <sheetFormatPr defaultRowHeight="12.75" x14ac:dyDescent="0.2"/>
  <cols>
    <col min="1" max="1" width="1.7109375" style="11" customWidth="1"/>
    <col min="2" max="2" width="39.28515625" style="11" customWidth="1"/>
    <col min="3" max="16" width="12.140625" style="11" customWidth="1"/>
    <col min="17" max="17" width="1.42578125" style="11" customWidth="1"/>
    <col min="18" max="16384" width="9.140625" style="11"/>
  </cols>
  <sheetData>
    <row r="1" spans="2:16" s="91" customFormat="1" ht="15" x14ac:dyDescent="0.25">
      <c r="B1" s="673" t="s">
        <v>264</v>
      </c>
      <c r="C1" s="673"/>
      <c r="D1" s="673"/>
      <c r="E1" s="673"/>
      <c r="F1" s="673"/>
      <c r="G1" s="673"/>
      <c r="H1" s="90"/>
      <c r="I1" s="90"/>
      <c r="J1" s="90"/>
      <c r="K1" s="90"/>
      <c r="L1" s="90"/>
      <c r="M1" s="90"/>
      <c r="N1" s="90"/>
      <c r="O1" s="90"/>
      <c r="P1" s="90"/>
    </row>
    <row r="2" spans="2:16" ht="10.5" customHeight="1" x14ac:dyDescent="0.25">
      <c r="K2" s="76"/>
    </row>
    <row r="3" spans="2:16" x14ac:dyDescent="0.2">
      <c r="B3" s="92" t="s">
        <v>139</v>
      </c>
      <c r="C3" s="93"/>
      <c r="D3" s="93"/>
      <c r="E3" s="93"/>
      <c r="F3" s="93"/>
      <c r="G3" s="93"/>
      <c r="H3" s="93"/>
      <c r="I3" s="94"/>
      <c r="J3" s="94"/>
      <c r="K3" s="94"/>
      <c r="L3" s="94"/>
      <c r="M3" s="94"/>
      <c r="N3" s="94"/>
      <c r="O3" s="94"/>
      <c r="P3" s="95"/>
    </row>
    <row r="4" spans="2:16" ht="12.75" customHeight="1" x14ac:dyDescent="0.2">
      <c r="B4" s="96" t="s">
        <v>85</v>
      </c>
      <c r="C4" s="93"/>
      <c r="D4" s="97"/>
      <c r="E4" s="98"/>
      <c r="F4" s="98"/>
      <c r="G4" s="98"/>
      <c r="H4" s="98"/>
      <c r="I4" s="93"/>
      <c r="J4" s="93"/>
      <c r="K4" s="93"/>
      <c r="L4" s="93"/>
      <c r="M4" s="93"/>
      <c r="N4" s="93"/>
      <c r="O4" s="98"/>
      <c r="P4" s="99"/>
    </row>
    <row r="5" spans="2:16" ht="3.75" customHeight="1" thickBot="1" x14ac:dyDescent="0.25">
      <c r="B5" s="100"/>
      <c r="C5" s="94"/>
      <c r="D5" s="94"/>
      <c r="E5" s="94"/>
      <c r="F5" s="94"/>
      <c r="G5" s="94"/>
      <c r="H5" s="94"/>
      <c r="I5" s="94"/>
      <c r="J5" s="94"/>
      <c r="K5" s="94"/>
      <c r="L5" s="94"/>
      <c r="M5" s="94"/>
      <c r="N5" s="94"/>
      <c r="O5" s="94"/>
      <c r="P5" s="95"/>
    </row>
    <row r="6" spans="2:16" s="246" customFormat="1" ht="13.5" customHeight="1" x14ac:dyDescent="0.2">
      <c r="B6" s="795" t="s">
        <v>86</v>
      </c>
      <c r="C6" s="815" t="s">
        <v>298</v>
      </c>
      <c r="D6" s="815"/>
      <c r="E6" s="815"/>
      <c r="F6" s="815"/>
      <c r="G6" s="815"/>
      <c r="H6" s="815"/>
      <c r="I6" s="815"/>
      <c r="J6" s="815"/>
      <c r="K6" s="815"/>
      <c r="L6" s="815"/>
      <c r="M6" s="815"/>
      <c r="N6" s="815"/>
      <c r="O6" s="815"/>
      <c r="P6" s="816"/>
    </row>
    <row r="7" spans="2:16" s="246" customFormat="1" ht="39" customHeight="1" x14ac:dyDescent="0.2">
      <c r="B7" s="796"/>
      <c r="C7" s="783" t="s">
        <v>87</v>
      </c>
      <c r="D7" s="784"/>
      <c r="E7" s="785" t="s">
        <v>88</v>
      </c>
      <c r="F7" s="785"/>
      <c r="G7" s="785"/>
      <c r="H7" s="785"/>
      <c r="I7" s="785"/>
      <c r="J7" s="686" t="s">
        <v>89</v>
      </c>
      <c r="K7" s="785" t="s">
        <v>90</v>
      </c>
      <c r="L7" s="785"/>
      <c r="M7" s="785"/>
      <c r="N7" s="785"/>
      <c r="O7" s="686" t="s">
        <v>91</v>
      </c>
      <c r="P7" s="805" t="s">
        <v>15</v>
      </c>
    </row>
    <row r="8" spans="2:16" s="246" customFormat="1" ht="51.75" customHeight="1" x14ac:dyDescent="0.2">
      <c r="B8" s="796"/>
      <c r="C8" s="779" t="s">
        <v>93</v>
      </c>
      <c r="D8" s="781" t="s">
        <v>94</v>
      </c>
      <c r="E8" s="800" t="s">
        <v>114</v>
      </c>
      <c r="F8" s="809" t="s">
        <v>115</v>
      </c>
      <c r="G8" s="809" t="s">
        <v>95</v>
      </c>
      <c r="H8" s="809" t="s">
        <v>96</v>
      </c>
      <c r="I8" s="811" t="s">
        <v>97</v>
      </c>
      <c r="J8" s="813" t="s">
        <v>98</v>
      </c>
      <c r="K8" s="783" t="s">
        <v>99</v>
      </c>
      <c r="L8" s="788"/>
      <c r="M8" s="789" t="s">
        <v>100</v>
      </c>
      <c r="N8" s="791" t="s">
        <v>101</v>
      </c>
      <c r="O8" s="793" t="s">
        <v>102</v>
      </c>
      <c r="P8" s="805"/>
    </row>
    <row r="9" spans="2:16" s="246" customFormat="1" ht="49.5" customHeight="1" x14ac:dyDescent="0.2">
      <c r="B9" s="797"/>
      <c r="C9" s="780"/>
      <c r="D9" s="782"/>
      <c r="E9" s="801"/>
      <c r="F9" s="810"/>
      <c r="G9" s="810"/>
      <c r="H9" s="810"/>
      <c r="I9" s="812"/>
      <c r="J9" s="814"/>
      <c r="K9" s="248" t="s">
        <v>103</v>
      </c>
      <c r="L9" s="249" t="s">
        <v>104</v>
      </c>
      <c r="M9" s="790"/>
      <c r="N9" s="792"/>
      <c r="O9" s="794"/>
      <c r="P9" s="808"/>
    </row>
    <row r="10" spans="2:16" s="246" customFormat="1" ht="12.75" customHeight="1" x14ac:dyDescent="0.2">
      <c r="B10" s="83" t="s">
        <v>105</v>
      </c>
      <c r="C10" s="698"/>
      <c r="D10" s="699"/>
      <c r="E10" s="700"/>
      <c r="F10" s="700"/>
      <c r="G10" s="701"/>
      <c r="H10" s="702"/>
      <c r="I10" s="703"/>
      <c r="J10" s="704"/>
      <c r="K10" s="700"/>
      <c r="L10" s="700"/>
      <c r="M10" s="702"/>
      <c r="N10" s="703"/>
      <c r="O10" s="704"/>
      <c r="P10" s="705"/>
    </row>
    <row r="11" spans="2:16" s="246" customFormat="1" ht="12.75" customHeight="1" x14ac:dyDescent="0.2">
      <c r="B11" s="83">
        <v>2000</v>
      </c>
      <c r="C11" s="706">
        <v>0.52543424317617871</v>
      </c>
      <c r="D11" s="707">
        <v>3.9702233250620347E-2</v>
      </c>
      <c r="E11" s="708">
        <v>0.17431761786600497</v>
      </c>
      <c r="F11" s="709">
        <v>0.12841191066997518</v>
      </c>
      <c r="G11" s="709">
        <v>8.0645161290322578E-3</v>
      </c>
      <c r="H11" s="709">
        <v>3.4739454094292806E-2</v>
      </c>
      <c r="I11" s="710">
        <v>6.2034739454094293E-4</v>
      </c>
      <c r="J11" s="711">
        <v>7.5682382133995044E-2</v>
      </c>
      <c r="K11" s="708">
        <v>6.2034739454094293E-4</v>
      </c>
      <c r="L11" s="709">
        <v>1.2406947890818859E-3</v>
      </c>
      <c r="M11" s="708">
        <v>1.8610421836228288E-3</v>
      </c>
      <c r="N11" s="710">
        <v>0</v>
      </c>
      <c r="O11" s="711">
        <v>9.3052109181141433E-3</v>
      </c>
      <c r="P11" s="712">
        <v>1</v>
      </c>
    </row>
    <row r="12" spans="2:16" s="246" customFormat="1" ht="12.75" customHeight="1" x14ac:dyDescent="0.2">
      <c r="B12" s="83">
        <v>2001</v>
      </c>
      <c r="C12" s="706">
        <v>0.4832359274069517</v>
      </c>
      <c r="D12" s="707">
        <v>3.0144570901261152E-2</v>
      </c>
      <c r="E12" s="708">
        <v>0.20332205475238388</v>
      </c>
      <c r="F12" s="709">
        <v>0.14487849892340818</v>
      </c>
      <c r="G12" s="709">
        <v>6.7671485696708701E-3</v>
      </c>
      <c r="H12" s="709">
        <v>3.2605352199323284E-2</v>
      </c>
      <c r="I12" s="710">
        <v>3.0759766225776686E-4</v>
      </c>
      <c r="J12" s="711">
        <v>8.1205782836050441E-2</v>
      </c>
      <c r="K12" s="708">
        <v>1.845585973546601E-3</v>
      </c>
      <c r="L12" s="709">
        <v>3.0759766225776685E-3</v>
      </c>
      <c r="M12" s="708">
        <v>1.5379883112888342E-3</v>
      </c>
      <c r="N12" s="710">
        <v>9.2279298677330052E-4</v>
      </c>
      <c r="O12" s="711">
        <v>1.0150722854506305E-2</v>
      </c>
      <c r="P12" s="712">
        <v>1</v>
      </c>
    </row>
    <row r="13" spans="2:16" s="246" customFormat="1" ht="12.75" customHeight="1" x14ac:dyDescent="0.2">
      <c r="B13" s="83">
        <v>2002</v>
      </c>
      <c r="C13" s="706">
        <v>0.50668437361664453</v>
      </c>
      <c r="D13" s="707">
        <v>2.895086321381142E-2</v>
      </c>
      <c r="E13" s="708">
        <v>0.22222222222222221</v>
      </c>
      <c r="F13" s="709">
        <v>0.13076582558654271</v>
      </c>
      <c r="G13" s="709">
        <v>5.5776892430278889E-3</v>
      </c>
      <c r="H13" s="709">
        <v>2.6383355467020805E-2</v>
      </c>
      <c r="I13" s="710">
        <v>3.5413899955732628E-4</v>
      </c>
      <c r="J13" s="711">
        <v>6.073483842408145E-2</v>
      </c>
      <c r="K13" s="708">
        <v>3.7184594953519256E-3</v>
      </c>
      <c r="L13" s="709">
        <v>3.6299247454625941E-3</v>
      </c>
      <c r="M13" s="708">
        <v>3.7184594953519256E-3</v>
      </c>
      <c r="N13" s="710">
        <v>7.9681274900398409E-4</v>
      </c>
      <c r="O13" s="711">
        <v>6.4630367419212043E-3</v>
      </c>
      <c r="P13" s="712">
        <v>1</v>
      </c>
    </row>
    <row r="14" spans="2:16" s="246" customFormat="1" ht="12.75" customHeight="1" x14ac:dyDescent="0.2">
      <c r="B14" s="83">
        <v>2003</v>
      </c>
      <c r="C14" s="706">
        <v>0.47731501359667955</v>
      </c>
      <c r="D14" s="707">
        <v>2.0323457850293401E-2</v>
      </c>
      <c r="E14" s="708">
        <v>0.25905252611993701</v>
      </c>
      <c r="F14" s="709">
        <v>0.13117217689995705</v>
      </c>
      <c r="G14" s="709">
        <v>5.7964791756118508E-3</v>
      </c>
      <c r="H14" s="709">
        <v>2.4903392013739801E-2</v>
      </c>
      <c r="I14" s="710">
        <v>2.1468441391155003E-4</v>
      </c>
      <c r="J14" s="711">
        <v>5.9753828538714755E-2</v>
      </c>
      <c r="K14" s="708">
        <v>4.8661800486618006E-3</v>
      </c>
      <c r="L14" s="709">
        <v>4.2221268069271506E-3</v>
      </c>
      <c r="M14" s="708">
        <v>4.4368112208387003E-3</v>
      </c>
      <c r="N14" s="710">
        <v>1.35966795477315E-3</v>
      </c>
      <c r="O14" s="711">
        <v>6.5836553599542009E-3</v>
      </c>
      <c r="P14" s="712">
        <v>1</v>
      </c>
    </row>
    <row r="15" spans="2:16" s="246" customFormat="1" ht="12.75" customHeight="1" x14ac:dyDescent="0.2">
      <c r="B15" s="83">
        <v>2004</v>
      </c>
      <c r="C15" s="706">
        <v>0.44461174446117446</v>
      </c>
      <c r="D15" s="707">
        <v>1.7423101742310175E-2</v>
      </c>
      <c r="E15" s="708">
        <v>0.28536602853660287</v>
      </c>
      <c r="F15" s="709">
        <v>0.13601491360149137</v>
      </c>
      <c r="G15" s="709">
        <v>7.8153007815300775E-3</v>
      </c>
      <c r="H15" s="709">
        <v>2.4306302430630242E-2</v>
      </c>
      <c r="I15" s="710">
        <v>5.736000573600057E-4</v>
      </c>
      <c r="J15" s="711">
        <v>5.9726105972610598E-2</v>
      </c>
      <c r="K15" s="708">
        <v>4.8756004875600487E-3</v>
      </c>
      <c r="L15" s="709">
        <v>5.8077005807700578E-3</v>
      </c>
      <c r="M15" s="708">
        <v>4.5171004517100448E-3</v>
      </c>
      <c r="N15" s="710">
        <v>1.0755001075500108E-3</v>
      </c>
      <c r="O15" s="711">
        <v>7.8870007887000791E-3</v>
      </c>
      <c r="P15" s="712">
        <v>1</v>
      </c>
    </row>
    <row r="16" spans="2:16" s="246" customFormat="1" ht="12.75" customHeight="1" x14ac:dyDescent="0.2">
      <c r="B16" s="83">
        <v>2005</v>
      </c>
      <c r="C16" s="706">
        <v>0.39285714285714285</v>
      </c>
      <c r="D16" s="707">
        <v>1.7200884222160817E-2</v>
      </c>
      <c r="E16" s="708">
        <v>0.32812931749101965</v>
      </c>
      <c r="F16" s="709">
        <v>0.1398176291793313</v>
      </c>
      <c r="G16" s="709">
        <v>7.7369439071566732E-3</v>
      </c>
      <c r="H16" s="709">
        <v>2.5697706548770377E-2</v>
      </c>
      <c r="I16" s="710">
        <v>2.7631942525559546E-4</v>
      </c>
      <c r="J16" s="711">
        <v>6.2793589389334076E-2</v>
      </c>
      <c r="K16" s="708">
        <v>5.6645482177397075E-3</v>
      </c>
      <c r="L16" s="709">
        <v>6.7698259187620891E-3</v>
      </c>
      <c r="M16" s="708">
        <v>4.6283503730312238E-3</v>
      </c>
      <c r="N16" s="710">
        <v>1.3125172699640785E-3</v>
      </c>
      <c r="O16" s="711">
        <v>7.1152252003315831E-3</v>
      </c>
      <c r="P16" s="712">
        <v>1</v>
      </c>
    </row>
    <row r="17" spans="2:16" s="246" customFormat="1" ht="12.75" customHeight="1" x14ac:dyDescent="0.2">
      <c r="B17" s="83">
        <v>2006</v>
      </c>
      <c r="C17" s="706">
        <v>0.3462762158301409</v>
      </c>
      <c r="D17" s="707">
        <v>1.2336861242776442E-2</v>
      </c>
      <c r="E17" s="708">
        <v>0.37218362443997144</v>
      </c>
      <c r="F17" s="709">
        <v>0.14408155314589963</v>
      </c>
      <c r="G17" s="709">
        <v>8.7007337185897021E-3</v>
      </c>
      <c r="H17" s="709">
        <v>2.4933445880137652E-2</v>
      </c>
      <c r="I17" s="710">
        <v>5.843776378157262E-4</v>
      </c>
      <c r="J17" s="711">
        <v>6.5645087981299921E-2</v>
      </c>
      <c r="K17" s="708">
        <v>7.5319784429582499E-3</v>
      </c>
      <c r="L17" s="709">
        <v>4.999675345756769E-3</v>
      </c>
      <c r="M17" s="708">
        <v>4.6750211025258096E-3</v>
      </c>
      <c r="N17" s="710">
        <v>1.1038244269852607E-3</v>
      </c>
      <c r="O17" s="711">
        <v>6.9476008051425229E-3</v>
      </c>
      <c r="P17" s="712">
        <v>1</v>
      </c>
    </row>
    <row r="18" spans="2:16" s="246" customFormat="1" ht="12.75" customHeight="1" x14ac:dyDescent="0.2">
      <c r="B18" s="83">
        <v>2007</v>
      </c>
      <c r="C18" s="706">
        <v>0.30804816654194161</v>
      </c>
      <c r="D18" s="707">
        <v>1.0885094224096878E-2</v>
      </c>
      <c r="E18" s="708">
        <v>0.40975576569834682</v>
      </c>
      <c r="F18" s="709">
        <v>0.14341111640247636</v>
      </c>
      <c r="G18" s="709">
        <v>8.4359480236750797E-3</v>
      </c>
      <c r="H18" s="709">
        <v>2.544390774882645E-2</v>
      </c>
      <c r="I18" s="710">
        <v>8.8441390570787124E-4</v>
      </c>
      <c r="J18" s="711">
        <v>6.7623647867201847E-2</v>
      </c>
      <c r="K18" s="708">
        <v>7.2113749234641814E-3</v>
      </c>
      <c r="L18" s="709">
        <v>5.9187699843526774E-3</v>
      </c>
      <c r="M18" s="708">
        <v>5.0343560786448062E-3</v>
      </c>
      <c r="N18" s="710">
        <v>1.7007959725151372E-3</v>
      </c>
      <c r="O18" s="711">
        <v>5.6466426287502553E-3</v>
      </c>
      <c r="P18" s="712">
        <v>1</v>
      </c>
    </row>
    <row r="19" spans="2:16" s="246" customFormat="1" ht="12.75" customHeight="1" x14ac:dyDescent="0.2">
      <c r="B19" s="83">
        <v>2008</v>
      </c>
      <c r="C19" s="706">
        <v>0.26905175408127824</v>
      </c>
      <c r="D19" s="707">
        <v>9.4477249044807223E-3</v>
      </c>
      <c r="E19" s="708">
        <v>0.45022577283779092</v>
      </c>
      <c r="F19" s="709">
        <v>0.14595345606113233</v>
      </c>
      <c r="G19" s="709">
        <v>1.0211879124696075E-2</v>
      </c>
      <c r="H19" s="709">
        <v>2.5981243487321986E-2</v>
      </c>
      <c r="I19" s="710">
        <v>6.2521708926710669E-4</v>
      </c>
      <c r="J19" s="711">
        <v>5.9326154914901008E-2</v>
      </c>
      <c r="K19" s="708">
        <v>8.3362278568947547E-3</v>
      </c>
      <c r="L19" s="709">
        <v>5.3490795415074678E-3</v>
      </c>
      <c r="M19" s="708">
        <v>6.1132337617228203E-3</v>
      </c>
      <c r="N19" s="710">
        <v>3.4734282737061478E-3</v>
      </c>
      <c r="O19" s="711">
        <v>5.9048280653004517E-3</v>
      </c>
      <c r="P19" s="712">
        <v>1</v>
      </c>
    </row>
    <row r="20" spans="2:16" s="246" customFormat="1" ht="12.75" customHeight="1" x14ac:dyDescent="0.2">
      <c r="B20" s="83">
        <v>2009</v>
      </c>
      <c r="C20" s="706">
        <v>0.21619623655913978</v>
      </c>
      <c r="D20" s="707">
        <v>7.8629032258064509E-3</v>
      </c>
      <c r="E20" s="708">
        <v>0.48373655913978497</v>
      </c>
      <c r="F20" s="709">
        <v>0.15047043010752689</v>
      </c>
      <c r="G20" s="709">
        <v>1.0887096774193548E-2</v>
      </c>
      <c r="H20" s="709">
        <v>2.5336021505376345E-2</v>
      </c>
      <c r="I20" s="710">
        <v>1.5456989247311828E-3</v>
      </c>
      <c r="J20" s="711">
        <v>6.9086021505376349E-2</v>
      </c>
      <c r="K20" s="708">
        <v>1.1827956989247311E-2</v>
      </c>
      <c r="L20" s="709">
        <v>6.5860215053763441E-3</v>
      </c>
      <c r="M20" s="708">
        <v>6.3172043010752688E-3</v>
      </c>
      <c r="N20" s="710">
        <v>3.2258064516129032E-3</v>
      </c>
      <c r="O20" s="711">
        <v>6.9220430107526879E-3</v>
      </c>
      <c r="P20" s="712">
        <v>1</v>
      </c>
    </row>
    <row r="21" spans="2:16" s="246" customFormat="1" ht="12.75" customHeight="1" x14ac:dyDescent="0.2">
      <c r="B21" s="83">
        <v>2010</v>
      </c>
      <c r="C21" s="706">
        <v>0.15763130525221009</v>
      </c>
      <c r="D21" s="707">
        <v>5.4602184087363496E-3</v>
      </c>
      <c r="E21" s="708">
        <v>0.52665106604264167</v>
      </c>
      <c r="F21" s="709">
        <v>0.15782631305252209</v>
      </c>
      <c r="G21" s="709">
        <v>1.3715548621944879E-2</v>
      </c>
      <c r="H21" s="709">
        <v>2.7756110244409778E-2</v>
      </c>
      <c r="I21" s="710">
        <v>1.0400416016640667E-3</v>
      </c>
      <c r="J21" s="711">
        <v>6.6952678107124283E-2</v>
      </c>
      <c r="K21" s="708">
        <v>1.436557462298492E-2</v>
      </c>
      <c r="L21" s="709">
        <v>9.2303692147685905E-3</v>
      </c>
      <c r="M21" s="708">
        <v>7.4102964118564745E-3</v>
      </c>
      <c r="N21" s="710">
        <v>4.0301612064482578E-3</v>
      </c>
      <c r="O21" s="711">
        <v>7.9303172126885084E-3</v>
      </c>
      <c r="P21" s="712">
        <v>1</v>
      </c>
    </row>
    <row r="22" spans="2:16" s="246" customFormat="1" ht="12.75" customHeight="1" x14ac:dyDescent="0.2">
      <c r="B22" s="83">
        <v>2011</v>
      </c>
      <c r="C22" s="706">
        <v>0.12628589460397602</v>
      </c>
      <c r="D22" s="707">
        <v>3.97601767118965E-3</v>
      </c>
      <c r="E22" s="708">
        <v>0.54319974755443357</v>
      </c>
      <c r="F22" s="709">
        <v>0.16762385610602715</v>
      </c>
      <c r="G22" s="709">
        <v>1.4704954244241085E-2</v>
      </c>
      <c r="H22" s="709">
        <v>3.1113916061849163E-2</v>
      </c>
      <c r="I22" s="710">
        <v>1.3253392237298832E-3</v>
      </c>
      <c r="J22" s="711">
        <v>6.2985168822972545E-2</v>
      </c>
      <c r="K22" s="708">
        <v>1.4073840328179236E-2</v>
      </c>
      <c r="L22" s="709">
        <v>9.592931524140107E-3</v>
      </c>
      <c r="M22" s="708">
        <v>1.2243609971599874E-2</v>
      </c>
      <c r="N22" s="710">
        <v>5.9955822025875667E-3</v>
      </c>
      <c r="O22" s="711">
        <v>6.8791416850741555E-3</v>
      </c>
      <c r="P22" s="712">
        <v>1</v>
      </c>
    </row>
    <row r="23" spans="2:16" s="246" customFormat="1" ht="12.75" customHeight="1" x14ac:dyDescent="0.2">
      <c r="B23" s="83">
        <v>2012</v>
      </c>
      <c r="C23" s="706">
        <v>0.10496708557749851</v>
      </c>
      <c r="D23" s="707">
        <v>3.8898862956313583E-3</v>
      </c>
      <c r="E23" s="708">
        <v>0.56032315978456015</v>
      </c>
      <c r="F23" s="709">
        <v>0.16660682226211848</v>
      </c>
      <c r="G23" s="709">
        <v>1.6397366846199881E-2</v>
      </c>
      <c r="H23" s="709">
        <v>3.231597845601436E-2</v>
      </c>
      <c r="I23" s="710">
        <v>1.6157989228007181E-3</v>
      </c>
      <c r="J23" s="711">
        <v>6.3554757630161579E-2</v>
      </c>
      <c r="K23" s="708">
        <v>1.5619389587073609E-2</v>
      </c>
      <c r="L23" s="709">
        <v>1.1190903650508677E-2</v>
      </c>
      <c r="M23" s="708">
        <v>9.7546379413524838E-3</v>
      </c>
      <c r="N23" s="710">
        <v>5.8049072411729503E-3</v>
      </c>
      <c r="O23" s="711">
        <v>7.9593058049072414E-3</v>
      </c>
      <c r="P23" s="712">
        <v>1</v>
      </c>
    </row>
    <row r="24" spans="2:16" s="246" customFormat="1" ht="12.75" customHeight="1" x14ac:dyDescent="0.2">
      <c r="B24" s="83">
        <v>2013</v>
      </c>
      <c r="C24" s="706">
        <v>6.3055227682176807E-2</v>
      </c>
      <c r="D24" s="707">
        <v>3.2304156053923091E-3</v>
      </c>
      <c r="E24" s="708">
        <v>0.59271914021246197</v>
      </c>
      <c r="F24" s="709">
        <v>0.18028204013170157</v>
      </c>
      <c r="G24" s="709">
        <v>1.8512766353979002E-2</v>
      </c>
      <c r="H24" s="709">
        <v>2.8576753432316582E-2</v>
      </c>
      <c r="I24" s="710">
        <v>2.1121948189103562E-3</v>
      </c>
      <c r="J24" s="711">
        <v>6.1812760141641297E-2</v>
      </c>
      <c r="K24" s="708">
        <v>1.4598993601292166E-2</v>
      </c>
      <c r="L24" s="709">
        <v>1.1244331241846307E-2</v>
      </c>
      <c r="M24" s="708">
        <v>1.0809467602658881E-2</v>
      </c>
      <c r="N24" s="710">
        <v>5.9017208175436413E-3</v>
      </c>
      <c r="O24" s="711">
        <v>7.1441883580791454E-3</v>
      </c>
      <c r="P24" s="712">
        <v>1</v>
      </c>
    </row>
    <row r="25" spans="2:16" s="246" customFormat="1" ht="12.75" customHeight="1" x14ac:dyDescent="0.2">
      <c r="B25" s="83">
        <v>2014</v>
      </c>
      <c r="C25" s="706">
        <v>3.9723661485319514E-2</v>
      </c>
      <c r="D25" s="707">
        <v>2.9015544041450778E-3</v>
      </c>
      <c r="E25" s="708">
        <v>0.60324697754749568</v>
      </c>
      <c r="F25" s="709">
        <v>0.18887737478411054</v>
      </c>
      <c r="G25" s="709">
        <v>2.0449050086355787E-2</v>
      </c>
      <c r="H25" s="709">
        <v>2.8670120898100174E-2</v>
      </c>
      <c r="I25" s="710">
        <v>3.7305699481865284E-3</v>
      </c>
      <c r="J25" s="711">
        <v>5.9136442141623488E-2</v>
      </c>
      <c r="K25" s="708">
        <v>1.5889464594127805E-2</v>
      </c>
      <c r="L25" s="709">
        <v>1.0362694300518135E-2</v>
      </c>
      <c r="M25" s="708">
        <v>1.4438687392055267E-2</v>
      </c>
      <c r="N25" s="710">
        <v>4.697754749568221E-3</v>
      </c>
      <c r="O25" s="711">
        <v>7.8756476683937825E-3</v>
      </c>
      <c r="P25" s="712">
        <v>1</v>
      </c>
    </row>
    <row r="26" spans="2:16" s="246" customFormat="1" ht="12.75" customHeight="1" x14ac:dyDescent="0.2">
      <c r="B26" s="83">
        <v>2015</v>
      </c>
      <c r="C26" s="706">
        <v>2.8512028512028512E-2</v>
      </c>
      <c r="D26" s="707">
        <v>1.7077517077517077E-3</v>
      </c>
      <c r="E26" s="708">
        <v>0.60305910305910304</v>
      </c>
      <c r="F26" s="709">
        <v>0.19973269973269972</v>
      </c>
      <c r="G26" s="709">
        <v>2.3611523611523612E-2</v>
      </c>
      <c r="H26" s="709">
        <v>2.6433026433026433E-2</v>
      </c>
      <c r="I26" s="710">
        <v>6.9052569052569053E-3</v>
      </c>
      <c r="J26" s="711">
        <v>5.553905553905554E-2</v>
      </c>
      <c r="K26" s="708">
        <v>1.4701514701514701E-2</v>
      </c>
      <c r="L26" s="709">
        <v>9.8010098010098013E-3</v>
      </c>
      <c r="M26" s="708">
        <v>1.6929016929016927E-2</v>
      </c>
      <c r="N26" s="710">
        <v>5.1975051975051978E-3</v>
      </c>
      <c r="O26" s="711">
        <v>7.8705078705078712E-3</v>
      </c>
      <c r="P26" s="712">
        <v>1</v>
      </c>
    </row>
    <row r="27" spans="2:16" s="246" customFormat="1" ht="12.75" customHeight="1" x14ac:dyDescent="0.2">
      <c r="B27" s="83">
        <v>2016</v>
      </c>
      <c r="C27" s="706">
        <v>3.7008512363194163E-2</v>
      </c>
      <c r="D27" s="707">
        <v>2.4321037697608433E-3</v>
      </c>
      <c r="E27" s="708">
        <v>0.41090393190109442</v>
      </c>
      <c r="F27" s="709">
        <v>0.33238751520064858</v>
      </c>
      <c r="G27" s="709">
        <v>2.4280502634779082E-2</v>
      </c>
      <c r="H27" s="709">
        <v>2.3631941629509524E-2</v>
      </c>
      <c r="I27" s="710">
        <v>1.5443858937981354E-2</v>
      </c>
      <c r="J27" s="711">
        <v>0.10081070125658695</v>
      </c>
      <c r="K27" s="708">
        <v>8.9177138224564249E-3</v>
      </c>
      <c r="L27" s="709">
        <v>4.7426023510336443E-3</v>
      </c>
      <c r="M27" s="708">
        <v>1.7227401702472639E-2</v>
      </c>
      <c r="N27" s="710">
        <v>5.1479529793271176E-3</v>
      </c>
      <c r="O27" s="711">
        <v>1.706526145115525E-2</v>
      </c>
      <c r="P27" s="712">
        <v>1</v>
      </c>
    </row>
    <row r="28" spans="2:16" s="246" customFormat="1" ht="12.75" customHeight="1" thickBot="1" x14ac:dyDescent="0.25">
      <c r="B28" s="83">
        <v>2017</v>
      </c>
      <c r="C28" s="706">
        <v>2.4086776200350934E-2</v>
      </c>
      <c r="D28" s="707">
        <v>2.0736959642686232E-3</v>
      </c>
      <c r="E28" s="708">
        <v>0.36566172169936728</v>
      </c>
      <c r="F28" s="709">
        <v>0.38613282288509598</v>
      </c>
      <c r="G28" s="709">
        <v>2.6319987238794067E-2</v>
      </c>
      <c r="H28" s="709">
        <v>2.2810655606954857E-2</v>
      </c>
      <c r="I28" s="710">
        <v>2.1747221779124793E-2</v>
      </c>
      <c r="J28" s="711">
        <v>0.10320625299090765</v>
      </c>
      <c r="K28" s="708">
        <v>6.0084011272398576E-3</v>
      </c>
      <c r="L28" s="709">
        <v>2.4990694954006485E-3</v>
      </c>
      <c r="M28" s="708">
        <v>2.0790131334077738E-2</v>
      </c>
      <c r="N28" s="710">
        <v>3.6156750146222149E-3</v>
      </c>
      <c r="O28" s="711">
        <v>1.5047588663795396E-2</v>
      </c>
      <c r="P28" s="712">
        <v>1</v>
      </c>
    </row>
    <row r="29" spans="2:16" s="246" customFormat="1" ht="16.5" customHeight="1" thickBot="1" x14ac:dyDescent="0.25">
      <c r="B29" s="692" t="s">
        <v>109</v>
      </c>
      <c r="C29" s="713">
        <v>0.20983795474098807</v>
      </c>
      <c r="D29" s="714">
        <v>9.061274103541633E-3</v>
      </c>
      <c r="E29" s="715">
        <v>0.436949949878841</v>
      </c>
      <c r="F29" s="716">
        <v>0.19034990094164633</v>
      </c>
      <c r="G29" s="717">
        <v>1.4566708500074984E-2</v>
      </c>
      <c r="H29" s="717">
        <v>2.6564214281767737E-2</v>
      </c>
      <c r="I29" s="716">
        <v>4.380668229499657E-3</v>
      </c>
      <c r="J29" s="718">
        <v>6.9668411040862563E-2</v>
      </c>
      <c r="K29" s="715">
        <v>9.8111182148974286E-3</v>
      </c>
      <c r="L29" s="717">
        <v>6.8591003449282916E-3</v>
      </c>
      <c r="M29" s="717">
        <v>9.7400803517163539E-3</v>
      </c>
      <c r="N29" s="715">
        <v>3.5005880356452209E-3</v>
      </c>
      <c r="O29" s="718">
        <v>8.7100313355907583E-3</v>
      </c>
      <c r="P29" s="719">
        <v>1</v>
      </c>
    </row>
    <row r="30" spans="2:16" s="246" customFormat="1" ht="12.75" customHeight="1" x14ac:dyDescent="0.2">
      <c r="B30" s="83">
        <v>2018</v>
      </c>
      <c r="C30" s="706">
        <v>1.7062314540059347E-2</v>
      </c>
      <c r="D30" s="707">
        <v>1.1374876360039565E-3</v>
      </c>
      <c r="E30" s="708">
        <v>6.1028684470820972E-2</v>
      </c>
      <c r="F30" s="709">
        <v>0.16023738872403562</v>
      </c>
      <c r="G30" s="709">
        <v>3.3333333333333333E-2</v>
      </c>
      <c r="H30" s="709">
        <v>1.9139465875370919E-2</v>
      </c>
      <c r="I30" s="710">
        <v>0.53971315529179031</v>
      </c>
      <c r="J30" s="711">
        <v>0.12695351137487637</v>
      </c>
      <c r="K30" s="708">
        <v>3.857566765578635E-3</v>
      </c>
      <c r="L30" s="709">
        <v>6.9238377843719087E-4</v>
      </c>
      <c r="M30" s="708">
        <v>1.8447082096933728E-2</v>
      </c>
      <c r="N30" s="710">
        <v>4.6983184965380814E-3</v>
      </c>
      <c r="O30" s="711">
        <v>1.3699307616221562E-2</v>
      </c>
      <c r="P30" s="712">
        <v>1</v>
      </c>
    </row>
    <row r="31" spans="2:16" s="246" customFormat="1" ht="12.75" customHeight="1" thickBot="1" x14ac:dyDescent="0.25">
      <c r="B31" s="720">
        <v>2019</v>
      </c>
      <c r="C31" s="706">
        <v>1.3221827695757802E-2</v>
      </c>
      <c r="D31" s="707">
        <v>7.475238273219959E-4</v>
      </c>
      <c r="E31" s="708">
        <v>6.5408334890674645E-4</v>
      </c>
      <c r="F31" s="709">
        <v>8.9702859278639503E-3</v>
      </c>
      <c r="G31" s="709">
        <v>3.3732012707905067E-2</v>
      </c>
      <c r="H31" s="709">
        <v>1.9435619510371892E-2</v>
      </c>
      <c r="I31" s="710">
        <v>0.69557092132311715</v>
      </c>
      <c r="J31" s="711">
        <v>0.18832928424593534</v>
      </c>
      <c r="K31" s="708">
        <v>1.7753690898897401E-3</v>
      </c>
      <c r="L31" s="709">
        <v>0</v>
      </c>
      <c r="M31" s="708">
        <v>1.5417678938516165E-2</v>
      </c>
      <c r="N31" s="710">
        <v>1.0278452625677443E-3</v>
      </c>
      <c r="O31" s="711">
        <v>2.1117548121846384E-2</v>
      </c>
      <c r="P31" s="712">
        <v>1</v>
      </c>
    </row>
    <row r="32" spans="2:16" s="246" customFormat="1" ht="16.5" customHeight="1" thickBot="1" x14ac:dyDescent="0.25">
      <c r="B32" s="692" t="s">
        <v>108</v>
      </c>
      <c r="C32" s="713">
        <v>0.18235992000271178</v>
      </c>
      <c r="D32" s="714">
        <v>7.9149859326802484E-3</v>
      </c>
      <c r="E32" s="715">
        <v>0.3795295074743229</v>
      </c>
      <c r="F32" s="716">
        <v>0.17512626690620656</v>
      </c>
      <c r="G32" s="717">
        <v>1.7243483271753499E-2</v>
      </c>
      <c r="H32" s="717">
        <v>2.553811735195417E-2</v>
      </c>
      <c r="I32" s="716">
        <v>9.1220636588590212E-2</v>
      </c>
      <c r="J32" s="718">
        <v>8.2203993084980165E-2</v>
      </c>
      <c r="K32" s="715">
        <v>8.8200399986441136E-3</v>
      </c>
      <c r="L32" s="717">
        <v>5.9387817362123322E-3</v>
      </c>
      <c r="M32" s="717">
        <v>1.0748788176671978E-2</v>
      </c>
      <c r="N32" s="715">
        <v>3.4032744652723636E-3</v>
      </c>
      <c r="O32" s="718">
        <v>9.9522050099996612E-3</v>
      </c>
      <c r="P32" s="719">
        <v>1</v>
      </c>
    </row>
    <row r="33" spans="2:16" s="246" customFormat="1" ht="12.75" customHeight="1" thickBot="1" x14ac:dyDescent="0.25">
      <c r="B33" s="101" t="s">
        <v>106</v>
      </c>
      <c r="C33" s="706" t="s">
        <v>81</v>
      </c>
      <c r="D33" s="707" t="s">
        <v>81</v>
      </c>
      <c r="E33" s="721" t="s">
        <v>81</v>
      </c>
      <c r="F33" s="721" t="s">
        <v>81</v>
      </c>
      <c r="G33" s="721" t="s">
        <v>81</v>
      </c>
      <c r="H33" s="721" t="s">
        <v>81</v>
      </c>
      <c r="I33" s="708"/>
      <c r="J33" s="711">
        <v>1</v>
      </c>
      <c r="K33" s="708" t="s">
        <v>81</v>
      </c>
      <c r="L33" s="709" t="s">
        <v>81</v>
      </c>
      <c r="M33" s="709" t="s">
        <v>81</v>
      </c>
      <c r="N33" s="710" t="s">
        <v>81</v>
      </c>
      <c r="O33" s="711" t="s">
        <v>81</v>
      </c>
      <c r="P33" s="722">
        <v>1</v>
      </c>
    </row>
    <row r="34" spans="2:16" s="246" customFormat="1" ht="16.5" customHeight="1" thickBot="1" x14ac:dyDescent="0.25">
      <c r="B34" s="88" t="s">
        <v>107</v>
      </c>
      <c r="C34" s="713">
        <v>0.14955229938258735</v>
      </c>
      <c r="D34" s="714">
        <v>6.4910334781653868E-3</v>
      </c>
      <c r="E34" s="715">
        <v>0.31124992007828156</v>
      </c>
      <c r="F34" s="717">
        <v>0.14362002296185719</v>
      </c>
      <c r="G34" s="717">
        <v>1.4141279359069517E-2</v>
      </c>
      <c r="H34" s="717">
        <v>2.094366005331821E-2</v>
      </c>
      <c r="I34" s="716">
        <v>7.4809508321588322E-2</v>
      </c>
      <c r="J34" s="718">
        <v>0.24732088500446173</v>
      </c>
      <c r="K34" s="723">
        <v>7.2332630022211289E-3</v>
      </c>
      <c r="L34" s="717">
        <v>4.8703600230174549E-3</v>
      </c>
      <c r="M34" s="717">
        <v>8.8150180553586473E-3</v>
      </c>
      <c r="N34" s="716">
        <v>2.7910054013182218E-3</v>
      </c>
      <c r="O34" s="718">
        <v>8.1617448787552789E-3</v>
      </c>
      <c r="P34" s="719">
        <v>1</v>
      </c>
    </row>
    <row r="35" spans="2:16" s="258" customFormat="1" ht="12" x14ac:dyDescent="0.2">
      <c r="B35" s="777" t="s">
        <v>64</v>
      </c>
      <c r="C35" s="777"/>
      <c r="D35" s="777"/>
      <c r="E35" s="777"/>
      <c r="F35" s="777"/>
      <c r="G35" s="108"/>
      <c r="H35" s="109"/>
      <c r="I35" s="109"/>
      <c r="J35" s="109"/>
      <c r="K35" s="109"/>
      <c r="L35" s="109"/>
      <c r="M35" s="109"/>
      <c r="N35" s="109"/>
      <c r="O35" s="109"/>
      <c r="P35" s="44" t="s">
        <v>110</v>
      </c>
    </row>
    <row r="36" spans="2:16" ht="6.75" customHeight="1" x14ac:dyDescent="0.2">
      <c r="B36" s="102"/>
      <c r="C36" s="102"/>
      <c r="D36" s="102"/>
      <c r="E36" s="103"/>
      <c r="F36" s="103"/>
      <c r="G36" s="103"/>
      <c r="H36" s="93"/>
      <c r="I36" s="93"/>
      <c r="J36" s="93"/>
      <c r="K36" s="93"/>
      <c r="L36" s="93"/>
      <c r="M36" s="93"/>
      <c r="N36" s="93"/>
      <c r="O36" s="93"/>
      <c r="P36" s="104"/>
    </row>
  </sheetData>
  <mergeCells count="19">
    <mergeCell ref="O8:O9"/>
    <mergeCell ref="K8:L8"/>
    <mergeCell ref="M8:M9"/>
    <mergeCell ref="B35:F35"/>
    <mergeCell ref="G8:G9"/>
    <mergeCell ref="H8:H9"/>
    <mergeCell ref="I8:I9"/>
    <mergeCell ref="J8:J9"/>
    <mergeCell ref="B6:B9"/>
    <mergeCell ref="C6:P6"/>
    <mergeCell ref="C7:D7"/>
    <mergeCell ref="E7:I7"/>
    <mergeCell ref="K7:N7"/>
    <mergeCell ref="P7:P9"/>
    <mergeCell ref="C8:C9"/>
    <mergeCell ref="D8:D9"/>
    <mergeCell ref="E8:E9"/>
    <mergeCell ref="F8:F9"/>
    <mergeCell ref="N8:N9"/>
  </mergeCells>
  <hyperlinks>
    <hyperlink ref="B1:G1" location="Footnotes!A1" display="Table 3A: ICR Student Loans borrowers by repayment cohort and repayment status [10] as at 30/04/2019 [11]"/>
    <hyperlink ref="E8:E9" location="Footnotes!B14" display="Footnotes!B14"/>
    <hyperlink ref="F8:F9" location="Footnotes!B14" display="Footnotes!B14"/>
    <hyperlink ref="G8:G9" location="Footnotes!B15" display="Footnotes!B15"/>
    <hyperlink ref="H8:H9" location="Footnotes!B15" display="Footnotes!B15"/>
    <hyperlink ref="I8:I9" location="Footnotes!B14" display="Footnotes!B14"/>
    <hyperlink ref="N8:N9" location="Footnotes!B16" display="Footnotes!B16"/>
    <hyperlink ref="O8:O9" location="Footnotes!B17" display="Footnotes!B17"/>
  </hyperlinks>
  <pageMargins left="0.7" right="0.7" top="0.75" bottom="0.75" header="0.3" footer="0.3"/>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V34"/>
  <sheetViews>
    <sheetView showGridLines="0" zoomScaleNormal="100" zoomScaleSheetLayoutView="85" workbookViewId="0"/>
  </sheetViews>
  <sheetFormatPr defaultRowHeight="12.75" x14ac:dyDescent="0.2"/>
  <cols>
    <col min="1" max="1" width="1.7109375" style="11" customWidth="1"/>
    <col min="2" max="2" width="39.28515625" style="11" customWidth="1"/>
    <col min="3" max="17" width="12.140625" style="11" customWidth="1"/>
    <col min="18" max="18" width="10.28515625" style="11" customWidth="1"/>
    <col min="19" max="19" width="8.85546875" style="11" customWidth="1"/>
    <col min="20" max="20" width="2.85546875" style="292" bestFit="1" customWidth="1"/>
    <col min="21" max="21" width="2.7109375" style="11" customWidth="1"/>
    <col min="22" max="16384" width="9.140625" style="11"/>
  </cols>
  <sheetData>
    <row r="1" spans="2:22" ht="15" x14ac:dyDescent="0.25">
      <c r="B1" s="110" t="s">
        <v>265</v>
      </c>
      <c r="C1" s="110"/>
      <c r="D1" s="110"/>
      <c r="E1" s="110"/>
      <c r="F1" s="110"/>
      <c r="G1" s="110"/>
      <c r="H1" s="110"/>
      <c r="I1" s="105"/>
      <c r="J1" s="105"/>
      <c r="K1" s="105"/>
      <c r="L1" s="105"/>
      <c r="M1" s="105"/>
      <c r="N1" s="105"/>
      <c r="O1" s="105"/>
      <c r="P1" s="105"/>
      <c r="Q1" s="105"/>
    </row>
    <row r="2" spans="2:22" ht="12.75" customHeight="1" x14ac:dyDescent="0.25">
      <c r="B2" s="91"/>
      <c r="K2" s="76"/>
    </row>
    <row r="3" spans="2:22" x14ac:dyDescent="0.2">
      <c r="B3" s="111" t="s">
        <v>128</v>
      </c>
      <c r="C3" s="112"/>
      <c r="D3" s="112"/>
      <c r="E3" s="112"/>
      <c r="F3" s="112"/>
      <c r="G3" s="112"/>
      <c r="H3" s="112"/>
      <c r="I3" s="112"/>
      <c r="J3" s="112"/>
      <c r="K3" s="112"/>
      <c r="L3" s="112"/>
      <c r="M3" s="112"/>
      <c r="N3" s="112"/>
      <c r="O3" s="112"/>
      <c r="P3" s="113"/>
      <c r="Q3" s="113"/>
    </row>
    <row r="4" spans="2:22" s="40" customFormat="1" x14ac:dyDescent="0.2">
      <c r="B4" s="114" t="s">
        <v>116</v>
      </c>
      <c r="C4" s="115"/>
      <c r="D4" s="116"/>
      <c r="E4" s="117"/>
      <c r="F4" s="117"/>
      <c r="G4" s="117"/>
      <c r="H4" s="117"/>
      <c r="I4" s="115"/>
      <c r="J4" s="115"/>
      <c r="K4" s="115"/>
      <c r="L4" s="115"/>
      <c r="M4" s="115"/>
      <c r="N4" s="115"/>
      <c r="O4" s="117"/>
      <c r="P4" s="108"/>
      <c r="Q4" s="108"/>
      <c r="S4" s="11"/>
      <c r="T4" s="292"/>
      <c r="U4" s="11"/>
      <c r="V4" s="11"/>
    </row>
    <row r="5" spans="2:22" s="40" customFormat="1" ht="3.75" customHeight="1" thickBot="1" x14ac:dyDescent="0.25">
      <c r="B5" s="114"/>
      <c r="C5" s="115"/>
      <c r="D5" s="116"/>
      <c r="E5" s="117"/>
      <c r="F5" s="117"/>
      <c r="G5" s="117"/>
      <c r="H5" s="117"/>
      <c r="I5" s="115"/>
      <c r="J5" s="115"/>
      <c r="K5" s="115"/>
      <c r="L5" s="115"/>
      <c r="M5" s="115"/>
      <c r="N5" s="115"/>
      <c r="O5" s="117"/>
      <c r="P5" s="108"/>
      <c r="Q5" s="108"/>
      <c r="S5" s="11"/>
      <c r="T5" s="292"/>
      <c r="U5" s="11"/>
      <c r="V5" s="11"/>
    </row>
    <row r="6" spans="2:22" s="246" customFormat="1" ht="17.25" customHeight="1" x14ac:dyDescent="0.2">
      <c r="B6" s="795" t="s">
        <v>86</v>
      </c>
      <c r="C6" s="818" t="s">
        <v>126</v>
      </c>
      <c r="D6" s="815"/>
      <c r="E6" s="815"/>
      <c r="F6" s="815"/>
      <c r="G6" s="815"/>
      <c r="H6" s="815"/>
      <c r="I6" s="815"/>
      <c r="J6" s="815"/>
      <c r="K6" s="815"/>
      <c r="L6" s="815"/>
      <c r="M6" s="815"/>
      <c r="N6" s="815"/>
      <c r="O6" s="815"/>
      <c r="P6" s="815"/>
      <c r="Q6" s="815"/>
      <c r="R6" s="815"/>
      <c r="S6" s="815"/>
      <c r="T6" s="816"/>
    </row>
    <row r="7" spans="2:22" s="246" customFormat="1" ht="41.25" customHeight="1" x14ac:dyDescent="0.2">
      <c r="B7" s="796"/>
      <c r="C7" s="783" t="s">
        <v>87</v>
      </c>
      <c r="D7" s="784"/>
      <c r="E7" s="785" t="s">
        <v>88</v>
      </c>
      <c r="F7" s="785"/>
      <c r="G7" s="785"/>
      <c r="H7" s="785"/>
      <c r="I7" s="785"/>
      <c r="J7" s="686" t="s">
        <v>89</v>
      </c>
      <c r="K7" s="785" t="s">
        <v>90</v>
      </c>
      <c r="L7" s="785"/>
      <c r="M7" s="785"/>
      <c r="N7" s="785"/>
      <c r="O7" s="686" t="s">
        <v>91</v>
      </c>
      <c r="P7" s="786" t="s">
        <v>15</v>
      </c>
      <c r="Q7" s="786" t="s">
        <v>117</v>
      </c>
      <c r="R7" s="783" t="s">
        <v>121</v>
      </c>
      <c r="S7" s="785"/>
      <c r="T7" s="805"/>
    </row>
    <row r="8" spans="2:22" s="246" customFormat="1" ht="41.25" customHeight="1" x14ac:dyDescent="0.2">
      <c r="B8" s="796"/>
      <c r="C8" s="779" t="s">
        <v>93</v>
      </c>
      <c r="D8" s="781" t="s">
        <v>94</v>
      </c>
      <c r="E8" s="800" t="s">
        <v>114</v>
      </c>
      <c r="F8" s="809" t="s">
        <v>115</v>
      </c>
      <c r="G8" s="809" t="s">
        <v>95</v>
      </c>
      <c r="H8" s="809" t="s">
        <v>96</v>
      </c>
      <c r="I8" s="811" t="s">
        <v>97</v>
      </c>
      <c r="J8" s="813" t="s">
        <v>98</v>
      </c>
      <c r="K8" s="783" t="s">
        <v>99</v>
      </c>
      <c r="L8" s="788"/>
      <c r="M8" s="789" t="s">
        <v>100</v>
      </c>
      <c r="N8" s="791" t="s">
        <v>101</v>
      </c>
      <c r="O8" s="793" t="s">
        <v>102</v>
      </c>
      <c r="P8" s="786"/>
      <c r="Q8" s="786"/>
      <c r="R8" s="798" t="s">
        <v>15</v>
      </c>
      <c r="S8" s="806" t="s">
        <v>92</v>
      </c>
      <c r="T8" s="805"/>
    </row>
    <row r="9" spans="2:22" s="246" customFormat="1" ht="59.25" customHeight="1" x14ac:dyDescent="0.2">
      <c r="B9" s="797"/>
      <c r="C9" s="780"/>
      <c r="D9" s="782"/>
      <c r="E9" s="801"/>
      <c r="F9" s="810"/>
      <c r="G9" s="810"/>
      <c r="H9" s="810"/>
      <c r="I9" s="812"/>
      <c r="J9" s="814"/>
      <c r="K9" s="248" t="s">
        <v>103</v>
      </c>
      <c r="L9" s="249" t="s">
        <v>104</v>
      </c>
      <c r="M9" s="790"/>
      <c r="N9" s="792"/>
      <c r="O9" s="794"/>
      <c r="P9" s="787"/>
      <c r="Q9" s="787"/>
      <c r="R9" s="799"/>
      <c r="S9" s="807"/>
      <c r="T9" s="808"/>
    </row>
    <row r="10" spans="2:22" s="246" customFormat="1" x14ac:dyDescent="0.2">
      <c r="B10" s="118" t="s">
        <v>105</v>
      </c>
      <c r="C10" s="724"/>
      <c r="D10" s="725"/>
      <c r="E10" s="726"/>
      <c r="F10" s="727"/>
      <c r="G10" s="728"/>
      <c r="H10" s="728"/>
      <c r="I10" s="728"/>
      <c r="J10" s="729"/>
      <c r="K10" s="726"/>
      <c r="L10" s="727"/>
      <c r="M10" s="727"/>
      <c r="N10" s="728"/>
      <c r="O10" s="729"/>
      <c r="P10" s="729"/>
      <c r="Q10" s="730"/>
      <c r="R10" s="731"/>
      <c r="S10" s="732"/>
      <c r="T10" s="733"/>
    </row>
    <row r="11" spans="2:22" s="246" customFormat="1" x14ac:dyDescent="0.2">
      <c r="B11" s="118">
        <v>2008</v>
      </c>
      <c r="C11" s="687">
        <v>114</v>
      </c>
      <c r="D11" s="495">
        <v>4</v>
      </c>
      <c r="E11" s="371">
        <v>3</v>
      </c>
      <c r="F11" s="427">
        <v>1</v>
      </c>
      <c r="G11" s="427">
        <v>0</v>
      </c>
      <c r="H11" s="427">
        <v>10</v>
      </c>
      <c r="I11" s="369">
        <v>0</v>
      </c>
      <c r="J11" s="688">
        <v>0</v>
      </c>
      <c r="K11" s="371">
        <v>1</v>
      </c>
      <c r="L11" s="427">
        <v>3</v>
      </c>
      <c r="M11" s="371">
        <v>1</v>
      </c>
      <c r="N11" s="369">
        <v>30</v>
      </c>
      <c r="O11" s="688">
        <v>7</v>
      </c>
      <c r="P11" s="688">
        <v>174</v>
      </c>
      <c r="Q11" s="689">
        <v>56</v>
      </c>
      <c r="R11" s="687">
        <v>175</v>
      </c>
      <c r="S11" s="369">
        <v>60</v>
      </c>
      <c r="T11" s="733"/>
    </row>
    <row r="12" spans="2:22" s="246" customFormat="1" x14ac:dyDescent="0.2">
      <c r="B12" s="118">
        <v>2009</v>
      </c>
      <c r="C12" s="687">
        <v>148</v>
      </c>
      <c r="D12" s="495">
        <v>3</v>
      </c>
      <c r="E12" s="371">
        <v>7</v>
      </c>
      <c r="F12" s="427">
        <v>2</v>
      </c>
      <c r="G12" s="427">
        <v>0</v>
      </c>
      <c r="H12" s="427">
        <v>5</v>
      </c>
      <c r="I12" s="369">
        <v>3</v>
      </c>
      <c r="J12" s="688">
        <v>1</v>
      </c>
      <c r="K12" s="371">
        <v>4</v>
      </c>
      <c r="L12" s="427">
        <v>4</v>
      </c>
      <c r="M12" s="371">
        <v>3</v>
      </c>
      <c r="N12" s="369">
        <v>34</v>
      </c>
      <c r="O12" s="688">
        <v>11</v>
      </c>
      <c r="P12" s="688">
        <v>225</v>
      </c>
      <c r="Q12" s="689">
        <v>74</v>
      </c>
      <c r="R12" s="687">
        <v>230</v>
      </c>
      <c r="S12" s="369">
        <v>85</v>
      </c>
      <c r="T12" s="733"/>
    </row>
    <row r="13" spans="2:22" s="246" customFormat="1" x14ac:dyDescent="0.2">
      <c r="B13" s="118">
        <v>2010</v>
      </c>
      <c r="C13" s="687">
        <v>194</v>
      </c>
      <c r="D13" s="495">
        <v>7</v>
      </c>
      <c r="E13" s="371">
        <v>31</v>
      </c>
      <c r="F13" s="427">
        <v>11</v>
      </c>
      <c r="G13" s="427">
        <v>0</v>
      </c>
      <c r="H13" s="427">
        <v>17</v>
      </c>
      <c r="I13" s="369">
        <v>1</v>
      </c>
      <c r="J13" s="688">
        <v>6</v>
      </c>
      <c r="K13" s="371">
        <v>8</v>
      </c>
      <c r="L13" s="427">
        <v>16</v>
      </c>
      <c r="M13" s="371">
        <v>16</v>
      </c>
      <c r="N13" s="369">
        <v>44</v>
      </c>
      <c r="O13" s="688">
        <v>15</v>
      </c>
      <c r="P13" s="688">
        <v>366</v>
      </c>
      <c r="Q13" s="689">
        <v>165</v>
      </c>
      <c r="R13" s="687">
        <v>370</v>
      </c>
      <c r="S13" s="369">
        <v>185</v>
      </c>
      <c r="T13" s="734"/>
    </row>
    <row r="14" spans="2:22" s="246" customFormat="1" x14ac:dyDescent="0.2">
      <c r="B14" s="118">
        <v>2011</v>
      </c>
      <c r="C14" s="687">
        <v>263</v>
      </c>
      <c r="D14" s="495">
        <v>3</v>
      </c>
      <c r="E14" s="371">
        <v>45</v>
      </c>
      <c r="F14" s="427">
        <v>22</v>
      </c>
      <c r="G14" s="427">
        <v>0</v>
      </c>
      <c r="H14" s="427">
        <v>32</v>
      </c>
      <c r="I14" s="369">
        <v>0</v>
      </c>
      <c r="J14" s="688">
        <v>8</v>
      </c>
      <c r="K14" s="371">
        <v>22</v>
      </c>
      <c r="L14" s="427">
        <v>28</v>
      </c>
      <c r="M14" s="371">
        <v>42</v>
      </c>
      <c r="N14" s="369">
        <v>65</v>
      </c>
      <c r="O14" s="688">
        <v>9</v>
      </c>
      <c r="P14" s="688">
        <v>539</v>
      </c>
      <c r="Q14" s="689">
        <v>273</v>
      </c>
      <c r="R14" s="687">
        <v>545</v>
      </c>
      <c r="S14" s="369">
        <v>300</v>
      </c>
      <c r="T14" s="734"/>
    </row>
    <row r="15" spans="2:22" s="246" customFormat="1" x14ac:dyDescent="0.2">
      <c r="B15" s="118">
        <v>2012</v>
      </c>
      <c r="C15" s="687">
        <v>200</v>
      </c>
      <c r="D15" s="495">
        <v>6</v>
      </c>
      <c r="E15" s="371">
        <v>49</v>
      </c>
      <c r="F15" s="427">
        <v>18</v>
      </c>
      <c r="G15" s="427">
        <v>2</v>
      </c>
      <c r="H15" s="427">
        <v>34</v>
      </c>
      <c r="I15" s="369">
        <v>1</v>
      </c>
      <c r="J15" s="688">
        <v>9</v>
      </c>
      <c r="K15" s="371">
        <v>27</v>
      </c>
      <c r="L15" s="427">
        <v>36</v>
      </c>
      <c r="M15" s="371">
        <v>41</v>
      </c>
      <c r="N15" s="369">
        <v>76</v>
      </c>
      <c r="O15" s="688">
        <v>25</v>
      </c>
      <c r="P15" s="688">
        <v>524</v>
      </c>
      <c r="Q15" s="689">
        <v>318</v>
      </c>
      <c r="R15" s="687">
        <v>525</v>
      </c>
      <c r="S15" s="369">
        <v>345</v>
      </c>
      <c r="T15" s="734"/>
    </row>
    <row r="16" spans="2:22" s="246" customFormat="1" x14ac:dyDescent="0.2">
      <c r="B16" s="118">
        <v>2013</v>
      </c>
      <c r="C16" s="687">
        <v>146</v>
      </c>
      <c r="D16" s="495">
        <v>0</v>
      </c>
      <c r="E16" s="371">
        <v>71</v>
      </c>
      <c r="F16" s="427">
        <v>28</v>
      </c>
      <c r="G16" s="427">
        <v>1</v>
      </c>
      <c r="H16" s="427">
        <v>37</v>
      </c>
      <c r="I16" s="369">
        <v>1</v>
      </c>
      <c r="J16" s="688">
        <v>20</v>
      </c>
      <c r="K16" s="371">
        <v>37</v>
      </c>
      <c r="L16" s="427">
        <v>45</v>
      </c>
      <c r="M16" s="371">
        <v>46</v>
      </c>
      <c r="N16" s="369">
        <v>70</v>
      </c>
      <c r="O16" s="688">
        <v>13</v>
      </c>
      <c r="P16" s="688">
        <v>515</v>
      </c>
      <c r="Q16" s="689">
        <v>369</v>
      </c>
      <c r="R16" s="687">
        <v>530</v>
      </c>
      <c r="S16" s="369">
        <v>410</v>
      </c>
      <c r="T16" s="734"/>
    </row>
    <row r="17" spans="2:20" s="246" customFormat="1" x14ac:dyDescent="0.2">
      <c r="B17" s="118">
        <v>2014</v>
      </c>
      <c r="C17" s="687">
        <v>70</v>
      </c>
      <c r="D17" s="495">
        <v>0</v>
      </c>
      <c r="E17" s="371">
        <v>104</v>
      </c>
      <c r="F17" s="427">
        <v>35</v>
      </c>
      <c r="G17" s="427">
        <v>7</v>
      </c>
      <c r="H17" s="427">
        <v>20</v>
      </c>
      <c r="I17" s="369">
        <v>6</v>
      </c>
      <c r="J17" s="688">
        <v>19</v>
      </c>
      <c r="K17" s="371">
        <v>47</v>
      </c>
      <c r="L17" s="427">
        <v>37</v>
      </c>
      <c r="M17" s="371">
        <v>57</v>
      </c>
      <c r="N17" s="369">
        <v>47</v>
      </c>
      <c r="O17" s="688">
        <v>23</v>
      </c>
      <c r="P17" s="688">
        <v>472</v>
      </c>
      <c r="Q17" s="689">
        <v>402</v>
      </c>
      <c r="R17" s="687">
        <v>485</v>
      </c>
      <c r="S17" s="369">
        <v>430</v>
      </c>
      <c r="T17" s="734"/>
    </row>
    <row r="18" spans="2:20" s="246" customFormat="1" x14ac:dyDescent="0.2">
      <c r="B18" s="118">
        <v>2015</v>
      </c>
      <c r="C18" s="687">
        <v>35</v>
      </c>
      <c r="D18" s="495">
        <v>1</v>
      </c>
      <c r="E18" s="371">
        <v>90</v>
      </c>
      <c r="F18" s="427">
        <v>23</v>
      </c>
      <c r="G18" s="427">
        <v>6</v>
      </c>
      <c r="H18" s="427">
        <v>10</v>
      </c>
      <c r="I18" s="369">
        <v>15</v>
      </c>
      <c r="J18" s="688">
        <v>11</v>
      </c>
      <c r="K18" s="371">
        <v>35</v>
      </c>
      <c r="L18" s="427">
        <v>25</v>
      </c>
      <c r="M18" s="371">
        <v>70</v>
      </c>
      <c r="N18" s="369">
        <v>46</v>
      </c>
      <c r="O18" s="688">
        <v>14</v>
      </c>
      <c r="P18" s="688">
        <v>381</v>
      </c>
      <c r="Q18" s="689">
        <v>345</v>
      </c>
      <c r="R18" s="687">
        <v>390</v>
      </c>
      <c r="S18" s="369">
        <v>360</v>
      </c>
      <c r="T18" s="734"/>
    </row>
    <row r="19" spans="2:20" s="246" customFormat="1" x14ac:dyDescent="0.2">
      <c r="B19" s="118">
        <v>2016</v>
      </c>
      <c r="C19" s="689">
        <v>173</v>
      </c>
      <c r="D19" s="495">
        <v>0</v>
      </c>
      <c r="E19" s="371">
        <v>115</v>
      </c>
      <c r="F19" s="427">
        <v>73</v>
      </c>
      <c r="G19" s="427">
        <v>10</v>
      </c>
      <c r="H19" s="427">
        <v>23</v>
      </c>
      <c r="I19" s="369">
        <v>11</v>
      </c>
      <c r="J19" s="688">
        <v>34</v>
      </c>
      <c r="K19" s="371">
        <v>51</v>
      </c>
      <c r="L19" s="427">
        <v>39</v>
      </c>
      <c r="M19" s="371">
        <v>164</v>
      </c>
      <c r="N19" s="369">
        <v>105</v>
      </c>
      <c r="O19" s="688">
        <v>103</v>
      </c>
      <c r="P19" s="688">
        <v>901</v>
      </c>
      <c r="Q19" s="689">
        <v>728</v>
      </c>
      <c r="R19" s="687">
        <v>930</v>
      </c>
      <c r="S19" s="369">
        <v>790</v>
      </c>
      <c r="T19" s="734"/>
    </row>
    <row r="20" spans="2:20" s="246" customFormat="1" ht="13.5" thickBot="1" x14ac:dyDescent="0.25">
      <c r="B20" s="118">
        <v>2017</v>
      </c>
      <c r="C20" s="689">
        <v>73</v>
      </c>
      <c r="D20" s="495">
        <v>1</v>
      </c>
      <c r="E20" s="371">
        <v>63</v>
      </c>
      <c r="F20" s="427">
        <v>56</v>
      </c>
      <c r="G20" s="427">
        <v>12</v>
      </c>
      <c r="H20" s="427">
        <v>21</v>
      </c>
      <c r="I20" s="369">
        <v>24</v>
      </c>
      <c r="J20" s="688">
        <v>30</v>
      </c>
      <c r="K20" s="371">
        <v>26</v>
      </c>
      <c r="L20" s="427">
        <v>8</v>
      </c>
      <c r="M20" s="371">
        <v>150</v>
      </c>
      <c r="N20" s="369">
        <v>52</v>
      </c>
      <c r="O20" s="688">
        <v>70</v>
      </c>
      <c r="P20" s="688">
        <v>586</v>
      </c>
      <c r="Q20" s="689">
        <v>512</v>
      </c>
      <c r="R20" s="687" t="s">
        <v>81</v>
      </c>
      <c r="S20" s="369" t="s">
        <v>81</v>
      </c>
      <c r="T20" s="734"/>
    </row>
    <row r="21" spans="2:20" s="246" customFormat="1" ht="16.5" customHeight="1" thickBot="1" x14ac:dyDescent="0.25">
      <c r="B21" s="692" t="s">
        <v>109</v>
      </c>
      <c r="C21" s="693">
        <v>1416</v>
      </c>
      <c r="D21" s="487">
        <v>25</v>
      </c>
      <c r="E21" s="382">
        <v>578</v>
      </c>
      <c r="F21" s="383">
        <v>269</v>
      </c>
      <c r="G21" s="435">
        <v>38</v>
      </c>
      <c r="H21" s="435">
        <v>209</v>
      </c>
      <c r="I21" s="383">
        <v>62</v>
      </c>
      <c r="J21" s="694">
        <v>138</v>
      </c>
      <c r="K21" s="382">
        <v>258</v>
      </c>
      <c r="L21" s="435">
        <v>241</v>
      </c>
      <c r="M21" s="435">
        <v>590</v>
      </c>
      <c r="N21" s="382">
        <v>569</v>
      </c>
      <c r="O21" s="694">
        <v>290</v>
      </c>
      <c r="P21" s="694">
        <v>4683</v>
      </c>
      <c r="Q21" s="693">
        <v>3242</v>
      </c>
      <c r="R21" s="695">
        <v>4180</v>
      </c>
      <c r="S21" s="383">
        <v>2965</v>
      </c>
      <c r="T21" s="735" t="s">
        <v>120</v>
      </c>
    </row>
    <row r="22" spans="2:20" s="246" customFormat="1" x14ac:dyDescent="0.2">
      <c r="B22" s="736" t="s">
        <v>297</v>
      </c>
      <c r="C22" s="689" t="s">
        <v>81</v>
      </c>
      <c r="D22" s="495" t="s">
        <v>81</v>
      </c>
      <c r="E22" s="371" t="s">
        <v>81</v>
      </c>
      <c r="F22" s="427" t="s">
        <v>81</v>
      </c>
      <c r="G22" s="427" t="s">
        <v>81</v>
      </c>
      <c r="H22" s="427" t="s">
        <v>81</v>
      </c>
      <c r="I22" s="369" t="s">
        <v>81</v>
      </c>
      <c r="J22" s="688" t="s">
        <v>81</v>
      </c>
      <c r="K22" s="371" t="s">
        <v>81</v>
      </c>
      <c r="L22" s="427" t="s">
        <v>81</v>
      </c>
      <c r="M22" s="371" t="s">
        <v>81</v>
      </c>
      <c r="N22" s="369" t="s">
        <v>81</v>
      </c>
      <c r="O22" s="688" t="s">
        <v>81</v>
      </c>
      <c r="P22" s="688" t="s">
        <v>81</v>
      </c>
      <c r="Q22" s="689" t="s">
        <v>81</v>
      </c>
      <c r="R22" s="687">
        <v>665</v>
      </c>
      <c r="S22" s="369">
        <v>605</v>
      </c>
      <c r="T22" s="734"/>
    </row>
    <row r="23" spans="2:20" s="246" customFormat="1" x14ac:dyDescent="0.2">
      <c r="B23" s="83">
        <v>2018</v>
      </c>
      <c r="C23" s="689">
        <v>54</v>
      </c>
      <c r="D23" s="495">
        <v>0</v>
      </c>
      <c r="E23" s="371">
        <v>20</v>
      </c>
      <c r="F23" s="427">
        <v>30</v>
      </c>
      <c r="G23" s="427">
        <v>4</v>
      </c>
      <c r="H23" s="427">
        <v>19</v>
      </c>
      <c r="I23" s="369">
        <v>124</v>
      </c>
      <c r="J23" s="688">
        <v>37</v>
      </c>
      <c r="K23" s="371">
        <v>23</v>
      </c>
      <c r="L23" s="427">
        <v>4</v>
      </c>
      <c r="M23" s="371">
        <v>158</v>
      </c>
      <c r="N23" s="369">
        <v>72</v>
      </c>
      <c r="O23" s="688">
        <v>79</v>
      </c>
      <c r="P23" s="396">
        <v>624</v>
      </c>
      <c r="Q23" s="371">
        <v>570</v>
      </c>
      <c r="R23" s="687">
        <v>730</v>
      </c>
      <c r="S23" s="369">
        <v>705</v>
      </c>
      <c r="T23" s="734"/>
    </row>
    <row r="24" spans="2:20" s="246" customFormat="1" ht="13.5" thickBot="1" x14ac:dyDescent="0.25">
      <c r="B24" s="720">
        <v>2019</v>
      </c>
      <c r="C24" s="689">
        <v>40</v>
      </c>
      <c r="D24" s="495">
        <v>1</v>
      </c>
      <c r="E24" s="371">
        <v>0</v>
      </c>
      <c r="F24" s="427">
        <v>1</v>
      </c>
      <c r="G24" s="427">
        <v>29</v>
      </c>
      <c r="H24" s="427">
        <v>16</v>
      </c>
      <c r="I24" s="369">
        <v>177</v>
      </c>
      <c r="J24" s="688">
        <v>72</v>
      </c>
      <c r="K24" s="371">
        <v>15</v>
      </c>
      <c r="L24" s="427">
        <v>0</v>
      </c>
      <c r="M24" s="371">
        <v>189</v>
      </c>
      <c r="N24" s="369">
        <v>19</v>
      </c>
      <c r="O24" s="688">
        <v>144</v>
      </c>
      <c r="P24" s="396">
        <v>703</v>
      </c>
      <c r="Q24" s="371">
        <v>662</v>
      </c>
      <c r="R24" s="687" t="s">
        <v>81</v>
      </c>
      <c r="S24" s="369" t="s">
        <v>81</v>
      </c>
      <c r="T24" s="734"/>
    </row>
    <row r="25" spans="2:20" s="246" customFormat="1" ht="16.5" customHeight="1" thickBot="1" x14ac:dyDescent="0.25">
      <c r="B25" s="692" t="s">
        <v>108</v>
      </c>
      <c r="C25" s="693">
        <v>1510</v>
      </c>
      <c r="D25" s="487">
        <v>26</v>
      </c>
      <c r="E25" s="382">
        <v>598</v>
      </c>
      <c r="F25" s="383">
        <v>300</v>
      </c>
      <c r="G25" s="435">
        <v>71</v>
      </c>
      <c r="H25" s="435">
        <v>244</v>
      </c>
      <c r="I25" s="383">
        <v>363</v>
      </c>
      <c r="J25" s="694">
        <v>247</v>
      </c>
      <c r="K25" s="382">
        <v>296</v>
      </c>
      <c r="L25" s="435">
        <v>245</v>
      </c>
      <c r="M25" s="435">
        <v>937</v>
      </c>
      <c r="N25" s="382">
        <v>660</v>
      </c>
      <c r="O25" s="694">
        <v>513</v>
      </c>
      <c r="P25" s="694">
        <v>6010</v>
      </c>
      <c r="Q25" s="693">
        <v>4474</v>
      </c>
      <c r="R25" s="695">
        <v>5575</v>
      </c>
      <c r="S25" s="383">
        <v>4275</v>
      </c>
      <c r="T25" s="735" t="s">
        <v>120</v>
      </c>
    </row>
    <row r="26" spans="2:20" s="246" customFormat="1" ht="13.5" thickBot="1" x14ac:dyDescent="0.25">
      <c r="B26" s="87" t="s">
        <v>106</v>
      </c>
      <c r="C26" s="689" t="s">
        <v>81</v>
      </c>
      <c r="D26" s="495" t="s">
        <v>81</v>
      </c>
      <c r="E26" s="371" t="s">
        <v>81</v>
      </c>
      <c r="F26" s="427" t="s">
        <v>81</v>
      </c>
      <c r="G26" s="427" t="s">
        <v>81</v>
      </c>
      <c r="H26" s="427" t="s">
        <v>81</v>
      </c>
      <c r="I26" s="369" t="s">
        <v>81</v>
      </c>
      <c r="J26" s="688">
        <v>3320</v>
      </c>
      <c r="K26" s="371" t="s">
        <v>81</v>
      </c>
      <c r="L26" s="427" t="s">
        <v>81</v>
      </c>
      <c r="M26" s="371" t="s">
        <v>81</v>
      </c>
      <c r="N26" s="369" t="s">
        <v>81</v>
      </c>
      <c r="O26" s="688" t="s">
        <v>81</v>
      </c>
      <c r="P26" s="396">
        <v>3320</v>
      </c>
      <c r="Q26" s="371">
        <v>3320</v>
      </c>
      <c r="R26" s="687">
        <v>3340</v>
      </c>
      <c r="S26" s="369">
        <v>3340</v>
      </c>
      <c r="T26" s="734"/>
    </row>
    <row r="27" spans="2:20" s="246" customFormat="1" ht="16.5" customHeight="1" thickBot="1" x14ac:dyDescent="0.25">
      <c r="B27" s="88" t="s">
        <v>107</v>
      </c>
      <c r="C27" s="693">
        <v>1510</v>
      </c>
      <c r="D27" s="487">
        <v>26</v>
      </c>
      <c r="E27" s="382">
        <v>598</v>
      </c>
      <c r="F27" s="435">
        <v>300</v>
      </c>
      <c r="G27" s="435">
        <v>71</v>
      </c>
      <c r="H27" s="435">
        <v>244</v>
      </c>
      <c r="I27" s="383">
        <v>363</v>
      </c>
      <c r="J27" s="694">
        <v>3567</v>
      </c>
      <c r="K27" s="385">
        <v>296</v>
      </c>
      <c r="L27" s="435">
        <v>245</v>
      </c>
      <c r="M27" s="435">
        <v>937</v>
      </c>
      <c r="N27" s="383">
        <v>660</v>
      </c>
      <c r="O27" s="694">
        <v>513</v>
      </c>
      <c r="P27" s="694">
        <v>9330</v>
      </c>
      <c r="Q27" s="693">
        <v>7794</v>
      </c>
      <c r="R27" s="695">
        <v>8915</v>
      </c>
      <c r="S27" s="383">
        <v>7615</v>
      </c>
      <c r="T27" s="735" t="s">
        <v>120</v>
      </c>
    </row>
    <row r="28" spans="2:20" s="40" customFormat="1" ht="12.75" customHeight="1" x14ac:dyDescent="0.2">
      <c r="B28" s="777" t="s">
        <v>64</v>
      </c>
      <c r="C28" s="777"/>
      <c r="D28" s="777"/>
      <c r="E28" s="777"/>
      <c r="F28" s="777"/>
      <c r="G28" s="108"/>
      <c r="H28" s="119"/>
      <c r="I28" s="119"/>
      <c r="J28" s="119"/>
      <c r="K28" s="119"/>
      <c r="L28" s="119"/>
      <c r="M28" s="119"/>
      <c r="N28" s="119"/>
      <c r="O28" s="119"/>
      <c r="P28" s="120"/>
      <c r="Q28" s="120"/>
      <c r="T28" s="293"/>
    </row>
    <row r="29" spans="2:20" s="40" customFormat="1" ht="12.75" customHeight="1" x14ac:dyDescent="0.2">
      <c r="B29" s="319" t="s">
        <v>146</v>
      </c>
      <c r="C29" s="121"/>
      <c r="D29" s="121"/>
      <c r="E29" s="108"/>
      <c r="F29" s="108"/>
      <c r="G29" s="108"/>
      <c r="H29" s="119"/>
      <c r="I29" s="119"/>
      <c r="J29" s="119"/>
      <c r="K29" s="119"/>
      <c r="L29" s="119"/>
      <c r="M29" s="119"/>
      <c r="N29" s="119"/>
      <c r="O29" s="119"/>
      <c r="P29" s="120"/>
      <c r="Q29" s="120"/>
      <c r="T29" s="293"/>
    </row>
    <row r="30" spans="2:20" s="40" customFormat="1" ht="12.75" customHeight="1" x14ac:dyDescent="0.2">
      <c r="B30" s="319"/>
      <c r="C30" s="121"/>
      <c r="D30" s="121"/>
      <c r="E30" s="108"/>
      <c r="F30" s="108"/>
      <c r="G30" s="108"/>
      <c r="H30" s="119"/>
      <c r="I30" s="119"/>
      <c r="J30" s="119"/>
      <c r="K30" s="119"/>
      <c r="L30" s="119"/>
      <c r="M30" s="119"/>
      <c r="N30" s="119"/>
      <c r="O30" s="119"/>
      <c r="P30" s="120"/>
      <c r="Q30" s="120"/>
      <c r="T30" s="293"/>
    </row>
    <row r="31" spans="2:20" ht="12.75" customHeight="1" x14ac:dyDescent="0.2">
      <c r="B31" s="817" t="s">
        <v>118</v>
      </c>
      <c r="C31" s="817"/>
      <c r="D31" s="817"/>
      <c r="E31" s="817"/>
      <c r="F31" s="817"/>
      <c r="G31" s="817"/>
      <c r="H31" s="817"/>
      <c r="I31" s="817"/>
      <c r="J31" s="817"/>
      <c r="K31" s="817"/>
      <c r="L31" s="817"/>
      <c r="M31" s="817"/>
      <c r="N31" s="817"/>
      <c r="O31" s="817"/>
      <c r="P31" s="817"/>
      <c r="Q31" s="817"/>
      <c r="R31" s="817"/>
      <c r="S31" s="817"/>
      <c r="T31" s="294"/>
    </row>
    <row r="32" spans="2:20" x14ac:dyDescent="0.2">
      <c r="B32" s="817"/>
      <c r="C32" s="817"/>
      <c r="D32" s="817"/>
      <c r="E32" s="817"/>
      <c r="F32" s="817"/>
      <c r="G32" s="817"/>
      <c r="H32" s="817"/>
      <c r="I32" s="817"/>
      <c r="J32" s="817"/>
      <c r="K32" s="817"/>
      <c r="L32" s="817"/>
      <c r="M32" s="817"/>
      <c r="N32" s="817"/>
      <c r="O32" s="817"/>
      <c r="P32" s="817"/>
      <c r="Q32" s="817"/>
      <c r="R32" s="817"/>
      <c r="S32" s="817"/>
      <c r="T32" s="294"/>
    </row>
    <row r="33" spans="2:20" x14ac:dyDescent="0.2">
      <c r="B33" s="817"/>
      <c r="C33" s="817"/>
      <c r="D33" s="817"/>
      <c r="E33" s="817"/>
      <c r="F33" s="817"/>
      <c r="G33" s="817"/>
      <c r="H33" s="817"/>
      <c r="I33" s="817"/>
      <c r="J33" s="817"/>
      <c r="K33" s="817"/>
      <c r="L33" s="817"/>
      <c r="M33" s="817"/>
      <c r="N33" s="817"/>
      <c r="O33" s="817"/>
      <c r="P33" s="817"/>
      <c r="Q33" s="817"/>
      <c r="R33" s="817"/>
      <c r="S33" s="817"/>
      <c r="T33" s="294"/>
    </row>
    <row r="34" spans="2:20" x14ac:dyDescent="0.2">
      <c r="B34" s="817"/>
      <c r="C34" s="817"/>
      <c r="D34" s="817"/>
      <c r="E34" s="817"/>
      <c r="F34" s="817"/>
      <c r="G34" s="817"/>
      <c r="H34" s="817"/>
      <c r="I34" s="817"/>
      <c r="J34" s="817"/>
      <c r="K34" s="817"/>
      <c r="L34" s="817"/>
      <c r="M34" s="817"/>
      <c r="N34" s="817"/>
      <c r="O34" s="817"/>
      <c r="P34" s="817"/>
      <c r="Q34" s="817"/>
      <c r="R34" s="817"/>
      <c r="S34" s="817"/>
      <c r="T34" s="294"/>
    </row>
  </sheetData>
  <mergeCells count="24">
    <mergeCell ref="B31:S34"/>
    <mergeCell ref="K8:L8"/>
    <mergeCell ref="M8:M9"/>
    <mergeCell ref="N8:N9"/>
    <mergeCell ref="O8:O9"/>
    <mergeCell ref="R8:R9"/>
    <mergeCell ref="E8:E9"/>
    <mergeCell ref="F8:F9"/>
    <mergeCell ref="G8:G9"/>
    <mergeCell ref="H8:H9"/>
    <mergeCell ref="I8:I9"/>
    <mergeCell ref="J8:J9"/>
    <mergeCell ref="B6:B9"/>
    <mergeCell ref="C6:T6"/>
    <mergeCell ref="C8:C9"/>
    <mergeCell ref="B28:F28"/>
    <mergeCell ref="Q7:Q9"/>
    <mergeCell ref="S8:T9"/>
    <mergeCell ref="R7:T7"/>
    <mergeCell ref="D8:D9"/>
    <mergeCell ref="C7:D7"/>
    <mergeCell ref="E7:I7"/>
    <mergeCell ref="K7:N7"/>
    <mergeCell ref="P7:P9"/>
  </mergeCells>
  <hyperlinks>
    <hyperlink ref="B1" location="Footnotes!B12" display="Footnotes!B12"/>
    <hyperlink ref="B1:H1" location="Footnotes!B12" display="Footnotes!B12"/>
    <hyperlink ref="C6:P6" location="Footnotes!B13" display="Number of borrowers [12]"/>
    <hyperlink ref="E8:E9" location="Footnotes!B14" display="Footnotes!B14"/>
    <hyperlink ref="F8:F9" location="Footnotes!B14" display="Footnotes!B14"/>
    <hyperlink ref="G8:G9" location="Footnotes!B15" display="Footnotes!B15"/>
    <hyperlink ref="H8:H9" location="Footnotes!B15" display="Footnotes!B15"/>
    <hyperlink ref="I8:I9" location="Footnotes!B14" display="Footnotes!B14"/>
    <hyperlink ref="N8:N9" location="Footnotes!B16" display="Footnotes!B16"/>
    <hyperlink ref="O8:O9" location="Footnotes!B17" display="Footnotes!B17"/>
  </hyperlinks>
  <pageMargins left="0.7" right="0.7" top="0.75" bottom="0.75" header="0.3" footer="0.3"/>
  <pageSetup paperSize="9" scale="5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P228"/>
  <sheetViews>
    <sheetView showGridLines="0" zoomScaleNormal="100" zoomScaleSheetLayoutView="85" workbookViewId="0"/>
  </sheetViews>
  <sheetFormatPr defaultRowHeight="12.75" x14ac:dyDescent="0.2"/>
  <cols>
    <col min="1" max="1" width="1.7109375" style="11" customWidth="1"/>
    <col min="2" max="2" width="39.28515625" style="11" customWidth="1"/>
    <col min="3" max="16" width="12.140625" style="11" customWidth="1"/>
    <col min="17" max="17" width="3.7109375" style="11" customWidth="1"/>
    <col min="18" max="16384" width="9.140625" style="11"/>
  </cols>
  <sheetData>
    <row r="1" spans="2:16" ht="15" x14ac:dyDescent="0.25">
      <c r="B1" s="122" t="s">
        <v>122</v>
      </c>
      <c r="C1" s="122"/>
      <c r="D1" s="122"/>
      <c r="E1" s="122"/>
      <c r="F1" s="122"/>
      <c r="G1" s="122"/>
      <c r="H1" s="122"/>
      <c r="I1" s="122"/>
      <c r="J1" s="122"/>
      <c r="K1" s="122"/>
      <c r="L1" s="122"/>
      <c r="M1" s="122"/>
      <c r="N1" s="122"/>
      <c r="O1" s="122"/>
      <c r="P1" s="122"/>
    </row>
    <row r="2" spans="2:16" ht="12.75" customHeight="1" x14ac:dyDescent="0.2"/>
    <row r="3" spans="2:16" x14ac:dyDescent="0.2">
      <c r="B3" s="111" t="s">
        <v>137</v>
      </c>
      <c r="C3" s="123"/>
      <c r="D3" s="123"/>
      <c r="E3" s="123"/>
      <c r="F3" s="123"/>
      <c r="G3" s="123"/>
      <c r="H3" s="123"/>
      <c r="I3" s="123"/>
      <c r="J3" s="123"/>
      <c r="K3" s="123"/>
      <c r="L3" s="123"/>
      <c r="M3" s="123"/>
      <c r="N3" s="123"/>
      <c r="O3" s="123"/>
      <c r="P3" s="124"/>
    </row>
    <row r="4" spans="2:16" ht="12.75" customHeight="1" x14ac:dyDescent="0.2">
      <c r="B4" s="125" t="s">
        <v>116</v>
      </c>
      <c r="C4" s="126"/>
      <c r="D4" s="126"/>
      <c r="E4" s="127"/>
      <c r="F4" s="127"/>
      <c r="G4" s="127"/>
      <c r="H4" s="127"/>
      <c r="I4" s="126"/>
      <c r="J4" s="126"/>
      <c r="K4" s="126"/>
      <c r="L4" s="126"/>
      <c r="M4" s="126"/>
      <c r="N4" s="126"/>
      <c r="O4" s="127"/>
      <c r="P4" s="103"/>
    </row>
    <row r="5" spans="2:16" ht="3.75" customHeight="1" thickBot="1" x14ac:dyDescent="0.25">
      <c r="B5" s="128"/>
      <c r="C5" s="123"/>
      <c r="D5" s="126"/>
      <c r="E5" s="127"/>
      <c r="F5" s="127"/>
      <c r="G5" s="127"/>
      <c r="H5" s="127"/>
      <c r="I5" s="123"/>
      <c r="J5" s="123"/>
      <c r="K5" s="123"/>
      <c r="L5" s="123"/>
      <c r="M5" s="123"/>
      <c r="N5" s="123"/>
      <c r="O5" s="127"/>
      <c r="P5" s="103"/>
    </row>
    <row r="6" spans="2:16" s="246" customFormat="1" ht="14.25" customHeight="1" x14ac:dyDescent="0.2">
      <c r="B6" s="795" t="s">
        <v>86</v>
      </c>
      <c r="C6" s="815" t="s">
        <v>298</v>
      </c>
      <c r="D6" s="815"/>
      <c r="E6" s="815"/>
      <c r="F6" s="815"/>
      <c r="G6" s="815"/>
      <c r="H6" s="815"/>
      <c r="I6" s="815"/>
      <c r="J6" s="815"/>
      <c r="K6" s="815"/>
      <c r="L6" s="815"/>
      <c r="M6" s="815"/>
      <c r="N6" s="815"/>
      <c r="O6" s="815"/>
      <c r="P6" s="816"/>
    </row>
    <row r="7" spans="2:16" s="246" customFormat="1" ht="42" customHeight="1" x14ac:dyDescent="0.2">
      <c r="B7" s="796"/>
      <c r="C7" s="783" t="s">
        <v>87</v>
      </c>
      <c r="D7" s="784"/>
      <c r="E7" s="785" t="s">
        <v>88</v>
      </c>
      <c r="F7" s="785"/>
      <c r="G7" s="785"/>
      <c r="H7" s="785"/>
      <c r="I7" s="785"/>
      <c r="J7" s="686" t="s">
        <v>89</v>
      </c>
      <c r="K7" s="785" t="s">
        <v>90</v>
      </c>
      <c r="L7" s="785"/>
      <c r="M7" s="785"/>
      <c r="N7" s="785"/>
      <c r="O7" s="686" t="s">
        <v>91</v>
      </c>
      <c r="P7" s="805" t="s">
        <v>15</v>
      </c>
    </row>
    <row r="8" spans="2:16" s="246" customFormat="1" ht="73.5" customHeight="1" x14ac:dyDescent="0.2">
      <c r="B8" s="796"/>
      <c r="C8" s="779" t="s">
        <v>93</v>
      </c>
      <c r="D8" s="781" t="s">
        <v>94</v>
      </c>
      <c r="E8" s="800" t="s">
        <v>114</v>
      </c>
      <c r="F8" s="809" t="s">
        <v>115</v>
      </c>
      <c r="G8" s="809" t="s">
        <v>95</v>
      </c>
      <c r="H8" s="809" t="s">
        <v>96</v>
      </c>
      <c r="I8" s="819" t="s">
        <v>97</v>
      </c>
      <c r="J8" s="813" t="s">
        <v>98</v>
      </c>
      <c r="K8" s="783" t="s">
        <v>99</v>
      </c>
      <c r="L8" s="788"/>
      <c r="M8" s="789" t="s">
        <v>100</v>
      </c>
      <c r="N8" s="791" t="s">
        <v>101</v>
      </c>
      <c r="O8" s="793" t="s">
        <v>102</v>
      </c>
      <c r="P8" s="805"/>
    </row>
    <row r="9" spans="2:16" s="246" customFormat="1" ht="37.5" customHeight="1" x14ac:dyDescent="0.2">
      <c r="B9" s="797"/>
      <c r="C9" s="780"/>
      <c r="D9" s="782"/>
      <c r="E9" s="801"/>
      <c r="F9" s="810"/>
      <c r="G9" s="810"/>
      <c r="H9" s="810"/>
      <c r="I9" s="820"/>
      <c r="J9" s="814"/>
      <c r="K9" s="248" t="s">
        <v>103</v>
      </c>
      <c r="L9" s="249" t="s">
        <v>104</v>
      </c>
      <c r="M9" s="790"/>
      <c r="N9" s="792"/>
      <c r="O9" s="794"/>
      <c r="P9" s="808"/>
    </row>
    <row r="10" spans="2:16" s="257" customFormat="1" ht="12.75" customHeight="1" x14ac:dyDescent="0.25">
      <c r="B10" s="118" t="s">
        <v>105</v>
      </c>
      <c r="C10" s="698"/>
      <c r="D10" s="699"/>
      <c r="E10" s="700"/>
      <c r="F10" s="703"/>
      <c r="G10" s="702"/>
      <c r="H10" s="701"/>
      <c r="I10" s="703"/>
      <c r="J10" s="704"/>
      <c r="K10" s="700"/>
      <c r="L10" s="702"/>
      <c r="M10" s="702"/>
      <c r="N10" s="703"/>
      <c r="O10" s="704"/>
      <c r="P10" s="705"/>
    </row>
    <row r="11" spans="2:16" s="257" customFormat="1" ht="12.75" customHeight="1" x14ac:dyDescent="0.25">
      <c r="B11" s="118">
        <v>2008</v>
      </c>
      <c r="C11" s="706">
        <v>0.65517241379310343</v>
      </c>
      <c r="D11" s="707">
        <v>2.2988505747126436E-2</v>
      </c>
      <c r="E11" s="708">
        <v>1.7241379310344827E-2</v>
      </c>
      <c r="F11" s="709">
        <v>5.7471264367816091E-3</v>
      </c>
      <c r="G11" s="709">
        <v>0</v>
      </c>
      <c r="H11" s="709">
        <v>5.7471264367816091E-2</v>
      </c>
      <c r="I11" s="710">
        <v>0</v>
      </c>
      <c r="J11" s="711">
        <v>0</v>
      </c>
      <c r="K11" s="708">
        <v>5.7471264367816091E-3</v>
      </c>
      <c r="L11" s="709">
        <v>1.7241379310344827E-2</v>
      </c>
      <c r="M11" s="708">
        <v>5.7471264367816091E-3</v>
      </c>
      <c r="N11" s="710">
        <v>0.17241379310344829</v>
      </c>
      <c r="O11" s="711">
        <v>4.0229885057471264E-2</v>
      </c>
      <c r="P11" s="737">
        <v>1</v>
      </c>
    </row>
    <row r="12" spans="2:16" s="257" customFormat="1" ht="12.75" customHeight="1" x14ac:dyDescent="0.25">
      <c r="B12" s="118">
        <v>2009</v>
      </c>
      <c r="C12" s="706">
        <v>0.65777777777777779</v>
      </c>
      <c r="D12" s="707">
        <v>1.3333333333333334E-2</v>
      </c>
      <c r="E12" s="708">
        <v>3.111111111111111E-2</v>
      </c>
      <c r="F12" s="709">
        <v>8.8888888888888889E-3</v>
      </c>
      <c r="G12" s="709">
        <v>0</v>
      </c>
      <c r="H12" s="709">
        <v>2.2222222222222223E-2</v>
      </c>
      <c r="I12" s="710">
        <v>1.3333333333333334E-2</v>
      </c>
      <c r="J12" s="711">
        <v>4.4444444444444444E-3</v>
      </c>
      <c r="K12" s="708">
        <v>1.7777777777777778E-2</v>
      </c>
      <c r="L12" s="709">
        <v>1.7777777777777778E-2</v>
      </c>
      <c r="M12" s="708">
        <v>1.3333333333333334E-2</v>
      </c>
      <c r="N12" s="710">
        <v>0.15111111111111111</v>
      </c>
      <c r="O12" s="711">
        <v>4.8888888888888891E-2</v>
      </c>
      <c r="P12" s="737">
        <v>1</v>
      </c>
    </row>
    <row r="13" spans="2:16" s="257" customFormat="1" ht="12.75" customHeight="1" x14ac:dyDescent="0.25">
      <c r="B13" s="118">
        <v>2010</v>
      </c>
      <c r="C13" s="706">
        <v>0.5300546448087432</v>
      </c>
      <c r="D13" s="707">
        <v>1.912568306010929E-2</v>
      </c>
      <c r="E13" s="708">
        <v>8.4699453551912565E-2</v>
      </c>
      <c r="F13" s="709">
        <v>3.0054644808743168E-2</v>
      </c>
      <c r="G13" s="709">
        <v>0</v>
      </c>
      <c r="H13" s="709">
        <v>4.6448087431693992E-2</v>
      </c>
      <c r="I13" s="710">
        <v>2.7322404371584699E-3</v>
      </c>
      <c r="J13" s="711">
        <v>1.6393442622950821E-2</v>
      </c>
      <c r="K13" s="708">
        <v>2.185792349726776E-2</v>
      </c>
      <c r="L13" s="709">
        <v>4.3715846994535519E-2</v>
      </c>
      <c r="M13" s="708">
        <v>4.3715846994535519E-2</v>
      </c>
      <c r="N13" s="710">
        <v>0.12021857923497267</v>
      </c>
      <c r="O13" s="711">
        <v>4.0983606557377046E-2</v>
      </c>
      <c r="P13" s="737">
        <v>1</v>
      </c>
    </row>
    <row r="14" spans="2:16" s="257" customFormat="1" ht="12.75" customHeight="1" x14ac:dyDescent="0.25">
      <c r="B14" s="118">
        <v>2011</v>
      </c>
      <c r="C14" s="706">
        <v>0.48794063079777367</v>
      </c>
      <c r="D14" s="707">
        <v>5.5658627087198514E-3</v>
      </c>
      <c r="E14" s="708">
        <v>8.3487940630797772E-2</v>
      </c>
      <c r="F14" s="709">
        <v>4.0816326530612242E-2</v>
      </c>
      <c r="G14" s="709">
        <v>0</v>
      </c>
      <c r="H14" s="709">
        <v>5.9369202226345084E-2</v>
      </c>
      <c r="I14" s="710">
        <v>0</v>
      </c>
      <c r="J14" s="711">
        <v>1.4842300556586271E-2</v>
      </c>
      <c r="K14" s="708">
        <v>4.0816326530612242E-2</v>
      </c>
      <c r="L14" s="709">
        <v>5.1948051948051951E-2</v>
      </c>
      <c r="M14" s="708">
        <v>7.792207792207792E-2</v>
      </c>
      <c r="N14" s="710">
        <v>0.12059369202226346</v>
      </c>
      <c r="O14" s="711">
        <v>1.6697588126159554E-2</v>
      </c>
      <c r="P14" s="737">
        <v>1</v>
      </c>
    </row>
    <row r="15" spans="2:16" s="257" customFormat="1" ht="12.75" customHeight="1" x14ac:dyDescent="0.25">
      <c r="B15" s="118">
        <v>2012</v>
      </c>
      <c r="C15" s="706">
        <v>0.38167938931297712</v>
      </c>
      <c r="D15" s="707">
        <v>1.1450381679389313E-2</v>
      </c>
      <c r="E15" s="708">
        <v>9.3511450381679392E-2</v>
      </c>
      <c r="F15" s="709">
        <v>3.4351145038167941E-2</v>
      </c>
      <c r="G15" s="709">
        <v>3.8167938931297708E-3</v>
      </c>
      <c r="H15" s="709">
        <v>6.4885496183206104E-2</v>
      </c>
      <c r="I15" s="710">
        <v>1.9083969465648854E-3</v>
      </c>
      <c r="J15" s="711">
        <v>1.717557251908397E-2</v>
      </c>
      <c r="K15" s="708">
        <v>5.1526717557251911E-2</v>
      </c>
      <c r="L15" s="709">
        <v>6.8702290076335881E-2</v>
      </c>
      <c r="M15" s="708">
        <v>7.8244274809160311E-2</v>
      </c>
      <c r="N15" s="710">
        <v>0.14503816793893129</v>
      </c>
      <c r="O15" s="711">
        <v>4.7709923664122141E-2</v>
      </c>
      <c r="P15" s="737">
        <v>1</v>
      </c>
    </row>
    <row r="16" spans="2:16" s="257" customFormat="1" ht="12.75" customHeight="1" x14ac:dyDescent="0.25">
      <c r="B16" s="118">
        <v>2013</v>
      </c>
      <c r="C16" s="706">
        <v>0.28349514563106798</v>
      </c>
      <c r="D16" s="707">
        <v>0</v>
      </c>
      <c r="E16" s="708">
        <v>0.13786407766990291</v>
      </c>
      <c r="F16" s="709">
        <v>5.4368932038834951E-2</v>
      </c>
      <c r="G16" s="709">
        <v>1.9417475728155339E-3</v>
      </c>
      <c r="H16" s="709">
        <v>7.184466019417475E-2</v>
      </c>
      <c r="I16" s="710">
        <v>1.9417475728155339E-3</v>
      </c>
      <c r="J16" s="711">
        <v>3.8834951456310676E-2</v>
      </c>
      <c r="K16" s="708">
        <v>7.184466019417475E-2</v>
      </c>
      <c r="L16" s="709">
        <v>8.7378640776699032E-2</v>
      </c>
      <c r="M16" s="708">
        <v>8.9320388349514557E-2</v>
      </c>
      <c r="N16" s="710">
        <v>0.13592233009708737</v>
      </c>
      <c r="O16" s="711">
        <v>2.524271844660194E-2</v>
      </c>
      <c r="P16" s="737">
        <v>1</v>
      </c>
    </row>
    <row r="17" spans="2:16" s="257" customFormat="1" ht="12.75" customHeight="1" x14ac:dyDescent="0.25">
      <c r="B17" s="118">
        <v>2014</v>
      </c>
      <c r="C17" s="706">
        <v>0.14830508474576271</v>
      </c>
      <c r="D17" s="707">
        <v>0</v>
      </c>
      <c r="E17" s="708">
        <v>0.22033898305084745</v>
      </c>
      <c r="F17" s="709">
        <v>7.4152542372881353E-2</v>
      </c>
      <c r="G17" s="709">
        <v>1.4830508474576272E-2</v>
      </c>
      <c r="H17" s="709">
        <v>4.2372881355932202E-2</v>
      </c>
      <c r="I17" s="710">
        <v>1.2711864406779662E-2</v>
      </c>
      <c r="J17" s="711">
        <v>4.025423728813559E-2</v>
      </c>
      <c r="K17" s="708">
        <v>9.9576271186440676E-2</v>
      </c>
      <c r="L17" s="709">
        <v>7.8389830508474576E-2</v>
      </c>
      <c r="M17" s="708">
        <v>0.12076271186440678</v>
      </c>
      <c r="N17" s="710">
        <v>9.9576271186440676E-2</v>
      </c>
      <c r="O17" s="711">
        <v>4.8728813559322036E-2</v>
      </c>
      <c r="P17" s="737">
        <v>1</v>
      </c>
    </row>
    <row r="18" spans="2:16" s="257" customFormat="1" ht="12.75" customHeight="1" x14ac:dyDescent="0.25">
      <c r="B18" s="118">
        <v>2015</v>
      </c>
      <c r="C18" s="706">
        <v>9.1863517060367453E-2</v>
      </c>
      <c r="D18" s="707">
        <v>2.6246719160104987E-3</v>
      </c>
      <c r="E18" s="708">
        <v>0.23622047244094488</v>
      </c>
      <c r="F18" s="709">
        <v>6.0367454068241469E-2</v>
      </c>
      <c r="G18" s="709">
        <v>1.5748031496062992E-2</v>
      </c>
      <c r="H18" s="709">
        <v>2.6246719160104987E-2</v>
      </c>
      <c r="I18" s="710">
        <v>3.937007874015748E-2</v>
      </c>
      <c r="J18" s="711">
        <v>2.8871391076115485E-2</v>
      </c>
      <c r="K18" s="708">
        <v>9.1863517060367453E-2</v>
      </c>
      <c r="L18" s="709">
        <v>6.5616797900262466E-2</v>
      </c>
      <c r="M18" s="708">
        <v>0.18372703412073491</v>
      </c>
      <c r="N18" s="710">
        <v>0.12073490813648294</v>
      </c>
      <c r="O18" s="711">
        <v>3.6745406824146981E-2</v>
      </c>
      <c r="P18" s="737">
        <v>1</v>
      </c>
    </row>
    <row r="19" spans="2:16" s="257" customFormat="1" ht="12.75" customHeight="1" x14ac:dyDescent="0.25">
      <c r="B19" s="118">
        <v>2016</v>
      </c>
      <c r="C19" s="706">
        <v>0.19200887902330743</v>
      </c>
      <c r="D19" s="707">
        <v>0</v>
      </c>
      <c r="E19" s="708">
        <v>0.12763596004439512</v>
      </c>
      <c r="F19" s="709">
        <v>8.1021087680355167E-2</v>
      </c>
      <c r="G19" s="709">
        <v>1.1098779134295227E-2</v>
      </c>
      <c r="H19" s="709">
        <v>2.5527192008879023E-2</v>
      </c>
      <c r="I19" s="710">
        <v>1.2208657047724751E-2</v>
      </c>
      <c r="J19" s="711">
        <v>3.7735849056603772E-2</v>
      </c>
      <c r="K19" s="708">
        <v>5.6603773584905662E-2</v>
      </c>
      <c r="L19" s="709">
        <v>4.3285238623751388E-2</v>
      </c>
      <c r="M19" s="708">
        <v>0.18201997780244172</v>
      </c>
      <c r="N19" s="710">
        <v>0.11653718091009989</v>
      </c>
      <c r="O19" s="711">
        <v>0.11431742508324085</v>
      </c>
      <c r="P19" s="737">
        <v>1</v>
      </c>
    </row>
    <row r="20" spans="2:16" s="257" customFormat="1" ht="12.75" customHeight="1" thickBot="1" x14ac:dyDescent="0.3">
      <c r="B20" s="118">
        <v>2017</v>
      </c>
      <c r="C20" s="706">
        <v>0.12457337883959044</v>
      </c>
      <c r="D20" s="707">
        <v>1.7064846416382253E-3</v>
      </c>
      <c r="E20" s="708">
        <v>0.10750853242320819</v>
      </c>
      <c r="F20" s="709">
        <v>9.556313993174062E-2</v>
      </c>
      <c r="G20" s="709">
        <v>2.0477815699658702E-2</v>
      </c>
      <c r="H20" s="709">
        <v>3.5836177474402729E-2</v>
      </c>
      <c r="I20" s="710">
        <v>4.0955631399317405E-2</v>
      </c>
      <c r="J20" s="711">
        <v>5.1194539249146756E-2</v>
      </c>
      <c r="K20" s="708">
        <v>4.4368600682593858E-2</v>
      </c>
      <c r="L20" s="709">
        <v>1.3651877133105802E-2</v>
      </c>
      <c r="M20" s="708">
        <v>0.25597269624573377</v>
      </c>
      <c r="N20" s="710">
        <v>8.8737201365187715E-2</v>
      </c>
      <c r="O20" s="711">
        <v>0.11945392491467577</v>
      </c>
      <c r="P20" s="737">
        <v>1</v>
      </c>
    </row>
    <row r="21" spans="2:16" s="246" customFormat="1" ht="16.5" customHeight="1" thickBot="1" x14ac:dyDescent="0.25">
      <c r="B21" s="692" t="s">
        <v>109</v>
      </c>
      <c r="C21" s="713">
        <v>0.30237027546444589</v>
      </c>
      <c r="D21" s="714">
        <v>5.3384582532564591E-3</v>
      </c>
      <c r="E21" s="715">
        <v>0.12342515481528935</v>
      </c>
      <c r="F21" s="716">
        <v>5.7441810805039503E-2</v>
      </c>
      <c r="G21" s="717">
        <v>8.1144565449498187E-3</v>
      </c>
      <c r="H21" s="717">
        <v>4.4629510997224002E-2</v>
      </c>
      <c r="I21" s="716">
        <v>1.323937646807602E-2</v>
      </c>
      <c r="J21" s="718">
        <v>2.9468289557975657E-2</v>
      </c>
      <c r="K21" s="715">
        <v>5.5092889173606663E-2</v>
      </c>
      <c r="L21" s="717">
        <v>5.1462737561392267E-2</v>
      </c>
      <c r="M21" s="717">
        <v>0.12598761477685244</v>
      </c>
      <c r="N21" s="715">
        <v>0.12150330984411702</v>
      </c>
      <c r="O21" s="718">
        <v>6.1926115737774928E-2</v>
      </c>
      <c r="P21" s="738">
        <v>1</v>
      </c>
    </row>
    <row r="22" spans="2:16" s="246" customFormat="1" x14ac:dyDescent="0.2">
      <c r="B22" s="83">
        <v>2018</v>
      </c>
      <c r="C22" s="706">
        <v>8.6538461538461536E-2</v>
      </c>
      <c r="D22" s="707">
        <v>0</v>
      </c>
      <c r="E22" s="708">
        <v>3.2051282051282048E-2</v>
      </c>
      <c r="F22" s="709">
        <v>4.807692307692308E-2</v>
      </c>
      <c r="G22" s="709">
        <v>6.41025641025641E-3</v>
      </c>
      <c r="H22" s="709">
        <v>3.0448717948717948E-2</v>
      </c>
      <c r="I22" s="710">
        <v>0.19871794871794871</v>
      </c>
      <c r="J22" s="711">
        <v>5.9294871794871792E-2</v>
      </c>
      <c r="K22" s="708">
        <v>3.685897435897436E-2</v>
      </c>
      <c r="L22" s="709">
        <v>6.41025641025641E-3</v>
      </c>
      <c r="M22" s="708">
        <v>0.25320512820512819</v>
      </c>
      <c r="N22" s="710">
        <v>0.11538461538461539</v>
      </c>
      <c r="O22" s="711">
        <v>0.1266025641025641</v>
      </c>
      <c r="P22" s="737">
        <v>1</v>
      </c>
    </row>
    <row r="23" spans="2:16" s="246" customFormat="1" ht="13.5" thickBot="1" x14ac:dyDescent="0.25">
      <c r="B23" s="720">
        <v>2019</v>
      </c>
      <c r="C23" s="706">
        <v>5.6899004267425321E-2</v>
      </c>
      <c r="D23" s="707">
        <v>1.4224751066856331E-3</v>
      </c>
      <c r="E23" s="708">
        <v>0</v>
      </c>
      <c r="F23" s="709">
        <v>1.4224751066856331E-3</v>
      </c>
      <c r="G23" s="709">
        <v>4.1251778093883355E-2</v>
      </c>
      <c r="H23" s="709">
        <v>2.2759601706970129E-2</v>
      </c>
      <c r="I23" s="710">
        <v>0.25177809388335703</v>
      </c>
      <c r="J23" s="711">
        <v>0.10241820768136557</v>
      </c>
      <c r="K23" s="708">
        <v>2.1337126600284494E-2</v>
      </c>
      <c r="L23" s="709">
        <v>0</v>
      </c>
      <c r="M23" s="708">
        <v>0.26884779516358465</v>
      </c>
      <c r="N23" s="710">
        <v>2.7027027027027029E-2</v>
      </c>
      <c r="O23" s="711">
        <v>0.20483641536273114</v>
      </c>
      <c r="P23" s="737">
        <v>1</v>
      </c>
    </row>
    <row r="24" spans="2:16" s="246" customFormat="1" ht="16.5" customHeight="1" thickBot="1" x14ac:dyDescent="0.25">
      <c r="B24" s="692" t="s">
        <v>108</v>
      </c>
      <c r="C24" s="713">
        <v>0.25124792013311148</v>
      </c>
      <c r="D24" s="714">
        <v>4.3261231281198007E-3</v>
      </c>
      <c r="E24" s="715">
        <v>9.9500831946755408E-2</v>
      </c>
      <c r="F24" s="716">
        <v>4.9916805324459232E-2</v>
      </c>
      <c r="G24" s="717">
        <v>1.1813643926788686E-2</v>
      </c>
      <c r="H24" s="717">
        <v>4.0599001663893512E-2</v>
      </c>
      <c r="I24" s="716">
        <v>6.0399334442595674E-2</v>
      </c>
      <c r="J24" s="718">
        <v>4.1098169717138103E-2</v>
      </c>
      <c r="K24" s="715">
        <v>4.9251247920133114E-2</v>
      </c>
      <c r="L24" s="717">
        <v>4.076539101497504E-2</v>
      </c>
      <c r="M24" s="717">
        <v>0.15590682196339434</v>
      </c>
      <c r="N24" s="715">
        <v>0.10981697171381032</v>
      </c>
      <c r="O24" s="718">
        <v>8.535773710482529E-2</v>
      </c>
      <c r="P24" s="738">
        <v>1</v>
      </c>
    </row>
    <row r="25" spans="2:16" s="246" customFormat="1" ht="13.5" thickBot="1" x14ac:dyDescent="0.25">
      <c r="B25" s="101" t="s">
        <v>106</v>
      </c>
      <c r="C25" s="706" t="s">
        <v>81</v>
      </c>
      <c r="D25" s="707" t="s">
        <v>81</v>
      </c>
      <c r="E25" s="708" t="s">
        <v>81</v>
      </c>
      <c r="F25" s="709" t="s">
        <v>81</v>
      </c>
      <c r="G25" s="709" t="s">
        <v>81</v>
      </c>
      <c r="H25" s="709" t="s">
        <v>81</v>
      </c>
      <c r="I25" s="710" t="s">
        <v>81</v>
      </c>
      <c r="J25" s="711">
        <v>1</v>
      </c>
      <c r="K25" s="708" t="s">
        <v>81</v>
      </c>
      <c r="L25" s="709" t="s">
        <v>81</v>
      </c>
      <c r="M25" s="708" t="s">
        <v>81</v>
      </c>
      <c r="N25" s="710" t="s">
        <v>81</v>
      </c>
      <c r="O25" s="711" t="s">
        <v>81</v>
      </c>
      <c r="P25" s="737">
        <v>1</v>
      </c>
    </row>
    <row r="26" spans="2:16" s="246" customFormat="1" ht="16.5" customHeight="1" thickBot="1" x14ac:dyDescent="0.25">
      <c r="B26" s="88" t="s">
        <v>107</v>
      </c>
      <c r="C26" s="713">
        <v>0.16184351554126475</v>
      </c>
      <c r="D26" s="714">
        <v>2.7867095391211146E-3</v>
      </c>
      <c r="E26" s="715">
        <v>6.4094319399785632E-2</v>
      </c>
      <c r="F26" s="717">
        <v>3.215434083601286E-2</v>
      </c>
      <c r="G26" s="717">
        <v>7.6098606645230438E-3</v>
      </c>
      <c r="H26" s="717">
        <v>2.615219721329046E-2</v>
      </c>
      <c r="I26" s="716">
        <v>3.8906752411575561E-2</v>
      </c>
      <c r="J26" s="718">
        <v>0.3823151125401929</v>
      </c>
      <c r="K26" s="723">
        <v>3.1725616291532692E-2</v>
      </c>
      <c r="L26" s="717">
        <v>2.6259378349410504E-2</v>
      </c>
      <c r="M26" s="717">
        <v>0.10042872454448017</v>
      </c>
      <c r="N26" s="716">
        <v>7.0739549839228297E-2</v>
      </c>
      <c r="O26" s="718">
        <v>5.4983922829581991E-2</v>
      </c>
      <c r="P26" s="738">
        <v>1</v>
      </c>
    </row>
    <row r="27" spans="2:16" s="258" customFormat="1" ht="12" x14ac:dyDescent="0.2">
      <c r="B27" s="777" t="s">
        <v>64</v>
      </c>
      <c r="C27" s="777"/>
      <c r="D27" s="777"/>
      <c r="E27" s="777"/>
      <c r="F27" s="777"/>
      <c r="G27" s="108"/>
      <c r="H27" s="119"/>
      <c r="I27" s="119"/>
      <c r="J27" s="119"/>
      <c r="K27" s="119"/>
      <c r="L27" s="119"/>
      <c r="M27" s="119"/>
      <c r="N27" s="119"/>
      <c r="O27" s="119"/>
      <c r="P27" s="120" t="s">
        <v>110</v>
      </c>
    </row>
    <row r="28" spans="2:16" s="40" customFormat="1" ht="12.75" customHeight="1" x14ac:dyDescent="0.2">
      <c r="B28" s="121"/>
      <c r="C28" s="121"/>
      <c r="D28" s="121"/>
      <c r="E28" s="108"/>
      <c r="F28" s="108"/>
      <c r="G28" s="108"/>
      <c r="H28" s="119"/>
      <c r="I28" s="119"/>
      <c r="J28" s="119"/>
      <c r="K28" s="119"/>
      <c r="L28" s="119"/>
      <c r="M28" s="119"/>
      <c r="N28" s="119"/>
      <c r="O28" s="119"/>
      <c r="P28" s="120"/>
    </row>
    <row r="29" spans="2:16" ht="12.75" customHeight="1" x14ac:dyDescent="0.2">
      <c r="B29" s="124"/>
      <c r="C29" s="123"/>
      <c r="D29" s="123"/>
      <c r="E29" s="123"/>
      <c r="F29" s="123"/>
      <c r="G29" s="123"/>
      <c r="H29" s="123"/>
      <c r="I29" s="123"/>
      <c r="J29" s="123"/>
      <c r="K29" s="123"/>
      <c r="L29" s="123"/>
      <c r="M29" s="123"/>
      <c r="N29" s="123"/>
      <c r="O29" s="123"/>
      <c r="P29" s="124"/>
    </row>
    <row r="30" spans="2:16"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sheetData>
  <mergeCells count="19">
    <mergeCell ref="O8:O9"/>
    <mergeCell ref="K8:L8"/>
    <mergeCell ref="M8:M9"/>
    <mergeCell ref="B27:F27"/>
    <mergeCell ref="G8:G9"/>
    <mergeCell ref="H8:H9"/>
    <mergeCell ref="I8:I9"/>
    <mergeCell ref="J8:J9"/>
    <mergeCell ref="B6:B9"/>
    <mergeCell ref="C6:P6"/>
    <mergeCell ref="C7:D7"/>
    <mergeCell ref="E7:I7"/>
    <mergeCell ref="K7:N7"/>
    <mergeCell ref="P7:P9"/>
    <mergeCell ref="C8:C9"/>
    <mergeCell ref="D8:D9"/>
    <mergeCell ref="E8:E9"/>
    <mergeCell ref="F8:F9"/>
    <mergeCell ref="N8:N9"/>
  </mergeCells>
  <hyperlinks>
    <hyperlink ref="B1:P1" location="Footnotes!B11" display="Footnotes!B11"/>
    <hyperlink ref="E8:E9" location="Footnotes!B14" display="Footnotes!B14"/>
    <hyperlink ref="F8:F9" location="Footnotes!B14" display="Footnotes!B14"/>
    <hyperlink ref="G8:G9" location="Footnotes!B15" display="Footnotes!B15"/>
    <hyperlink ref="H8:H9" location="Footnotes!B15" display="Footnotes!B15"/>
    <hyperlink ref="N8:N9" location="Footnotes!B16" display="Footnotes!B16"/>
    <hyperlink ref="O8:O9" location="Footnotes!B17" display="Footnotes!B17"/>
  </hyperlinks>
  <pageMargins left="0.7" right="0.7" top="0.75" bottom="0.75" header="0.3" footer="0.3"/>
  <pageSetup paperSize="9"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293"/>
    <pageSetUpPr fitToPage="1"/>
  </sheetPr>
  <dimension ref="B1:W103"/>
  <sheetViews>
    <sheetView showGridLines="0" topLeftCell="A61" zoomScaleNormal="100" zoomScaleSheetLayoutView="40" workbookViewId="0"/>
  </sheetViews>
  <sheetFormatPr defaultRowHeight="12.75" x14ac:dyDescent="0.2"/>
  <cols>
    <col min="1" max="1" width="1.7109375" style="329" customWidth="1"/>
    <col min="2" max="2" width="36.140625" style="329" customWidth="1"/>
    <col min="3" max="13" width="9.7109375" style="329" customWidth="1"/>
    <col min="14" max="14" width="10" style="329" customWidth="1"/>
    <col min="15" max="15" width="9.85546875" style="329" customWidth="1"/>
    <col min="16" max="16" width="9.7109375" style="329" bestFit="1" customWidth="1"/>
    <col min="17" max="20" width="9.140625" style="329" customWidth="1"/>
    <col min="21" max="21" width="3.42578125" style="329" customWidth="1"/>
    <col min="22" max="16384" width="9.140625" style="329"/>
  </cols>
  <sheetData>
    <row r="1" spans="2:21" s="325" customFormat="1" ht="15" x14ac:dyDescent="0.25">
      <c r="B1" s="122" t="s">
        <v>266</v>
      </c>
      <c r="C1" s="122"/>
      <c r="D1" s="122"/>
      <c r="E1" s="122"/>
      <c r="F1" s="122"/>
      <c r="G1" s="122"/>
      <c r="H1" s="122"/>
      <c r="I1" s="122"/>
      <c r="J1" s="122"/>
      <c r="K1" s="122"/>
    </row>
    <row r="2" spans="2:21" ht="14.25" customHeight="1" x14ac:dyDescent="0.2">
      <c r="B2" s="326"/>
      <c r="C2" s="327"/>
      <c r="D2" s="327"/>
      <c r="E2" s="327"/>
      <c r="F2" s="327"/>
      <c r="G2" s="327"/>
      <c r="H2" s="327"/>
      <c r="I2" s="327"/>
      <c r="J2" s="327"/>
      <c r="K2" s="328"/>
    </row>
    <row r="3" spans="2:21" x14ac:dyDescent="0.2">
      <c r="B3" s="330" t="s">
        <v>140</v>
      </c>
      <c r="C3" s="330"/>
      <c r="D3" s="330"/>
      <c r="E3" s="330"/>
      <c r="F3" s="330"/>
      <c r="G3" s="330"/>
      <c r="H3" s="330"/>
      <c r="I3" s="330"/>
      <c r="J3" s="331"/>
      <c r="K3" s="332"/>
    </row>
    <row r="4" spans="2:21" x14ac:dyDescent="0.2">
      <c r="B4" s="333" t="s">
        <v>85</v>
      </c>
      <c r="C4" s="333"/>
      <c r="D4" s="333"/>
      <c r="E4" s="333"/>
      <c r="F4" s="333"/>
      <c r="G4" s="333"/>
      <c r="H4" s="333"/>
      <c r="I4" s="333"/>
      <c r="J4" s="331"/>
      <c r="K4" s="332"/>
    </row>
    <row r="5" spans="2:21" ht="6.75" customHeight="1" thickBot="1" x14ac:dyDescent="0.25">
      <c r="B5" s="334"/>
    </row>
    <row r="6" spans="2:21" ht="12.75" customHeight="1" x14ac:dyDescent="0.2">
      <c r="B6" s="826" t="s">
        <v>147</v>
      </c>
      <c r="C6" s="846" t="s">
        <v>176</v>
      </c>
      <c r="D6" s="803"/>
      <c r="E6" s="803"/>
      <c r="F6" s="803"/>
      <c r="G6" s="803"/>
      <c r="H6" s="803"/>
      <c r="I6" s="803"/>
      <c r="J6" s="803"/>
      <c r="K6" s="803"/>
      <c r="L6" s="803"/>
      <c r="M6" s="803"/>
      <c r="N6" s="803"/>
      <c r="O6" s="803"/>
      <c r="P6" s="803"/>
      <c r="Q6" s="803"/>
      <c r="R6" s="803"/>
      <c r="S6" s="803"/>
      <c r="T6" s="804"/>
    </row>
    <row r="7" spans="2:21" x14ac:dyDescent="0.2">
      <c r="B7" s="827"/>
      <c r="C7" s="842" t="s">
        <v>149</v>
      </c>
      <c r="D7" s="842" t="s">
        <v>150</v>
      </c>
      <c r="E7" s="842" t="s">
        <v>151</v>
      </c>
      <c r="F7" s="842" t="s">
        <v>152</v>
      </c>
      <c r="G7" s="844" t="s">
        <v>153</v>
      </c>
      <c r="H7" s="335" t="s">
        <v>154</v>
      </c>
      <c r="I7" s="834" t="s">
        <v>155</v>
      </c>
      <c r="J7" s="834" t="s">
        <v>156</v>
      </c>
      <c r="K7" s="836" t="s">
        <v>157</v>
      </c>
      <c r="L7" s="836" t="s">
        <v>158</v>
      </c>
      <c r="M7" s="836" t="s">
        <v>159</v>
      </c>
      <c r="N7" s="838" t="s">
        <v>160</v>
      </c>
      <c r="O7" s="336" t="s">
        <v>5</v>
      </c>
      <c r="P7" s="336" t="s">
        <v>6</v>
      </c>
      <c r="Q7" s="336" t="s">
        <v>7</v>
      </c>
      <c r="R7" s="336" t="s">
        <v>8</v>
      </c>
      <c r="S7" s="336" t="s">
        <v>9</v>
      </c>
      <c r="T7" s="337" t="s">
        <v>10</v>
      </c>
    </row>
    <row r="8" spans="2:21" ht="12" customHeight="1" x14ac:dyDescent="0.2">
      <c r="B8" s="828"/>
      <c r="C8" s="843"/>
      <c r="D8" s="843"/>
      <c r="E8" s="843"/>
      <c r="F8" s="843"/>
      <c r="G8" s="845"/>
      <c r="H8" s="338" t="s">
        <v>161</v>
      </c>
      <c r="I8" s="835"/>
      <c r="J8" s="835"/>
      <c r="K8" s="837"/>
      <c r="L8" s="837"/>
      <c r="M8" s="837"/>
      <c r="N8" s="839"/>
      <c r="O8" s="339" t="s">
        <v>161</v>
      </c>
      <c r="P8" s="339" t="s">
        <v>161</v>
      </c>
      <c r="Q8" s="339" t="s">
        <v>161</v>
      </c>
      <c r="R8" s="339" t="s">
        <v>161</v>
      </c>
      <c r="S8" s="339" t="s">
        <v>161</v>
      </c>
      <c r="T8" s="340" t="s">
        <v>161</v>
      </c>
      <c r="U8" s="341"/>
    </row>
    <row r="9" spans="2:21" x14ac:dyDescent="0.2">
      <c r="B9" s="342" t="s">
        <v>162</v>
      </c>
      <c r="C9" s="343">
        <v>10000</v>
      </c>
      <c r="D9" s="343">
        <v>10000</v>
      </c>
      <c r="E9" s="343">
        <v>10000</v>
      </c>
      <c r="F9" s="343">
        <v>10000</v>
      </c>
      <c r="G9" s="344">
        <v>10000</v>
      </c>
      <c r="H9" s="345">
        <v>15000</v>
      </c>
      <c r="I9" s="343">
        <v>15000</v>
      </c>
      <c r="J9" s="343">
        <v>15000</v>
      </c>
      <c r="K9" s="343">
        <v>15000</v>
      </c>
      <c r="L9" s="343">
        <v>15000</v>
      </c>
      <c r="M9" s="343">
        <v>15000</v>
      </c>
      <c r="N9" s="344">
        <v>15000</v>
      </c>
      <c r="O9" s="346">
        <v>15795</v>
      </c>
      <c r="P9" s="346">
        <v>16365</v>
      </c>
      <c r="Q9" s="346">
        <v>16910</v>
      </c>
      <c r="R9" s="346">
        <v>17335</v>
      </c>
      <c r="S9" s="346">
        <v>17495</v>
      </c>
      <c r="T9" s="347">
        <v>17775</v>
      </c>
    </row>
    <row r="10" spans="2:21" x14ac:dyDescent="0.2">
      <c r="B10" s="348" t="s">
        <v>163</v>
      </c>
      <c r="C10" s="349"/>
      <c r="D10" s="349"/>
      <c r="E10" s="349"/>
      <c r="F10" s="349"/>
      <c r="G10" s="350"/>
      <c r="H10" s="349"/>
      <c r="I10" s="349"/>
      <c r="J10" s="349"/>
      <c r="K10" s="349"/>
      <c r="L10" s="349"/>
      <c r="M10" s="349"/>
      <c r="N10" s="350"/>
      <c r="O10" s="350"/>
      <c r="P10" s="351"/>
      <c r="Q10" s="352"/>
      <c r="R10" s="350"/>
      <c r="S10" s="353">
        <v>21000</v>
      </c>
      <c r="T10" s="354">
        <v>21000</v>
      </c>
    </row>
    <row r="11" spans="2:21" x14ac:dyDescent="0.2">
      <c r="B11" s="355" t="s">
        <v>105</v>
      </c>
      <c r="C11" s="356"/>
      <c r="D11" s="357"/>
      <c r="E11" s="357"/>
      <c r="F11" s="357"/>
      <c r="G11" s="358"/>
      <c r="H11" s="359"/>
      <c r="I11" s="357"/>
      <c r="J11" s="357"/>
      <c r="K11" s="360"/>
      <c r="L11" s="360"/>
      <c r="M11" s="360"/>
      <c r="N11" s="361"/>
      <c r="O11" s="362"/>
      <c r="P11" s="362"/>
      <c r="Q11" s="362"/>
      <c r="R11" s="363"/>
      <c r="S11" s="364"/>
      <c r="T11" s="365"/>
    </row>
    <row r="12" spans="2:21" x14ac:dyDescent="0.2">
      <c r="B12" s="355">
        <v>2000</v>
      </c>
      <c r="C12" s="366">
        <v>450</v>
      </c>
      <c r="D12" s="369">
        <v>540</v>
      </c>
      <c r="E12" s="369">
        <v>590</v>
      </c>
      <c r="F12" s="369">
        <v>655</v>
      </c>
      <c r="G12" s="367">
        <v>650</v>
      </c>
      <c r="H12" s="368">
        <v>550</v>
      </c>
      <c r="I12" s="369">
        <v>580</v>
      </c>
      <c r="J12" s="369">
        <v>580</v>
      </c>
      <c r="K12" s="369">
        <v>580</v>
      </c>
      <c r="L12" s="369">
        <v>565</v>
      </c>
      <c r="M12" s="369">
        <v>565</v>
      </c>
      <c r="N12" s="367">
        <v>510</v>
      </c>
      <c r="O12" s="370">
        <v>475</v>
      </c>
      <c r="P12" s="370">
        <v>460</v>
      </c>
      <c r="Q12" s="370">
        <v>425</v>
      </c>
      <c r="R12" s="370">
        <v>380</v>
      </c>
      <c r="S12" s="371">
        <v>350</v>
      </c>
      <c r="T12" s="381">
        <v>340</v>
      </c>
      <c r="U12" s="341"/>
    </row>
    <row r="13" spans="2:21" x14ac:dyDescent="0.2">
      <c r="B13" s="355">
        <v>2001</v>
      </c>
      <c r="C13" s="366" t="s">
        <v>81</v>
      </c>
      <c r="D13" s="369">
        <v>1075</v>
      </c>
      <c r="E13" s="369">
        <v>1295</v>
      </c>
      <c r="F13" s="369">
        <v>1505</v>
      </c>
      <c r="G13" s="367">
        <v>1550</v>
      </c>
      <c r="H13" s="368">
        <v>1305</v>
      </c>
      <c r="I13" s="369">
        <v>1370</v>
      </c>
      <c r="J13" s="369">
        <v>1395</v>
      </c>
      <c r="K13" s="369">
        <v>1385</v>
      </c>
      <c r="L13" s="369">
        <v>1350</v>
      </c>
      <c r="M13" s="369">
        <v>1355</v>
      </c>
      <c r="N13" s="367">
        <v>1305</v>
      </c>
      <c r="O13" s="370">
        <v>1190</v>
      </c>
      <c r="P13" s="370">
        <v>1135</v>
      </c>
      <c r="Q13" s="370">
        <v>1055</v>
      </c>
      <c r="R13" s="370">
        <v>945</v>
      </c>
      <c r="S13" s="371">
        <v>905</v>
      </c>
      <c r="T13" s="381">
        <v>805</v>
      </c>
    </row>
    <row r="14" spans="2:21" x14ac:dyDescent="0.2">
      <c r="B14" s="355">
        <v>2002</v>
      </c>
      <c r="C14" s="366" t="s">
        <v>81</v>
      </c>
      <c r="D14" s="366" t="s">
        <v>81</v>
      </c>
      <c r="E14" s="369">
        <v>4745</v>
      </c>
      <c r="F14" s="369">
        <v>5925</v>
      </c>
      <c r="G14" s="367">
        <v>6385</v>
      </c>
      <c r="H14" s="368">
        <v>5705</v>
      </c>
      <c r="I14" s="369">
        <v>6030</v>
      </c>
      <c r="J14" s="369">
        <v>6195</v>
      </c>
      <c r="K14" s="369">
        <v>6045</v>
      </c>
      <c r="L14" s="369">
        <v>5875</v>
      </c>
      <c r="M14" s="369">
        <v>5830</v>
      </c>
      <c r="N14" s="367">
        <v>5405</v>
      </c>
      <c r="O14" s="370">
        <v>4915</v>
      </c>
      <c r="P14" s="370">
        <v>4495</v>
      </c>
      <c r="Q14" s="370">
        <v>4160</v>
      </c>
      <c r="R14" s="370">
        <v>3705</v>
      </c>
      <c r="S14" s="371">
        <v>3410</v>
      </c>
      <c r="T14" s="381">
        <v>3090</v>
      </c>
    </row>
    <row r="15" spans="2:21" x14ac:dyDescent="0.2">
      <c r="B15" s="355">
        <v>2003</v>
      </c>
      <c r="C15" s="366" t="s">
        <v>81</v>
      </c>
      <c r="D15" s="366" t="s">
        <v>81</v>
      </c>
      <c r="E15" s="366" t="s">
        <v>81</v>
      </c>
      <c r="F15" s="369">
        <v>6625</v>
      </c>
      <c r="G15" s="367">
        <v>7430</v>
      </c>
      <c r="H15" s="368">
        <v>6840</v>
      </c>
      <c r="I15" s="369">
        <v>7435</v>
      </c>
      <c r="J15" s="369">
        <v>7940</v>
      </c>
      <c r="K15" s="369">
        <v>7985</v>
      </c>
      <c r="L15" s="369">
        <v>7925</v>
      </c>
      <c r="M15" s="369">
        <v>7965</v>
      </c>
      <c r="N15" s="367">
        <v>7540</v>
      </c>
      <c r="O15" s="370">
        <v>7000</v>
      </c>
      <c r="P15" s="370">
        <v>6410</v>
      </c>
      <c r="Q15" s="370">
        <v>5890</v>
      </c>
      <c r="R15" s="370">
        <v>5385</v>
      </c>
      <c r="S15" s="371">
        <v>4950</v>
      </c>
      <c r="T15" s="381">
        <v>4475</v>
      </c>
    </row>
    <row r="16" spans="2:21" x14ac:dyDescent="0.2">
      <c r="B16" s="355">
        <v>2004</v>
      </c>
      <c r="C16" s="366" t="s">
        <v>81</v>
      </c>
      <c r="D16" s="366" t="s">
        <v>81</v>
      </c>
      <c r="E16" s="366" t="s">
        <v>81</v>
      </c>
      <c r="F16" s="366" t="s">
        <v>81</v>
      </c>
      <c r="G16" s="367">
        <v>6890</v>
      </c>
      <c r="H16" s="368">
        <v>6385</v>
      </c>
      <c r="I16" s="369">
        <v>7200</v>
      </c>
      <c r="J16" s="369">
        <v>7925</v>
      </c>
      <c r="K16" s="369">
        <v>8160</v>
      </c>
      <c r="L16" s="369">
        <v>8155</v>
      </c>
      <c r="M16" s="369">
        <v>8375</v>
      </c>
      <c r="N16" s="367">
        <v>8070</v>
      </c>
      <c r="O16" s="370">
        <v>7565</v>
      </c>
      <c r="P16" s="370">
        <v>7095</v>
      </c>
      <c r="Q16" s="370">
        <v>6500</v>
      </c>
      <c r="R16" s="370">
        <v>5950</v>
      </c>
      <c r="S16" s="371">
        <v>5525</v>
      </c>
      <c r="T16" s="381">
        <v>4910</v>
      </c>
    </row>
    <row r="17" spans="2:20" x14ac:dyDescent="0.2">
      <c r="B17" s="355">
        <v>2005</v>
      </c>
      <c r="C17" s="366" t="s">
        <v>81</v>
      </c>
      <c r="D17" s="366" t="s">
        <v>81</v>
      </c>
      <c r="E17" s="366" t="s">
        <v>81</v>
      </c>
      <c r="F17" s="366" t="s">
        <v>81</v>
      </c>
      <c r="G17" s="367" t="s">
        <v>81</v>
      </c>
      <c r="H17" s="368">
        <v>5465</v>
      </c>
      <c r="I17" s="369">
        <v>6765</v>
      </c>
      <c r="J17" s="369">
        <v>7875</v>
      </c>
      <c r="K17" s="369">
        <v>8300</v>
      </c>
      <c r="L17" s="369">
        <v>8510</v>
      </c>
      <c r="M17" s="369">
        <v>8920</v>
      </c>
      <c r="N17" s="367">
        <v>8755</v>
      </c>
      <c r="O17" s="370">
        <v>8395</v>
      </c>
      <c r="P17" s="370">
        <v>7990</v>
      </c>
      <c r="Q17" s="370">
        <v>7440</v>
      </c>
      <c r="R17" s="370">
        <v>6945</v>
      </c>
      <c r="S17" s="371">
        <v>6435</v>
      </c>
      <c r="T17" s="381">
        <v>5825</v>
      </c>
    </row>
    <row r="18" spans="2:20" x14ac:dyDescent="0.2">
      <c r="B18" s="355">
        <v>2006</v>
      </c>
      <c r="C18" s="366" t="s">
        <v>81</v>
      </c>
      <c r="D18" s="366" t="s">
        <v>81</v>
      </c>
      <c r="E18" s="366" t="s">
        <v>81</v>
      </c>
      <c r="F18" s="366" t="s">
        <v>81</v>
      </c>
      <c r="G18" s="367" t="s">
        <v>81</v>
      </c>
      <c r="H18" s="368" t="s">
        <v>81</v>
      </c>
      <c r="I18" s="369">
        <v>6150</v>
      </c>
      <c r="J18" s="369">
        <v>7830</v>
      </c>
      <c r="K18" s="369">
        <v>8450</v>
      </c>
      <c r="L18" s="369">
        <v>8825</v>
      </c>
      <c r="M18" s="369">
        <v>9500</v>
      </c>
      <c r="N18" s="367">
        <v>9575</v>
      </c>
      <c r="O18" s="370">
        <v>9285</v>
      </c>
      <c r="P18" s="370">
        <v>8975</v>
      </c>
      <c r="Q18" s="370">
        <v>8490</v>
      </c>
      <c r="R18" s="370">
        <v>7980</v>
      </c>
      <c r="S18" s="371">
        <v>7540</v>
      </c>
      <c r="T18" s="381">
        <v>6925</v>
      </c>
    </row>
    <row r="19" spans="2:20" x14ac:dyDescent="0.2">
      <c r="B19" s="355">
        <v>2007</v>
      </c>
      <c r="C19" s="366" t="s">
        <v>81</v>
      </c>
      <c r="D19" s="366" t="s">
        <v>81</v>
      </c>
      <c r="E19" s="366" t="s">
        <v>81</v>
      </c>
      <c r="F19" s="366" t="s">
        <v>81</v>
      </c>
      <c r="G19" s="367" t="s">
        <v>81</v>
      </c>
      <c r="H19" s="368" t="s">
        <v>81</v>
      </c>
      <c r="I19" s="369" t="s">
        <v>81</v>
      </c>
      <c r="J19" s="369">
        <v>5860</v>
      </c>
      <c r="K19" s="369">
        <v>7435</v>
      </c>
      <c r="L19" s="369">
        <v>8075</v>
      </c>
      <c r="M19" s="369">
        <v>9000</v>
      </c>
      <c r="N19" s="367">
        <v>9335</v>
      </c>
      <c r="O19" s="370">
        <v>9305</v>
      </c>
      <c r="P19" s="370">
        <v>9085</v>
      </c>
      <c r="Q19" s="370">
        <v>8760</v>
      </c>
      <c r="R19" s="370">
        <v>8315</v>
      </c>
      <c r="S19" s="371">
        <v>7800</v>
      </c>
      <c r="T19" s="381">
        <v>7235</v>
      </c>
    </row>
    <row r="20" spans="2:20" x14ac:dyDescent="0.2">
      <c r="B20" s="355">
        <v>2008</v>
      </c>
      <c r="C20" s="366" t="s">
        <v>81</v>
      </c>
      <c r="D20" s="366" t="s">
        <v>81</v>
      </c>
      <c r="E20" s="366" t="s">
        <v>81</v>
      </c>
      <c r="F20" s="366" t="s">
        <v>81</v>
      </c>
      <c r="G20" s="367" t="s">
        <v>81</v>
      </c>
      <c r="H20" s="368" t="s">
        <v>81</v>
      </c>
      <c r="I20" s="369" t="s">
        <v>81</v>
      </c>
      <c r="J20" s="369" t="s">
        <v>81</v>
      </c>
      <c r="K20" s="369">
        <v>6195</v>
      </c>
      <c r="L20" s="369">
        <v>7085</v>
      </c>
      <c r="M20" s="369">
        <v>8300</v>
      </c>
      <c r="N20" s="367">
        <v>8820</v>
      </c>
      <c r="O20" s="370">
        <v>8860</v>
      </c>
      <c r="P20" s="370">
        <v>8920</v>
      </c>
      <c r="Q20" s="370">
        <v>8750</v>
      </c>
      <c r="R20" s="370">
        <v>8445</v>
      </c>
      <c r="S20" s="371">
        <v>8125</v>
      </c>
      <c r="T20" s="381">
        <v>7635</v>
      </c>
    </row>
    <row r="21" spans="2:20" x14ac:dyDescent="0.2">
      <c r="B21" s="355">
        <v>2009</v>
      </c>
      <c r="C21" s="366" t="s">
        <v>81</v>
      </c>
      <c r="D21" s="366" t="s">
        <v>81</v>
      </c>
      <c r="E21" s="366" t="s">
        <v>81</v>
      </c>
      <c r="F21" s="366" t="s">
        <v>81</v>
      </c>
      <c r="G21" s="367" t="s">
        <v>81</v>
      </c>
      <c r="H21" s="368" t="s">
        <v>81</v>
      </c>
      <c r="I21" s="369" t="s">
        <v>81</v>
      </c>
      <c r="J21" s="369" t="s">
        <v>81</v>
      </c>
      <c r="K21" s="369" t="s">
        <v>81</v>
      </c>
      <c r="L21" s="369">
        <v>6240</v>
      </c>
      <c r="M21" s="369">
        <v>7725</v>
      </c>
      <c r="N21" s="367">
        <v>8510</v>
      </c>
      <c r="O21" s="370">
        <v>8815</v>
      </c>
      <c r="P21" s="370">
        <v>9065</v>
      </c>
      <c r="Q21" s="370">
        <v>9085</v>
      </c>
      <c r="R21" s="370">
        <v>8930</v>
      </c>
      <c r="S21" s="371">
        <v>8720</v>
      </c>
      <c r="T21" s="381">
        <v>8355</v>
      </c>
    </row>
    <row r="22" spans="2:20" x14ac:dyDescent="0.2">
      <c r="B22" s="355">
        <v>2010</v>
      </c>
      <c r="C22" s="366" t="s">
        <v>81</v>
      </c>
      <c r="D22" s="366" t="s">
        <v>81</v>
      </c>
      <c r="E22" s="366" t="s">
        <v>81</v>
      </c>
      <c r="F22" s="366" t="s">
        <v>81</v>
      </c>
      <c r="G22" s="367" t="s">
        <v>81</v>
      </c>
      <c r="H22" s="368" t="s">
        <v>81</v>
      </c>
      <c r="I22" s="369" t="s">
        <v>81</v>
      </c>
      <c r="J22" s="369" t="s">
        <v>81</v>
      </c>
      <c r="K22" s="369" t="s">
        <v>81</v>
      </c>
      <c r="L22" s="369" t="s">
        <v>81</v>
      </c>
      <c r="M22" s="369">
        <v>6485</v>
      </c>
      <c r="N22" s="367">
        <v>8055</v>
      </c>
      <c r="O22" s="370">
        <v>8595</v>
      </c>
      <c r="P22" s="370">
        <v>9110</v>
      </c>
      <c r="Q22" s="370">
        <v>9360</v>
      </c>
      <c r="R22" s="370">
        <v>9435</v>
      </c>
      <c r="S22" s="371">
        <v>9470</v>
      </c>
      <c r="T22" s="381">
        <v>9205</v>
      </c>
    </row>
    <row r="23" spans="2:20" x14ac:dyDescent="0.2">
      <c r="B23" s="355">
        <v>2011</v>
      </c>
      <c r="C23" s="366" t="s">
        <v>81</v>
      </c>
      <c r="D23" s="366" t="s">
        <v>81</v>
      </c>
      <c r="E23" s="366" t="s">
        <v>81</v>
      </c>
      <c r="F23" s="366" t="s">
        <v>81</v>
      </c>
      <c r="G23" s="367" t="s">
        <v>81</v>
      </c>
      <c r="H23" s="368" t="s">
        <v>81</v>
      </c>
      <c r="I23" s="369" t="s">
        <v>81</v>
      </c>
      <c r="J23" s="369" t="s">
        <v>81</v>
      </c>
      <c r="K23" s="369" t="s">
        <v>81</v>
      </c>
      <c r="L23" s="369" t="s">
        <v>81</v>
      </c>
      <c r="M23" s="369" t="s">
        <v>81</v>
      </c>
      <c r="N23" s="367">
        <v>6690</v>
      </c>
      <c r="O23" s="370">
        <v>7935</v>
      </c>
      <c r="P23" s="370">
        <v>8665</v>
      </c>
      <c r="Q23" s="370">
        <v>9185</v>
      </c>
      <c r="R23" s="370">
        <v>9575</v>
      </c>
      <c r="S23" s="371">
        <v>9835</v>
      </c>
      <c r="T23" s="381">
        <v>9640</v>
      </c>
    </row>
    <row r="24" spans="2:20" x14ac:dyDescent="0.2">
      <c r="B24" s="355">
        <v>2012</v>
      </c>
      <c r="C24" s="366" t="s">
        <v>81</v>
      </c>
      <c r="D24" s="366" t="s">
        <v>81</v>
      </c>
      <c r="E24" s="366" t="s">
        <v>81</v>
      </c>
      <c r="F24" s="366" t="s">
        <v>81</v>
      </c>
      <c r="G24" s="367" t="s">
        <v>81</v>
      </c>
      <c r="H24" s="368" t="s">
        <v>81</v>
      </c>
      <c r="I24" s="369" t="s">
        <v>81</v>
      </c>
      <c r="J24" s="369" t="s">
        <v>81</v>
      </c>
      <c r="K24" s="369" t="s">
        <v>81</v>
      </c>
      <c r="L24" s="369" t="s">
        <v>81</v>
      </c>
      <c r="M24" s="369" t="s">
        <v>81</v>
      </c>
      <c r="N24" s="367" t="s">
        <v>81</v>
      </c>
      <c r="O24" s="370">
        <v>6985</v>
      </c>
      <c r="P24" s="370">
        <v>8530</v>
      </c>
      <c r="Q24" s="370">
        <v>9315</v>
      </c>
      <c r="R24" s="370">
        <v>9955</v>
      </c>
      <c r="S24" s="371">
        <v>10535</v>
      </c>
      <c r="T24" s="381">
        <v>10490</v>
      </c>
    </row>
    <row r="25" spans="2:20" x14ac:dyDescent="0.2">
      <c r="B25" s="355">
        <v>2013</v>
      </c>
      <c r="C25" s="366" t="s">
        <v>81</v>
      </c>
      <c r="D25" s="366" t="s">
        <v>81</v>
      </c>
      <c r="E25" s="366" t="s">
        <v>81</v>
      </c>
      <c r="F25" s="366" t="s">
        <v>81</v>
      </c>
      <c r="G25" s="367" t="s">
        <v>81</v>
      </c>
      <c r="H25" s="368" t="s">
        <v>81</v>
      </c>
      <c r="I25" s="369" t="s">
        <v>81</v>
      </c>
      <c r="J25" s="369" t="s">
        <v>81</v>
      </c>
      <c r="K25" s="369" t="s">
        <v>81</v>
      </c>
      <c r="L25" s="369" t="s">
        <v>81</v>
      </c>
      <c r="M25" s="369" t="s">
        <v>81</v>
      </c>
      <c r="N25" s="367" t="s">
        <v>81</v>
      </c>
      <c r="O25" s="370" t="s">
        <v>81</v>
      </c>
      <c r="P25" s="370">
        <v>7205</v>
      </c>
      <c r="Q25" s="370">
        <v>8550</v>
      </c>
      <c r="R25" s="370">
        <v>9510</v>
      </c>
      <c r="S25" s="371">
        <v>10280</v>
      </c>
      <c r="T25" s="381">
        <v>10490</v>
      </c>
    </row>
    <row r="26" spans="2:20" x14ac:dyDescent="0.2">
      <c r="B26" s="355">
        <v>2014</v>
      </c>
      <c r="C26" s="366" t="s">
        <v>81</v>
      </c>
      <c r="D26" s="366" t="s">
        <v>81</v>
      </c>
      <c r="E26" s="366" t="s">
        <v>81</v>
      </c>
      <c r="F26" s="366" t="s">
        <v>81</v>
      </c>
      <c r="G26" s="367" t="s">
        <v>81</v>
      </c>
      <c r="H26" s="368" t="s">
        <v>81</v>
      </c>
      <c r="I26" s="369" t="s">
        <v>81</v>
      </c>
      <c r="J26" s="369" t="s">
        <v>81</v>
      </c>
      <c r="K26" s="369" t="s">
        <v>81</v>
      </c>
      <c r="L26" s="369" t="s">
        <v>81</v>
      </c>
      <c r="M26" s="369" t="s">
        <v>81</v>
      </c>
      <c r="N26" s="367" t="s">
        <v>81</v>
      </c>
      <c r="O26" s="370" t="s">
        <v>81</v>
      </c>
      <c r="P26" s="370" t="s">
        <v>81</v>
      </c>
      <c r="Q26" s="370">
        <v>6610</v>
      </c>
      <c r="R26" s="370">
        <v>8100</v>
      </c>
      <c r="S26" s="371">
        <v>9045</v>
      </c>
      <c r="T26" s="381">
        <v>9470</v>
      </c>
    </row>
    <row r="27" spans="2:20" x14ac:dyDescent="0.2">
      <c r="B27" s="355">
        <v>2015</v>
      </c>
      <c r="C27" s="366" t="s">
        <v>81</v>
      </c>
      <c r="D27" s="366" t="s">
        <v>81</v>
      </c>
      <c r="E27" s="366" t="s">
        <v>81</v>
      </c>
      <c r="F27" s="366" t="s">
        <v>81</v>
      </c>
      <c r="G27" s="367" t="s">
        <v>81</v>
      </c>
      <c r="H27" s="368" t="s">
        <v>81</v>
      </c>
      <c r="I27" s="369" t="s">
        <v>81</v>
      </c>
      <c r="J27" s="369" t="s">
        <v>81</v>
      </c>
      <c r="K27" s="369" t="s">
        <v>81</v>
      </c>
      <c r="L27" s="369" t="s">
        <v>81</v>
      </c>
      <c r="M27" s="369" t="s">
        <v>81</v>
      </c>
      <c r="N27" s="367" t="s">
        <v>81</v>
      </c>
      <c r="O27" s="370" t="s">
        <v>81</v>
      </c>
      <c r="P27" s="370" t="s">
        <v>81</v>
      </c>
      <c r="Q27" s="370" t="s">
        <v>81</v>
      </c>
      <c r="R27" s="370">
        <v>6830</v>
      </c>
      <c r="S27" s="371">
        <v>8195</v>
      </c>
      <c r="T27" s="381">
        <v>8765</v>
      </c>
    </row>
    <row r="28" spans="2:20" x14ac:dyDescent="0.2">
      <c r="B28" s="355">
        <v>2016</v>
      </c>
      <c r="C28" s="366" t="s">
        <v>81</v>
      </c>
      <c r="D28" s="366" t="s">
        <v>81</v>
      </c>
      <c r="E28" s="366" t="s">
        <v>81</v>
      </c>
      <c r="F28" s="366" t="s">
        <v>81</v>
      </c>
      <c r="G28" s="367" t="s">
        <v>81</v>
      </c>
      <c r="H28" s="368" t="s">
        <v>81</v>
      </c>
      <c r="I28" s="369" t="s">
        <v>81</v>
      </c>
      <c r="J28" s="369" t="s">
        <v>81</v>
      </c>
      <c r="K28" s="369" t="s">
        <v>81</v>
      </c>
      <c r="L28" s="369" t="s">
        <v>81</v>
      </c>
      <c r="M28" s="369" t="s">
        <v>81</v>
      </c>
      <c r="N28" s="367" t="s">
        <v>81</v>
      </c>
      <c r="O28" s="370" t="s">
        <v>81</v>
      </c>
      <c r="P28" s="370" t="s">
        <v>81</v>
      </c>
      <c r="Q28" s="370" t="s">
        <v>81</v>
      </c>
      <c r="R28" s="370" t="s">
        <v>81</v>
      </c>
      <c r="S28" s="371">
        <v>9355</v>
      </c>
      <c r="T28" s="381">
        <v>11165</v>
      </c>
    </row>
    <row r="29" spans="2:20" ht="13.5" thickBot="1" x14ac:dyDescent="0.25">
      <c r="B29" s="355">
        <v>2017</v>
      </c>
      <c r="C29" s="366" t="s">
        <v>81</v>
      </c>
      <c r="D29" s="366" t="s">
        <v>81</v>
      </c>
      <c r="E29" s="366" t="s">
        <v>81</v>
      </c>
      <c r="F29" s="366" t="s">
        <v>81</v>
      </c>
      <c r="G29" s="367" t="s">
        <v>81</v>
      </c>
      <c r="H29" s="368" t="s">
        <v>81</v>
      </c>
      <c r="I29" s="369" t="s">
        <v>81</v>
      </c>
      <c r="J29" s="369" t="s">
        <v>81</v>
      </c>
      <c r="K29" s="369" t="s">
        <v>81</v>
      </c>
      <c r="L29" s="369" t="s">
        <v>81</v>
      </c>
      <c r="M29" s="369" t="s">
        <v>81</v>
      </c>
      <c r="N29" s="367" t="s">
        <v>81</v>
      </c>
      <c r="O29" s="370" t="s">
        <v>81</v>
      </c>
      <c r="P29" s="370" t="s">
        <v>81</v>
      </c>
      <c r="Q29" s="370" t="s">
        <v>81</v>
      </c>
      <c r="R29" s="370" t="s">
        <v>81</v>
      </c>
      <c r="S29" s="371" t="s">
        <v>81</v>
      </c>
      <c r="T29" s="381">
        <v>7450</v>
      </c>
    </row>
    <row r="30" spans="2:20" ht="26.25" thickBot="1" x14ac:dyDescent="0.25">
      <c r="B30" s="372" t="s">
        <v>164</v>
      </c>
      <c r="C30" s="383">
        <v>450</v>
      </c>
      <c r="D30" s="383">
        <v>1615</v>
      </c>
      <c r="E30" s="383">
        <v>6630</v>
      </c>
      <c r="F30" s="383">
        <v>14710</v>
      </c>
      <c r="G30" s="384">
        <v>22905</v>
      </c>
      <c r="H30" s="385">
        <v>26250</v>
      </c>
      <c r="I30" s="383">
        <v>35530</v>
      </c>
      <c r="J30" s="383">
        <v>45600</v>
      </c>
      <c r="K30" s="383">
        <v>54535</v>
      </c>
      <c r="L30" s="383">
        <v>62605</v>
      </c>
      <c r="M30" s="383">
        <v>74020</v>
      </c>
      <c r="N30" s="384">
        <v>82570</v>
      </c>
      <c r="O30" s="386">
        <v>89320</v>
      </c>
      <c r="P30" s="386">
        <v>97140</v>
      </c>
      <c r="Q30" s="386">
        <v>103575</v>
      </c>
      <c r="R30" s="386">
        <v>110385</v>
      </c>
      <c r="S30" s="382">
        <v>120475</v>
      </c>
      <c r="T30" s="387">
        <v>126270</v>
      </c>
    </row>
    <row r="31" spans="2:20" x14ac:dyDescent="0.2">
      <c r="B31" s="373" t="s">
        <v>64</v>
      </c>
      <c r="C31" s="81"/>
      <c r="D31" s="81"/>
      <c r="E31" s="81"/>
      <c r="F31" s="81"/>
      <c r="G31" s="374"/>
      <c r="H31" s="374"/>
      <c r="I31" s="374"/>
      <c r="J31" s="374"/>
      <c r="O31" s="375"/>
      <c r="P31" s="375"/>
      <c r="Q31" s="375"/>
      <c r="R31" s="375"/>
      <c r="S31" s="375"/>
      <c r="T31" s="375" t="s">
        <v>110</v>
      </c>
    </row>
    <row r="32" spans="2:20" x14ac:dyDescent="0.2">
      <c r="B32" s="124"/>
      <c r="C32" s="376"/>
      <c r="D32" s="376"/>
      <c r="E32" s="376"/>
      <c r="F32" s="374"/>
      <c r="G32" s="374"/>
      <c r="H32" s="374"/>
      <c r="I32" s="374"/>
      <c r="J32" s="374"/>
      <c r="L32" s="375"/>
    </row>
    <row r="33" spans="2:23" x14ac:dyDescent="0.2">
      <c r="C33" s="331"/>
      <c r="D33" s="331"/>
      <c r="E33" s="331"/>
      <c r="F33" s="331"/>
      <c r="G33" s="331"/>
      <c r="H33" s="331"/>
      <c r="I33" s="331"/>
      <c r="J33" s="331"/>
      <c r="K33" s="377"/>
    </row>
    <row r="34" spans="2:23" x14ac:dyDescent="0.2">
      <c r="B34" s="330" t="s">
        <v>238</v>
      </c>
      <c r="C34" s="330"/>
      <c r="D34" s="330"/>
      <c r="E34" s="330"/>
      <c r="F34" s="330"/>
      <c r="G34" s="330"/>
      <c r="H34" s="330"/>
      <c r="I34" s="330"/>
      <c r="J34" s="331"/>
      <c r="K34" s="332"/>
      <c r="V34" s="378"/>
      <c r="W34" s="378"/>
    </row>
    <row r="35" spans="2:23" x14ac:dyDescent="0.2">
      <c r="B35" s="333" t="s">
        <v>85</v>
      </c>
      <c r="C35" s="333"/>
      <c r="D35" s="333"/>
      <c r="E35" s="333"/>
      <c r="F35" s="333"/>
      <c r="G35" s="333"/>
      <c r="H35" s="333"/>
      <c r="I35" s="333"/>
      <c r="J35" s="331"/>
      <c r="K35" s="332"/>
      <c r="V35" s="378"/>
      <c r="W35" s="378"/>
    </row>
    <row r="36" spans="2:23" ht="6.75" customHeight="1" thickBot="1" x14ac:dyDescent="0.25">
      <c r="B36" s="334"/>
    </row>
    <row r="37" spans="2:23" ht="12.75" customHeight="1" x14ac:dyDescent="0.2">
      <c r="B37" s="826" t="s">
        <v>147</v>
      </c>
      <c r="C37" s="803" t="s">
        <v>165</v>
      </c>
      <c r="D37" s="803"/>
      <c r="E37" s="803"/>
      <c r="F37" s="803"/>
      <c r="G37" s="803"/>
      <c r="H37" s="803"/>
      <c r="I37" s="803"/>
      <c r="J37" s="803"/>
      <c r="K37" s="803"/>
      <c r="L37" s="803"/>
      <c r="M37" s="803"/>
      <c r="N37" s="803"/>
      <c r="O37" s="803"/>
      <c r="P37" s="803"/>
      <c r="Q37" s="803"/>
      <c r="R37" s="803"/>
      <c r="S37" s="803"/>
      <c r="T37" s="804"/>
    </row>
    <row r="38" spans="2:23" x14ac:dyDescent="0.2">
      <c r="B38" s="827"/>
      <c r="C38" s="840" t="s">
        <v>149</v>
      </c>
      <c r="D38" s="842" t="s">
        <v>150</v>
      </c>
      <c r="E38" s="842" t="s">
        <v>151</v>
      </c>
      <c r="F38" s="842" t="s">
        <v>152</v>
      </c>
      <c r="G38" s="844" t="s">
        <v>153</v>
      </c>
      <c r="H38" s="335" t="s">
        <v>154</v>
      </c>
      <c r="I38" s="834" t="s">
        <v>155</v>
      </c>
      <c r="J38" s="834" t="s">
        <v>156</v>
      </c>
      <c r="K38" s="836" t="s">
        <v>157</v>
      </c>
      <c r="L38" s="836" t="s">
        <v>158</v>
      </c>
      <c r="M38" s="836" t="s">
        <v>159</v>
      </c>
      <c r="N38" s="838" t="s">
        <v>160</v>
      </c>
      <c r="O38" s="336" t="s">
        <v>5</v>
      </c>
      <c r="P38" s="336" t="s">
        <v>6</v>
      </c>
      <c r="Q38" s="336" t="s">
        <v>7</v>
      </c>
      <c r="R38" s="336" t="s">
        <v>8</v>
      </c>
      <c r="S38" s="336" t="s">
        <v>9</v>
      </c>
      <c r="T38" s="337" t="s">
        <v>10</v>
      </c>
    </row>
    <row r="39" spans="2:23" x14ac:dyDescent="0.2">
      <c r="B39" s="828"/>
      <c r="C39" s="841"/>
      <c r="D39" s="843"/>
      <c r="E39" s="843"/>
      <c r="F39" s="843"/>
      <c r="G39" s="845"/>
      <c r="H39" s="338" t="s">
        <v>161</v>
      </c>
      <c r="I39" s="835"/>
      <c r="J39" s="835"/>
      <c r="K39" s="837"/>
      <c r="L39" s="837"/>
      <c r="M39" s="837"/>
      <c r="N39" s="839"/>
      <c r="O39" s="339" t="s">
        <v>161</v>
      </c>
      <c r="P39" s="339" t="s">
        <v>161</v>
      </c>
      <c r="Q39" s="339" t="s">
        <v>161</v>
      </c>
      <c r="R39" s="339" t="s">
        <v>161</v>
      </c>
      <c r="S39" s="339" t="s">
        <v>161</v>
      </c>
      <c r="T39" s="340" t="s">
        <v>161</v>
      </c>
      <c r="U39" s="341"/>
    </row>
    <row r="40" spans="2:23" x14ac:dyDescent="0.2">
      <c r="B40" s="342" t="s">
        <v>162</v>
      </c>
      <c r="C40" s="345">
        <v>10000</v>
      </c>
      <c r="D40" s="343">
        <v>10000</v>
      </c>
      <c r="E40" s="343">
        <v>10000</v>
      </c>
      <c r="F40" s="343">
        <v>10000</v>
      </c>
      <c r="G40" s="344">
        <v>10000</v>
      </c>
      <c r="H40" s="345">
        <v>15000</v>
      </c>
      <c r="I40" s="343">
        <v>15000</v>
      </c>
      <c r="J40" s="343">
        <v>15000</v>
      </c>
      <c r="K40" s="343">
        <v>15000</v>
      </c>
      <c r="L40" s="343">
        <v>15000</v>
      </c>
      <c r="M40" s="343">
        <v>15000</v>
      </c>
      <c r="N40" s="344">
        <v>15000</v>
      </c>
      <c r="O40" s="346">
        <v>15795</v>
      </c>
      <c r="P40" s="346">
        <v>16365</v>
      </c>
      <c r="Q40" s="346">
        <v>16910</v>
      </c>
      <c r="R40" s="346">
        <v>17335</v>
      </c>
      <c r="S40" s="346">
        <v>17495</v>
      </c>
      <c r="T40" s="347">
        <v>17775</v>
      </c>
    </row>
    <row r="41" spans="2:23" x14ac:dyDescent="0.2">
      <c r="B41" s="348" t="s">
        <v>163</v>
      </c>
      <c r="C41" s="379"/>
      <c r="D41" s="349"/>
      <c r="E41" s="349"/>
      <c r="F41" s="349"/>
      <c r="G41" s="350"/>
      <c r="H41" s="349"/>
      <c r="I41" s="349"/>
      <c r="J41" s="349"/>
      <c r="K41" s="349"/>
      <c r="L41" s="349"/>
      <c r="M41" s="349"/>
      <c r="N41" s="350"/>
      <c r="O41" s="350"/>
      <c r="P41" s="350"/>
      <c r="Q41" s="350"/>
      <c r="R41" s="350"/>
      <c r="S41" s="353">
        <v>21000</v>
      </c>
      <c r="T41" s="354">
        <v>21000</v>
      </c>
    </row>
    <row r="42" spans="2:23" x14ac:dyDescent="0.2">
      <c r="B42" s="355" t="s">
        <v>105</v>
      </c>
      <c r="C42" s="380"/>
      <c r="D42" s="357"/>
      <c r="E42" s="357"/>
      <c r="F42" s="357"/>
      <c r="G42" s="358"/>
      <c r="H42" s="359"/>
      <c r="I42" s="357"/>
      <c r="J42" s="357"/>
      <c r="K42" s="360"/>
      <c r="L42" s="360"/>
      <c r="M42" s="360"/>
      <c r="N42" s="361"/>
      <c r="O42" s="362"/>
      <c r="P42" s="362"/>
      <c r="Q42" s="362"/>
      <c r="R42" s="362"/>
      <c r="S42" s="364"/>
      <c r="T42" s="365"/>
    </row>
    <row r="43" spans="2:23" x14ac:dyDescent="0.2">
      <c r="B43" s="355">
        <v>2000</v>
      </c>
      <c r="C43" s="371">
        <v>125</v>
      </c>
      <c r="D43" s="369">
        <v>230</v>
      </c>
      <c r="E43" s="369">
        <v>285</v>
      </c>
      <c r="F43" s="369">
        <v>325</v>
      </c>
      <c r="G43" s="367">
        <v>335</v>
      </c>
      <c r="H43" s="368">
        <v>215</v>
      </c>
      <c r="I43" s="369">
        <v>285</v>
      </c>
      <c r="J43" s="369">
        <v>345</v>
      </c>
      <c r="K43" s="369">
        <v>360</v>
      </c>
      <c r="L43" s="369">
        <v>375</v>
      </c>
      <c r="M43" s="369">
        <v>410</v>
      </c>
      <c r="N43" s="367">
        <v>405</v>
      </c>
      <c r="O43" s="370">
        <v>380</v>
      </c>
      <c r="P43" s="370">
        <v>375</v>
      </c>
      <c r="Q43" s="370">
        <v>335</v>
      </c>
      <c r="R43" s="370">
        <v>300</v>
      </c>
      <c r="S43" s="371">
        <v>255</v>
      </c>
      <c r="T43" s="381">
        <v>240</v>
      </c>
    </row>
    <row r="44" spans="2:23" x14ac:dyDescent="0.2">
      <c r="B44" s="355">
        <v>2001</v>
      </c>
      <c r="C44" s="371" t="s">
        <v>81</v>
      </c>
      <c r="D44" s="369">
        <v>355</v>
      </c>
      <c r="E44" s="369">
        <v>545</v>
      </c>
      <c r="F44" s="369">
        <v>770</v>
      </c>
      <c r="G44" s="367">
        <v>895</v>
      </c>
      <c r="H44" s="368">
        <v>560</v>
      </c>
      <c r="I44" s="369">
        <v>680</v>
      </c>
      <c r="J44" s="369">
        <v>795</v>
      </c>
      <c r="K44" s="369">
        <v>895</v>
      </c>
      <c r="L44" s="369">
        <v>895</v>
      </c>
      <c r="M44" s="369">
        <v>945</v>
      </c>
      <c r="N44" s="367">
        <v>965</v>
      </c>
      <c r="O44" s="370">
        <v>890</v>
      </c>
      <c r="P44" s="370">
        <v>825</v>
      </c>
      <c r="Q44" s="370">
        <v>785</v>
      </c>
      <c r="R44" s="370">
        <v>735</v>
      </c>
      <c r="S44" s="371">
        <v>665</v>
      </c>
      <c r="T44" s="381">
        <v>600</v>
      </c>
    </row>
    <row r="45" spans="2:23" x14ac:dyDescent="0.2">
      <c r="B45" s="355">
        <v>2002</v>
      </c>
      <c r="C45" s="371" t="s">
        <v>81</v>
      </c>
      <c r="D45" s="369" t="s">
        <v>81</v>
      </c>
      <c r="E45" s="369">
        <v>1555</v>
      </c>
      <c r="F45" s="369">
        <v>2760</v>
      </c>
      <c r="G45" s="367">
        <v>3920</v>
      </c>
      <c r="H45" s="368">
        <v>2950</v>
      </c>
      <c r="I45" s="369">
        <v>3840</v>
      </c>
      <c r="J45" s="369">
        <v>4705</v>
      </c>
      <c r="K45" s="369">
        <v>5205</v>
      </c>
      <c r="L45" s="369">
        <v>5255</v>
      </c>
      <c r="M45" s="369">
        <v>5360</v>
      </c>
      <c r="N45" s="367">
        <v>5000</v>
      </c>
      <c r="O45" s="370">
        <v>4335</v>
      </c>
      <c r="P45" s="370">
        <v>3905</v>
      </c>
      <c r="Q45" s="370">
        <v>3470</v>
      </c>
      <c r="R45" s="370">
        <v>3050</v>
      </c>
      <c r="S45" s="371">
        <v>2740</v>
      </c>
      <c r="T45" s="381">
        <v>2465</v>
      </c>
    </row>
    <row r="46" spans="2:23" x14ac:dyDescent="0.2">
      <c r="B46" s="355">
        <v>2003</v>
      </c>
      <c r="C46" s="371" t="s">
        <v>81</v>
      </c>
      <c r="D46" s="369" t="s">
        <v>81</v>
      </c>
      <c r="E46" s="369" t="s">
        <v>81</v>
      </c>
      <c r="F46" s="369">
        <v>2310</v>
      </c>
      <c r="G46" s="367">
        <v>3920</v>
      </c>
      <c r="H46" s="368">
        <v>3195</v>
      </c>
      <c r="I46" s="369">
        <v>4515</v>
      </c>
      <c r="J46" s="369">
        <v>5910</v>
      </c>
      <c r="K46" s="369">
        <v>6820</v>
      </c>
      <c r="L46" s="369">
        <v>7360</v>
      </c>
      <c r="M46" s="369">
        <v>7785</v>
      </c>
      <c r="N46" s="367">
        <v>7445</v>
      </c>
      <c r="O46" s="370">
        <v>6680</v>
      </c>
      <c r="P46" s="370">
        <v>6105</v>
      </c>
      <c r="Q46" s="370">
        <v>5380</v>
      </c>
      <c r="R46" s="370">
        <v>4880</v>
      </c>
      <c r="S46" s="371">
        <v>4300</v>
      </c>
      <c r="T46" s="381">
        <v>3875</v>
      </c>
    </row>
    <row r="47" spans="2:23" x14ac:dyDescent="0.2">
      <c r="B47" s="355">
        <v>2004</v>
      </c>
      <c r="C47" s="371" t="s">
        <v>81</v>
      </c>
      <c r="D47" s="369" t="s">
        <v>81</v>
      </c>
      <c r="E47" s="369" t="s">
        <v>81</v>
      </c>
      <c r="F47" s="369" t="s">
        <v>81</v>
      </c>
      <c r="G47" s="367">
        <v>2795</v>
      </c>
      <c r="H47" s="368">
        <v>2580</v>
      </c>
      <c r="I47" s="369">
        <v>4010</v>
      </c>
      <c r="J47" s="369">
        <v>5460</v>
      </c>
      <c r="K47" s="369">
        <v>6705</v>
      </c>
      <c r="L47" s="369">
        <v>7390</v>
      </c>
      <c r="M47" s="369">
        <v>8085</v>
      </c>
      <c r="N47" s="367">
        <v>8085</v>
      </c>
      <c r="O47" s="370">
        <v>7465</v>
      </c>
      <c r="P47" s="370">
        <v>6830</v>
      </c>
      <c r="Q47" s="370">
        <v>6125</v>
      </c>
      <c r="R47" s="370">
        <v>5595</v>
      </c>
      <c r="S47" s="371">
        <v>4960</v>
      </c>
      <c r="T47" s="381">
        <v>4365</v>
      </c>
    </row>
    <row r="48" spans="2:23" x14ac:dyDescent="0.2">
      <c r="B48" s="355">
        <v>2005</v>
      </c>
      <c r="C48" s="371" t="s">
        <v>81</v>
      </c>
      <c r="D48" s="369" t="s">
        <v>81</v>
      </c>
      <c r="E48" s="369" t="s">
        <v>81</v>
      </c>
      <c r="F48" s="369" t="s">
        <v>81</v>
      </c>
      <c r="G48" s="367" t="s">
        <v>81</v>
      </c>
      <c r="H48" s="368">
        <v>1660</v>
      </c>
      <c r="I48" s="369">
        <v>2990</v>
      </c>
      <c r="J48" s="369">
        <v>4535</v>
      </c>
      <c r="K48" s="369">
        <v>5950</v>
      </c>
      <c r="L48" s="369">
        <v>7015</v>
      </c>
      <c r="M48" s="369">
        <v>8050</v>
      </c>
      <c r="N48" s="367">
        <v>8490</v>
      </c>
      <c r="O48" s="370">
        <v>8070</v>
      </c>
      <c r="P48" s="370">
        <v>7640</v>
      </c>
      <c r="Q48" s="370">
        <v>7110</v>
      </c>
      <c r="R48" s="370">
        <v>6585</v>
      </c>
      <c r="S48" s="371">
        <v>5965</v>
      </c>
      <c r="T48" s="381">
        <v>5380</v>
      </c>
    </row>
    <row r="49" spans="2:21" x14ac:dyDescent="0.2">
      <c r="B49" s="355">
        <v>2006</v>
      </c>
      <c r="C49" s="371" t="s">
        <v>81</v>
      </c>
      <c r="D49" s="369" t="s">
        <v>81</v>
      </c>
      <c r="E49" s="369" t="s">
        <v>81</v>
      </c>
      <c r="F49" s="369" t="s">
        <v>81</v>
      </c>
      <c r="G49" s="367" t="s">
        <v>81</v>
      </c>
      <c r="H49" s="368" t="s">
        <v>81</v>
      </c>
      <c r="I49" s="369">
        <v>2080</v>
      </c>
      <c r="J49" s="369">
        <v>3840</v>
      </c>
      <c r="K49" s="369">
        <v>5320</v>
      </c>
      <c r="L49" s="369">
        <v>6380</v>
      </c>
      <c r="M49" s="369">
        <v>7765</v>
      </c>
      <c r="N49" s="367">
        <v>8725</v>
      </c>
      <c r="O49" s="370">
        <v>8595</v>
      </c>
      <c r="P49" s="370">
        <v>8450</v>
      </c>
      <c r="Q49" s="370">
        <v>8115</v>
      </c>
      <c r="R49" s="370">
        <v>7710</v>
      </c>
      <c r="S49" s="371">
        <v>7170</v>
      </c>
      <c r="T49" s="381">
        <v>6560</v>
      </c>
    </row>
    <row r="50" spans="2:21" x14ac:dyDescent="0.2">
      <c r="B50" s="355">
        <v>2007</v>
      </c>
      <c r="C50" s="371" t="s">
        <v>81</v>
      </c>
      <c r="D50" s="369" t="s">
        <v>81</v>
      </c>
      <c r="E50" s="369" t="s">
        <v>81</v>
      </c>
      <c r="F50" s="369" t="s">
        <v>81</v>
      </c>
      <c r="G50" s="367" t="s">
        <v>81</v>
      </c>
      <c r="H50" s="368" t="s">
        <v>81</v>
      </c>
      <c r="I50" s="369" t="s">
        <v>81</v>
      </c>
      <c r="J50" s="369">
        <v>2055</v>
      </c>
      <c r="K50" s="369">
        <v>3740</v>
      </c>
      <c r="L50" s="369">
        <v>5095</v>
      </c>
      <c r="M50" s="369">
        <v>6730</v>
      </c>
      <c r="N50" s="367">
        <v>7870</v>
      </c>
      <c r="O50" s="370">
        <v>8230</v>
      </c>
      <c r="P50" s="370">
        <v>8400</v>
      </c>
      <c r="Q50" s="370">
        <v>8350</v>
      </c>
      <c r="R50" s="370">
        <v>8005</v>
      </c>
      <c r="S50" s="371">
        <v>7635</v>
      </c>
      <c r="T50" s="381">
        <v>7020</v>
      </c>
      <c r="U50" s="378"/>
    </row>
    <row r="51" spans="2:21" x14ac:dyDescent="0.2">
      <c r="B51" s="355">
        <v>2008</v>
      </c>
      <c r="C51" s="371" t="s">
        <v>81</v>
      </c>
      <c r="D51" s="369" t="s">
        <v>81</v>
      </c>
      <c r="E51" s="369" t="s">
        <v>81</v>
      </c>
      <c r="F51" s="369" t="s">
        <v>81</v>
      </c>
      <c r="G51" s="367" t="s">
        <v>81</v>
      </c>
      <c r="H51" s="368" t="s">
        <v>81</v>
      </c>
      <c r="I51" s="369" t="s">
        <v>81</v>
      </c>
      <c r="J51" s="369" t="s">
        <v>81</v>
      </c>
      <c r="K51" s="369">
        <v>2385</v>
      </c>
      <c r="L51" s="369">
        <v>3655</v>
      </c>
      <c r="M51" s="369">
        <v>5185</v>
      </c>
      <c r="N51" s="367">
        <v>6535</v>
      </c>
      <c r="O51" s="370">
        <v>7110</v>
      </c>
      <c r="P51" s="370">
        <v>7810</v>
      </c>
      <c r="Q51" s="370">
        <v>8165</v>
      </c>
      <c r="R51" s="370">
        <v>8210</v>
      </c>
      <c r="S51" s="371">
        <v>7970</v>
      </c>
      <c r="T51" s="381">
        <v>7560</v>
      </c>
    </row>
    <row r="52" spans="2:21" x14ac:dyDescent="0.2">
      <c r="B52" s="355">
        <v>2009</v>
      </c>
      <c r="C52" s="371" t="s">
        <v>81</v>
      </c>
      <c r="D52" s="369" t="s">
        <v>81</v>
      </c>
      <c r="E52" s="369" t="s">
        <v>81</v>
      </c>
      <c r="F52" s="369" t="s">
        <v>81</v>
      </c>
      <c r="G52" s="367" t="s">
        <v>81</v>
      </c>
      <c r="H52" s="368" t="s">
        <v>81</v>
      </c>
      <c r="I52" s="369" t="s">
        <v>81</v>
      </c>
      <c r="J52" s="369" t="s">
        <v>81</v>
      </c>
      <c r="K52" s="369" t="s">
        <v>81</v>
      </c>
      <c r="L52" s="369">
        <v>2485</v>
      </c>
      <c r="M52" s="369">
        <v>3960</v>
      </c>
      <c r="N52" s="367">
        <v>5435</v>
      </c>
      <c r="O52" s="370">
        <v>6235</v>
      </c>
      <c r="P52" s="370">
        <v>7265</v>
      </c>
      <c r="Q52" s="370">
        <v>7900</v>
      </c>
      <c r="R52" s="370">
        <v>8315</v>
      </c>
      <c r="S52" s="371">
        <v>8485</v>
      </c>
      <c r="T52" s="381">
        <v>8320</v>
      </c>
    </row>
    <row r="53" spans="2:21" x14ac:dyDescent="0.2">
      <c r="B53" s="355">
        <v>2010</v>
      </c>
      <c r="C53" s="371" t="s">
        <v>81</v>
      </c>
      <c r="D53" s="369" t="s">
        <v>81</v>
      </c>
      <c r="E53" s="369" t="s">
        <v>81</v>
      </c>
      <c r="F53" s="369" t="s">
        <v>81</v>
      </c>
      <c r="G53" s="367" t="s">
        <v>81</v>
      </c>
      <c r="H53" s="368" t="s">
        <v>81</v>
      </c>
      <c r="I53" s="369" t="s">
        <v>81</v>
      </c>
      <c r="J53" s="369" t="s">
        <v>81</v>
      </c>
      <c r="K53" s="369" t="s">
        <v>81</v>
      </c>
      <c r="L53" s="369" t="s">
        <v>81</v>
      </c>
      <c r="M53" s="369">
        <v>2480</v>
      </c>
      <c r="N53" s="367">
        <v>3975</v>
      </c>
      <c r="O53" s="370">
        <v>4945</v>
      </c>
      <c r="P53" s="370">
        <v>6215</v>
      </c>
      <c r="Q53" s="370">
        <v>7265</v>
      </c>
      <c r="R53" s="370">
        <v>8190</v>
      </c>
      <c r="S53" s="371">
        <v>8830</v>
      </c>
      <c r="T53" s="381">
        <v>9110</v>
      </c>
    </row>
    <row r="54" spans="2:21" x14ac:dyDescent="0.2">
      <c r="B54" s="355">
        <v>2011</v>
      </c>
      <c r="C54" s="371" t="s">
        <v>81</v>
      </c>
      <c r="D54" s="369" t="s">
        <v>81</v>
      </c>
      <c r="E54" s="369" t="s">
        <v>81</v>
      </c>
      <c r="F54" s="369" t="s">
        <v>81</v>
      </c>
      <c r="G54" s="367" t="s">
        <v>81</v>
      </c>
      <c r="H54" s="368" t="s">
        <v>81</v>
      </c>
      <c r="I54" s="369" t="s">
        <v>81</v>
      </c>
      <c r="J54" s="369" t="s">
        <v>81</v>
      </c>
      <c r="K54" s="369" t="s">
        <v>81</v>
      </c>
      <c r="L54" s="369" t="s">
        <v>81</v>
      </c>
      <c r="M54" s="369" t="s">
        <v>81</v>
      </c>
      <c r="N54" s="367">
        <v>2540</v>
      </c>
      <c r="O54" s="370">
        <v>3700</v>
      </c>
      <c r="P54" s="370">
        <v>4935</v>
      </c>
      <c r="Q54" s="370">
        <v>6195</v>
      </c>
      <c r="R54" s="370">
        <v>7540</v>
      </c>
      <c r="S54" s="371">
        <v>8600</v>
      </c>
      <c r="T54" s="381">
        <v>9200</v>
      </c>
    </row>
    <row r="55" spans="2:21" x14ac:dyDescent="0.2">
      <c r="B55" s="355">
        <v>2012</v>
      </c>
      <c r="C55" s="371" t="s">
        <v>81</v>
      </c>
      <c r="D55" s="369" t="s">
        <v>81</v>
      </c>
      <c r="E55" s="369" t="s">
        <v>81</v>
      </c>
      <c r="F55" s="369" t="s">
        <v>81</v>
      </c>
      <c r="G55" s="367" t="s">
        <v>81</v>
      </c>
      <c r="H55" s="368" t="s">
        <v>81</v>
      </c>
      <c r="I55" s="369" t="s">
        <v>81</v>
      </c>
      <c r="J55" s="369" t="s">
        <v>81</v>
      </c>
      <c r="K55" s="369" t="s">
        <v>81</v>
      </c>
      <c r="L55" s="369" t="s">
        <v>81</v>
      </c>
      <c r="M55" s="369" t="s">
        <v>81</v>
      </c>
      <c r="N55" s="367" t="s">
        <v>81</v>
      </c>
      <c r="O55" s="370">
        <v>2570</v>
      </c>
      <c r="P55" s="370">
        <v>4095</v>
      </c>
      <c r="Q55" s="370">
        <v>5455</v>
      </c>
      <c r="R55" s="370">
        <v>6905</v>
      </c>
      <c r="S55" s="371">
        <v>8360</v>
      </c>
      <c r="T55" s="381">
        <v>9380</v>
      </c>
    </row>
    <row r="56" spans="2:21" x14ac:dyDescent="0.2">
      <c r="B56" s="355">
        <v>2013</v>
      </c>
      <c r="C56" s="371" t="s">
        <v>81</v>
      </c>
      <c r="D56" s="369" t="s">
        <v>81</v>
      </c>
      <c r="E56" s="369" t="s">
        <v>81</v>
      </c>
      <c r="F56" s="369" t="s">
        <v>81</v>
      </c>
      <c r="G56" s="367" t="s">
        <v>81</v>
      </c>
      <c r="H56" s="368" t="s">
        <v>81</v>
      </c>
      <c r="I56" s="369" t="s">
        <v>81</v>
      </c>
      <c r="J56" s="369" t="s">
        <v>81</v>
      </c>
      <c r="K56" s="369" t="s">
        <v>81</v>
      </c>
      <c r="L56" s="369" t="s">
        <v>81</v>
      </c>
      <c r="M56" s="369" t="s">
        <v>81</v>
      </c>
      <c r="N56" s="369" t="s">
        <v>81</v>
      </c>
      <c r="O56" s="370" t="s">
        <v>81</v>
      </c>
      <c r="P56" s="370">
        <v>2635</v>
      </c>
      <c r="Q56" s="370">
        <v>4100</v>
      </c>
      <c r="R56" s="370">
        <v>5635</v>
      </c>
      <c r="S56" s="371">
        <v>7315</v>
      </c>
      <c r="T56" s="381">
        <v>8690</v>
      </c>
    </row>
    <row r="57" spans="2:21" x14ac:dyDescent="0.2">
      <c r="B57" s="355">
        <v>2014</v>
      </c>
      <c r="C57" s="371" t="s">
        <v>81</v>
      </c>
      <c r="D57" s="369" t="s">
        <v>81</v>
      </c>
      <c r="E57" s="369" t="s">
        <v>81</v>
      </c>
      <c r="F57" s="369" t="s">
        <v>81</v>
      </c>
      <c r="G57" s="367" t="s">
        <v>81</v>
      </c>
      <c r="H57" s="368" t="s">
        <v>81</v>
      </c>
      <c r="I57" s="369" t="s">
        <v>81</v>
      </c>
      <c r="J57" s="369" t="s">
        <v>81</v>
      </c>
      <c r="K57" s="369" t="s">
        <v>81</v>
      </c>
      <c r="L57" s="369" t="s">
        <v>81</v>
      </c>
      <c r="M57" s="369" t="s">
        <v>81</v>
      </c>
      <c r="N57" s="369" t="s">
        <v>81</v>
      </c>
      <c r="O57" s="370" t="s">
        <v>81</v>
      </c>
      <c r="P57" s="370" t="s">
        <v>81</v>
      </c>
      <c r="Q57" s="370">
        <v>2450</v>
      </c>
      <c r="R57" s="370">
        <v>3985</v>
      </c>
      <c r="S57" s="371">
        <v>5485</v>
      </c>
      <c r="T57" s="381">
        <v>7060</v>
      </c>
    </row>
    <row r="58" spans="2:21" x14ac:dyDescent="0.2">
      <c r="B58" s="355">
        <v>2015</v>
      </c>
      <c r="C58" s="371" t="s">
        <v>81</v>
      </c>
      <c r="D58" s="369" t="s">
        <v>81</v>
      </c>
      <c r="E58" s="369" t="s">
        <v>81</v>
      </c>
      <c r="F58" s="369" t="s">
        <v>81</v>
      </c>
      <c r="G58" s="367" t="s">
        <v>81</v>
      </c>
      <c r="H58" s="368" t="s">
        <v>81</v>
      </c>
      <c r="I58" s="369" t="s">
        <v>81</v>
      </c>
      <c r="J58" s="369" t="s">
        <v>81</v>
      </c>
      <c r="K58" s="369" t="s">
        <v>81</v>
      </c>
      <c r="L58" s="369" t="s">
        <v>81</v>
      </c>
      <c r="M58" s="369" t="s">
        <v>81</v>
      </c>
      <c r="N58" s="369" t="s">
        <v>81</v>
      </c>
      <c r="O58" s="370" t="s">
        <v>81</v>
      </c>
      <c r="P58" s="370" t="s">
        <v>81</v>
      </c>
      <c r="Q58" s="370" t="s">
        <v>81</v>
      </c>
      <c r="R58" s="370">
        <v>2620</v>
      </c>
      <c r="S58" s="371">
        <v>4260</v>
      </c>
      <c r="T58" s="381">
        <v>5835</v>
      </c>
    </row>
    <row r="59" spans="2:21" x14ac:dyDescent="0.2">
      <c r="B59" s="355">
        <v>2016</v>
      </c>
      <c r="C59" s="371" t="s">
        <v>81</v>
      </c>
      <c r="D59" s="369" t="s">
        <v>81</v>
      </c>
      <c r="E59" s="369" t="s">
        <v>81</v>
      </c>
      <c r="F59" s="369" t="s">
        <v>81</v>
      </c>
      <c r="G59" s="367" t="s">
        <v>81</v>
      </c>
      <c r="H59" s="368" t="s">
        <v>81</v>
      </c>
      <c r="I59" s="369" t="s">
        <v>81</v>
      </c>
      <c r="J59" s="369" t="s">
        <v>81</v>
      </c>
      <c r="K59" s="369" t="s">
        <v>81</v>
      </c>
      <c r="L59" s="369" t="s">
        <v>81</v>
      </c>
      <c r="M59" s="369" t="s">
        <v>81</v>
      </c>
      <c r="N59" s="369" t="s">
        <v>81</v>
      </c>
      <c r="O59" s="370" t="s">
        <v>81</v>
      </c>
      <c r="P59" s="370" t="s">
        <v>81</v>
      </c>
      <c r="Q59" s="370" t="s">
        <v>81</v>
      </c>
      <c r="R59" s="370" t="s">
        <v>81</v>
      </c>
      <c r="S59" s="371">
        <v>3080</v>
      </c>
      <c r="T59" s="381">
        <v>4955</v>
      </c>
    </row>
    <row r="60" spans="2:21" ht="13.5" thickBot="1" x14ac:dyDescent="0.25">
      <c r="B60" s="355">
        <v>2017</v>
      </c>
      <c r="C60" s="371" t="s">
        <v>81</v>
      </c>
      <c r="D60" s="369" t="s">
        <v>81</v>
      </c>
      <c r="E60" s="369" t="s">
        <v>81</v>
      </c>
      <c r="F60" s="369" t="s">
        <v>81</v>
      </c>
      <c r="G60" s="367" t="s">
        <v>81</v>
      </c>
      <c r="H60" s="368" t="s">
        <v>81</v>
      </c>
      <c r="I60" s="369" t="s">
        <v>81</v>
      </c>
      <c r="J60" s="369" t="s">
        <v>81</v>
      </c>
      <c r="K60" s="369" t="s">
        <v>81</v>
      </c>
      <c r="L60" s="369" t="s">
        <v>81</v>
      </c>
      <c r="M60" s="369" t="s">
        <v>81</v>
      </c>
      <c r="N60" s="369" t="s">
        <v>81</v>
      </c>
      <c r="O60" s="370" t="s">
        <v>81</v>
      </c>
      <c r="P60" s="370" t="s">
        <v>81</v>
      </c>
      <c r="Q60" s="370" t="s">
        <v>81</v>
      </c>
      <c r="R60" s="370" t="s">
        <v>81</v>
      </c>
      <c r="S60" s="371" t="s">
        <v>81</v>
      </c>
      <c r="T60" s="381">
        <v>2515</v>
      </c>
    </row>
    <row r="61" spans="2:21" ht="26.25" thickBot="1" x14ac:dyDescent="0.25">
      <c r="B61" s="372" t="s">
        <v>164</v>
      </c>
      <c r="C61" s="382">
        <v>125</v>
      </c>
      <c r="D61" s="383">
        <v>585</v>
      </c>
      <c r="E61" s="383">
        <v>2385</v>
      </c>
      <c r="F61" s="383">
        <v>6165</v>
      </c>
      <c r="G61" s="384">
        <v>11865</v>
      </c>
      <c r="H61" s="385">
        <v>11160</v>
      </c>
      <c r="I61" s="383">
        <v>18400</v>
      </c>
      <c r="J61" s="383">
        <v>27645</v>
      </c>
      <c r="K61" s="383">
        <v>37380</v>
      </c>
      <c r="L61" s="383">
        <v>45905</v>
      </c>
      <c r="M61" s="383">
        <v>56755</v>
      </c>
      <c r="N61" s="384">
        <v>65470</v>
      </c>
      <c r="O61" s="386">
        <v>69205</v>
      </c>
      <c r="P61" s="386">
        <v>75485</v>
      </c>
      <c r="Q61" s="386">
        <v>81200</v>
      </c>
      <c r="R61" s="386">
        <v>88260</v>
      </c>
      <c r="S61" s="382">
        <v>96075</v>
      </c>
      <c r="T61" s="387">
        <v>103130</v>
      </c>
    </row>
    <row r="62" spans="2:21" x14ac:dyDescent="0.2">
      <c r="B62" s="373" t="s">
        <v>64</v>
      </c>
      <c r="C62" s="81"/>
      <c r="D62" s="81"/>
      <c r="E62" s="81"/>
      <c r="F62" s="81"/>
      <c r="G62" s="374"/>
      <c r="H62" s="374"/>
      <c r="I62" s="374"/>
      <c r="J62" s="374"/>
      <c r="P62" s="375"/>
      <c r="Q62" s="375"/>
      <c r="R62" s="375"/>
      <c r="S62" s="375"/>
      <c r="T62" s="375" t="s">
        <v>110</v>
      </c>
    </row>
    <row r="63" spans="2:21" x14ac:dyDescent="0.2">
      <c r="B63" s="388"/>
    </row>
    <row r="64" spans="2:21" x14ac:dyDescent="0.2">
      <c r="B64" s="330" t="s">
        <v>239</v>
      </c>
      <c r="C64" s="330"/>
      <c r="D64" s="330"/>
      <c r="E64" s="330"/>
      <c r="F64" s="330"/>
      <c r="G64" s="330"/>
      <c r="H64" s="330"/>
      <c r="I64" s="330"/>
    </row>
    <row r="65" spans="2:21" x14ac:dyDescent="0.2">
      <c r="B65" s="333" t="s">
        <v>85</v>
      </c>
      <c r="C65" s="333"/>
      <c r="D65" s="333"/>
      <c r="E65" s="333"/>
      <c r="F65" s="333"/>
      <c r="G65" s="333"/>
      <c r="H65" s="333"/>
      <c r="I65" s="333"/>
      <c r="J65" s="331"/>
      <c r="K65" s="332"/>
    </row>
    <row r="66" spans="2:21" ht="6.75" customHeight="1" thickBot="1" x14ac:dyDescent="0.25">
      <c r="B66" s="334"/>
    </row>
    <row r="67" spans="2:21" ht="12.75" customHeight="1" x14ac:dyDescent="0.2">
      <c r="B67" s="826" t="s">
        <v>147</v>
      </c>
      <c r="C67" s="803" t="s">
        <v>170</v>
      </c>
      <c r="D67" s="803"/>
      <c r="E67" s="803"/>
      <c r="F67" s="803"/>
      <c r="G67" s="803"/>
      <c r="H67" s="803"/>
      <c r="I67" s="803"/>
      <c r="J67" s="803"/>
      <c r="K67" s="803"/>
      <c r="L67" s="803"/>
      <c r="M67" s="803"/>
      <c r="N67" s="803"/>
      <c r="O67" s="803"/>
      <c r="P67" s="803"/>
      <c r="Q67" s="803"/>
      <c r="R67" s="803"/>
      <c r="S67" s="803"/>
      <c r="T67" s="804"/>
    </row>
    <row r="68" spans="2:21" x14ac:dyDescent="0.2">
      <c r="B68" s="827"/>
      <c r="C68" s="829" t="s">
        <v>149</v>
      </c>
      <c r="D68" s="829" t="s">
        <v>150</v>
      </c>
      <c r="E68" s="829" t="s">
        <v>151</v>
      </c>
      <c r="F68" s="829" t="s">
        <v>152</v>
      </c>
      <c r="G68" s="831" t="s">
        <v>153</v>
      </c>
      <c r="H68" s="389" t="s">
        <v>154</v>
      </c>
      <c r="I68" s="832" t="s">
        <v>155</v>
      </c>
      <c r="J68" s="832" t="s">
        <v>156</v>
      </c>
      <c r="K68" s="821" t="s">
        <v>157</v>
      </c>
      <c r="L68" s="821" t="s">
        <v>158</v>
      </c>
      <c r="M68" s="821" t="s">
        <v>159</v>
      </c>
      <c r="N68" s="823" t="s">
        <v>160</v>
      </c>
      <c r="O68" s="390" t="s">
        <v>5</v>
      </c>
      <c r="P68" s="390" t="s">
        <v>6</v>
      </c>
      <c r="Q68" s="390" t="s">
        <v>7</v>
      </c>
      <c r="R68" s="390" t="s">
        <v>8</v>
      </c>
      <c r="S68" s="336" t="s">
        <v>9</v>
      </c>
      <c r="T68" s="337" t="s">
        <v>10</v>
      </c>
    </row>
    <row r="69" spans="2:21" ht="12" customHeight="1" x14ac:dyDescent="0.2">
      <c r="B69" s="828"/>
      <c r="C69" s="830"/>
      <c r="D69" s="830"/>
      <c r="E69" s="830"/>
      <c r="F69" s="830"/>
      <c r="G69" s="831"/>
      <c r="H69" s="338" t="s">
        <v>161</v>
      </c>
      <c r="I69" s="833"/>
      <c r="J69" s="833"/>
      <c r="K69" s="822"/>
      <c r="L69" s="822"/>
      <c r="M69" s="822"/>
      <c r="N69" s="824"/>
      <c r="O69" s="339" t="s">
        <v>161</v>
      </c>
      <c r="P69" s="339" t="s">
        <v>161</v>
      </c>
      <c r="Q69" s="339" t="s">
        <v>161</v>
      </c>
      <c r="R69" s="339" t="s">
        <v>161</v>
      </c>
      <c r="S69" s="339" t="s">
        <v>161</v>
      </c>
      <c r="T69" s="340" t="s">
        <v>161</v>
      </c>
      <c r="U69" s="341"/>
    </row>
    <row r="70" spans="2:21" s="391" customFormat="1" x14ac:dyDescent="0.2">
      <c r="B70" s="342" t="s">
        <v>162</v>
      </c>
      <c r="C70" s="343">
        <v>10000</v>
      </c>
      <c r="D70" s="343">
        <v>10000</v>
      </c>
      <c r="E70" s="343">
        <v>10000</v>
      </c>
      <c r="F70" s="343">
        <v>10000</v>
      </c>
      <c r="G70" s="344">
        <v>10000</v>
      </c>
      <c r="H70" s="345">
        <v>15000</v>
      </c>
      <c r="I70" s="343">
        <v>15000</v>
      </c>
      <c r="J70" s="343">
        <v>15000</v>
      </c>
      <c r="K70" s="343">
        <v>15000</v>
      </c>
      <c r="L70" s="343">
        <v>15000</v>
      </c>
      <c r="M70" s="343">
        <v>15000</v>
      </c>
      <c r="N70" s="344">
        <v>15000</v>
      </c>
      <c r="O70" s="346">
        <v>15795</v>
      </c>
      <c r="P70" s="346">
        <v>16365</v>
      </c>
      <c r="Q70" s="346">
        <v>16910</v>
      </c>
      <c r="R70" s="346">
        <v>17335</v>
      </c>
      <c r="S70" s="346">
        <v>17495</v>
      </c>
      <c r="T70" s="347">
        <v>17775</v>
      </c>
    </row>
    <row r="71" spans="2:21" s="391" customFormat="1" x14ac:dyDescent="0.2">
      <c r="B71" s="348" t="s">
        <v>163</v>
      </c>
      <c r="C71" s="349"/>
      <c r="D71" s="349"/>
      <c r="E71" s="349"/>
      <c r="F71" s="349"/>
      <c r="G71" s="392"/>
      <c r="H71" s="393"/>
      <c r="I71" s="349"/>
      <c r="J71" s="349"/>
      <c r="K71" s="349"/>
      <c r="L71" s="349"/>
      <c r="M71" s="349"/>
      <c r="N71" s="393"/>
      <c r="O71" s="394"/>
      <c r="P71" s="392"/>
      <c r="Q71" s="394"/>
      <c r="R71" s="394"/>
      <c r="S71" s="353">
        <v>21000</v>
      </c>
      <c r="T71" s="354">
        <v>21000</v>
      </c>
    </row>
    <row r="72" spans="2:21" x14ac:dyDescent="0.2">
      <c r="B72" s="355" t="s">
        <v>105</v>
      </c>
      <c r="C72" s="356"/>
      <c r="D72" s="357"/>
      <c r="E72" s="357"/>
      <c r="F72" s="357"/>
      <c r="G72" s="358"/>
      <c r="H72" s="359"/>
      <c r="I72" s="357"/>
      <c r="J72" s="357"/>
      <c r="K72" s="360"/>
      <c r="L72" s="360"/>
      <c r="M72" s="360"/>
      <c r="N72" s="361"/>
      <c r="O72" s="362"/>
      <c r="P72" s="362"/>
      <c r="Q72" s="364"/>
      <c r="R72" s="362"/>
      <c r="S72" s="362"/>
      <c r="T72" s="395"/>
    </row>
    <row r="73" spans="2:21" x14ac:dyDescent="0.2">
      <c r="B73" s="355">
        <v>2000</v>
      </c>
      <c r="C73" s="369">
        <v>280</v>
      </c>
      <c r="D73" s="369">
        <v>430</v>
      </c>
      <c r="E73" s="369">
        <v>490</v>
      </c>
      <c r="F73" s="369">
        <v>490</v>
      </c>
      <c r="G73" s="367">
        <v>520</v>
      </c>
      <c r="H73" s="368">
        <v>390</v>
      </c>
      <c r="I73" s="369">
        <v>490</v>
      </c>
      <c r="J73" s="369">
        <v>600</v>
      </c>
      <c r="K73" s="369">
        <v>620</v>
      </c>
      <c r="L73" s="369">
        <v>660</v>
      </c>
      <c r="M73" s="369">
        <v>720</v>
      </c>
      <c r="N73" s="367">
        <v>790</v>
      </c>
      <c r="O73" s="370">
        <v>800</v>
      </c>
      <c r="P73" s="370">
        <v>820</v>
      </c>
      <c r="Q73" s="371">
        <v>780</v>
      </c>
      <c r="R73" s="370">
        <v>790</v>
      </c>
      <c r="S73" s="370">
        <v>730</v>
      </c>
      <c r="T73" s="396">
        <v>710</v>
      </c>
      <c r="U73" s="341"/>
    </row>
    <row r="74" spans="2:21" x14ac:dyDescent="0.2">
      <c r="B74" s="355">
        <v>2001</v>
      </c>
      <c r="C74" s="369" t="s">
        <v>81</v>
      </c>
      <c r="D74" s="369">
        <v>330</v>
      </c>
      <c r="E74" s="369">
        <v>420</v>
      </c>
      <c r="F74" s="369">
        <v>510</v>
      </c>
      <c r="G74" s="367">
        <v>580</v>
      </c>
      <c r="H74" s="368">
        <v>430</v>
      </c>
      <c r="I74" s="369">
        <v>500</v>
      </c>
      <c r="J74" s="369">
        <v>570</v>
      </c>
      <c r="K74" s="369">
        <v>650</v>
      </c>
      <c r="L74" s="369">
        <v>660</v>
      </c>
      <c r="M74" s="369">
        <v>700</v>
      </c>
      <c r="N74" s="367">
        <v>740</v>
      </c>
      <c r="O74" s="370">
        <v>750</v>
      </c>
      <c r="P74" s="370">
        <v>730</v>
      </c>
      <c r="Q74" s="371">
        <v>740</v>
      </c>
      <c r="R74" s="370">
        <v>780</v>
      </c>
      <c r="S74" s="370">
        <v>730</v>
      </c>
      <c r="T74" s="396">
        <v>750</v>
      </c>
      <c r="U74" s="341"/>
    </row>
    <row r="75" spans="2:21" x14ac:dyDescent="0.2">
      <c r="B75" s="355">
        <v>2002</v>
      </c>
      <c r="C75" s="369" t="s">
        <v>81</v>
      </c>
      <c r="D75" s="369" t="s">
        <v>81</v>
      </c>
      <c r="E75" s="369">
        <v>330</v>
      </c>
      <c r="F75" s="369">
        <v>470</v>
      </c>
      <c r="G75" s="367">
        <v>610</v>
      </c>
      <c r="H75" s="368">
        <v>520</v>
      </c>
      <c r="I75" s="369">
        <v>640</v>
      </c>
      <c r="J75" s="369">
        <v>760</v>
      </c>
      <c r="K75" s="369">
        <v>860</v>
      </c>
      <c r="L75" s="369">
        <v>900</v>
      </c>
      <c r="M75" s="369">
        <v>920</v>
      </c>
      <c r="N75" s="367">
        <v>930</v>
      </c>
      <c r="O75" s="370">
        <v>880</v>
      </c>
      <c r="P75" s="370">
        <v>870</v>
      </c>
      <c r="Q75" s="371">
        <v>830</v>
      </c>
      <c r="R75" s="370">
        <v>820</v>
      </c>
      <c r="S75" s="370">
        <v>800</v>
      </c>
      <c r="T75" s="396">
        <v>800</v>
      </c>
    </row>
    <row r="76" spans="2:21" x14ac:dyDescent="0.2">
      <c r="B76" s="355">
        <v>2003</v>
      </c>
      <c r="C76" s="369" t="s">
        <v>81</v>
      </c>
      <c r="D76" s="369" t="s">
        <v>81</v>
      </c>
      <c r="E76" s="369" t="s">
        <v>81</v>
      </c>
      <c r="F76" s="369">
        <v>350</v>
      </c>
      <c r="G76" s="367">
        <v>530</v>
      </c>
      <c r="H76" s="368">
        <v>470</v>
      </c>
      <c r="I76" s="369">
        <v>610</v>
      </c>
      <c r="J76" s="369">
        <v>750</v>
      </c>
      <c r="K76" s="369">
        <v>850</v>
      </c>
      <c r="L76" s="369">
        <v>930</v>
      </c>
      <c r="M76" s="369">
        <v>980</v>
      </c>
      <c r="N76" s="367">
        <v>990</v>
      </c>
      <c r="O76" s="370">
        <v>960</v>
      </c>
      <c r="P76" s="370">
        <v>950</v>
      </c>
      <c r="Q76" s="371">
        <v>910</v>
      </c>
      <c r="R76" s="370">
        <v>910</v>
      </c>
      <c r="S76" s="370">
        <v>870</v>
      </c>
      <c r="T76" s="396">
        <v>870</v>
      </c>
    </row>
    <row r="77" spans="2:21" x14ac:dyDescent="0.2">
      <c r="B77" s="355">
        <v>2004</v>
      </c>
      <c r="C77" s="369" t="s">
        <v>81</v>
      </c>
      <c r="D77" s="369" t="s">
        <v>81</v>
      </c>
      <c r="E77" s="369" t="s">
        <v>81</v>
      </c>
      <c r="F77" s="369" t="s">
        <v>81</v>
      </c>
      <c r="G77" s="367">
        <v>410</v>
      </c>
      <c r="H77" s="368">
        <v>400</v>
      </c>
      <c r="I77" s="369">
        <v>560</v>
      </c>
      <c r="J77" s="369">
        <v>690</v>
      </c>
      <c r="K77" s="369">
        <v>820</v>
      </c>
      <c r="L77" s="369">
        <v>910</v>
      </c>
      <c r="M77" s="369">
        <v>970</v>
      </c>
      <c r="N77" s="367">
        <v>1000</v>
      </c>
      <c r="O77" s="370">
        <v>990</v>
      </c>
      <c r="P77" s="370">
        <v>960</v>
      </c>
      <c r="Q77" s="371">
        <v>940</v>
      </c>
      <c r="R77" s="370">
        <v>940</v>
      </c>
      <c r="S77" s="370">
        <v>900</v>
      </c>
      <c r="T77" s="396">
        <v>890</v>
      </c>
    </row>
    <row r="78" spans="2:21" x14ac:dyDescent="0.2">
      <c r="B78" s="355">
        <v>2005</v>
      </c>
      <c r="C78" s="369" t="s">
        <v>81</v>
      </c>
      <c r="D78" s="369" t="s">
        <v>81</v>
      </c>
      <c r="E78" s="369" t="s">
        <v>81</v>
      </c>
      <c r="F78" s="369" t="s">
        <v>81</v>
      </c>
      <c r="G78" s="367" t="s">
        <v>81</v>
      </c>
      <c r="H78" s="368">
        <v>300</v>
      </c>
      <c r="I78" s="369">
        <v>440</v>
      </c>
      <c r="J78" s="369">
        <v>580</v>
      </c>
      <c r="K78" s="369">
        <v>720</v>
      </c>
      <c r="L78" s="369">
        <v>820</v>
      </c>
      <c r="M78" s="369">
        <v>900</v>
      </c>
      <c r="N78" s="367">
        <v>970</v>
      </c>
      <c r="O78" s="370">
        <v>960</v>
      </c>
      <c r="P78" s="370">
        <v>960</v>
      </c>
      <c r="Q78" s="371">
        <v>960</v>
      </c>
      <c r="R78" s="370">
        <v>950</v>
      </c>
      <c r="S78" s="370">
        <v>930</v>
      </c>
      <c r="T78" s="396">
        <v>920</v>
      </c>
    </row>
    <row r="79" spans="2:21" x14ac:dyDescent="0.2">
      <c r="B79" s="355">
        <v>2006</v>
      </c>
      <c r="C79" s="369" t="s">
        <v>81</v>
      </c>
      <c r="D79" s="369" t="s">
        <v>81</v>
      </c>
      <c r="E79" s="369" t="s">
        <v>81</v>
      </c>
      <c r="F79" s="369" t="s">
        <v>81</v>
      </c>
      <c r="G79" s="367" t="s">
        <v>81</v>
      </c>
      <c r="H79" s="368" t="s">
        <v>81</v>
      </c>
      <c r="I79" s="369">
        <v>340</v>
      </c>
      <c r="J79" s="369">
        <v>490</v>
      </c>
      <c r="K79" s="369">
        <v>630</v>
      </c>
      <c r="L79" s="369">
        <v>720</v>
      </c>
      <c r="M79" s="369">
        <v>820</v>
      </c>
      <c r="N79" s="367">
        <v>910</v>
      </c>
      <c r="O79" s="370">
        <v>930</v>
      </c>
      <c r="P79" s="370">
        <v>940</v>
      </c>
      <c r="Q79" s="371">
        <v>960</v>
      </c>
      <c r="R79" s="370">
        <v>970</v>
      </c>
      <c r="S79" s="370">
        <v>950</v>
      </c>
      <c r="T79" s="396">
        <v>950</v>
      </c>
    </row>
    <row r="80" spans="2:21" x14ac:dyDescent="0.2">
      <c r="B80" s="355">
        <v>2007</v>
      </c>
      <c r="C80" s="369" t="s">
        <v>81</v>
      </c>
      <c r="D80" s="369" t="s">
        <v>81</v>
      </c>
      <c r="E80" s="369" t="s">
        <v>81</v>
      </c>
      <c r="F80" s="369" t="s">
        <v>81</v>
      </c>
      <c r="G80" s="367" t="s">
        <v>81</v>
      </c>
      <c r="H80" s="368" t="s">
        <v>81</v>
      </c>
      <c r="I80" s="369" t="s">
        <v>81</v>
      </c>
      <c r="J80" s="369">
        <v>350</v>
      </c>
      <c r="K80" s="369">
        <v>500</v>
      </c>
      <c r="L80" s="369">
        <v>630</v>
      </c>
      <c r="M80" s="369">
        <v>750</v>
      </c>
      <c r="N80" s="367">
        <v>840</v>
      </c>
      <c r="O80" s="370">
        <v>890</v>
      </c>
      <c r="P80" s="370">
        <v>930</v>
      </c>
      <c r="Q80" s="371">
        <v>950</v>
      </c>
      <c r="R80" s="370">
        <v>960</v>
      </c>
      <c r="S80" s="370">
        <v>980</v>
      </c>
      <c r="T80" s="396">
        <v>970</v>
      </c>
    </row>
    <row r="81" spans="2:22" x14ac:dyDescent="0.2">
      <c r="B81" s="355">
        <v>2008</v>
      </c>
      <c r="C81" s="369" t="s">
        <v>81</v>
      </c>
      <c r="D81" s="369" t="s">
        <v>81</v>
      </c>
      <c r="E81" s="369" t="s">
        <v>81</v>
      </c>
      <c r="F81" s="369" t="s">
        <v>81</v>
      </c>
      <c r="G81" s="367" t="s">
        <v>81</v>
      </c>
      <c r="H81" s="368" t="s">
        <v>81</v>
      </c>
      <c r="I81" s="369" t="s">
        <v>81</v>
      </c>
      <c r="J81" s="369" t="s">
        <v>81</v>
      </c>
      <c r="K81" s="369">
        <v>390</v>
      </c>
      <c r="L81" s="369">
        <v>520</v>
      </c>
      <c r="M81" s="369">
        <v>630</v>
      </c>
      <c r="N81" s="367">
        <v>740</v>
      </c>
      <c r="O81" s="370">
        <v>800</v>
      </c>
      <c r="P81" s="370">
        <v>880</v>
      </c>
      <c r="Q81" s="371">
        <v>930</v>
      </c>
      <c r="R81" s="370">
        <v>970</v>
      </c>
      <c r="S81" s="370">
        <v>980</v>
      </c>
      <c r="T81" s="396">
        <v>990</v>
      </c>
    </row>
    <row r="82" spans="2:22" x14ac:dyDescent="0.2">
      <c r="B82" s="355">
        <v>2009</v>
      </c>
      <c r="C82" s="369" t="s">
        <v>81</v>
      </c>
      <c r="D82" s="369" t="s">
        <v>81</v>
      </c>
      <c r="E82" s="369" t="s">
        <v>81</v>
      </c>
      <c r="F82" s="369" t="s">
        <v>81</v>
      </c>
      <c r="G82" s="367" t="s">
        <v>81</v>
      </c>
      <c r="H82" s="368" t="s">
        <v>81</v>
      </c>
      <c r="I82" s="369" t="s">
        <v>81</v>
      </c>
      <c r="J82" s="369" t="s">
        <v>81</v>
      </c>
      <c r="K82" s="369" t="s">
        <v>81</v>
      </c>
      <c r="L82" s="369">
        <v>400</v>
      </c>
      <c r="M82" s="369">
        <v>510</v>
      </c>
      <c r="N82" s="367">
        <v>640</v>
      </c>
      <c r="O82" s="370">
        <v>710</v>
      </c>
      <c r="P82" s="370">
        <v>800</v>
      </c>
      <c r="Q82" s="371">
        <v>870</v>
      </c>
      <c r="R82" s="370">
        <v>930</v>
      </c>
      <c r="S82" s="370">
        <v>970</v>
      </c>
      <c r="T82" s="396">
        <v>1000</v>
      </c>
    </row>
    <row r="83" spans="2:22" x14ac:dyDescent="0.2">
      <c r="B83" s="355">
        <v>2010</v>
      </c>
      <c r="C83" s="369" t="s">
        <v>81</v>
      </c>
      <c r="D83" s="369" t="s">
        <v>81</v>
      </c>
      <c r="E83" s="369" t="s">
        <v>81</v>
      </c>
      <c r="F83" s="369" t="s">
        <v>81</v>
      </c>
      <c r="G83" s="367" t="s">
        <v>81</v>
      </c>
      <c r="H83" s="368" t="s">
        <v>81</v>
      </c>
      <c r="I83" s="369" t="s">
        <v>81</v>
      </c>
      <c r="J83" s="369" t="s">
        <v>81</v>
      </c>
      <c r="K83" s="369" t="s">
        <v>81</v>
      </c>
      <c r="L83" s="369" t="s">
        <v>81</v>
      </c>
      <c r="M83" s="369">
        <v>380</v>
      </c>
      <c r="N83" s="367">
        <v>490</v>
      </c>
      <c r="O83" s="370">
        <v>580</v>
      </c>
      <c r="P83" s="370">
        <v>680</v>
      </c>
      <c r="Q83" s="371">
        <v>780</v>
      </c>
      <c r="R83" s="370">
        <v>870</v>
      </c>
      <c r="S83" s="370">
        <v>930</v>
      </c>
      <c r="T83" s="396">
        <v>990</v>
      </c>
    </row>
    <row r="84" spans="2:22" x14ac:dyDescent="0.2">
      <c r="B84" s="355">
        <v>2011</v>
      </c>
      <c r="C84" s="369" t="s">
        <v>81</v>
      </c>
      <c r="D84" s="369" t="s">
        <v>81</v>
      </c>
      <c r="E84" s="369" t="s">
        <v>81</v>
      </c>
      <c r="F84" s="369" t="s">
        <v>81</v>
      </c>
      <c r="G84" s="367" t="s">
        <v>81</v>
      </c>
      <c r="H84" s="368" t="s">
        <v>81</v>
      </c>
      <c r="I84" s="369" t="s">
        <v>81</v>
      </c>
      <c r="J84" s="369" t="s">
        <v>81</v>
      </c>
      <c r="K84" s="369" t="s">
        <v>81</v>
      </c>
      <c r="L84" s="369" t="s">
        <v>81</v>
      </c>
      <c r="M84" s="369" t="s">
        <v>81</v>
      </c>
      <c r="N84" s="367">
        <v>380</v>
      </c>
      <c r="O84" s="370">
        <v>470</v>
      </c>
      <c r="P84" s="370">
        <v>570</v>
      </c>
      <c r="Q84" s="371">
        <v>680</v>
      </c>
      <c r="R84" s="370">
        <v>790</v>
      </c>
      <c r="S84" s="370">
        <v>870</v>
      </c>
      <c r="T84" s="396">
        <v>950</v>
      </c>
    </row>
    <row r="85" spans="2:22" x14ac:dyDescent="0.2">
      <c r="B85" s="355">
        <v>2012</v>
      </c>
      <c r="C85" s="369" t="s">
        <v>81</v>
      </c>
      <c r="D85" s="369" t="s">
        <v>81</v>
      </c>
      <c r="E85" s="369" t="s">
        <v>81</v>
      </c>
      <c r="F85" s="369" t="s">
        <v>81</v>
      </c>
      <c r="G85" s="367" t="s">
        <v>81</v>
      </c>
      <c r="H85" s="368" t="s">
        <v>81</v>
      </c>
      <c r="I85" s="369" t="s">
        <v>81</v>
      </c>
      <c r="J85" s="369" t="s">
        <v>81</v>
      </c>
      <c r="K85" s="369" t="s">
        <v>81</v>
      </c>
      <c r="L85" s="369" t="s">
        <v>81</v>
      </c>
      <c r="M85" s="369" t="s">
        <v>81</v>
      </c>
      <c r="N85" s="367" t="s">
        <v>81</v>
      </c>
      <c r="O85" s="370">
        <v>370</v>
      </c>
      <c r="P85" s="370">
        <v>480</v>
      </c>
      <c r="Q85" s="371">
        <v>590</v>
      </c>
      <c r="R85" s="370">
        <v>690</v>
      </c>
      <c r="S85" s="370">
        <v>790</v>
      </c>
      <c r="T85" s="396">
        <v>890</v>
      </c>
    </row>
    <row r="86" spans="2:22" x14ac:dyDescent="0.2">
      <c r="B86" s="355">
        <v>2013</v>
      </c>
      <c r="C86" s="369" t="s">
        <v>81</v>
      </c>
      <c r="D86" s="369" t="s">
        <v>81</v>
      </c>
      <c r="E86" s="369" t="s">
        <v>81</v>
      </c>
      <c r="F86" s="369" t="s">
        <v>81</v>
      </c>
      <c r="G86" s="367" t="s">
        <v>81</v>
      </c>
      <c r="H86" s="368" t="s">
        <v>81</v>
      </c>
      <c r="I86" s="369" t="s">
        <v>81</v>
      </c>
      <c r="J86" s="369" t="s">
        <v>81</v>
      </c>
      <c r="K86" s="369" t="s">
        <v>81</v>
      </c>
      <c r="L86" s="369" t="s">
        <v>81</v>
      </c>
      <c r="M86" s="369" t="s">
        <v>81</v>
      </c>
      <c r="N86" s="369" t="s">
        <v>81</v>
      </c>
      <c r="O86" s="370" t="s">
        <v>81</v>
      </c>
      <c r="P86" s="370">
        <v>370</v>
      </c>
      <c r="Q86" s="371">
        <v>480</v>
      </c>
      <c r="R86" s="370">
        <v>590</v>
      </c>
      <c r="S86" s="370">
        <v>710</v>
      </c>
      <c r="T86" s="396">
        <v>830</v>
      </c>
    </row>
    <row r="87" spans="2:22" x14ac:dyDescent="0.2">
      <c r="B87" s="355">
        <v>2014</v>
      </c>
      <c r="C87" s="369" t="s">
        <v>81</v>
      </c>
      <c r="D87" s="369" t="s">
        <v>81</v>
      </c>
      <c r="E87" s="369" t="s">
        <v>81</v>
      </c>
      <c r="F87" s="369" t="s">
        <v>81</v>
      </c>
      <c r="G87" s="367" t="s">
        <v>81</v>
      </c>
      <c r="H87" s="368" t="s">
        <v>81</v>
      </c>
      <c r="I87" s="369" t="s">
        <v>81</v>
      </c>
      <c r="J87" s="369" t="s">
        <v>81</v>
      </c>
      <c r="K87" s="369" t="s">
        <v>81</v>
      </c>
      <c r="L87" s="369" t="s">
        <v>81</v>
      </c>
      <c r="M87" s="369" t="s">
        <v>81</v>
      </c>
      <c r="N87" s="369" t="s">
        <v>81</v>
      </c>
      <c r="O87" s="370" t="s">
        <v>81</v>
      </c>
      <c r="P87" s="370" t="s">
        <v>81</v>
      </c>
      <c r="Q87" s="371">
        <v>370</v>
      </c>
      <c r="R87" s="370">
        <v>490</v>
      </c>
      <c r="S87" s="370">
        <v>610</v>
      </c>
      <c r="T87" s="396">
        <v>750</v>
      </c>
    </row>
    <row r="88" spans="2:22" x14ac:dyDescent="0.2">
      <c r="B88" s="355">
        <v>2015</v>
      </c>
      <c r="C88" s="369" t="s">
        <v>81</v>
      </c>
      <c r="D88" s="369" t="s">
        <v>81</v>
      </c>
      <c r="E88" s="369" t="s">
        <v>81</v>
      </c>
      <c r="F88" s="369" t="s">
        <v>81</v>
      </c>
      <c r="G88" s="367" t="s">
        <v>81</v>
      </c>
      <c r="H88" s="368" t="s">
        <v>81</v>
      </c>
      <c r="I88" s="369" t="s">
        <v>81</v>
      </c>
      <c r="J88" s="369" t="s">
        <v>81</v>
      </c>
      <c r="K88" s="369" t="s">
        <v>81</v>
      </c>
      <c r="L88" s="369" t="s">
        <v>81</v>
      </c>
      <c r="M88" s="369" t="s">
        <v>81</v>
      </c>
      <c r="N88" s="369" t="s">
        <v>81</v>
      </c>
      <c r="O88" s="370" t="s">
        <v>81</v>
      </c>
      <c r="P88" s="370" t="s">
        <v>81</v>
      </c>
      <c r="Q88" s="397" t="s">
        <v>81</v>
      </c>
      <c r="R88" s="370">
        <v>380</v>
      </c>
      <c r="S88" s="370">
        <v>520</v>
      </c>
      <c r="T88" s="396">
        <v>670</v>
      </c>
    </row>
    <row r="89" spans="2:22" x14ac:dyDescent="0.2">
      <c r="B89" s="355">
        <v>2016</v>
      </c>
      <c r="C89" s="369" t="s">
        <v>81</v>
      </c>
      <c r="D89" s="369" t="s">
        <v>81</v>
      </c>
      <c r="E89" s="369" t="s">
        <v>81</v>
      </c>
      <c r="F89" s="369" t="s">
        <v>81</v>
      </c>
      <c r="G89" s="367" t="s">
        <v>81</v>
      </c>
      <c r="H89" s="368" t="s">
        <v>81</v>
      </c>
      <c r="I89" s="369" t="s">
        <v>81</v>
      </c>
      <c r="J89" s="369" t="s">
        <v>81</v>
      </c>
      <c r="K89" s="369" t="s">
        <v>81</v>
      </c>
      <c r="L89" s="369" t="s">
        <v>81</v>
      </c>
      <c r="M89" s="369" t="s">
        <v>81</v>
      </c>
      <c r="N89" s="369" t="s">
        <v>81</v>
      </c>
      <c r="O89" s="370" t="s">
        <v>81</v>
      </c>
      <c r="P89" s="370" t="s">
        <v>81</v>
      </c>
      <c r="Q89" s="397" t="s">
        <v>81</v>
      </c>
      <c r="R89" s="370" t="s">
        <v>81</v>
      </c>
      <c r="S89" s="370">
        <v>330</v>
      </c>
      <c r="T89" s="396">
        <v>440</v>
      </c>
    </row>
    <row r="90" spans="2:22" ht="13.5" thickBot="1" x14ac:dyDescent="0.25">
      <c r="B90" s="355">
        <v>2017</v>
      </c>
      <c r="C90" s="398" t="s">
        <v>81</v>
      </c>
      <c r="D90" s="369" t="s">
        <v>81</v>
      </c>
      <c r="E90" s="369" t="s">
        <v>81</v>
      </c>
      <c r="F90" s="369" t="s">
        <v>81</v>
      </c>
      <c r="G90" s="367" t="s">
        <v>81</v>
      </c>
      <c r="H90" s="368" t="s">
        <v>81</v>
      </c>
      <c r="I90" s="369" t="s">
        <v>81</v>
      </c>
      <c r="J90" s="369" t="s">
        <v>81</v>
      </c>
      <c r="K90" s="369" t="s">
        <v>81</v>
      </c>
      <c r="L90" s="369" t="s">
        <v>81</v>
      </c>
      <c r="M90" s="369" t="s">
        <v>81</v>
      </c>
      <c r="N90" s="369" t="s">
        <v>81</v>
      </c>
      <c r="O90" s="370" t="s">
        <v>81</v>
      </c>
      <c r="P90" s="370" t="s">
        <v>81</v>
      </c>
      <c r="Q90" s="397" t="s">
        <v>81</v>
      </c>
      <c r="R90" s="370" t="s">
        <v>81</v>
      </c>
      <c r="S90" s="370" t="s">
        <v>81</v>
      </c>
      <c r="T90" s="396">
        <v>340</v>
      </c>
    </row>
    <row r="91" spans="2:22" ht="26.25" thickBot="1" x14ac:dyDescent="0.25">
      <c r="B91" s="372" t="s">
        <v>164</v>
      </c>
      <c r="C91" s="399">
        <v>280</v>
      </c>
      <c r="D91" s="383">
        <v>360</v>
      </c>
      <c r="E91" s="383">
        <v>360</v>
      </c>
      <c r="F91" s="383">
        <v>420</v>
      </c>
      <c r="G91" s="384">
        <v>520</v>
      </c>
      <c r="H91" s="385">
        <v>425</v>
      </c>
      <c r="I91" s="383">
        <v>520</v>
      </c>
      <c r="J91" s="383">
        <v>605</v>
      </c>
      <c r="K91" s="383">
        <v>685</v>
      </c>
      <c r="L91" s="383">
        <v>735</v>
      </c>
      <c r="M91" s="383">
        <v>765</v>
      </c>
      <c r="N91" s="384">
        <v>795</v>
      </c>
      <c r="O91" s="386">
        <v>775</v>
      </c>
      <c r="P91" s="386">
        <v>775</v>
      </c>
      <c r="Q91" s="382">
        <v>785</v>
      </c>
      <c r="R91" s="386">
        <v>800</v>
      </c>
      <c r="S91" s="386">
        <v>795</v>
      </c>
      <c r="T91" s="400">
        <v>815</v>
      </c>
    </row>
    <row r="92" spans="2:22" x14ac:dyDescent="0.2">
      <c r="B92" s="373" t="s">
        <v>64</v>
      </c>
      <c r="C92" s="81"/>
      <c r="D92" s="81"/>
      <c r="E92" s="81"/>
      <c r="F92" s="81"/>
      <c r="G92" s="374"/>
      <c r="H92" s="374"/>
      <c r="I92" s="374"/>
      <c r="J92" s="374"/>
      <c r="P92" s="375"/>
      <c r="Q92" s="375"/>
      <c r="R92" s="375"/>
      <c r="S92" s="401"/>
      <c r="T92" s="375" t="s">
        <v>110</v>
      </c>
    </row>
    <row r="93" spans="2:22" x14ac:dyDescent="0.2">
      <c r="B93" s="81"/>
      <c r="C93" s="81"/>
      <c r="D93" s="81"/>
      <c r="E93" s="81"/>
      <c r="F93" s="81"/>
      <c r="G93" s="374"/>
      <c r="H93" s="374"/>
      <c r="I93" s="374"/>
      <c r="J93" s="374"/>
      <c r="P93" s="375"/>
      <c r="Q93" s="375"/>
      <c r="R93" s="375"/>
      <c r="S93" s="375"/>
      <c r="T93" s="375"/>
    </row>
    <row r="94" spans="2:22" ht="12.75" customHeight="1" x14ac:dyDescent="0.2">
      <c r="B94" s="825" t="s">
        <v>166</v>
      </c>
      <c r="C94" s="825"/>
      <c r="D94" s="825"/>
      <c r="E94" s="825"/>
      <c r="F94" s="825"/>
      <c r="G94" s="825"/>
      <c r="H94" s="825"/>
      <c r="I94" s="825"/>
      <c r="J94" s="825"/>
      <c r="K94" s="825"/>
      <c r="L94" s="825"/>
      <c r="M94" s="825"/>
      <c r="N94" s="825"/>
      <c r="O94" s="825"/>
      <c r="P94" s="825"/>
      <c r="Q94" s="825"/>
      <c r="R94" s="825"/>
      <c r="S94" s="825"/>
      <c r="T94" s="825"/>
      <c r="U94" s="402"/>
      <c r="V94" s="402"/>
    </row>
    <row r="95" spans="2:22" x14ac:dyDescent="0.2">
      <c r="B95" s="825"/>
      <c r="C95" s="825"/>
      <c r="D95" s="825"/>
      <c r="E95" s="825"/>
      <c r="F95" s="825"/>
      <c r="G95" s="825"/>
      <c r="H95" s="825"/>
      <c r="I95" s="825"/>
      <c r="J95" s="825"/>
      <c r="K95" s="825"/>
      <c r="L95" s="825"/>
      <c r="M95" s="825"/>
      <c r="N95" s="825"/>
      <c r="O95" s="825"/>
      <c r="P95" s="825"/>
      <c r="Q95" s="825"/>
      <c r="R95" s="825"/>
      <c r="S95" s="825"/>
      <c r="T95" s="825"/>
    </row>
    <row r="96" spans="2:22" x14ac:dyDescent="0.2">
      <c r="B96" s="825"/>
      <c r="C96" s="825"/>
      <c r="D96" s="825"/>
      <c r="E96" s="825"/>
      <c r="F96" s="825"/>
      <c r="G96" s="825"/>
      <c r="H96" s="825"/>
      <c r="I96" s="825"/>
      <c r="J96" s="825"/>
      <c r="K96" s="825"/>
      <c r="L96" s="825"/>
      <c r="M96" s="825"/>
      <c r="N96" s="825"/>
      <c r="O96" s="825"/>
      <c r="P96" s="825"/>
      <c r="Q96" s="825"/>
      <c r="R96" s="825"/>
      <c r="S96" s="825"/>
      <c r="T96" s="825"/>
    </row>
    <row r="97" spans="2:20" x14ac:dyDescent="0.2">
      <c r="B97" s="825"/>
      <c r="C97" s="825"/>
      <c r="D97" s="825"/>
      <c r="E97" s="825"/>
      <c r="F97" s="825"/>
      <c r="G97" s="825"/>
      <c r="H97" s="825"/>
      <c r="I97" s="825"/>
      <c r="J97" s="825"/>
      <c r="K97" s="825"/>
      <c r="L97" s="825"/>
      <c r="M97" s="825"/>
      <c r="N97" s="825"/>
      <c r="O97" s="825"/>
      <c r="P97" s="825"/>
      <c r="Q97" s="825"/>
      <c r="R97" s="825"/>
      <c r="S97" s="825"/>
      <c r="T97" s="825"/>
    </row>
    <row r="98" spans="2:20" x14ac:dyDescent="0.2">
      <c r="B98" s="825"/>
      <c r="C98" s="825"/>
      <c r="D98" s="825"/>
      <c r="E98" s="825"/>
      <c r="F98" s="825"/>
      <c r="G98" s="825"/>
      <c r="H98" s="825"/>
      <c r="I98" s="825"/>
      <c r="J98" s="825"/>
      <c r="K98" s="825"/>
      <c r="L98" s="825"/>
      <c r="M98" s="825"/>
      <c r="N98" s="825"/>
      <c r="O98" s="825"/>
      <c r="P98" s="825"/>
      <c r="Q98" s="825"/>
      <c r="R98" s="825"/>
      <c r="S98" s="825"/>
      <c r="T98" s="825"/>
    </row>
    <row r="99" spans="2:20" x14ac:dyDescent="0.2">
      <c r="B99" s="825"/>
      <c r="C99" s="825"/>
      <c r="D99" s="825"/>
      <c r="E99" s="825"/>
      <c r="F99" s="825"/>
      <c r="G99" s="825"/>
      <c r="H99" s="825"/>
      <c r="I99" s="825"/>
      <c r="J99" s="825"/>
      <c r="K99" s="825"/>
      <c r="L99" s="825"/>
      <c r="M99" s="825"/>
      <c r="N99" s="825"/>
      <c r="O99" s="825"/>
      <c r="P99" s="825"/>
      <c r="Q99" s="825"/>
      <c r="R99" s="825"/>
      <c r="S99" s="825"/>
      <c r="T99" s="825"/>
    </row>
    <row r="100" spans="2:20" x14ac:dyDescent="0.2">
      <c r="B100" s="825"/>
      <c r="C100" s="825"/>
      <c r="D100" s="825"/>
      <c r="E100" s="825"/>
      <c r="F100" s="825"/>
      <c r="G100" s="825"/>
      <c r="H100" s="825"/>
      <c r="I100" s="825"/>
      <c r="J100" s="825"/>
      <c r="K100" s="825"/>
      <c r="L100" s="825"/>
      <c r="M100" s="825"/>
      <c r="N100" s="825"/>
      <c r="O100" s="825"/>
      <c r="P100" s="825"/>
      <c r="Q100" s="825"/>
      <c r="R100" s="825"/>
      <c r="S100" s="825"/>
      <c r="T100" s="825"/>
    </row>
    <row r="101" spans="2:20" x14ac:dyDescent="0.2">
      <c r="B101" s="825"/>
      <c r="C101" s="825"/>
      <c r="D101" s="825"/>
      <c r="E101" s="825"/>
      <c r="F101" s="825"/>
      <c r="G101" s="825"/>
      <c r="H101" s="825"/>
      <c r="I101" s="825"/>
      <c r="J101" s="825"/>
      <c r="K101" s="825"/>
      <c r="L101" s="825"/>
      <c r="M101" s="825"/>
      <c r="N101" s="825"/>
      <c r="O101" s="825"/>
      <c r="P101" s="825"/>
      <c r="Q101" s="825"/>
      <c r="R101" s="825"/>
      <c r="S101" s="825"/>
      <c r="T101" s="825"/>
    </row>
    <row r="102" spans="2:20" x14ac:dyDescent="0.2">
      <c r="B102" s="825"/>
      <c r="C102" s="825"/>
      <c r="D102" s="825"/>
      <c r="E102" s="825"/>
      <c r="F102" s="825"/>
      <c r="G102" s="825"/>
      <c r="H102" s="825"/>
      <c r="I102" s="825"/>
      <c r="J102" s="825"/>
      <c r="K102" s="825"/>
      <c r="L102" s="825"/>
      <c r="M102" s="825"/>
      <c r="N102" s="825"/>
      <c r="O102" s="825"/>
      <c r="P102" s="825"/>
      <c r="Q102" s="825"/>
      <c r="R102" s="825"/>
      <c r="S102" s="825"/>
      <c r="T102" s="825"/>
    </row>
    <row r="103" spans="2:20" x14ac:dyDescent="0.2">
      <c r="B103" s="825"/>
      <c r="C103" s="825"/>
      <c r="D103" s="825"/>
      <c r="E103" s="825"/>
      <c r="F103" s="825"/>
      <c r="G103" s="825"/>
      <c r="H103" s="825"/>
      <c r="I103" s="825"/>
      <c r="J103" s="825"/>
      <c r="K103" s="825"/>
      <c r="L103" s="825"/>
      <c r="M103" s="825"/>
      <c r="N103" s="825"/>
      <c r="O103" s="825"/>
      <c r="P103" s="825"/>
      <c r="Q103" s="825"/>
      <c r="R103" s="825"/>
      <c r="S103" s="825"/>
      <c r="T103" s="825"/>
    </row>
  </sheetData>
  <mergeCells count="40">
    <mergeCell ref="F7:F8"/>
    <mergeCell ref="G7:G8"/>
    <mergeCell ref="I7:I8"/>
    <mergeCell ref="J7:J8"/>
    <mergeCell ref="K7:K8"/>
    <mergeCell ref="N38:N39"/>
    <mergeCell ref="L7:L8"/>
    <mergeCell ref="M7:M8"/>
    <mergeCell ref="N7:N8"/>
    <mergeCell ref="B37:B39"/>
    <mergeCell ref="C37:T37"/>
    <mergeCell ref="C38:C39"/>
    <mergeCell ref="D38:D39"/>
    <mergeCell ref="E38:E39"/>
    <mergeCell ref="F38:F39"/>
    <mergeCell ref="G38:G39"/>
    <mergeCell ref="B6:B8"/>
    <mergeCell ref="C6:T6"/>
    <mergeCell ref="C7:C8"/>
    <mergeCell ref="D7:D8"/>
    <mergeCell ref="E7:E8"/>
    <mergeCell ref="I38:I39"/>
    <mergeCell ref="J38:J39"/>
    <mergeCell ref="K38:K39"/>
    <mergeCell ref="L38:L39"/>
    <mergeCell ref="M38:M39"/>
    <mergeCell ref="L68:L69"/>
    <mergeCell ref="M68:M69"/>
    <mergeCell ref="N68:N69"/>
    <mergeCell ref="B94:T103"/>
    <mergeCell ref="B67:B69"/>
    <mergeCell ref="C67:T67"/>
    <mergeCell ref="C68:C69"/>
    <mergeCell ref="D68:D69"/>
    <mergeCell ref="E68:E69"/>
    <mergeCell ref="F68:F69"/>
    <mergeCell ref="G68:G69"/>
    <mergeCell ref="I68:I69"/>
    <mergeCell ref="J68:J69"/>
    <mergeCell ref="K68:K69"/>
  </mergeCells>
  <hyperlinks>
    <hyperlink ref="B1:I1" location="Footnotes!A1" display="Table 4A: ICR Student Loans borrowers making repayments by repayment cohort and tax year [19] as at 30/04/2019 [11]"/>
    <hyperlink ref="C6:T6" location="Footnotes!A1" display="Number of borrowers repaying [12]"/>
    <hyperlink ref="C37:T37" location="Footnotes!A1" display="Amount of repayment in £000s [12]"/>
    <hyperlink ref="C67:T67" location="Footnotes!A1" display="Average amount of repayment per borrower in £ [12]"/>
  </hyperlinks>
  <pageMargins left="0.7" right="0.7" top="0.75" bottom="0.75" header="0.3" footer="0.3"/>
  <pageSetup paperSize="9" scale="36" orientation="landscape"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Title of publication</vt:lpstr>
      <vt:lpstr>Table of Contents</vt:lpstr>
      <vt:lpstr>Table 1</vt:lpstr>
      <vt:lpstr>Table 2</vt:lpstr>
      <vt:lpstr>Table 3A(i)</vt:lpstr>
      <vt:lpstr>Table 3A(ii)</vt:lpstr>
      <vt:lpstr>Table 3B(i)</vt:lpstr>
      <vt:lpstr>Table 3B(ii)</vt:lpstr>
      <vt:lpstr>Table 4A</vt:lpstr>
      <vt:lpstr>Table 4B</vt:lpstr>
      <vt:lpstr>Table 4C</vt:lpstr>
      <vt:lpstr>Table 4D</vt:lpstr>
      <vt:lpstr>Table 4E</vt:lpstr>
      <vt:lpstr>Table 4F</vt:lpstr>
      <vt:lpstr>Table 5A (i)(ii)</vt:lpstr>
      <vt:lpstr>Table 5A(iii)</vt:lpstr>
      <vt:lpstr>Table 5B (i)(ii)</vt:lpstr>
      <vt:lpstr>Table 5B (iii)</vt:lpstr>
      <vt:lpstr>Footnotes</vt:lpstr>
      <vt:lpstr>Footnotes!Print_Area</vt:lpstr>
      <vt:lpstr>'Table 1'!Print_Area</vt:lpstr>
      <vt:lpstr>'Table 2'!Print_Area</vt:lpstr>
      <vt:lpstr>'Table 3A(i)'!Print_Area</vt:lpstr>
      <vt:lpstr>'Table 3A(ii)'!Print_Area</vt:lpstr>
      <vt:lpstr>'Table 3B(i)'!Print_Area</vt:lpstr>
      <vt:lpstr>'Table 3B(ii)'!Print_Area</vt:lpstr>
      <vt:lpstr>'Table 4A'!Print_Area</vt:lpstr>
      <vt:lpstr>'Table 4B'!Print_Area</vt:lpstr>
      <vt:lpstr>'Table 4C'!Print_Area</vt:lpstr>
      <vt:lpstr>'Table 4D'!Print_Area</vt:lpstr>
      <vt:lpstr>'Table 4E'!Print_Area</vt:lpstr>
      <vt:lpstr>'Table 4F'!Print_Area</vt:lpstr>
      <vt:lpstr>'Table 5A (i)(ii)'!Print_Area</vt:lpstr>
      <vt:lpstr>'Table 5A(iii)'!Print_Area</vt:lpstr>
      <vt:lpstr>'Table 5B (i)(ii)'!Print_Area</vt:lpstr>
      <vt:lpstr>'Table 5B (iii)'!Print_Area</vt:lpstr>
      <vt:lpstr>'Table of Contents'!Print_Area</vt:lpstr>
    </vt:vector>
  </TitlesOfParts>
  <Company>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2019-06-12T14:51:48Z</cp:lastPrinted>
  <dcterms:created xsi:type="dcterms:W3CDTF">2019-05-13T15:03:55Z</dcterms:created>
  <dcterms:modified xsi:type="dcterms:W3CDTF">2019-06-12T15:32:33Z</dcterms:modified>
</cp:coreProperties>
</file>