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C:\Users\GDI-TUNNO\OneDrive - Department for Education\Downloads\"/>
    </mc:Choice>
  </mc:AlternateContent>
  <bookViews>
    <workbookView xWindow="0" yWindow="60" windowWidth="4770" windowHeight="3135" tabRatio="832"/>
  </bookViews>
  <sheets>
    <sheet name="Cover" sheetId="88" r:id="rId1"/>
    <sheet name="Index" sheetId="12" r:id="rId2"/>
    <sheet name="Table 1a" sheetId="160" r:id="rId3"/>
    <sheet name="Table 1b(1)" sheetId="154" r:id="rId4"/>
    <sheet name="Table 1b(2)" sheetId="155" r:id="rId5"/>
    <sheet name="Table 1c" sheetId="161" r:id="rId6"/>
    <sheet name="Table 1d" sheetId="162" r:id="rId7"/>
    <sheet name="Table2abData" sheetId="158" state="hidden" r:id="rId8"/>
    <sheet name="Table 2a" sheetId="159" r:id="rId9"/>
    <sheet name="Table 2b" sheetId="157" r:id="rId10"/>
    <sheet name="Table2cData" sheetId="177" state="hidden" r:id="rId11"/>
    <sheet name="Table 2c" sheetId="178" r:id="rId12"/>
    <sheet name="Table 2d" sheetId="188" r:id="rId13"/>
    <sheet name="Table 2e" sheetId="189" r:id="rId14"/>
    <sheet name="Table2fData" sheetId="196" state="hidden" r:id="rId15"/>
    <sheet name="Table 2f" sheetId="197" r:id="rId16"/>
    <sheet name="Table 3" sheetId="187" r:id="rId17"/>
    <sheet name="Table4abData" sheetId="198" state="hidden" r:id="rId18"/>
    <sheet name="Table 4a" sheetId="164" r:id="rId19"/>
    <sheet name="Table4cData" sheetId="172" state="hidden" r:id="rId20"/>
    <sheet name="Table 4b" sheetId="165" r:id="rId21"/>
    <sheet name="Table 4c" sheetId="166" r:id="rId22"/>
    <sheet name="Table 5" sheetId="190" r:id="rId23"/>
    <sheet name="Table 6" sheetId="191" r:id="rId24"/>
  </sheets>
  <definedNames>
    <definedName name="_xlnm._FilterDatabase" localSheetId="8" hidden="1">#REF!</definedName>
    <definedName name="_xlnm.Print_Area" localSheetId="2">'Table 1a'!$A$1:$F$48</definedName>
    <definedName name="_xlnm.Print_Area" localSheetId="3">'Table 1b(1)'!$A$1:$R$41</definedName>
    <definedName name="_xlnm.Print_Area" localSheetId="4">'Table 1b(2)'!$A$1:$R$52</definedName>
    <definedName name="_xlnm.Print_Area" localSheetId="5">'Table 1c'!$A$1:$R$35</definedName>
    <definedName name="_xlnm.Print_Area" localSheetId="6">'Table 1d'!$A$1:$H$47</definedName>
    <definedName name="_xlnm.Print_Area" localSheetId="8">'Table 2a'!$A$1:$X$43</definedName>
    <definedName name="_xlnm.Print_Area" localSheetId="9">'Table 2b'!$A$1:$W$24</definedName>
    <definedName name="_xlnm.Print_Area" localSheetId="11">'Table 2c'!$A$1:$W$30</definedName>
    <definedName name="_xlnm.Print_Area" localSheetId="12">'Table 2d'!$A$1:$M$41</definedName>
    <definedName name="_xlnm.Print_Area" localSheetId="13">'Table 2e'!$A$1:$L$41</definedName>
    <definedName name="_xlnm.Print_Area" localSheetId="16">'Table 3'!$A$1:$K$51</definedName>
    <definedName name="_xlnm.Print_Area" localSheetId="18">'Table 4a'!$A$1:$AR$38</definedName>
    <definedName name="_xlnm.Print_Area" localSheetId="20">'Table 4b'!$A$1:$AR$28</definedName>
    <definedName name="_xlnm.Print_Area" localSheetId="21">'Table 4c'!$A$1:$AR$34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9" i="157" l="1"/>
  <c r="H10" i="157"/>
  <c r="H11" i="157"/>
  <c r="H8" i="157"/>
  <c r="E34" i="197" l="1"/>
  <c r="D34" i="197"/>
  <c r="C34" i="197"/>
  <c r="E32" i="197"/>
  <c r="D32" i="197"/>
  <c r="C32" i="197"/>
  <c r="E30" i="197"/>
  <c r="D30" i="197"/>
  <c r="C30" i="197"/>
  <c r="E29" i="197"/>
  <c r="D29" i="197"/>
  <c r="C29" i="197"/>
  <c r="E28" i="197"/>
  <c r="D28" i="197"/>
  <c r="C28" i="197"/>
  <c r="E27" i="197"/>
  <c r="D27" i="197"/>
  <c r="C27" i="197"/>
  <c r="E26" i="197"/>
  <c r="D26" i="197"/>
  <c r="C26" i="197"/>
  <c r="E25" i="197"/>
  <c r="D25" i="197"/>
  <c r="C25" i="197"/>
  <c r="E24" i="197"/>
  <c r="D24" i="197"/>
  <c r="C24" i="197"/>
  <c r="E23" i="197"/>
  <c r="D23" i="197"/>
  <c r="C23" i="197"/>
  <c r="E20" i="197"/>
  <c r="D20" i="197"/>
  <c r="C20" i="197"/>
  <c r="E18" i="197"/>
  <c r="D18" i="197"/>
  <c r="C18" i="197"/>
  <c r="E17" i="197"/>
  <c r="D17" i="197"/>
  <c r="C17" i="197"/>
  <c r="E16" i="197"/>
  <c r="D16" i="197"/>
  <c r="C16" i="197"/>
  <c r="E15" i="197"/>
  <c r="D15" i="197"/>
  <c r="C15" i="197"/>
  <c r="E14" i="197"/>
  <c r="D14" i="197"/>
  <c r="C14" i="197"/>
  <c r="E13" i="197"/>
  <c r="D13" i="197"/>
  <c r="C13" i="197"/>
  <c r="E12" i="197"/>
  <c r="D12" i="197"/>
  <c r="C12" i="197"/>
  <c r="E11" i="197"/>
  <c r="D11" i="197"/>
  <c r="C11" i="197"/>
  <c r="E10" i="197"/>
  <c r="D10" i="197"/>
  <c r="C10" i="197"/>
  <c r="AN11" i="165" l="1"/>
  <c r="AM11" i="165"/>
  <c r="AL11" i="165"/>
  <c r="AN10" i="165"/>
  <c r="AM10" i="165"/>
  <c r="AL10" i="165"/>
  <c r="AN9" i="165"/>
  <c r="AM9" i="165"/>
  <c r="AL9" i="165"/>
  <c r="AN8" i="165"/>
  <c r="AM8" i="165"/>
  <c r="AL8" i="165"/>
  <c r="A5" i="178" l="1"/>
  <c r="A5" i="157"/>
  <c r="A5" i="159"/>
  <c r="AR9" i="165" l="1"/>
  <c r="AR10" i="165"/>
  <c r="AR11" i="165"/>
  <c r="AR8" i="165"/>
  <c r="AQ9" i="165"/>
  <c r="AQ10" i="165"/>
  <c r="AQ11" i="165"/>
  <c r="AQ8" i="165"/>
  <c r="AP9" i="165"/>
  <c r="AP10" i="165"/>
  <c r="AP11" i="165"/>
  <c r="AP8" i="165"/>
  <c r="AH8" i="165"/>
  <c r="AJ9" i="165" l="1"/>
  <c r="AJ10" i="165"/>
  <c r="AJ11" i="165"/>
  <c r="AJ8" i="165"/>
  <c r="AI9" i="165"/>
  <c r="AI10" i="165"/>
  <c r="AI11" i="165"/>
  <c r="AI8" i="165"/>
  <c r="AH9" i="165"/>
  <c r="AH10" i="165"/>
  <c r="AH11" i="165"/>
  <c r="AE11" i="165"/>
  <c r="AD11" i="165"/>
  <c r="AC11" i="165"/>
  <c r="AA11" i="165"/>
  <c r="Z11" i="165"/>
  <c r="Y11" i="165"/>
  <c r="X11" i="165"/>
  <c r="W11" i="165"/>
  <c r="V11" i="165"/>
  <c r="T11" i="165"/>
  <c r="S11" i="165"/>
  <c r="R11" i="165"/>
  <c r="P11" i="165"/>
  <c r="O11" i="165"/>
  <c r="N11" i="165"/>
  <c r="L11" i="165"/>
  <c r="K11" i="165"/>
  <c r="J11" i="165"/>
  <c r="H11" i="165"/>
  <c r="G11" i="165"/>
  <c r="F11" i="165"/>
  <c r="D11" i="165"/>
  <c r="C11" i="165"/>
  <c r="B11" i="165"/>
  <c r="AE10" i="165"/>
  <c r="AD10" i="165"/>
  <c r="AC10" i="165"/>
  <c r="AA10" i="165"/>
  <c r="Z10" i="165"/>
  <c r="Y10" i="165"/>
  <c r="X10" i="165"/>
  <c r="W10" i="165"/>
  <c r="V10" i="165"/>
  <c r="T10" i="165"/>
  <c r="S10" i="165"/>
  <c r="R10" i="165"/>
  <c r="P10" i="165"/>
  <c r="O10" i="165"/>
  <c r="N10" i="165"/>
  <c r="L10" i="165"/>
  <c r="K10" i="165"/>
  <c r="J10" i="165"/>
  <c r="H10" i="165"/>
  <c r="G10" i="165"/>
  <c r="F10" i="165"/>
  <c r="D10" i="165"/>
  <c r="C10" i="165"/>
  <c r="B10" i="165"/>
  <c r="AE9" i="165"/>
  <c r="AD9" i="165"/>
  <c r="AC9" i="165"/>
  <c r="AA9" i="165"/>
  <c r="Z9" i="165"/>
  <c r="Y9" i="165"/>
  <c r="X9" i="165"/>
  <c r="W9" i="165"/>
  <c r="V9" i="165"/>
  <c r="T9" i="165"/>
  <c r="S9" i="165"/>
  <c r="R9" i="165"/>
  <c r="P9" i="165"/>
  <c r="O9" i="165"/>
  <c r="N9" i="165"/>
  <c r="L9" i="165"/>
  <c r="K9" i="165"/>
  <c r="J9" i="165"/>
  <c r="H9" i="165"/>
  <c r="G9" i="165"/>
  <c r="F9" i="165"/>
  <c r="D9" i="165"/>
  <c r="C9" i="165"/>
  <c r="B9" i="165"/>
  <c r="AE8" i="165"/>
  <c r="AD8" i="165"/>
  <c r="AC8" i="165"/>
  <c r="AA8" i="165"/>
  <c r="Z8" i="165"/>
  <c r="Y8" i="165"/>
  <c r="X8" i="165"/>
  <c r="W8" i="165"/>
  <c r="V8" i="165"/>
  <c r="T8" i="165"/>
  <c r="S8" i="165"/>
  <c r="R8" i="165"/>
  <c r="P8" i="165"/>
  <c r="O8" i="165"/>
  <c r="N8" i="165"/>
  <c r="L8" i="165"/>
  <c r="K8" i="165"/>
  <c r="J8" i="165"/>
  <c r="H8" i="165"/>
  <c r="G8" i="165"/>
  <c r="F8" i="165"/>
  <c r="D8" i="165"/>
  <c r="C8" i="165"/>
  <c r="B8" i="165"/>
  <c r="AR19" i="164"/>
  <c r="AQ19" i="164"/>
  <c r="AP19" i="164"/>
  <c r="AN19" i="164"/>
  <c r="AM19" i="164"/>
  <c r="AL19" i="164"/>
  <c r="AJ19" i="164"/>
  <c r="AI19" i="164"/>
  <c r="AH19" i="164"/>
  <c r="AE19" i="164"/>
  <c r="AD19" i="164"/>
  <c r="AC19" i="164"/>
  <c r="AA19" i="164"/>
  <c r="Z19" i="164"/>
  <c r="Y19" i="164"/>
  <c r="X19" i="164"/>
  <c r="W19" i="164"/>
  <c r="V19" i="164"/>
  <c r="T19" i="164"/>
  <c r="S19" i="164"/>
  <c r="R19" i="164"/>
  <c r="P19" i="164"/>
  <c r="O19" i="164"/>
  <c r="N19" i="164"/>
  <c r="L19" i="164"/>
  <c r="K19" i="164"/>
  <c r="J19" i="164"/>
  <c r="H19" i="164"/>
  <c r="G19" i="164"/>
  <c r="F19" i="164"/>
  <c r="D19" i="164"/>
  <c r="C19" i="164"/>
  <c r="B19" i="164"/>
  <c r="AR18" i="164"/>
  <c r="AQ18" i="164"/>
  <c r="AP18" i="164"/>
  <c r="AN18" i="164"/>
  <c r="AM18" i="164"/>
  <c r="AL18" i="164"/>
  <c r="AJ18" i="164"/>
  <c r="AI18" i="164"/>
  <c r="AH18" i="164"/>
  <c r="AE18" i="164"/>
  <c r="AD18" i="164"/>
  <c r="AC18" i="164"/>
  <c r="AA18" i="164"/>
  <c r="Z18" i="164"/>
  <c r="Y18" i="164"/>
  <c r="X18" i="164"/>
  <c r="W18" i="164"/>
  <c r="V18" i="164"/>
  <c r="T18" i="164"/>
  <c r="S18" i="164"/>
  <c r="R18" i="164"/>
  <c r="P18" i="164"/>
  <c r="O18" i="164"/>
  <c r="N18" i="164"/>
  <c r="L18" i="164"/>
  <c r="K18" i="164"/>
  <c r="J18" i="164"/>
  <c r="H18" i="164"/>
  <c r="G18" i="164"/>
  <c r="F18" i="164"/>
  <c r="D18" i="164"/>
  <c r="C18" i="164"/>
  <c r="B18" i="164"/>
  <c r="AR17" i="164"/>
  <c r="AQ17" i="164"/>
  <c r="AP17" i="164"/>
  <c r="AN17" i="164"/>
  <c r="AM17" i="164"/>
  <c r="AL17" i="164"/>
  <c r="AJ17" i="164"/>
  <c r="AI17" i="164"/>
  <c r="AH17" i="164"/>
  <c r="AE17" i="164"/>
  <c r="AD17" i="164"/>
  <c r="AC17" i="164"/>
  <c r="AA17" i="164"/>
  <c r="Z17" i="164"/>
  <c r="Y17" i="164"/>
  <c r="X17" i="164"/>
  <c r="W17" i="164"/>
  <c r="V17" i="164"/>
  <c r="T17" i="164"/>
  <c r="S17" i="164"/>
  <c r="R17" i="164"/>
  <c r="P17" i="164"/>
  <c r="O17" i="164"/>
  <c r="AR16" i="164"/>
  <c r="AQ16" i="164"/>
  <c r="AP16" i="164"/>
  <c r="AN16" i="164"/>
  <c r="AM16" i="164"/>
  <c r="AL16" i="164"/>
  <c r="AJ16" i="164"/>
  <c r="AI16" i="164"/>
  <c r="AH16" i="164"/>
  <c r="AE16" i="164"/>
  <c r="AD16" i="164"/>
  <c r="AC16" i="164"/>
  <c r="AA16" i="164"/>
  <c r="Z16" i="164"/>
  <c r="Y16" i="164"/>
  <c r="X16" i="164"/>
  <c r="W16" i="164"/>
  <c r="V16" i="164"/>
  <c r="T16" i="164"/>
  <c r="S16" i="164"/>
  <c r="R16" i="164"/>
  <c r="P16" i="164"/>
  <c r="O16" i="164"/>
  <c r="N16" i="164"/>
  <c r="L16" i="164"/>
  <c r="K16" i="164"/>
  <c r="J16" i="164"/>
  <c r="H16" i="164"/>
  <c r="G16" i="164"/>
  <c r="F16" i="164"/>
  <c r="D16" i="164"/>
  <c r="C16" i="164"/>
  <c r="B16" i="164"/>
  <c r="AR15" i="164"/>
  <c r="AQ15" i="164"/>
  <c r="AP15" i="164"/>
  <c r="AN15" i="164"/>
  <c r="AM15" i="164"/>
  <c r="AL15" i="164"/>
  <c r="AJ15" i="164"/>
  <c r="AI15" i="164"/>
  <c r="AH15" i="164"/>
  <c r="AE15" i="164"/>
  <c r="AD15" i="164"/>
  <c r="AC15" i="164"/>
  <c r="AA15" i="164"/>
  <c r="Z15" i="164"/>
  <c r="Y15" i="164"/>
  <c r="X15" i="164"/>
  <c r="W15" i="164"/>
  <c r="V15" i="164"/>
  <c r="T15" i="164"/>
  <c r="S15" i="164"/>
  <c r="R15" i="164"/>
  <c r="P15" i="164"/>
  <c r="O15" i="164"/>
  <c r="N15" i="164"/>
  <c r="L15" i="164"/>
  <c r="K15" i="164"/>
  <c r="J15" i="164"/>
  <c r="H15" i="164"/>
  <c r="G15" i="164"/>
  <c r="F15" i="164"/>
  <c r="D15" i="164"/>
  <c r="C15" i="164"/>
  <c r="B15" i="164"/>
  <c r="AR14" i="164"/>
  <c r="AQ14" i="164"/>
  <c r="AP14" i="164"/>
  <c r="AN14" i="164"/>
  <c r="AM14" i="164"/>
  <c r="AL14" i="164"/>
  <c r="AJ14" i="164"/>
  <c r="AI14" i="164"/>
  <c r="AH14" i="164"/>
  <c r="AE14" i="164"/>
  <c r="AD14" i="164"/>
  <c r="AC14" i="164"/>
  <c r="AA14" i="164"/>
  <c r="Z14" i="164"/>
  <c r="Y14" i="164"/>
  <c r="X14" i="164"/>
  <c r="W14" i="164"/>
  <c r="V14" i="164"/>
  <c r="T14" i="164"/>
  <c r="S14" i="164"/>
  <c r="R14" i="164"/>
  <c r="P14" i="164"/>
  <c r="O14" i="164"/>
  <c r="N14" i="164"/>
  <c r="L14" i="164"/>
  <c r="K14" i="164"/>
  <c r="J14" i="164"/>
  <c r="H14" i="164"/>
  <c r="G14" i="164"/>
  <c r="F14" i="164"/>
  <c r="D14" i="164"/>
  <c r="C14" i="164"/>
  <c r="B14" i="164"/>
  <c r="AR13" i="164"/>
  <c r="AQ13" i="164"/>
  <c r="AP13" i="164"/>
  <c r="AN13" i="164"/>
  <c r="AM13" i="164"/>
  <c r="AL13" i="164"/>
  <c r="AJ13" i="164"/>
  <c r="AI13" i="164"/>
  <c r="AH13" i="164"/>
  <c r="AE13" i="164"/>
  <c r="AD13" i="164"/>
  <c r="AC13" i="164"/>
  <c r="AA13" i="164"/>
  <c r="Z13" i="164"/>
  <c r="Y13" i="164"/>
  <c r="X13" i="164"/>
  <c r="W13" i="164"/>
  <c r="V13" i="164"/>
  <c r="T13" i="164"/>
  <c r="S13" i="164"/>
  <c r="R13" i="164"/>
  <c r="P13" i="164"/>
  <c r="O13" i="164"/>
  <c r="N13" i="164"/>
  <c r="L13" i="164"/>
  <c r="K13" i="164"/>
  <c r="J13" i="164"/>
  <c r="H13" i="164"/>
  <c r="G13" i="164"/>
  <c r="F13" i="164"/>
  <c r="D13" i="164"/>
  <c r="C13" i="164"/>
  <c r="B13" i="164"/>
  <c r="AR12" i="164"/>
  <c r="AQ12" i="164"/>
  <c r="AP12" i="164"/>
  <c r="AN12" i="164"/>
  <c r="AM12" i="164"/>
  <c r="AL12" i="164"/>
  <c r="AJ12" i="164"/>
  <c r="AI12" i="164"/>
  <c r="AH12" i="164"/>
  <c r="AE12" i="164"/>
  <c r="AD12" i="164"/>
  <c r="AC12" i="164"/>
  <c r="AA12" i="164"/>
  <c r="Z12" i="164"/>
  <c r="Y12" i="164"/>
  <c r="X12" i="164"/>
  <c r="W12" i="164"/>
  <c r="V12" i="164"/>
  <c r="T12" i="164"/>
  <c r="S12" i="164"/>
  <c r="R12" i="164"/>
  <c r="P12" i="164"/>
  <c r="O12" i="164"/>
  <c r="N12" i="164"/>
  <c r="L12" i="164"/>
  <c r="K12" i="164"/>
  <c r="J12" i="164"/>
  <c r="H12" i="164"/>
  <c r="G12" i="164"/>
  <c r="F12" i="164"/>
  <c r="D12" i="164"/>
  <c r="C12" i="164"/>
  <c r="B12" i="164"/>
  <c r="AR11" i="164"/>
  <c r="AQ11" i="164"/>
  <c r="AP11" i="164"/>
  <c r="AN11" i="164"/>
  <c r="AM11" i="164"/>
  <c r="AL11" i="164"/>
  <c r="AJ11" i="164"/>
  <c r="AI11" i="164"/>
  <c r="AH11" i="164"/>
  <c r="AE11" i="164"/>
  <c r="AD11" i="164"/>
  <c r="AC11" i="164"/>
  <c r="AA11" i="164"/>
  <c r="Z11" i="164"/>
  <c r="Y11" i="164"/>
  <c r="X11" i="164"/>
  <c r="W11" i="164"/>
  <c r="V11" i="164"/>
  <c r="T11" i="164"/>
  <c r="S11" i="164"/>
  <c r="R11" i="164"/>
  <c r="P11" i="164"/>
  <c r="O11" i="164"/>
  <c r="N11" i="164"/>
  <c r="L11" i="164"/>
  <c r="K11" i="164"/>
  <c r="J11" i="164"/>
  <c r="H11" i="164"/>
  <c r="G11" i="164"/>
  <c r="F11" i="164"/>
  <c r="D11" i="164"/>
  <c r="C11" i="164"/>
  <c r="B11" i="164"/>
  <c r="AR10" i="164"/>
  <c r="AQ10" i="164"/>
  <c r="AP10" i="164"/>
  <c r="AN10" i="164"/>
  <c r="AM10" i="164"/>
  <c r="AL10" i="164"/>
  <c r="AJ10" i="164"/>
  <c r="AI10" i="164"/>
  <c r="AH10" i="164"/>
  <c r="AE10" i="164"/>
  <c r="AD10" i="164"/>
  <c r="AC10" i="164"/>
  <c r="AA10" i="164"/>
  <c r="Z10" i="164"/>
  <c r="Y10" i="164"/>
  <c r="X10" i="164"/>
  <c r="W10" i="164"/>
  <c r="V10" i="164"/>
  <c r="T10" i="164"/>
  <c r="S10" i="164"/>
  <c r="R10" i="164"/>
  <c r="P10" i="164"/>
  <c r="O10" i="164"/>
  <c r="N10" i="164"/>
  <c r="L10" i="164"/>
  <c r="K10" i="164"/>
  <c r="J10" i="164"/>
  <c r="H10" i="164"/>
  <c r="G10" i="164"/>
  <c r="F10" i="164"/>
  <c r="D10" i="164"/>
  <c r="C10" i="164"/>
  <c r="B10" i="164"/>
  <c r="AR9" i="164"/>
  <c r="AQ9" i="164"/>
  <c r="AP9" i="164"/>
  <c r="AN9" i="164"/>
  <c r="AM9" i="164"/>
  <c r="AL9" i="164"/>
  <c r="AJ9" i="164"/>
  <c r="AI9" i="164"/>
  <c r="AH9" i="164"/>
  <c r="AE9" i="164"/>
  <c r="AD9" i="164"/>
  <c r="AC9" i="164"/>
  <c r="AB9" i="164"/>
  <c r="AA9" i="164"/>
  <c r="Z9" i="164"/>
  <c r="Y9" i="164"/>
  <c r="X9" i="164"/>
  <c r="W9" i="164"/>
  <c r="V9" i="164"/>
  <c r="T9" i="164"/>
  <c r="S9" i="164"/>
  <c r="R9" i="164"/>
  <c r="P9" i="164"/>
  <c r="O9" i="164"/>
  <c r="N9" i="164"/>
  <c r="N17" i="164"/>
  <c r="L17" i="164"/>
  <c r="K17" i="164"/>
  <c r="J17" i="164"/>
  <c r="H17" i="164"/>
  <c r="G17" i="164"/>
  <c r="F17" i="164"/>
  <c r="D17" i="164"/>
  <c r="C17" i="164"/>
  <c r="B17" i="164"/>
  <c r="L9" i="164"/>
  <c r="K9" i="164"/>
  <c r="J9" i="164"/>
  <c r="H9" i="164"/>
  <c r="G9" i="164"/>
  <c r="F9" i="164"/>
  <c r="D9" i="164"/>
  <c r="C9" i="164"/>
  <c r="B9" i="164"/>
  <c r="M9" i="157"/>
  <c r="M10" i="157"/>
  <c r="M11" i="157"/>
  <c r="M8" i="157"/>
  <c r="C6" i="197" l="1"/>
  <c r="B10" i="197"/>
  <c r="B11" i="197"/>
  <c r="B12" i="197"/>
  <c r="B13" i="197"/>
  <c r="B14" i="197"/>
  <c r="B15" i="197"/>
  <c r="B16" i="197"/>
  <c r="B17" i="197"/>
  <c r="B18" i="197"/>
  <c r="B20" i="197"/>
  <c r="B23" i="197"/>
  <c r="B24" i="197"/>
  <c r="B25" i="197"/>
  <c r="B26" i="197"/>
  <c r="B27" i="197"/>
  <c r="B28" i="197"/>
  <c r="B29" i="197"/>
  <c r="B30" i="197"/>
  <c r="B32" i="197"/>
  <c r="B34" i="197"/>
  <c r="A6" i="165" l="1"/>
  <c r="I8" i="159" l="1"/>
  <c r="I9" i="159"/>
  <c r="I10" i="159"/>
  <c r="I11" i="159"/>
  <c r="I12" i="159"/>
  <c r="I13" i="159"/>
  <c r="I14" i="159"/>
  <c r="I15" i="159"/>
  <c r="I16" i="159"/>
  <c r="I17" i="159"/>
  <c r="I18" i="159"/>
  <c r="I19" i="159"/>
  <c r="I20" i="159"/>
  <c r="I21" i="159"/>
  <c r="I22" i="159"/>
  <c r="I23" i="159"/>
  <c r="I24" i="159"/>
  <c r="I25" i="159"/>
  <c r="I26" i="159"/>
  <c r="X15" i="166" l="1"/>
  <c r="W15" i="166"/>
  <c r="V15" i="166"/>
  <c r="T15" i="166"/>
  <c r="S15" i="166"/>
  <c r="R15" i="166"/>
  <c r="L15" i="166"/>
  <c r="K15" i="166"/>
  <c r="J15" i="166"/>
  <c r="P15" i="166"/>
  <c r="O15" i="166"/>
  <c r="N15" i="166"/>
  <c r="AJ15" i="166"/>
  <c r="AI15" i="166"/>
  <c r="AH15" i="166"/>
  <c r="H15" i="166"/>
  <c r="G15" i="166"/>
  <c r="F15" i="166"/>
  <c r="D15" i="166"/>
  <c r="C15" i="166"/>
  <c r="B15" i="166"/>
  <c r="AC15" i="166"/>
  <c r="AE8" i="166"/>
  <c r="AC9" i="166"/>
  <c r="AE10" i="166"/>
  <c r="AC11" i="166"/>
  <c r="AE12" i="166"/>
  <c r="AC13" i="166"/>
  <c r="AE14" i="166"/>
  <c r="Y9" i="166" l="1"/>
  <c r="Y15" i="166"/>
  <c r="Z8" i="166"/>
  <c r="AD15" i="166"/>
  <c r="Z10" i="166"/>
  <c r="Z14" i="166"/>
  <c r="Z12" i="166"/>
  <c r="AA14" i="166"/>
  <c r="AA16" i="166"/>
  <c r="Z15" i="166" l="1"/>
  <c r="AA12" i="166"/>
  <c r="AA9" i="166"/>
  <c r="AD8" i="166"/>
  <c r="AC16" i="166"/>
  <c r="AE16" i="166"/>
  <c r="AE11" i="166"/>
  <c r="AE15" i="166"/>
  <c r="AD9" i="166"/>
  <c r="AA10" i="166"/>
  <c r="AA8" i="166"/>
  <c r="Y16" i="166"/>
  <c r="Z16" i="166"/>
  <c r="Z13" i="166"/>
  <c r="AD16" i="166"/>
  <c r="AA11" i="166"/>
  <c r="AA15" i="166"/>
  <c r="Z9" i="166"/>
  <c r="Y13" i="166"/>
  <c r="Y11" i="166"/>
  <c r="AC8" i="166"/>
  <c r="AC10" i="166"/>
  <c r="AC12" i="166"/>
  <c r="AC14" i="166"/>
  <c r="AD11" i="166"/>
  <c r="AA13" i="166"/>
  <c r="AD13" i="166"/>
  <c r="AD10" i="166"/>
  <c r="AE9" i="166"/>
  <c r="AE13" i="166"/>
  <c r="AD12" i="166"/>
  <c r="AD14" i="166"/>
  <c r="Y8" i="166"/>
  <c r="Y10" i="166"/>
  <c r="Y12" i="166"/>
  <c r="Y14" i="166"/>
  <c r="Z11" i="166"/>
  <c r="A5" i="166" l="1"/>
  <c r="A5" i="164"/>
  <c r="M17" i="159" l="1"/>
  <c r="M21" i="159" l="1"/>
  <c r="W10" i="166" l="1"/>
  <c r="W14" i="166"/>
  <c r="V8" i="166"/>
  <c r="V9" i="166"/>
  <c r="W9" i="166"/>
  <c r="V12" i="166"/>
  <c r="V13" i="166"/>
  <c r="W13" i="166"/>
  <c r="X16" i="166" l="1"/>
  <c r="W12" i="166"/>
  <c r="W8" i="166"/>
  <c r="X8" i="166"/>
  <c r="W11" i="166"/>
  <c r="W16" i="166"/>
  <c r="AL13" i="166" l="1"/>
  <c r="AQ8" i="166"/>
  <c r="AR14" i="166"/>
  <c r="AQ15" i="166"/>
  <c r="AM8" i="166"/>
  <c r="AM9" i="166"/>
  <c r="AN15" i="166"/>
  <c r="AQ11" i="166"/>
  <c r="AN11" i="166"/>
  <c r="AQ9" i="166"/>
  <c r="AP11" i="166"/>
  <c r="AR9" i="166"/>
  <c r="AP10" i="166"/>
  <c r="AR11" i="166"/>
  <c r="AM10" i="166"/>
  <c r="AN10" i="166"/>
  <c r="AM15" i="166"/>
  <c r="AL15" i="166"/>
  <c r="AR15" i="166"/>
  <c r="AL8" i="166"/>
  <c r="AP14" i="166"/>
  <c r="AL10" i="166"/>
  <c r="AP9" i="166"/>
  <c r="AP15" i="166"/>
  <c r="AQ16" i="166"/>
  <c r="AQ10" i="166"/>
  <c r="AN8" i="166"/>
  <c r="G8" i="166"/>
  <c r="K12" i="166"/>
  <c r="AI9" i="166"/>
  <c r="H10" i="166"/>
  <c r="G16" i="166"/>
  <c r="R11" i="166"/>
  <c r="AR10" i="166"/>
  <c r="AH14" i="166"/>
  <c r="J8" i="166"/>
  <c r="F14" i="166"/>
  <c r="AR12" i="166"/>
  <c r="T16" i="166"/>
  <c r="G11" i="166"/>
  <c r="L12" i="166"/>
  <c r="AP8" i="166"/>
  <c r="AH16" i="166"/>
  <c r="P8" i="166"/>
  <c r="X11" i="166"/>
  <c r="H9" i="166"/>
  <c r="H13" i="166"/>
  <c r="F16" i="166"/>
  <c r="S8" i="166"/>
  <c r="G10" i="166"/>
  <c r="O12" i="166"/>
  <c r="O14" i="166"/>
  <c r="AQ13" i="166"/>
  <c r="AP13" i="166"/>
  <c r="N12" i="166"/>
  <c r="T10" i="166"/>
  <c r="T14" i="166"/>
  <c r="O16" i="166"/>
  <c r="F9" i="166"/>
  <c r="J9" i="166"/>
  <c r="J11" i="166"/>
  <c r="B13" i="166"/>
  <c r="AI10" i="166"/>
  <c r="AQ14" i="166"/>
  <c r="AI14" i="166"/>
  <c r="L8" i="166"/>
  <c r="N8" i="166"/>
  <c r="B14" i="166"/>
  <c r="AQ12" i="166"/>
  <c r="C12" i="166"/>
  <c r="AJ12" i="166"/>
  <c r="P11" i="166"/>
  <c r="P16" i="166"/>
  <c r="K9" i="166"/>
  <c r="S9" i="166"/>
  <c r="G13" i="166"/>
  <c r="D11" i="166"/>
  <c r="P12" i="166"/>
  <c r="R10" i="166"/>
  <c r="F10" i="166"/>
  <c r="D8" i="166"/>
  <c r="AR8" i="166"/>
  <c r="AL16" i="166"/>
  <c r="AN16" i="166"/>
  <c r="AM16" i="166"/>
  <c r="N11" i="166"/>
  <c r="X12" i="166"/>
  <c r="P9" i="166"/>
  <c r="K14" i="166"/>
  <c r="AN13" i="166"/>
  <c r="H14" i="166"/>
  <c r="R9" i="166"/>
  <c r="AH10" i="166"/>
  <c r="R14" i="166"/>
  <c r="AH12" i="166"/>
  <c r="L11" i="166"/>
  <c r="N10" i="166"/>
  <c r="AI8" i="166"/>
  <c r="AJ16" i="166"/>
  <c r="V11" i="166"/>
  <c r="V16" i="166"/>
  <c r="T9" i="166"/>
  <c r="T13" i="166"/>
  <c r="B16" i="166"/>
  <c r="N16" i="166"/>
  <c r="K8" i="166"/>
  <c r="S10" i="166"/>
  <c r="G12" i="166"/>
  <c r="D9" i="166"/>
  <c r="AH9" i="166"/>
  <c r="C9" i="166"/>
  <c r="D13" i="166"/>
  <c r="AH13" i="166"/>
  <c r="C13" i="166"/>
  <c r="B12" i="166"/>
  <c r="F12" i="166"/>
  <c r="L10" i="166"/>
  <c r="L14" i="166"/>
  <c r="F11" i="166"/>
  <c r="N13" i="166"/>
  <c r="R13" i="166"/>
  <c r="AJ14" i="166"/>
  <c r="AM14" i="166"/>
  <c r="H8" i="166"/>
  <c r="R8" i="166"/>
  <c r="F8" i="166"/>
  <c r="J14" i="166"/>
  <c r="AN12" i="166"/>
  <c r="AL12" i="166"/>
  <c r="H11" i="166"/>
  <c r="L16" i="166"/>
  <c r="O9" i="166"/>
  <c r="K11" i="166"/>
  <c r="S11" i="166"/>
  <c r="AI11" i="166"/>
  <c r="C11" i="166"/>
  <c r="H12" i="166"/>
  <c r="B10" i="166"/>
  <c r="C8" i="166"/>
  <c r="AJ8" i="166"/>
  <c r="AI16" i="166"/>
  <c r="AR16" i="166"/>
  <c r="G14" i="166"/>
  <c r="V10" i="166"/>
  <c r="X9" i="166"/>
  <c r="X10" i="166"/>
  <c r="P13" i="166"/>
  <c r="O10" i="166"/>
  <c r="AN9" i="166"/>
  <c r="AM13" i="166"/>
  <c r="J12" i="166"/>
  <c r="N9" i="166"/>
  <c r="C10" i="166"/>
  <c r="C14" i="166"/>
  <c r="T8" i="166"/>
  <c r="D12" i="166"/>
  <c r="O13" i="166"/>
  <c r="AM11" i="166"/>
  <c r="C16" i="166"/>
  <c r="AJ10" i="166"/>
  <c r="L9" i="166"/>
  <c r="L13" i="166"/>
  <c r="R16" i="166"/>
  <c r="O8" i="166"/>
  <c r="K10" i="166"/>
  <c r="S12" i="166"/>
  <c r="S14" i="166"/>
  <c r="AL9" i="166"/>
  <c r="AJ9" i="166"/>
  <c r="AI13" i="166"/>
  <c r="AR13" i="166"/>
  <c r="AJ13" i="166"/>
  <c r="R12" i="166"/>
  <c r="P10" i="166"/>
  <c r="P14" i="166"/>
  <c r="K16" i="166"/>
  <c r="S16" i="166"/>
  <c r="B9" i="166"/>
  <c r="B11" i="166"/>
  <c r="F13" i="166"/>
  <c r="J13" i="166"/>
  <c r="D10" i="166"/>
  <c r="AN14" i="166"/>
  <c r="D14" i="166"/>
  <c r="AL14" i="166"/>
  <c r="B8" i="166"/>
  <c r="N14" i="166"/>
  <c r="AP12" i="166"/>
  <c r="AM12" i="166"/>
  <c r="AI12" i="166"/>
  <c r="T11" i="166"/>
  <c r="H16" i="166"/>
  <c r="G9" i="166"/>
  <c r="O11" i="166"/>
  <c r="K13" i="166"/>
  <c r="S13" i="166"/>
  <c r="AJ11" i="166"/>
  <c r="AL11" i="166"/>
  <c r="AH11" i="166"/>
  <c r="T12" i="166"/>
  <c r="J10" i="166"/>
  <c r="AH8" i="166"/>
  <c r="AP16" i="166"/>
  <c r="D16" i="166"/>
  <c r="V14" i="166"/>
  <c r="X13" i="166"/>
  <c r="X14" i="166"/>
  <c r="Q16" i="166" l="1"/>
  <c r="J16" i="166"/>
  <c r="N15" i="178" l="1"/>
  <c r="M15" i="178"/>
  <c r="L15" i="178"/>
  <c r="U15" i="178"/>
  <c r="G15" i="178"/>
  <c r="I15" i="178"/>
  <c r="K15" i="178"/>
  <c r="B15" i="178"/>
  <c r="Q11" i="178"/>
  <c r="Q16" i="178"/>
  <c r="Q15" i="178"/>
  <c r="Q12" i="178"/>
  <c r="Q8" i="178"/>
  <c r="Q13" i="178"/>
  <c r="Q9" i="178"/>
  <c r="Q14" i="178"/>
  <c r="Q10" i="178"/>
  <c r="V15" i="178" l="1"/>
  <c r="B16" i="178"/>
  <c r="E15" i="178"/>
  <c r="P9" i="178"/>
  <c r="P8" i="178"/>
  <c r="P11" i="178"/>
  <c r="H15" i="178"/>
  <c r="P10" i="178"/>
  <c r="P15" i="178"/>
  <c r="P13" i="178"/>
  <c r="P12" i="178"/>
  <c r="P16" i="178"/>
  <c r="P14" i="178"/>
  <c r="C15" i="178"/>
  <c r="R15" i="178" l="1"/>
  <c r="S13" i="178"/>
  <c r="R12" i="178"/>
  <c r="S16" i="178"/>
  <c r="R14" i="178"/>
  <c r="R11" i="178"/>
  <c r="S15" i="178"/>
  <c r="S12" i="178"/>
  <c r="S10" i="178"/>
  <c r="S11" i="178"/>
  <c r="R10" i="178"/>
  <c r="S9" i="178"/>
  <c r="R8" i="178"/>
  <c r="R13" i="178"/>
  <c r="R16" i="178"/>
  <c r="R9" i="178"/>
  <c r="S8" i="178"/>
  <c r="S14" i="178"/>
  <c r="B21" i="159"/>
  <c r="B13" i="159"/>
  <c r="B16" i="159"/>
  <c r="B14" i="159"/>
  <c r="B15" i="159"/>
  <c r="B22" i="159"/>
  <c r="B19" i="159"/>
  <c r="B8" i="157"/>
  <c r="B23" i="159"/>
  <c r="B11" i="159"/>
  <c r="B12" i="159"/>
  <c r="B9" i="159"/>
  <c r="B26" i="159"/>
  <c r="B17" i="159"/>
  <c r="P11" i="159"/>
  <c r="Q13" i="159"/>
  <c r="Q17" i="159"/>
  <c r="P17" i="159"/>
  <c r="Q12" i="159"/>
  <c r="P12" i="159"/>
  <c r="Q9" i="159"/>
  <c r="P14" i="159"/>
  <c r="Q16" i="159"/>
  <c r="P8" i="159"/>
  <c r="P13" i="159"/>
  <c r="P15" i="159"/>
  <c r="P16" i="159"/>
  <c r="Q11" i="159"/>
  <c r="P9" i="159" l="1"/>
  <c r="Q9" i="157"/>
  <c r="Q11" i="157"/>
  <c r="B9" i="157"/>
  <c r="B18" i="159"/>
  <c r="B10" i="159"/>
  <c r="Q14" i="159"/>
  <c r="Q21" i="159"/>
  <c r="P11" i="157"/>
  <c r="P10" i="157"/>
  <c r="Q15" i="159"/>
  <c r="B10" i="157"/>
  <c r="B8" i="159"/>
  <c r="B24" i="159"/>
  <c r="P21" i="159"/>
  <c r="P9" i="157"/>
  <c r="B11" i="157"/>
  <c r="B25" i="159"/>
  <c r="Q8" i="157"/>
  <c r="Q10" i="157"/>
  <c r="P8" i="157"/>
  <c r="R15" i="159"/>
  <c r="R11" i="159"/>
  <c r="R13" i="159"/>
  <c r="Q18" i="159"/>
  <c r="R12" i="159"/>
  <c r="R14" i="159"/>
  <c r="R9" i="159"/>
  <c r="Q25" i="159"/>
  <c r="R17" i="159"/>
  <c r="R21" i="159"/>
  <c r="R16" i="159"/>
  <c r="P18" i="159"/>
  <c r="P10" i="159"/>
  <c r="Q10" i="159"/>
  <c r="P25" i="159" l="1"/>
  <c r="B20" i="159"/>
  <c r="R25" i="159"/>
  <c r="R10" i="159"/>
  <c r="R18" i="159"/>
  <c r="S21" i="159" l="1"/>
  <c r="S9" i="157"/>
  <c r="S8" i="157"/>
  <c r="S10" i="157"/>
  <c r="S13" i="159"/>
  <c r="S11" i="159"/>
  <c r="S15" i="159"/>
  <c r="S16" i="159"/>
  <c r="S12" i="159"/>
  <c r="S17" i="159"/>
  <c r="S11" i="157"/>
  <c r="S14" i="159"/>
  <c r="S9" i="159"/>
  <c r="R9" i="157"/>
  <c r="R8" i="157"/>
  <c r="R11" i="157"/>
  <c r="R10" i="157"/>
  <c r="S10" i="159" l="1"/>
  <c r="S25" i="159"/>
  <c r="S18" i="159"/>
  <c r="L11" i="157" l="1"/>
  <c r="N11" i="157"/>
  <c r="L10" i="157"/>
  <c r="N10" i="157"/>
  <c r="L9" i="157"/>
  <c r="N9" i="157"/>
  <c r="L8" i="157"/>
  <c r="N8" i="157"/>
  <c r="C9" i="157"/>
  <c r="C8" i="157"/>
  <c r="C10" i="157"/>
  <c r="C11" i="157"/>
  <c r="U11" i="157" l="1"/>
  <c r="G10" i="157"/>
  <c r="G11" i="157"/>
  <c r="K8" i="157"/>
  <c r="V9" i="157"/>
  <c r="U10" i="157"/>
  <c r="U8" i="157"/>
  <c r="K9" i="157"/>
  <c r="V8" i="157"/>
  <c r="V11" i="157"/>
  <c r="G8" i="157"/>
  <c r="K11" i="157"/>
  <c r="K10" i="157"/>
  <c r="V10" i="157"/>
  <c r="G9" i="157"/>
  <c r="U9" i="157"/>
  <c r="I9" i="157"/>
  <c r="I10" i="157"/>
  <c r="I11" i="157"/>
  <c r="I8" i="157"/>
  <c r="E11" i="157" l="1"/>
  <c r="E9" i="157"/>
  <c r="E8" i="157"/>
  <c r="E10" i="157"/>
  <c r="N16" i="178" l="1"/>
  <c r="M16" i="178"/>
  <c r="N8" i="178"/>
  <c r="M8" i="178"/>
  <c r="N9" i="178"/>
  <c r="M9" i="178"/>
  <c r="M10" i="178"/>
  <c r="N10" i="178"/>
  <c r="M11" i="178"/>
  <c r="N11" i="178"/>
  <c r="M12" i="178"/>
  <c r="N12" i="178"/>
  <c r="M13" i="178"/>
  <c r="N13" i="178"/>
  <c r="M14" i="178"/>
  <c r="N14" i="178"/>
  <c r="C16" i="178" l="1"/>
  <c r="H11" i="178"/>
  <c r="K11" i="178"/>
  <c r="I16" i="178"/>
  <c r="E16" i="178"/>
  <c r="G13" i="178"/>
  <c r="H13" i="178"/>
  <c r="H12" i="178"/>
  <c r="L10" i="178"/>
  <c r="H10" i="178"/>
  <c r="G8" i="178"/>
  <c r="H8" i="178"/>
  <c r="K14" i="178"/>
  <c r="V14" i="178"/>
  <c r="G9" i="178"/>
  <c r="B13" i="178"/>
  <c r="B9" i="178"/>
  <c r="U13" i="178"/>
  <c r="U11" i="178"/>
  <c r="U9" i="178"/>
  <c r="U16" i="178"/>
  <c r="V11" i="178"/>
  <c r="L11" i="178"/>
  <c r="K16" i="178"/>
  <c r="V16" i="178"/>
  <c r="K13" i="178"/>
  <c r="G12" i="178"/>
  <c r="K12" i="178"/>
  <c r="I10" i="178"/>
  <c r="K10" i="178"/>
  <c r="L8" i="178"/>
  <c r="V8" i="178"/>
  <c r="I14" i="178"/>
  <c r="V9" i="178"/>
  <c r="E9" i="178"/>
  <c r="B14" i="178"/>
  <c r="G11" i="178"/>
  <c r="E11" i="178"/>
  <c r="L16" i="178"/>
  <c r="E13" i="178"/>
  <c r="L13" i="178"/>
  <c r="L12" i="178"/>
  <c r="V12" i="178"/>
  <c r="G10" i="178"/>
  <c r="E10" i="178"/>
  <c r="I8" i="178"/>
  <c r="H14" i="178"/>
  <c r="L14" i="178"/>
  <c r="I9" i="178"/>
  <c r="L9" i="178"/>
  <c r="B11" i="178"/>
  <c r="B10" i="178"/>
  <c r="B12" i="178"/>
  <c r="B8" i="178"/>
  <c r="U14" i="178"/>
  <c r="U12" i="178"/>
  <c r="U10" i="178"/>
  <c r="U8" i="178"/>
  <c r="I11" i="178"/>
  <c r="H16" i="178"/>
  <c r="G16" i="178"/>
  <c r="I13" i="178"/>
  <c r="V13" i="178"/>
  <c r="E12" i="178"/>
  <c r="I12" i="178"/>
  <c r="V10" i="178"/>
  <c r="K8" i="178"/>
  <c r="E8" i="178"/>
  <c r="E14" i="178"/>
  <c r="G14" i="178"/>
  <c r="H9" i="178"/>
  <c r="K9" i="178"/>
  <c r="C14" i="178"/>
  <c r="C12" i="178"/>
  <c r="C8" i="178"/>
  <c r="C13" i="178"/>
  <c r="C11" i="178"/>
  <c r="C9" i="178"/>
  <c r="C10" i="178"/>
  <c r="L22" i="159" l="1"/>
  <c r="M22" i="159"/>
  <c r="L17" i="159"/>
  <c r="L15" i="159"/>
  <c r="M15" i="159"/>
  <c r="L13" i="159"/>
  <c r="M13" i="159"/>
  <c r="L11" i="159"/>
  <c r="M11" i="159"/>
  <c r="L9" i="159"/>
  <c r="M9" i="159"/>
  <c r="L23" i="159"/>
  <c r="M23" i="159"/>
  <c r="L21" i="159"/>
  <c r="L14" i="159"/>
  <c r="M14" i="159"/>
  <c r="L12" i="159"/>
  <c r="M12" i="159"/>
  <c r="L10" i="159"/>
  <c r="M10" i="159"/>
  <c r="L19" i="159"/>
  <c r="L16" i="159"/>
  <c r="M16" i="159"/>
  <c r="C23" i="159"/>
  <c r="U23" i="159"/>
  <c r="W23" i="159"/>
  <c r="G23" i="159"/>
  <c r="K23" i="159"/>
  <c r="H23" i="159"/>
  <c r="C17" i="159"/>
  <c r="U17" i="159"/>
  <c r="G17" i="159"/>
  <c r="W17" i="159"/>
  <c r="K17" i="159"/>
  <c r="H17" i="159"/>
  <c r="C14" i="159"/>
  <c r="U14" i="159"/>
  <c r="H14" i="159"/>
  <c r="W14" i="159"/>
  <c r="K14" i="159"/>
  <c r="G14" i="159"/>
  <c r="C15" i="159"/>
  <c r="H15" i="159"/>
  <c r="G15" i="159"/>
  <c r="W15" i="159"/>
  <c r="U15" i="159"/>
  <c r="K15" i="159"/>
  <c r="C11" i="159"/>
  <c r="U11" i="159"/>
  <c r="W11" i="159"/>
  <c r="H11" i="159"/>
  <c r="K11" i="159"/>
  <c r="G11" i="159"/>
  <c r="C19" i="159"/>
  <c r="W19" i="159"/>
  <c r="U19" i="159"/>
  <c r="H19" i="159"/>
  <c r="G19" i="159"/>
  <c r="K19" i="159"/>
  <c r="C10" i="159"/>
  <c r="U10" i="159"/>
  <c r="G10" i="159"/>
  <c r="E10" i="159"/>
  <c r="H10" i="159"/>
  <c r="K10" i="159"/>
  <c r="W10" i="159"/>
  <c r="C21" i="159"/>
  <c r="U21" i="159"/>
  <c r="K21" i="159"/>
  <c r="H21" i="159"/>
  <c r="G21" i="159"/>
  <c r="W21" i="159"/>
  <c r="C16" i="159"/>
  <c r="G16" i="159"/>
  <c r="W16" i="159"/>
  <c r="U16" i="159"/>
  <c r="H16" i="159"/>
  <c r="K16" i="159"/>
  <c r="C12" i="159"/>
  <c r="G12" i="159"/>
  <c r="K12" i="159"/>
  <c r="W12" i="159"/>
  <c r="U12" i="159"/>
  <c r="H12" i="159"/>
  <c r="C22" i="159"/>
  <c r="K22" i="159"/>
  <c r="H22" i="159"/>
  <c r="W22" i="159"/>
  <c r="U22" i="159"/>
  <c r="G22" i="159"/>
  <c r="C13" i="159"/>
  <c r="U13" i="159"/>
  <c r="H13" i="159"/>
  <c r="G13" i="159"/>
  <c r="W13" i="159"/>
  <c r="K13" i="159"/>
  <c r="C9" i="159"/>
  <c r="U9" i="159"/>
  <c r="K9" i="159"/>
  <c r="W9" i="159"/>
  <c r="G9" i="159"/>
  <c r="H9" i="159"/>
  <c r="E19" i="159" l="1"/>
  <c r="N13" i="159"/>
  <c r="N19" i="159"/>
  <c r="N14" i="159"/>
  <c r="N21" i="159"/>
  <c r="N9" i="159"/>
  <c r="N22" i="159"/>
  <c r="N12" i="159"/>
  <c r="N23" i="159"/>
  <c r="N11" i="159"/>
  <c r="N15" i="159"/>
  <c r="N16" i="159"/>
  <c r="N10" i="159"/>
  <c r="N17" i="159"/>
  <c r="E11" i="159"/>
  <c r="M19" i="159"/>
  <c r="L24" i="159"/>
  <c r="M24" i="159"/>
  <c r="M8" i="159"/>
  <c r="N8" i="159"/>
  <c r="L18" i="159"/>
  <c r="M18" i="159"/>
  <c r="L20" i="159"/>
  <c r="M20" i="159"/>
  <c r="L26" i="159"/>
  <c r="M26" i="159"/>
  <c r="L25" i="159"/>
  <c r="E9" i="159"/>
  <c r="E12" i="159"/>
  <c r="E21" i="159"/>
  <c r="E17" i="159"/>
  <c r="L8" i="159"/>
  <c r="U8" i="159"/>
  <c r="E14" i="159"/>
  <c r="E15" i="159"/>
  <c r="E13" i="159"/>
  <c r="E16" i="159"/>
  <c r="E22" i="159"/>
  <c r="E23" i="159"/>
  <c r="C18" i="159"/>
  <c r="G18" i="159"/>
  <c r="K18" i="159"/>
  <c r="U18" i="159"/>
  <c r="W18" i="159"/>
  <c r="H18" i="159"/>
  <c r="C20" i="159"/>
  <c r="G20" i="159"/>
  <c r="W20" i="159"/>
  <c r="U20" i="159"/>
  <c r="H20" i="159"/>
  <c r="K20" i="159"/>
  <c r="C26" i="159"/>
  <c r="H26" i="159"/>
  <c r="W26" i="159"/>
  <c r="K26" i="159"/>
  <c r="G26" i="159"/>
  <c r="U26" i="159"/>
  <c r="C25" i="159"/>
  <c r="W25" i="159"/>
  <c r="U25" i="159"/>
  <c r="K25" i="159"/>
  <c r="H25" i="159"/>
  <c r="G25" i="159"/>
  <c r="C24" i="159"/>
  <c r="K24" i="159"/>
  <c r="H24" i="159"/>
  <c r="U24" i="159"/>
  <c r="G24" i="159"/>
  <c r="W24" i="159"/>
  <c r="C8" i="159"/>
  <c r="G8" i="159"/>
  <c r="H8" i="159"/>
  <c r="K8" i="159"/>
  <c r="W8" i="159"/>
  <c r="N24" i="159" l="1"/>
  <c r="N25" i="159"/>
  <c r="N26" i="159"/>
  <c r="N20" i="159"/>
  <c r="N18" i="159"/>
  <c r="Q8" i="159"/>
  <c r="M25" i="159"/>
  <c r="E25" i="159"/>
  <c r="E26" i="159"/>
  <c r="E20" i="159"/>
  <c r="E24" i="159"/>
  <c r="E8" i="159"/>
  <c r="E18" i="159"/>
  <c r="R8" i="159"/>
  <c r="S8" i="159" l="1"/>
</calcChain>
</file>

<file path=xl/sharedStrings.xml><?xml version="1.0" encoding="utf-8"?>
<sst xmlns="http://schemas.openxmlformats.org/spreadsheetml/2006/main" count="1856" uniqueCount="699">
  <si>
    <t>Coverage: England</t>
  </si>
  <si>
    <t>2009/10</t>
  </si>
  <si>
    <t xml:space="preserve">2010/11 </t>
  </si>
  <si>
    <t>2010/11</t>
  </si>
  <si>
    <t>Number of pupils</t>
  </si>
  <si>
    <t>Boys</t>
  </si>
  <si>
    <t>Girls</t>
  </si>
  <si>
    <t>Total</t>
  </si>
  <si>
    <t xml:space="preserve"> - English</t>
  </si>
  <si>
    <t xml:space="preserve"> - Mathematics</t>
  </si>
  <si>
    <t xml:space="preserve"> - History or Geography</t>
  </si>
  <si>
    <t xml:space="preserve"> - Languages</t>
  </si>
  <si>
    <t>W</t>
  </si>
  <si>
    <t>Selective Schools</t>
  </si>
  <si>
    <t>Independent schools</t>
  </si>
  <si>
    <t>Independent special schools</t>
  </si>
  <si>
    <t>All schools</t>
  </si>
  <si>
    <t>Below Level 4</t>
  </si>
  <si>
    <t>Above Level 4</t>
  </si>
  <si>
    <t>National tables</t>
  </si>
  <si>
    <t>Table 1a</t>
  </si>
  <si>
    <t>Table 1c</t>
  </si>
  <si>
    <t>Table 1d</t>
  </si>
  <si>
    <t>2011/12</t>
  </si>
  <si>
    <t>All special schools</t>
  </si>
  <si>
    <t>Table 4a</t>
  </si>
  <si>
    <t>Non-maintained special schools</t>
  </si>
  <si>
    <t xml:space="preserve"> </t>
  </si>
  <si>
    <t>All</t>
  </si>
  <si>
    <t>TPRIORLO</t>
  </si>
  <si>
    <t>TPRIORAV</t>
  </si>
  <si>
    <t>TPRIORHI</t>
  </si>
  <si>
    <t>No valid KS2 level</t>
  </si>
  <si>
    <t>TPRIOR</t>
  </si>
  <si>
    <t>2012/13</t>
  </si>
  <si>
    <t>Key stage 2 mathematics attainment level</t>
  </si>
  <si>
    <t>All state-funded schools, hospital schools and alternative provision including academy and free school alternative provision and pupil referral units</t>
  </si>
  <si>
    <t>Hospital schools and alternative provision including academy and free school alternative provision and pupil referral units</t>
  </si>
  <si>
    <t>Number of schools</t>
  </si>
  <si>
    <t xml:space="preserve">Gender: </t>
  </si>
  <si>
    <t>Number of sponsored academies</t>
  </si>
  <si>
    <t>Please select criteria</t>
  </si>
  <si>
    <t>MPRIOR</t>
  </si>
  <si>
    <t>MPRIORLO</t>
  </si>
  <si>
    <t>MPRIORAV</t>
  </si>
  <si>
    <t>MPRIORHI</t>
  </si>
  <si>
    <t>FPRIOR</t>
  </si>
  <si>
    <t>FPRIORLO</t>
  </si>
  <si>
    <t>FPRIORAV</t>
  </si>
  <si>
    <t>FPRIORHI</t>
  </si>
  <si>
    <t>All sponsored academies</t>
  </si>
  <si>
    <t>At 
Level 4</t>
  </si>
  <si>
    <t>Free schools</t>
  </si>
  <si>
    <t>1.  Includes entries and achievements by these pupils in previous academic years.</t>
  </si>
  <si>
    <t>1.  Including entries and achievements in previous academic years.</t>
  </si>
  <si>
    <t>2.  Includes entries and achievements by these pupils in previous academic years.</t>
  </si>
  <si>
    <t>GCSE and equivalent entries and achievements of pupils at the end of key stage 4 by type of school and gender</t>
  </si>
  <si>
    <r>
      <t>Sponsored academies</t>
    </r>
    <r>
      <rPr>
        <vertAlign val="superscript"/>
        <sz val="8"/>
        <rFont val="Arial"/>
        <family val="2"/>
      </rPr>
      <t>1</t>
    </r>
    <r>
      <rPr>
        <sz val="8"/>
        <rFont val="Arial"/>
        <family val="2"/>
      </rPr>
      <t>:</t>
    </r>
  </si>
  <si>
    <r>
      <t>Converter academies</t>
    </r>
    <r>
      <rPr>
        <vertAlign val="superscript"/>
        <sz val="8"/>
        <rFont val="Arial"/>
        <family val="2"/>
      </rPr>
      <t>1</t>
    </r>
    <r>
      <rPr>
        <sz val="8"/>
        <rFont val="Arial"/>
        <family val="2"/>
      </rPr>
      <t>:</t>
    </r>
  </si>
  <si>
    <t>Number of converter academies</t>
  </si>
  <si>
    <t>All converter academies</t>
  </si>
  <si>
    <t>GCSE and equivalent entries and achievements of pupils at the end of key stage 4 in converter academies by length of time open</t>
  </si>
  <si>
    <t>GCSE and equivalent entries and achievements of pupils at the end of key stage 4 in sponsored academies by length of time open</t>
  </si>
  <si>
    <t>2014/15</t>
  </si>
  <si>
    <t>Source: key stage 4 attainment data</t>
  </si>
  <si>
    <t>Number of pupils at the end of key stage 4</t>
  </si>
  <si>
    <t>Further education colleges with provision for 14- to 16-year-olds7</t>
  </si>
  <si>
    <r>
      <t>2013/14</t>
    </r>
    <r>
      <rPr>
        <vertAlign val="superscript"/>
        <sz val="8"/>
        <rFont val="Arial"/>
        <family val="2"/>
      </rPr>
      <t>6</t>
    </r>
  </si>
  <si>
    <t>All state-funded mainstream schools4,5</t>
  </si>
  <si>
    <t>6.  In 2013/14, two major reforms were implemented which affect the calculation of key stage 4 (KS4) performance measures data: 1) Professor Alison Wolf’s Review of Vocational Education recommendations which: restrict the qualifications counted; prevent any qualification from counting as larger than one GCSE; and cap the number of non-GCSEs included in performance measures at two per pupil, and 2) an early entry policy to only count a pupil’s first attempt at a qualification, in subjects counted in the English Baccalaureate.</t>
  </si>
  <si>
    <t>TPUP</t>
  </si>
  <si>
    <t>BPUP</t>
  </si>
  <si>
    <t>GPUP</t>
  </si>
  <si>
    <t>State-funded mainstream schools</t>
  </si>
  <si>
    <t>State-funded schools</t>
  </si>
  <si>
    <t>schools</t>
  </si>
  <si>
    <t>MANYPASS</t>
  </si>
  <si>
    <t>MEBACC_E</t>
  </si>
  <si>
    <t>FANYPASS</t>
  </si>
  <si>
    <t>FEBACC_E</t>
  </si>
  <si>
    <t>Sponsored academies</t>
  </si>
  <si>
    <t>Converter academies</t>
  </si>
  <si>
    <t>All state-funded mainstream schools4</t>
  </si>
  <si>
    <t>Education Data Division, Department for Education, Sanctuary Buildings, Great Smith Street, London SW1P 3BT.</t>
  </si>
  <si>
    <t>Index</t>
  </si>
  <si>
    <r>
      <rPr>
        <b/>
        <sz val="10"/>
        <rFont val="Arial"/>
        <family val="2"/>
      </rPr>
      <t xml:space="preserve">Coverage: </t>
    </r>
    <r>
      <rPr>
        <sz val="10"/>
        <rFont val="Arial"/>
        <family val="2"/>
      </rPr>
      <t>England</t>
    </r>
  </si>
  <si>
    <t>Table Number</t>
  </si>
  <si>
    <t>Table title</t>
  </si>
  <si>
    <t>School types covered</t>
  </si>
  <si>
    <t>Period</t>
  </si>
  <si>
    <t>The English Baccalaureate</t>
  </si>
  <si>
    <t>4.  All schools includes state-funded schools, independent schools, independent special schools, non-maintained special schools, hospital schools, pupil referral units and alternative provision. Alternative provision includes academy and free school alternative provision.</t>
  </si>
  <si>
    <t>Further information on key stage 4 statistics can be found at:</t>
  </si>
  <si>
    <t>https://www.gov.uk/government/collections/statistics-gcses-key-stage-4</t>
  </si>
  <si>
    <t>GCSE and equivalent entries and achievements of pupils at the end of key stage 4 by school admission basis and gender</t>
  </si>
  <si>
    <t>Attainment of pupils at the end of key stage 4 by prior attainment band, type of school and gender</t>
  </si>
  <si>
    <t>Attainment of pupils at the end of key stage 4 by prior attainment band, school admission basis and gender</t>
  </si>
  <si>
    <t>Average Progress 8 score</t>
  </si>
  <si>
    <t>2015/16</t>
  </si>
  <si>
    <t>Lower confidence interval</t>
  </si>
  <si>
    <t>Upper confidence interval</t>
  </si>
  <si>
    <t>Number of pupils included</t>
  </si>
  <si>
    <t>Percentage of pupils entering the English Baccalaureate</t>
  </si>
  <si>
    <r>
      <t>Pupils at end key stage 4 (State-funded schools</t>
    </r>
    <r>
      <rPr>
        <vertAlign val="superscript"/>
        <sz val="8"/>
        <rFont val="Arial"/>
        <family val="2"/>
      </rPr>
      <t>5</t>
    </r>
    <r>
      <rPr>
        <sz val="8"/>
        <rFont val="Arial"/>
        <family val="2"/>
      </rPr>
      <t>)</t>
    </r>
  </si>
  <si>
    <r>
      <t>Pupils at end key stage 4 (All schools</t>
    </r>
    <r>
      <rPr>
        <vertAlign val="superscript"/>
        <sz val="8"/>
        <rFont val="Arial"/>
        <family val="2"/>
      </rPr>
      <t>4</t>
    </r>
    <r>
      <rPr>
        <sz val="8"/>
        <rFont val="Arial"/>
        <family val="2"/>
      </rPr>
      <t>)</t>
    </r>
  </si>
  <si>
    <t>Table 2c</t>
  </si>
  <si>
    <t>Table 2d</t>
  </si>
  <si>
    <t>Table 3</t>
  </si>
  <si>
    <t>Transition matrices in English and mathematics showing attainment at key stage 4 by key stage 2 attainment level</t>
  </si>
  <si>
    <r>
      <t>2014/15</t>
    </r>
    <r>
      <rPr>
        <vertAlign val="superscript"/>
        <sz val="8"/>
        <rFont val="Arial"/>
        <family val="2"/>
      </rPr>
      <t>6</t>
    </r>
  </si>
  <si>
    <t>5.  In 2013/14, two major reforms were implemented which affect the calculation of key stage 4 (KS4) performance measures data: 1) Professor Alison Wolf’s Review of Vocational Education recommendations which: restrict the qualifications counted; prevent any qualification from counting as larger than one GCSE; and cap the number of non-GCSEs included in performance measures at two per pupil, and 2) an early entry policy to only count a pupil’s first attempt at a qualification, in subjects counted in the English Baccalaureate.</t>
  </si>
  <si>
    <r>
      <t>Table 4a: GCSE and equivalent entries and achievements of pupils at the end of key stage 4 by prior attainment band</t>
    </r>
    <r>
      <rPr>
        <b/>
        <vertAlign val="superscript"/>
        <sz val="9"/>
        <rFont val="Arial"/>
        <family val="2"/>
      </rPr>
      <t>1</t>
    </r>
    <r>
      <rPr>
        <b/>
        <sz val="9"/>
        <rFont val="Arial"/>
        <family val="2"/>
      </rPr>
      <t>, type of school and gender</t>
    </r>
  </si>
  <si>
    <r>
      <t>2015/16</t>
    </r>
    <r>
      <rPr>
        <vertAlign val="superscript"/>
        <sz val="8"/>
        <rFont val="Arial"/>
        <family val="2"/>
      </rPr>
      <t>2</t>
    </r>
  </si>
  <si>
    <t xml:space="preserve"> - GCSEs</t>
  </si>
  <si>
    <t>https://www.gov.uk/government/publications/progress-8-school-performance-measure</t>
  </si>
  <si>
    <r>
      <t>Pupils at end key stage 4
(All schools</t>
    </r>
    <r>
      <rPr>
        <vertAlign val="superscript"/>
        <sz val="8"/>
        <rFont val="Arial"/>
        <family val="2"/>
      </rPr>
      <t>4</t>
    </r>
    <r>
      <rPr>
        <sz val="8"/>
        <rFont val="Arial"/>
        <family val="2"/>
      </rPr>
      <t>)</t>
    </r>
  </si>
  <si>
    <r>
      <t>Pupils at end key stage 4
(State-funded schools</t>
    </r>
    <r>
      <rPr>
        <vertAlign val="superscript"/>
        <sz val="8"/>
        <rFont val="Arial"/>
        <family val="2"/>
      </rPr>
      <t>5</t>
    </r>
    <r>
      <rPr>
        <sz val="8"/>
        <rFont val="Arial"/>
        <family val="2"/>
      </rPr>
      <t>)</t>
    </r>
  </si>
  <si>
    <t>2.  Including entries and achievements in previous academic years.</t>
  </si>
  <si>
    <t>6.  In 2015 schools could opt in to the new performance measures. 327 schools chose to do so. This data reflects the results of all schools, not just the opt-in schools. The 2015 data will, therefore, not reflect behavioural change in line with the new performance measures for the majority of schools.</t>
  </si>
  <si>
    <t xml:space="preserve"> - 0 components</t>
  </si>
  <si>
    <t xml:space="preserve"> - 1 components</t>
  </si>
  <si>
    <t xml:space="preserve"> - 2 components</t>
  </si>
  <si>
    <t xml:space="preserve"> - 3 components</t>
  </si>
  <si>
    <t xml:space="preserve"> - 4 components</t>
  </si>
  <si>
    <t xml:space="preserve"> History or Geography</t>
  </si>
  <si>
    <t xml:space="preserve"> Languages</t>
  </si>
  <si>
    <t xml:space="preserve"> - core and additional science</t>
  </si>
  <si>
    <t xml:space="preserve"> - double science</t>
  </si>
  <si>
    <t>English Baccalaureate subjects</t>
  </si>
  <si>
    <t xml:space="preserve"> - both history and geography</t>
  </si>
  <si>
    <t xml:space="preserve"> - more than one language</t>
  </si>
  <si>
    <t>Other subjects</t>
  </si>
  <si>
    <t>Table 1c: Entry to specific subject groups</t>
  </si>
  <si>
    <t>Entry to specific subject groups</t>
  </si>
  <si>
    <r>
      <t>Table 1d: Average Attainment 8 scores</t>
    </r>
    <r>
      <rPr>
        <b/>
        <vertAlign val="superscript"/>
        <sz val="9"/>
        <rFont val="Arial"/>
        <family val="2"/>
      </rPr>
      <t>1</t>
    </r>
    <r>
      <rPr>
        <b/>
        <sz val="9"/>
        <rFont val="Arial"/>
        <family val="2"/>
      </rPr>
      <t xml:space="preserve"> for pupils at the end of key stage 4</t>
    </r>
  </si>
  <si>
    <t>Average Attainment 8 scores for pupils at the end of key stage 4</t>
  </si>
  <si>
    <t>3.  All schools includes state-funded schools, independent schools, independent special schools, non-maintained special schools, hospital schools, pupil referral units and alternative provision. Alternative provision includes academy and free school alternative provision.</t>
  </si>
  <si>
    <r>
      <t>Pupils at end key stage 4 (All schools</t>
    </r>
    <r>
      <rPr>
        <vertAlign val="superscript"/>
        <sz val="8"/>
        <rFont val="Arial"/>
        <family val="2"/>
      </rPr>
      <t>3</t>
    </r>
    <r>
      <rPr>
        <sz val="8"/>
        <rFont val="Arial"/>
        <family val="2"/>
      </rPr>
      <t>)</t>
    </r>
  </si>
  <si>
    <r>
      <t>Pupils at end key stage 4 (State-funded schools</t>
    </r>
    <r>
      <rPr>
        <vertAlign val="superscript"/>
        <sz val="8"/>
        <rFont val="Arial"/>
        <family val="2"/>
      </rPr>
      <t>4</t>
    </r>
    <r>
      <rPr>
        <sz val="8"/>
        <rFont val="Arial"/>
        <family val="2"/>
      </rPr>
      <t>)</t>
    </r>
  </si>
  <si>
    <r>
      <t>2013/14</t>
    </r>
    <r>
      <rPr>
        <vertAlign val="superscript"/>
        <sz val="8"/>
        <rFont val="Arial"/>
        <family val="2"/>
      </rPr>
      <t>5</t>
    </r>
  </si>
  <si>
    <t>TEBACC_E</t>
  </si>
  <si>
    <t>school_type</t>
  </si>
  <si>
    <t>MBASICS_E</t>
  </si>
  <si>
    <t>MP8MEA</t>
  </si>
  <si>
    <t>FBASICS_E</t>
  </si>
  <si>
    <t>FP8MEA</t>
  </si>
  <si>
    <t>MTOTATT8</t>
  </si>
  <si>
    <t>MP8PUP</t>
  </si>
  <si>
    <t>MTOTP8MEA</t>
  </si>
  <si>
    <t>MENTRY1</t>
  </si>
  <si>
    <t>FTOTATT8</t>
  </si>
  <si>
    <t>FP8PUP</t>
  </si>
  <si>
    <t>FTOTP8MEA</t>
  </si>
  <si>
    <t>FENTRY1</t>
  </si>
  <si>
    <t>TBASICS_E</t>
  </si>
  <si>
    <t>TP8PUP</t>
  </si>
  <si>
    <t>TTOTP8MEA</t>
  </si>
  <si>
    <t>TENTRY1</t>
  </si>
  <si>
    <t>TANYPASS</t>
  </si>
  <si>
    <t>TTOTATT8</t>
  </si>
  <si>
    <t>Local authority maintained mainstream schools5</t>
  </si>
  <si>
    <t>Academies and free schools6</t>
  </si>
  <si>
    <t>Sponsored academies6</t>
  </si>
  <si>
    <t>Converter academies6</t>
  </si>
  <si>
    <t>Free schools6</t>
  </si>
  <si>
    <t>University technical colleges (UTCs)6</t>
  </si>
  <si>
    <t>Studio schools6</t>
  </si>
  <si>
    <t>All state-funded special schools8</t>
  </si>
  <si>
    <t>All state-funded schools9</t>
  </si>
  <si>
    <t>All independent schools10</t>
  </si>
  <si>
    <t>MP8MEACILOW</t>
  </si>
  <si>
    <t>MP8MEACIUPP</t>
  </si>
  <si>
    <t>FP8MEACILOW</t>
  </si>
  <si>
    <t>FP8MEACIUPP</t>
  </si>
  <si>
    <t>TP8MEACILOW</t>
  </si>
  <si>
    <t>TP8MEACIUPP</t>
  </si>
  <si>
    <t>.</t>
  </si>
  <si>
    <t>TP8MEA</t>
  </si>
  <si>
    <t>TATT8</t>
  </si>
  <si>
    <t>MATT8</t>
  </si>
  <si>
    <t>FATT8</t>
  </si>
  <si>
    <t>MATT8LO</t>
  </si>
  <si>
    <t>MATT8AV</t>
  </si>
  <si>
    <t>MATT8HI</t>
  </si>
  <si>
    <t>MP8MEALO</t>
  </si>
  <si>
    <t>MP8MEAAV</t>
  </si>
  <si>
    <t>MP8MEAHI</t>
  </si>
  <si>
    <t>MEBACC_E_LO</t>
  </si>
  <si>
    <t>MEBACC_E_AV</t>
  </si>
  <si>
    <t>MEBACC_E_HI</t>
  </si>
  <si>
    <t>FATT8LO</t>
  </si>
  <si>
    <t>FATT8AV</t>
  </si>
  <si>
    <t>FATT8HI</t>
  </si>
  <si>
    <t>FP8MEALO</t>
  </si>
  <si>
    <t>FP8MEAAV</t>
  </si>
  <si>
    <t>FP8MEAHI</t>
  </si>
  <si>
    <t>FEBACC_E_LO</t>
  </si>
  <si>
    <t>FEBACC_E_AV</t>
  </si>
  <si>
    <t>FEBACC_E_HI</t>
  </si>
  <si>
    <t>TATT8LO</t>
  </si>
  <si>
    <t>TATT8AV</t>
  </si>
  <si>
    <t>TATT8HI</t>
  </si>
  <si>
    <t>TP8MEALO</t>
  </si>
  <si>
    <t>TP8MEAAV</t>
  </si>
  <si>
    <t>TP8MEAHI</t>
  </si>
  <si>
    <t>TEBACC_E_LO</t>
  </si>
  <si>
    <t>TEBACC_E_AV</t>
  </si>
  <si>
    <t>TEBACC_E_HI</t>
  </si>
  <si>
    <t>University technical colleges (UTCs)6,7</t>
  </si>
  <si>
    <t>Studio schools6,7</t>
  </si>
  <si>
    <t>Further education colleges with provision for 14- to 16-year-olds7,8</t>
  </si>
  <si>
    <t>All state-funded special schools9</t>
  </si>
  <si>
    <t>All state-funded schools10</t>
  </si>
  <si>
    <t>MINP8MEALO</t>
  </si>
  <si>
    <t>MINP8MEAAV</t>
  </si>
  <si>
    <t>MINP8MEAHI</t>
  </si>
  <si>
    <t>FINP8MEALO</t>
  </si>
  <si>
    <t>FINP8MEAAV</t>
  </si>
  <si>
    <t>FINP8MEAHI</t>
  </si>
  <si>
    <t>TINP8MEALO</t>
  </si>
  <si>
    <t>TINP8MEAAV</t>
  </si>
  <si>
    <t>TINP8MEAHI</t>
  </si>
  <si>
    <t>1 No religious character</t>
  </si>
  <si>
    <t>2 Church of England</t>
  </si>
  <si>
    <t>3 Roman Catholic</t>
  </si>
  <si>
    <t>5 Other Christian Faith</t>
  </si>
  <si>
    <t>6 Jewish</t>
  </si>
  <si>
    <t>7 Muslim</t>
  </si>
  <si>
    <t>8 Sikh</t>
  </si>
  <si>
    <t xml:space="preserve">No Religious Character </t>
  </si>
  <si>
    <t>Church of England</t>
  </si>
  <si>
    <t>Roman Catholic</t>
  </si>
  <si>
    <t>Jewish</t>
  </si>
  <si>
    <t>Muslim</t>
  </si>
  <si>
    <r>
      <t>Table 2e: GCSE and equivalent entries and achievements of pupils at the end of key stage 4 in converter academies</t>
    </r>
    <r>
      <rPr>
        <b/>
        <vertAlign val="superscript"/>
        <sz val="9"/>
        <rFont val="Arial"/>
        <family val="2"/>
      </rPr>
      <t>1</t>
    </r>
    <r>
      <rPr>
        <b/>
        <sz val="9"/>
        <rFont val="Arial"/>
        <family val="2"/>
      </rPr>
      <t xml:space="preserve"> by length of time open</t>
    </r>
  </si>
  <si>
    <t>Table 2e</t>
  </si>
  <si>
    <t>Table 4c</t>
  </si>
  <si>
    <r>
      <t>Average Attainment 8 score</t>
    </r>
    <r>
      <rPr>
        <vertAlign val="superscript"/>
        <sz val="8"/>
        <rFont val="Arial"/>
        <family val="2"/>
      </rPr>
      <t>4</t>
    </r>
    <r>
      <rPr>
        <sz val="8"/>
        <rFont val="Arial"/>
        <family val="2"/>
      </rPr>
      <t xml:space="preserve"> for pupils whose prior attainment was:</t>
    </r>
  </si>
  <si>
    <t>MP8CILOWLO</t>
  </si>
  <si>
    <t>MP8CILOWAV</t>
  </si>
  <si>
    <t>MP8CILOWHI</t>
  </si>
  <si>
    <t>MP8CIUPPLO</t>
  </si>
  <si>
    <t>MP8CIUPPAV</t>
  </si>
  <si>
    <t>MP8CIUPPHI</t>
  </si>
  <si>
    <t>FP8CILOWLO</t>
  </si>
  <si>
    <t>FP8CILOWAV</t>
  </si>
  <si>
    <t>FP8CILOWHI</t>
  </si>
  <si>
    <t>FP8CIUPPLO</t>
  </si>
  <si>
    <t>FP8CIUPPAV</t>
  </si>
  <si>
    <t>FP8CIUPPHI</t>
  </si>
  <si>
    <t>TP8CILOWLO</t>
  </si>
  <si>
    <t>TP8CILOWAV</t>
  </si>
  <si>
    <t>TP8CILOWHI</t>
  </si>
  <si>
    <t>TP8CIUPPLO</t>
  </si>
  <si>
    <t>TP8CIUPPAV</t>
  </si>
  <si>
    <t>TP8CIUPPHI</t>
  </si>
  <si>
    <r>
      <t>Table 2c: GCSE and equivalent entries and achievements of pupils at the end of key stage 4 by gender and religious character of school</t>
    </r>
    <r>
      <rPr>
        <b/>
        <vertAlign val="superscript"/>
        <sz val="9"/>
        <rFont val="Arial"/>
        <family val="2"/>
      </rPr>
      <t>1</t>
    </r>
  </si>
  <si>
    <r>
      <t>Table 4c: GCSE and equivalent entries and achievements of pupils at the end of key stage 4 by prior attainment band</t>
    </r>
    <r>
      <rPr>
        <b/>
        <vertAlign val="superscript"/>
        <sz val="9"/>
        <rFont val="Arial"/>
        <family val="2"/>
      </rPr>
      <t>1</t>
    </r>
    <r>
      <rPr>
        <b/>
        <sz val="9"/>
        <rFont val="Arial"/>
        <family val="2"/>
      </rPr>
      <t>, gender and religious character of school</t>
    </r>
    <r>
      <rPr>
        <b/>
        <vertAlign val="superscript"/>
        <sz val="9"/>
        <rFont val="Arial"/>
        <family val="2"/>
      </rPr>
      <t>2</t>
    </r>
  </si>
  <si>
    <t>Religious character of schools</t>
  </si>
  <si>
    <t>3.  Includes entries and achievements by these pupils in previous academic years.</t>
  </si>
  <si>
    <t>Comparison over time in headline measures</t>
  </si>
  <si>
    <t>GCSE and equivalent entries and achievements of pupils at the end of key stage 4 by gender and religious character of school</t>
  </si>
  <si>
    <r>
      <t>All state-funded mainstream schools</t>
    </r>
    <r>
      <rPr>
        <vertAlign val="superscript"/>
        <sz val="8"/>
        <rFont val="Arial"/>
        <family val="2"/>
      </rPr>
      <t>10,11</t>
    </r>
  </si>
  <si>
    <r>
      <t>Percentage</t>
    </r>
    <r>
      <rPr>
        <b/>
        <vertAlign val="superscript"/>
        <sz val="8"/>
        <rFont val="Arial"/>
        <family val="2"/>
      </rPr>
      <t>6</t>
    </r>
    <r>
      <rPr>
        <b/>
        <sz val="8"/>
        <rFont val="Arial"/>
        <family val="2"/>
      </rPr>
      <t xml:space="preserve"> of pupils entered for:</t>
    </r>
  </si>
  <si>
    <r>
      <t xml:space="preserve"> Sciences</t>
    </r>
    <r>
      <rPr>
        <vertAlign val="superscript"/>
        <sz val="8"/>
        <rFont val="Arial"/>
        <family val="2"/>
      </rPr>
      <t>7</t>
    </r>
  </si>
  <si>
    <r>
      <t xml:space="preserve"> - any three sciences</t>
    </r>
    <r>
      <rPr>
        <vertAlign val="superscript"/>
        <sz val="8"/>
        <rFont val="Arial"/>
        <family val="2"/>
      </rPr>
      <t>8</t>
    </r>
  </si>
  <si>
    <t>6. Some zero percentages may represent small numbers due to rounding.</t>
  </si>
  <si>
    <t>8.  The percentage of pupils entering any three out of biology, chemistry, physics and computer science. Prior to 2013/14, this measure was the same as the percentage entering triple science (biology, chemistry and physics) as computer science was first included in 2013/14.</t>
  </si>
  <si>
    <t>9.  The percentage of pupils entering all of biology, chemistry and physics.</t>
  </si>
  <si>
    <t>10.  For the purposes of these figures arts subjects include Applied Art and Design, Art and Design, Drama, Media/Film/TV, Music, Dance and Performing Arts.</t>
  </si>
  <si>
    <r>
      <t xml:space="preserve"> - triple science</t>
    </r>
    <r>
      <rPr>
        <vertAlign val="superscript"/>
        <sz val="8"/>
        <rFont val="Arial"/>
        <family val="2"/>
      </rPr>
      <t>9</t>
    </r>
  </si>
  <si>
    <r>
      <t xml:space="preserve"> - any arts subject</t>
    </r>
    <r>
      <rPr>
        <vertAlign val="superscript"/>
        <sz val="8"/>
        <rFont val="Arial"/>
        <family val="2"/>
      </rPr>
      <t>10</t>
    </r>
  </si>
  <si>
    <t>4. Some zero percentages may represent small numbers due to rounding.</t>
  </si>
  <si>
    <r>
      <t>Percentage</t>
    </r>
    <r>
      <rPr>
        <vertAlign val="superscript"/>
        <sz val="8"/>
        <rFont val="Arial"/>
        <family val="2"/>
      </rPr>
      <t>3</t>
    </r>
    <r>
      <rPr>
        <sz val="8"/>
        <rFont val="Arial"/>
        <family val="2"/>
      </rPr>
      <t xml:space="preserve"> of pupils whose prior attainment was:</t>
    </r>
  </si>
  <si>
    <t>Non-selective schools in highly selective areas</t>
  </si>
  <si>
    <t>All other non-selective schools</t>
  </si>
  <si>
    <t>Academies and free schools</t>
  </si>
  <si>
    <t>Attainment of pupils at the end of key stage 4 by prior attainment band, gender and religious character of school</t>
  </si>
  <si>
    <t>Hospital schools and alternative provision including academy and free school alternative provision</t>
  </si>
  <si>
    <t>All state-funded schools, hospital schools and alternative provision including academy and free school alternative provision</t>
  </si>
  <si>
    <r>
      <t>Number of schools</t>
    </r>
    <r>
      <rPr>
        <vertAlign val="superscript"/>
        <sz val="8"/>
        <rFont val="Arial"/>
        <family val="2"/>
      </rPr>
      <t>2</t>
    </r>
  </si>
  <si>
    <r>
      <t>All state-funded mainstream schools</t>
    </r>
    <r>
      <rPr>
        <vertAlign val="superscript"/>
        <sz val="8"/>
        <rFont val="Arial"/>
        <family val="2"/>
      </rPr>
      <t>11,12</t>
    </r>
  </si>
  <si>
    <r>
      <t>Other Christian Faith</t>
    </r>
    <r>
      <rPr>
        <vertAlign val="superscript"/>
        <sz val="8"/>
        <rFont val="Arial"/>
        <family val="2"/>
      </rPr>
      <t>8</t>
    </r>
  </si>
  <si>
    <t>8. Includes schools of mixed denomination or other Christian beliefs (e.g. Greek Orthodox).</t>
  </si>
  <si>
    <r>
      <t>2016/17</t>
    </r>
    <r>
      <rPr>
        <vertAlign val="superscript"/>
        <sz val="8"/>
        <rFont val="Arial"/>
        <family val="2"/>
      </rPr>
      <t>7</t>
    </r>
  </si>
  <si>
    <t>MBASICS_95</t>
  </si>
  <si>
    <t>FBASICS_95</t>
  </si>
  <si>
    <t>TBASICS_95</t>
  </si>
  <si>
    <t>9 Hindu</t>
  </si>
  <si>
    <t>MBASICS_94</t>
  </si>
  <si>
    <t>FBASICS_94</t>
  </si>
  <si>
    <t>TBASICS_94</t>
  </si>
  <si>
    <t xml:space="preserve">
No entry</t>
  </si>
  <si>
    <r>
      <t>GCSE mathematics grade</t>
    </r>
    <r>
      <rPr>
        <b/>
        <vertAlign val="superscript"/>
        <sz val="8"/>
        <rFont val="Arial"/>
        <family val="2"/>
      </rPr>
      <t>1</t>
    </r>
  </si>
  <si>
    <r>
      <t>GCSE English grade</t>
    </r>
    <r>
      <rPr>
        <b/>
        <vertAlign val="superscript"/>
        <sz val="8"/>
        <rFont val="Arial"/>
        <family val="2"/>
      </rPr>
      <t>1</t>
    </r>
  </si>
  <si>
    <r>
      <t>State-funded mainstream schools</t>
    </r>
    <r>
      <rPr>
        <b/>
        <vertAlign val="superscript"/>
        <sz val="9"/>
        <rFont val="Arial"/>
        <family val="2"/>
      </rPr>
      <t>3</t>
    </r>
  </si>
  <si>
    <r>
      <t>Table 3: Transition matrices in English and mathematics</t>
    </r>
    <r>
      <rPr>
        <b/>
        <vertAlign val="superscript"/>
        <sz val="9"/>
        <rFont val="Arial"/>
        <family val="2"/>
      </rPr>
      <t>1</t>
    </r>
    <r>
      <rPr>
        <b/>
        <sz val="9"/>
        <rFont val="Arial"/>
        <family val="2"/>
      </rPr>
      <t xml:space="preserve"> showing attainment at key stage 4 by key stage 2 attainment level</t>
    </r>
  </si>
  <si>
    <t>MBASICS_94_LO</t>
  </si>
  <si>
    <t>MBASICS_94_AV</t>
  </si>
  <si>
    <t>MBASIC_94_HI</t>
  </si>
  <si>
    <t>MBASICS_95_LO</t>
  </si>
  <si>
    <t>MBASICS_95_AV</t>
  </si>
  <si>
    <t>MBASICS_95_HI</t>
  </si>
  <si>
    <t>FBASICS_94_LO</t>
  </si>
  <si>
    <t>FBASICS_94_AV</t>
  </si>
  <si>
    <t>FBASIC_94_HI</t>
  </si>
  <si>
    <t>FBASICS_95_LO</t>
  </si>
  <si>
    <t>FBASICS_95_AV</t>
  </si>
  <si>
    <t>FBASICS_95_HI</t>
  </si>
  <si>
    <t>TBASICS_94_LO</t>
  </si>
  <si>
    <t>TBASICS_94_AV</t>
  </si>
  <si>
    <t>TBASICS_94_HI</t>
  </si>
  <si>
    <t>TBASICS_95_LO</t>
  </si>
  <si>
    <t>TBASICS_95_AV</t>
  </si>
  <si>
    <t>TBASICS_95_HI</t>
  </si>
  <si>
    <t>MP8LO_CILOW</t>
  </si>
  <si>
    <t>MP8AV_CILOW</t>
  </si>
  <si>
    <t>MP8HI_CILOW</t>
  </si>
  <si>
    <t>MP8LO_CIUPP</t>
  </si>
  <si>
    <t>MP8AV_CIUPP</t>
  </si>
  <si>
    <t>MP8HI_CIUPP</t>
  </si>
  <si>
    <t>FP8LO_CILOW</t>
  </si>
  <si>
    <t>FP8AV_CILOW</t>
  </si>
  <si>
    <t>FP8HI_CILOW</t>
  </si>
  <si>
    <t>FP8LO_CIUPP</t>
  </si>
  <si>
    <t>FP8AV_CIUPP</t>
  </si>
  <si>
    <t>FP8HI_CIUPP</t>
  </si>
  <si>
    <t>TP8LO_CILOW</t>
  </si>
  <si>
    <t>TP8AV_CILOW</t>
  </si>
  <si>
    <t>TP8HI_CILOW</t>
  </si>
  <si>
    <t>TP8LO_CIUPP</t>
  </si>
  <si>
    <t>TP8AV_CIUPP</t>
  </si>
  <si>
    <t>TP8HI_CIUPP</t>
  </si>
  <si>
    <r>
      <t>Table 4b: GCSE and equivalent entries and achievements of pupils at the end of key stage 4 by prior attainment band</t>
    </r>
    <r>
      <rPr>
        <b/>
        <vertAlign val="superscript"/>
        <sz val="9"/>
        <rFont val="Arial"/>
        <family val="2"/>
      </rPr>
      <t>1</t>
    </r>
    <r>
      <rPr>
        <b/>
        <sz val="9"/>
        <rFont val="Arial"/>
        <family val="2"/>
      </rPr>
      <t>, school admission basis</t>
    </r>
    <r>
      <rPr>
        <b/>
        <vertAlign val="superscript"/>
        <sz val="9"/>
        <rFont val="Arial"/>
        <family val="2"/>
      </rPr>
      <t>2</t>
    </r>
    <r>
      <rPr>
        <b/>
        <sz val="9"/>
        <rFont val="Arial"/>
        <family val="2"/>
      </rPr>
      <t xml:space="preserve"> and gender</t>
    </r>
  </si>
  <si>
    <t>MBASICS_94_HI</t>
  </si>
  <si>
    <t>FBASICS_94_HI</t>
  </si>
  <si>
    <t>-</t>
  </si>
  <si>
    <t>Sikh</t>
  </si>
  <si>
    <r>
      <t>All schools</t>
    </r>
    <r>
      <rPr>
        <vertAlign val="superscript"/>
        <sz val="8"/>
        <rFont val="Arial"/>
        <family val="2"/>
      </rPr>
      <t>4</t>
    </r>
  </si>
  <si>
    <r>
      <t>2013/14 (2013 methodology</t>
    </r>
    <r>
      <rPr>
        <i/>
        <vertAlign val="superscript"/>
        <sz val="8"/>
        <rFont val="Arial"/>
        <family val="2"/>
      </rPr>
      <t>5</t>
    </r>
    <r>
      <rPr>
        <i/>
        <sz val="8"/>
        <rFont val="Arial"/>
        <family val="2"/>
      </rPr>
      <t>)</t>
    </r>
  </si>
  <si>
    <r>
      <t>2013/14 (2014 methodology</t>
    </r>
    <r>
      <rPr>
        <vertAlign val="superscript"/>
        <sz val="8"/>
        <rFont val="Arial"/>
        <family val="2"/>
      </rPr>
      <t>6</t>
    </r>
    <r>
      <rPr>
        <sz val="8"/>
        <rFont val="Arial"/>
        <family val="2"/>
      </rPr>
      <t>)</t>
    </r>
  </si>
  <si>
    <r>
      <t>2014/15</t>
    </r>
    <r>
      <rPr>
        <vertAlign val="superscript"/>
        <sz val="8"/>
        <rFont val="Arial"/>
        <family val="2"/>
      </rPr>
      <t>7</t>
    </r>
  </si>
  <si>
    <r>
      <t>2015/16 (2015 methodology</t>
    </r>
    <r>
      <rPr>
        <i/>
        <vertAlign val="superscript"/>
        <sz val="8"/>
        <rFont val="Arial"/>
        <family val="2"/>
      </rPr>
      <t>8</t>
    </r>
    <r>
      <rPr>
        <i/>
        <sz val="8"/>
        <rFont val="Arial"/>
        <family val="2"/>
      </rPr>
      <t>)</t>
    </r>
  </si>
  <si>
    <r>
      <t>2015/16 (2016 methodology</t>
    </r>
    <r>
      <rPr>
        <vertAlign val="superscript"/>
        <sz val="8"/>
        <rFont val="Arial"/>
        <family val="2"/>
      </rPr>
      <t>9</t>
    </r>
    <r>
      <rPr>
        <sz val="8"/>
        <rFont val="Arial"/>
        <family val="2"/>
      </rPr>
      <t>)</t>
    </r>
  </si>
  <si>
    <r>
      <t>Table 1a: Comparison over time in headline measures</t>
    </r>
    <r>
      <rPr>
        <b/>
        <vertAlign val="superscript"/>
        <sz val="9"/>
        <rFont val="Arial"/>
        <family val="2"/>
      </rPr>
      <t>1</t>
    </r>
  </si>
  <si>
    <t>Table 2b</t>
  </si>
  <si>
    <t>Table 4b</t>
  </si>
  <si>
    <t>2016/17</t>
  </si>
  <si>
    <t>EBACCAPS</t>
  </si>
  <si>
    <r>
      <t>2016/17</t>
    </r>
    <r>
      <rPr>
        <i/>
        <vertAlign val="superscript"/>
        <sz val="8"/>
        <rFont val="Arial"/>
        <family val="2"/>
      </rPr>
      <t xml:space="preserve">9 </t>
    </r>
    <r>
      <rPr>
        <i/>
        <sz val="8"/>
        <rFont val="Arial"/>
        <family val="2"/>
      </rPr>
      <t>(at grades 4 or above in English and maths)</t>
    </r>
  </si>
  <si>
    <r>
      <t>2016/17</t>
    </r>
    <r>
      <rPr>
        <vertAlign val="superscript"/>
        <sz val="8"/>
        <rFont val="Arial"/>
        <family val="2"/>
      </rPr>
      <t>9</t>
    </r>
  </si>
  <si>
    <t>2017/18</t>
  </si>
  <si>
    <t xml:space="preserve">1.  In addition to the headline measures, this table includes attainment at grades 4 and above in threshold measures to allow comparisons over time. </t>
  </si>
  <si>
    <t>4.  Includes pupils in state-funded schools, independent schools, independent special schools, non-maintained special schools, hospital schools and alternative provision (including pupil referral units, AP free schools and AP academies as well as state-funded AP placements in other institutions). Since September 2013, general further education colleges and sixth-form colleges have been able to directly enrol 14 to 16 year-olds. 2014/15 was the first year in which colleges have pupils at the end of key stage 4. From 2016 onwards, entries and achievements for these pupils are included in figures as state-funded schools.</t>
  </si>
  <si>
    <t>5.  The effects of both Wolf and early entry rules (see footnote 6) have been removed from calculations to create a proxy for 2013 methodology.</t>
  </si>
  <si>
    <t>6. In 2013/14, two major reforms were implemented which affect the calculation of key stage 4 (KS4) performance measures data: 1) Professor Alison Wolf’s Review of Vocational Education recommendations which: restrict the qualifications counted; prevent any qualification from counting as larger than one GCSE; and cap the number of non-GCSEs included in performance measures at two per pupil, and 2) an early entry policy to only count a pupil’s first attempt at a qualification, in subjects counted in the English Baccalaureate.</t>
  </si>
  <si>
    <t>7.  Since September 2013, general further education colleges and sixth-form colleges have been able to directly enrol 14 to 16 year-olds. 2014/15 was the first year in which these colleges have pupils at the end of key stage 4 and are included in the data.</t>
  </si>
  <si>
    <t>8.  The effects of the 2015/16 methodology changes (see footnote 9) have been removed from calculations to create a proxy for 2015 methodology.</t>
  </si>
  <si>
    <t>9.  In 2015/16 there are changes to how these measures are calculated. In 2015, where the English language and English literature option was chosen in English, exams in both must be taken and a C grade or above achieved in English language. In 2016, to meet the English requirement of the EBacc exams in both must be taken and a C grade or above achieved in either English language or English literature. For the A*-C in English and maths attainment measure, a C in either English language or English literature counts and there is no requirement to take both. In 2016/17, following the introduction of the reformed 9 to 1 GCSEs in English, exams in both had to be taken and a grade 5 or above achieved in either English language or English literature to achieve a pass in the English requirement of the EBacc.</t>
  </si>
  <si>
    <t xml:space="preserve">10. New GCSEs in English and mathematics were taught from September 2015 with the first examinations taking place in Summer 2017. New GCSEs in other subjects were phased in for first teaching from September 2016, continued into 2017 and a very small number in 2018. To ensure all students benefit from the reformed qualifications, only the new GCSEs will be included in the secondary performance tables as they are introduced. (for 2017, this included only reformed GCSEs in English and Mathematics, and in 2018, this included a further 20 new GCSEs).As part of these reforms, a new grading system was introduced from 2017 to replace the A* to G system with a new 9 to 1 scale for new reformed GCSEs. From 2017, headline threshold attainment measures use a grade 5 for reformed English and mathematics and the previous headline measure of 'percentage achieving A*-C in English and mathematics GCSEs' is now 'the proportion of pupils achieving a pass in English and mathematics at grade 5 or above'. </t>
  </si>
  <si>
    <t xml:space="preserve"> - combined science</t>
  </si>
  <si>
    <t>4.  State-funded schools include academies, free schools, city technology colleges, further education colleges with provision for 14 to 16 year-olds and state-funded special schools. They exclude independent schools, independent special schools, non-maintained special schools, hospital schools, pupil referral units and alternative provision. Alternative provision includes academy and free school alternative provision.</t>
  </si>
  <si>
    <r>
      <t xml:space="preserve"> - Sciences</t>
    </r>
    <r>
      <rPr>
        <vertAlign val="superscript"/>
        <sz val="8"/>
        <rFont val="Arial"/>
        <family val="2"/>
      </rPr>
      <t>9</t>
    </r>
  </si>
  <si>
    <t xml:space="preserve">2.  In 2014/15 and earlier, where the English language and English literature option was chosen in EBacc English, exams in both had to be taken and a C grade or above achieved in English language. In 2015/16, to meet the English requirement of the EBacc, exams in both had to be taken and a C grade or above achieved in either English language or English literature. From 2017, following the introduction of the reformed 9 to 1 GCSEs in English, exams in both had to be taken and a grade 5 or above achieved in either English language or English literature to achieve a pass in the English requirement of the EBacc. </t>
  </si>
  <si>
    <t>5.  State-funded schools include academies, free schools, city technology colleges, further education colleges with provision for 14 to 16 year-olds and state-funded special schools. They exclude independent schools, independent special schools, non-maintained special schools, hospital schools and alternative provision. Alternative provision includes academy and free school alternative provision.</t>
  </si>
  <si>
    <t xml:space="preserve">7. New GCSEs in English and mathematics were taught from September 2015 with the first examinations taking place in Summer 2017. New GCSEs in other subjects were phased in for first teaching from September 2016, continuing into 2017 and a very small number from 2018. To ensure all students benefit from the reformed qualifications, only the new GCSEs will be included in the secondary performance tables as they are introduced (for 2017, this included only reformed GCSEs in English and mathematics, and in 2018, this included a further 20 new GCSEs). As part of these reforms, a new grading system has been introduced from 2017 to replace the  A* to G system with a new 9 to 1 scale for new reformed GCSEs. </t>
  </si>
  <si>
    <r>
      <t>2016/17</t>
    </r>
    <r>
      <rPr>
        <vertAlign val="superscript"/>
        <sz val="8"/>
        <rFont val="Arial"/>
        <family val="2"/>
      </rPr>
      <t>7,8</t>
    </r>
  </si>
  <si>
    <r>
      <t xml:space="preserve"> - English Baccalaureate</t>
    </r>
    <r>
      <rPr>
        <vertAlign val="superscript"/>
        <sz val="8"/>
        <rFont val="Arial"/>
        <family val="2"/>
      </rPr>
      <t>9</t>
    </r>
  </si>
  <si>
    <t>1.  Attainment 8 is part of the new secondary accountability system that was implemented for all schools from 2016. More information on the calculation of this measure is available in the Progress 8 guidance:</t>
  </si>
  <si>
    <t>5.  State-funded schools include academies, free schools, city technology colleges, further education colleges with provision for 14 to 16 year-olds and state-funded special schools. They exclude independent schools, independent special schools, non-maintained special schools, hospital schools, pupil referral units and alternative provision. Alternative provision includes academy and free school alternative provision.</t>
  </si>
  <si>
    <t xml:space="preserve">8. New GCSEs in English and mathematics were taught from September 2015 with the first examinations taking place in Summer 2017. New GCSEs in other subjects were phased in for first teaching from September 2016, continued into 2017 and a very small number in 2018. To ensure all students benefit from the reformed qualifications, only the new GCSEs will be included in the secondary performance tables as they are introduced (for 2017, this included only reformed GCSEs in English and Mathematics, and in 2018, this included a further 20 new GCSEs). As part of these reforms, a new grading system was introduced from 2017 to replace the A* to G system with a new 9 to 1 scale for new reformed GCSEs. </t>
  </si>
  <si>
    <r>
      <t>Progress 8</t>
    </r>
    <r>
      <rPr>
        <vertAlign val="superscript"/>
        <sz val="8"/>
        <rFont val="Arial"/>
        <family val="2"/>
      </rPr>
      <t>3</t>
    </r>
  </si>
  <si>
    <r>
      <t>Percentage</t>
    </r>
    <r>
      <rPr>
        <vertAlign val="superscript"/>
        <sz val="8"/>
        <rFont val="Arial"/>
        <family val="2"/>
      </rPr>
      <t>4</t>
    </r>
    <r>
      <rPr>
        <sz val="8"/>
        <rFont val="Arial"/>
        <family val="2"/>
      </rPr>
      <t xml:space="preserve"> of pupils entered for GCSEs or equivalents</t>
    </r>
  </si>
  <si>
    <r>
      <t xml:space="preserve"> Percentage</t>
    </r>
    <r>
      <rPr>
        <vertAlign val="superscript"/>
        <sz val="8"/>
        <rFont val="Arial"/>
        <family val="2"/>
      </rPr>
      <t>4</t>
    </r>
    <r>
      <rPr>
        <sz val="8"/>
        <rFont val="Arial"/>
        <family val="2"/>
      </rPr>
      <t xml:space="preserve"> of pupils who achieved any passes at GCSE or equivalent</t>
    </r>
  </si>
  <si>
    <r>
      <t>Percentage</t>
    </r>
    <r>
      <rPr>
        <vertAlign val="superscript"/>
        <sz val="8"/>
        <rFont val="Arial"/>
        <family val="2"/>
      </rPr>
      <t>4</t>
    </r>
    <r>
      <rPr>
        <sz val="8"/>
        <rFont val="Arial"/>
        <family val="2"/>
      </rPr>
      <t xml:space="preserve"> of pupils entered for all components</t>
    </r>
  </si>
  <si>
    <t>Average Point Score per pupil</t>
  </si>
  <si>
    <r>
      <t>Average Progress 8 score</t>
    </r>
    <r>
      <rPr>
        <vertAlign val="superscript"/>
        <sz val="8"/>
        <rFont val="Arial"/>
        <family val="2"/>
      </rPr>
      <t>3</t>
    </r>
  </si>
  <si>
    <r>
      <t>All state-funded mainstream schools</t>
    </r>
    <r>
      <rPr>
        <vertAlign val="superscript"/>
        <sz val="8"/>
        <rFont val="Arial"/>
        <family val="2"/>
      </rPr>
      <t>6</t>
    </r>
  </si>
  <si>
    <r>
      <t>Local authority maintained mainstream schools</t>
    </r>
    <r>
      <rPr>
        <vertAlign val="superscript"/>
        <sz val="8"/>
        <rFont val="Arial"/>
        <family val="2"/>
      </rPr>
      <t>7</t>
    </r>
  </si>
  <si>
    <r>
      <t>University technical colleges (UTCs)</t>
    </r>
    <r>
      <rPr>
        <i/>
        <vertAlign val="superscript"/>
        <sz val="8"/>
        <rFont val="Arial"/>
        <family val="2"/>
      </rPr>
      <t>8</t>
    </r>
  </si>
  <si>
    <r>
      <t>Studio schools</t>
    </r>
    <r>
      <rPr>
        <i/>
        <vertAlign val="superscript"/>
        <sz val="8"/>
        <rFont val="Arial"/>
        <family val="2"/>
      </rPr>
      <t>8</t>
    </r>
  </si>
  <si>
    <r>
      <t>Further education colleges with provision for 14 to 16 year-olds</t>
    </r>
    <r>
      <rPr>
        <vertAlign val="superscript"/>
        <sz val="8"/>
        <rFont val="Arial"/>
        <family val="2"/>
      </rPr>
      <t>9</t>
    </r>
  </si>
  <si>
    <t>2.  Includes schools that were open before 12 September 2017.</t>
  </si>
  <si>
    <t>3.  A Progress 8 score of 1.0 means pupils in the group make on average a grade more progress than the national average; a score of -0.5 means they make on average half a grade less progress than average. Progress 8 scores should be interpreted alongside the associated confidence intervals. If the lower bound of the confidence interval is greater than zero, it can be interpreted as meaning that the group achieves greater than average progress compared to pupils in mainstream schools nationally and that this is statistically significant. If the upper bound is negative, this means that the group achieves lower than average progress compared to pupils in mainstream schools nationally and that this is statistically significant.</t>
  </si>
  <si>
    <t>4.  Some zero percentages may represent small numbers due to rounding.</t>
  </si>
  <si>
    <t>5.  As a percentage of all pupils at the end of key stage 4. In 2014/15 and earlier, where the English language and English literature option was chosen in English, exams in both must be taken and a C grade or above achieved in English language. From 2015/16, to meet the English requirement of the A*-C in English and maths attainment measure, a C in either English language or English literature counts and there is no requirement to take both. From 2017, following the introduction of the reformed 9 to 1 GCSEs in English, a grade 5 or above in either English language or English literature counts and there remains no requirement to take both in order to achieve a pass. The 9-4 pass shows pupils who achieved a grade 4 or above in either English language or English literature and Mathematics and is shown alongside the headline measure for transparency and comparability.</t>
  </si>
  <si>
    <t>6.  State-funded mainstream schools include academies, free schools, city technology colleges and further education colleges with provision for 14 to 16 year-olds. They exclude state-funded special schools, independent schools, independent special schools, non-maintained special schools, hospital schools, pupil referral units and alternative provision. Alternative provision includes academy and free school alternative provision.</t>
  </si>
  <si>
    <t>7.  Local authority maintained mainstream schools include community schools, voluntary aided schools, voluntary controlled schools and foundation schools.</t>
  </si>
  <si>
    <t>8. Most secondary schools educate pupils from year 7 (age 11 to 12) to year 11 (age 15 to 16). Some schools and colleges, such as university technical colleges (UTCs), studio schools or further education colleges with key stage 4 provision, differ in their age range and specialisms and this should be borne in mind when reviewing the performance tables data for these types of provision.  For example, Progress 8 measures the progress made by pupils from the end of year 6 (end of primary school) through to the end of year 11, covering a period of five years. In UTCs, studio schools and some other academies, pupils typically start in year 10, rather than in year 7 as is the case for most secondary schools. This means that, by the end of year 11, pupils in these schools will have typically attended that school for only 2 years, compared to 5 years for pupils in most secondary schools. As a result, the Progress 8 data for these schools is not directly comparable with the Progress 8 data for other schools. UTCs, studio schools and some FE colleges with KS4 provision provide a specialist technical and professional education.  The government’s position is that it is not appropriate to expect the same rates of EBacc entry from these types of provision and that each school should decide on a case by case basis whether its specialist curriculum is compatible with the full EBacc.</t>
  </si>
  <si>
    <t>MEBACCAPS</t>
  </si>
  <si>
    <t>FEBACCAPS</t>
  </si>
  <si>
    <r>
      <t>Table 2b: GCSE and equivalent entries and achievements of pupils at the end of key stage 4 by school admission basis</t>
    </r>
    <r>
      <rPr>
        <b/>
        <vertAlign val="superscript"/>
        <sz val="9"/>
        <rFont val="Arial"/>
        <family val="2"/>
      </rPr>
      <t>1</t>
    </r>
    <r>
      <rPr>
        <b/>
        <sz val="9"/>
        <rFont val="Arial"/>
        <family val="2"/>
      </rPr>
      <t xml:space="preserve"> and gender </t>
    </r>
  </si>
  <si>
    <r>
      <t>All state-funded mainstream schools</t>
    </r>
    <r>
      <rPr>
        <vertAlign val="superscript"/>
        <sz val="8"/>
        <rFont val="Arial"/>
        <family val="2"/>
      </rPr>
      <t>9,10</t>
    </r>
  </si>
  <si>
    <t xml:space="preserve">1. Prior to 2016, school admission basis was taken from the 'Get information about schools' website, which was self-declared by each school and not necessarily a true reflection of a school's admission policy. From 2016, we moved to an alternative classification which will continue into 2017 onwards. This is expected to be a more accurate reflection of the current admissions basis of a school. This groups schools into selective schools, non-selective schools in highly selective areas and all other non-selective schools. The selective group covers the same schools as in the previous grouping. Non-selective schools in highly selective areas cover all schools in local authorities where 25% or more of state-funded secondary places are in state-funded selective schools (see footnote 9). The all other non-selective schools group includes schools in local authorities with some selection, as well as those with no selection. </t>
  </si>
  <si>
    <t>3. A Progress 8 score of 1.0 means pupils in the group make on average approximately a grade more progress than the national average; a score of -0.5 means they make on average approximately half a grade less progress than average. Progress 8 scores should be interpreted alongside the associated confidence intervals. If the lower bound of the confidence interval is greater than zero, it can be interpreted as meaning that the group achieves greater than average progress compared to pupils in mainstream schools nationally and that this is statistically significant. If the upper bound is negative, this means that the group achieves lower than average progress compared to pupils in mainstream schools nationally and that this is statistically significant.</t>
  </si>
  <si>
    <t>9.  State-funded mainstream schools include academies, free schools, city technology colleges and further education colleges with provision for 14 to 16 year-olds. They exclude state-funded special schools, independent schools, independent special schools, non-maintained special schools, hospital schools, pupil referral units and alternative provision. Alternative provision includes academy and free school alternative provision. Includes schools that were open before 12 September 2017.</t>
  </si>
  <si>
    <t xml:space="preserve">10.  Since September 2013, general further education colleges and sixth-form colleges have been able to directly enrol 14 to 16 year-olds. Pupils who have now reached the end of key stage 4 in these colleges are included in the total figure for all state-funded mainstream schools but not in the school-type breakdowns; therefore, figures broken down by admission basis will not add up to the figure for all state-funded mainstream schools. </t>
  </si>
  <si>
    <r>
      <t>Opened in 2016/17
(1 academic year</t>
    </r>
    <r>
      <rPr>
        <vertAlign val="superscript"/>
        <sz val="8"/>
        <rFont val="Arial"/>
        <family val="2"/>
      </rPr>
      <t>3</t>
    </r>
    <r>
      <rPr>
        <sz val="8"/>
        <rFont val="Arial"/>
        <family val="2"/>
      </rPr>
      <t>)</t>
    </r>
  </si>
  <si>
    <t>Opened in 2015/16
(2 academic years)</t>
  </si>
  <si>
    <t>Opened in 2014/15
(3 academic years)</t>
  </si>
  <si>
    <t>Opened in 2013/14
(4 academic years)</t>
  </si>
  <si>
    <t>Opened in 2012/13
(5 academic years)</t>
  </si>
  <si>
    <t>Opened in 2011/12
(6 academic years)</t>
  </si>
  <si>
    <r>
      <t>Progress 8</t>
    </r>
    <r>
      <rPr>
        <vertAlign val="superscript"/>
        <sz val="8"/>
        <rFont val="Arial"/>
        <family val="2"/>
      </rPr>
      <t>6</t>
    </r>
  </si>
  <si>
    <r>
      <t>Percentage</t>
    </r>
    <r>
      <rPr>
        <vertAlign val="superscript"/>
        <sz val="8"/>
        <rFont val="Arial"/>
        <family val="2"/>
      </rPr>
      <t>4</t>
    </r>
    <r>
      <rPr>
        <sz val="8"/>
        <rFont val="Arial"/>
        <family val="2"/>
      </rPr>
      <t xml:space="preserve"> entered for GCSEs or equivalents</t>
    </r>
  </si>
  <si>
    <r>
      <t>Percentage</t>
    </r>
    <r>
      <rPr>
        <vertAlign val="superscript"/>
        <sz val="8"/>
        <rFont val="Arial"/>
        <family val="2"/>
      </rPr>
      <t>4</t>
    </r>
    <r>
      <rPr>
        <sz val="8"/>
        <rFont val="Arial"/>
        <family val="2"/>
      </rPr>
      <t xml:space="preserve"> who achieved any passes at GCSE or equivalent</t>
    </r>
  </si>
  <si>
    <t xml:space="preserve">5.  As a percentage of all pupils at the end of key stage 4. In 2014/15 and earlier, where the English language and English literature option was chosen in English, exams in both had to be taken and a C grade or above achieved in English language. In 2015/16, to meet the English requirement of the A*-C in English and maths attainment measure, a C in either English language or English literature counted and there was no requirement to take both. From 2017, following the introduction of the reformed 9 to 1 GCSEs in English, a grade 5 or above in either English language or English literature counts and there remains no requirement to take both in order to achieve a pass. Schools are held accountable according to achievement of the pass in English and mathematics. The 9-4 pass shows pupils who achieved a grade 4 or above in either English language or English literature and Mathematics and is shown alongside the headline measure as a grade 4 is the threshold pupils should reach in order to avoid resitting English and maths during post 16 study. </t>
  </si>
  <si>
    <t>6. A Progress 8 score of 1.0 means pupils in the group make on average a grade more progress than the national average; a score of -0.5 means they make on average half a grade less progress than average. Progress 8 scores should be interpreted alongside the associated confidence intervals. If the lower bound of the confidence interval is greater than zero, it can be interpreted as meaning that the group achieves greater than average progress compared to pupils in mainstream schools nationally and that this is statistically significant. If the upper bound is negative, this means that the group achieves lower than average progress compared to pupils in mainstream schools nationally and that this is statistically significant.</t>
  </si>
  <si>
    <t>Opened in 2010/11
(7 academic years)</t>
  </si>
  <si>
    <t>Opened in 2009/10
(8 academic years)</t>
  </si>
  <si>
    <t>Key stage 2 Reading attainment level</t>
  </si>
  <si>
    <r>
      <t>State-funded schools</t>
    </r>
    <r>
      <rPr>
        <b/>
        <vertAlign val="superscript"/>
        <sz val="9"/>
        <rFont val="Arial"/>
        <family val="2"/>
      </rPr>
      <t>4</t>
    </r>
  </si>
  <si>
    <t>3.  State-funded mainstream schools include academies, free schools, city technology colleges and further education colleges with provision for 14 to 16 year-olds. They exclude state-funded special schools, independent schools, independent special schools, non-maintained special schools, hospital schools, pupil referral units and alternative provision (including pupil referral units, AP free schools and AP academies as well as state-funded AP placements in other institutions).</t>
  </si>
  <si>
    <t xml:space="preserve">4.  State-funded schools include academies, free schools, city technology colleges, further education colleges with provision for 14 to 16 year-olds and state-funded special schools. They exclude independent schools, independent special schools, non-maintained special schools, hospital schools, pupil referral units and alternative provision. </t>
  </si>
  <si>
    <t>MEBACCAPS_LO</t>
  </si>
  <si>
    <t>MEBACCAPS_AV</t>
  </si>
  <si>
    <t>MEBACCAPS_HI</t>
  </si>
  <si>
    <t>FEBACCAPS_LO</t>
  </si>
  <si>
    <t>FEBACCAPS_AV</t>
  </si>
  <si>
    <t>FEBACCAPS_HI</t>
  </si>
  <si>
    <t>TEBACCAPS_LO</t>
  </si>
  <si>
    <t>TEBACCAPS_AV</t>
  </si>
  <si>
    <t>TEBACCAPS_HI</t>
  </si>
  <si>
    <r>
      <t>All state-funded mainstream schools</t>
    </r>
    <r>
      <rPr>
        <vertAlign val="superscript"/>
        <sz val="8"/>
        <rFont val="Arial"/>
        <family val="2"/>
      </rPr>
      <t>7</t>
    </r>
  </si>
  <si>
    <r>
      <t>Local authority maintained mainstream schools</t>
    </r>
    <r>
      <rPr>
        <vertAlign val="superscript"/>
        <sz val="8"/>
        <rFont val="Arial"/>
        <family val="2"/>
      </rPr>
      <t>8</t>
    </r>
  </si>
  <si>
    <r>
      <t>University technical colleges (UTCs)</t>
    </r>
    <r>
      <rPr>
        <i/>
        <vertAlign val="superscript"/>
        <sz val="8"/>
        <rFont val="Arial"/>
        <family val="2"/>
      </rPr>
      <t>9</t>
    </r>
  </si>
  <si>
    <r>
      <t>Studio schools</t>
    </r>
    <r>
      <rPr>
        <i/>
        <vertAlign val="superscript"/>
        <sz val="8"/>
        <rFont val="Arial"/>
        <family val="2"/>
      </rPr>
      <t>9</t>
    </r>
  </si>
  <si>
    <r>
      <t>Further education colleges with provision for 14 to 16 year-olds</t>
    </r>
    <r>
      <rPr>
        <vertAlign val="superscript"/>
        <sz val="8"/>
        <rFont val="Arial"/>
        <family val="2"/>
      </rPr>
      <t>9,10</t>
    </r>
  </si>
  <si>
    <r>
      <t>All state-funded special schools</t>
    </r>
    <r>
      <rPr>
        <vertAlign val="superscript"/>
        <sz val="8"/>
        <rFont val="Arial"/>
        <family val="2"/>
      </rPr>
      <t>11</t>
    </r>
  </si>
  <si>
    <r>
      <t>All state-funded schools</t>
    </r>
    <r>
      <rPr>
        <b/>
        <vertAlign val="superscript"/>
        <sz val="8"/>
        <rFont val="Arial"/>
        <family val="2"/>
      </rPr>
      <t>12</t>
    </r>
  </si>
  <si>
    <t>1.  An explanation of how prior attainment bands are calculated is included in the quality and methodology document of this Statistical Release.</t>
  </si>
  <si>
    <t>3.  Some zero percentages may represent small numbers due to rounding.</t>
  </si>
  <si>
    <t>5.  A Progress 8 score of 1.0 means pupils in the group make on average approximately a grade more progress than the national average; a score of -0.5 means they make on average approximately half a grade less progress than average. Progress 8 scores should be interpreted alongside the associated confidence intervals. If the lower bound of the confidence interval is greater than zero, it can be interpreted as meaning that the group achieves greater than average progress compared to pupils in mainstream schools nationally and that this is statistically significant. If the upper bound is negative, this means that the group achieves lower than average progress compared to pupils in mainstream schools nationally and that this is statistically significant.</t>
  </si>
  <si>
    <t>6.  In 2014/15 and earlier, where the English language and English literature option was chosen in English, exams in both must be taken and a C grade or above achieved in English language. From 2015/16, to meet the English requirement of the A*-C in English and maths attainment measure, a C in either English language or English literature counts and there is no requirement to take both. From 2016/17, following the introduction of the reformed 9 to 1 GCSEs in English, a grade 5 or above in either English language or English literature counts and there remains no requirement to take both in order to achieve a pass. The 9-4 pass shows pupils who achieved a grade 4 or above in either English language or English literature and Mathematics and is shown alongside the headline measure for transparency and comparability.</t>
  </si>
  <si>
    <t>7.  State-funded mainstream schools include academies, free schools, city technology colleges and further education colleges with provision for 14 to 16 year-olds. They exclude state-funded special schools, independent schools, independent special schools, non-maintained special schools, hospital schools and alternative provision (including pupil referral units, AP free schools and AP academies as well as state-funded AP placements in other institutions).</t>
  </si>
  <si>
    <t>8.  Local authority maintained mainstream schools include community schools, voluntary aided schools, voluntary controlled schools and foundation schools.</t>
  </si>
  <si>
    <t>9.  Most secondary schools educate pupils from year 7 (age 11 to 12) to year 11 (age 15 to 16). Some schools and colleges, such as university technical colleges (UTCs), studio schools or further education colleges with key stage 4 provision, differ in their age range and specialisms and this should be borne in mind when reviewing the performance tables data for these types of provision.  For example, Progress 8 measures the progress made by pupils from the end of year 6 (end of primary school) through to the end of year 11, covering a period of five years. In UTCs, studio schools and some other academies, pupils typically start in year 10, rather than in year 7 as is the case for most secondary schools. This means that, by the end of year 11, pupils in these schools will have typically attended that school for only 2 years, compared to 5 years for pupils in most secondary schools. As a result, the Progress 8 data for these schools is not directly comparable with the Progress 8 data for other schools. UTCs, studio schools and some FE colleges with KS4 provision provide a specialist technical and professional education.  The government’s position is that it is not appropriate to expect the same rates of EBacc entry from these types of provision and that each school should decide on a case by case basis whether its specialist curriculum is compatible with the full EBacc.</t>
  </si>
  <si>
    <t>10.  Since September 2013, general further education colleges and sixth-form colleges have been able to directly enrol 14 to 16 year-olds. Figures presented here include attempts and achievements by pupils at the end of key stage 4 in these colleges.</t>
  </si>
  <si>
    <t>11.  State-funded special schools include community special schools, foundation special schools, special sponsored academies, special converter academies and special free schools.</t>
  </si>
  <si>
    <t xml:space="preserve">12.  State-funded schools include academies, free schools, city technology colleges, further education colleges with provision for 14 to 16 year-olds and state-funded special schools but exclude independent schools, independent special schools, non-maintained special schools, hospital schools and alternative provision. Includes schools that were open before 12 September 2017. </t>
  </si>
  <si>
    <r>
      <t>Selective schools</t>
    </r>
    <r>
      <rPr>
        <vertAlign val="superscript"/>
        <sz val="8"/>
        <rFont val="Arial"/>
        <family val="2"/>
      </rPr>
      <t>8</t>
    </r>
  </si>
  <si>
    <r>
      <t>Non-selective schools in highly selective areas</t>
    </r>
    <r>
      <rPr>
        <vertAlign val="superscript"/>
        <sz val="8"/>
        <rFont val="Arial"/>
        <family val="2"/>
      </rPr>
      <t>9</t>
    </r>
  </si>
  <si>
    <r>
      <t>Other non-selective schools</t>
    </r>
    <r>
      <rPr>
        <vertAlign val="superscript"/>
        <sz val="8"/>
        <rFont val="Arial"/>
        <family val="2"/>
      </rPr>
      <t>10</t>
    </r>
  </si>
  <si>
    <t xml:space="preserve">2.  Prior to 2016, school admission basis was taken from the 'Get information about schools' website, which was self-declared by each school and not necessarily a true reflection of a school's admission policy. From 2016, we moved to an alternative classification which will continue into 2017. This is expected to be a more accurate reflection of the current admissions basis of a school. This groups schools into selective schools, non-selective schools in highly selective areas and all other non-selective schools. The selective group covers the same schools as in the previous grouping. Non-selective schools in highly selective areas cover all schools in local authorities where 25% or more of state-funded secondary places are in state-funded selective schools (see footnote 9). The all other non-selective schools group includes schools in local authorities with some selection, as well as those with no selection. </t>
  </si>
  <si>
    <t>6.  A Progress 8 score of 1.0 means pupils in the group make on average approximately a grade more progress than the national average; a score of -0.5 means they make on average approximately half a grade less progress than average. Progress 8 scores should be interpreted alongside the associated confidence intervals. If the lower bound of the confidence interval is greater than zero, it can be interpreted as meaning that the group achieves greater than average progress compared to pupils in mainstream schools nationally and that this is statistically significant. If the upper bound is negative, this means that the group achieves lower than average progress compared to pupils in mainstream schools nationally and that this is statistically significant.</t>
  </si>
  <si>
    <t>7.  In 2014/15 and earlier, where the English language and English literature option was chosen in English, exams in both must be taken and a C grade or above achieved in English language. From 2015/16, to meet the English requirement of the A*-C in English and maths attainment measure, a C in either English language or English literature counts and there is no requirement to take both. From 2017, following the introduction of the reformed 9 to 1 GCSEs in English, a grade 5 or above in either English language or English literature counts and there remains no requirement to take both in order to achieve a pass. The 9-4 pass shows pupils who achieved a grade 4 or above in either English language or English literature and Mathematics and is shown alongside the headline measure for transparency and comparability.</t>
  </si>
  <si>
    <t>8.  Selective schools admit pupils wholly or mainly with reference to ability. These schools are formally designated as grammar schools.</t>
  </si>
  <si>
    <t>9.  Includes all non-selective schools in local authorities with a high level of selection (where 25% or more of state-funded secondary places are in state-funded selective schools). These local authorities are Bexley, Buckinghamshire, Kent, Lincolnshire, Medway, Poole, Slough, Southend-on-Sea, Sutton, Torbay, Trafford and Wirral.</t>
  </si>
  <si>
    <t>10.  Includes all non-selective schools that are not in highly selective areas, including those in areas with some selection.</t>
  </si>
  <si>
    <t>11.  State-funded mainstream schools include academies, free schools and city technology colleges. They exclude state-funded special schools, independent schools, independent special schools, non-maintained special schools, hospital schools and alternative provision (including pupil referral units, AP free schools and AP academies as well as state-funded AP placements in other institutions.</t>
  </si>
  <si>
    <t xml:space="preserve">12.  Since September 2013, general further education colleges and sixth-form colleges have been able to directly enrol 14 to 16 year-olds. Pupils who have now reached the end of key stage 4 in these colleges are included in the total figure for all state-funded mainstream schools but not in the school-type breakdowns; therefore, figures for comprehensive schools, selective schools and modern schools will not add up to the figure for all state-funded mainstream schools. </t>
  </si>
  <si>
    <t>2.  Religious character is taken from the 'Get information about schools' website and is the legal designation of each school. Any state-funded mainstream schools who do not have their religious character recorded on the 'Get information about schools' website are recorded in 'no religious character'. This list of religious characters is complete for 2018 data.</t>
  </si>
  <si>
    <t>9. Due to one school being recorded under this religious character, all figures are suppressed as they are not published in the performance tables.</t>
  </si>
  <si>
    <t>10.  State-funded mainstream schools include academies, free schools and city technology colleges. They exclude state-funded special schools, independent schools, independent special schools, non-maintained special schools, hospital schools and alternative provision (including pupil referral units, AP free schools and AP academies as well as state funded AP placements in other institutions).</t>
  </si>
  <si>
    <t xml:space="preserve">11.  Since September 2013, general further education colleges and sixth-form colleges have been able to directly enrol 14 to 16 year-olds. Pupils who have now reached the end of key stage 4 in these colleges are included in the total figure for all state-funded mainstream schools but not in the school-type breakdowns; therefore, figures for comprehensive schools, selective schools and modern schools will not add up to the figure for all state-funded mainstream schools. </t>
  </si>
  <si>
    <t>1.  Religious character is taken from the 'Get information about schools' website and is the legal designation of each school. Any state-funded mainstream schools who do not have their religious character recorded on the 'Get information about schools' website are recorded in 'no religious character'. This list of religious characters is complete for 2018 data.</t>
  </si>
  <si>
    <t>3.  A Progress 8 score of 1.0 means pupils in the group make on average approximately a grade more progress than the national average; a score of -0.5 means they make on average approximately half a grade less progress than average. Progress 8 scores should be interpreted alongside the associated confidence intervals. If the lower bound of the confidence interval is greater than zero, it can be interpreted as meaning that the group achieves greater than average progress compared to pupils in mainstream schools nationally and that this is statistically significant. If the upper bound is negative, this means that the group achieves lower than average progress compared to pupils in mainstream schools nationally and that this is statistically significant.</t>
  </si>
  <si>
    <t>Opened in 2009/10
(8 academic or more years)</t>
  </si>
  <si>
    <t>TEBACC_95</t>
  </si>
  <si>
    <t>TEBACC_94</t>
  </si>
  <si>
    <t>8. As announced in July 2017, from 2018 the headline EBacc attainment measure is the EBacc average point score (EBacc APS). EBacc APS measures pupils’ point scores across the five pillars of the EBacc. This ensures the attainment of all pupils is recognised, not just those at particular grade boundaries, encouraging schools to enter pupils of all abilities, and support them to achieve their full potential.  </t>
  </si>
  <si>
    <t>3.  Figures for 2017/18 are revised, all other figures are final.</t>
  </si>
  <si>
    <r>
      <t>English Baccalaureate Average Point Score</t>
    </r>
    <r>
      <rPr>
        <b/>
        <vertAlign val="superscript"/>
        <sz val="8"/>
        <rFont val="Arial"/>
        <family val="2"/>
      </rPr>
      <t>8</t>
    </r>
    <r>
      <rPr>
        <b/>
        <sz val="8"/>
        <rFont val="Arial"/>
        <family val="2"/>
      </rPr>
      <t>:</t>
    </r>
  </si>
  <si>
    <t>Percentage of pupils entered for the components of the English Baccalaureate:</t>
  </si>
  <si>
    <r>
      <t>Years: 2009/10 to 2017/18</t>
    </r>
    <r>
      <rPr>
        <b/>
        <vertAlign val="superscript"/>
        <sz val="9"/>
        <rFont val="Arial"/>
        <family val="2"/>
      </rPr>
      <t>1,2</t>
    </r>
    <r>
      <rPr>
        <b/>
        <sz val="9"/>
        <rFont val="Arial"/>
        <family val="2"/>
      </rPr>
      <t xml:space="preserve"> (revised)</t>
    </r>
    <r>
      <rPr>
        <b/>
        <vertAlign val="superscript"/>
        <sz val="9"/>
        <rFont val="Arial"/>
        <family val="2"/>
      </rPr>
      <t>3</t>
    </r>
  </si>
  <si>
    <t xml:space="preserve">Table 1b(1): The English Baccalaureate </t>
  </si>
  <si>
    <t>9.  From 2013/14 sciences includes computer science. From 2018 GCSEs in core, additional and further additional science are no longer eligible to count. Sciences includes the double award GCSE in combined science, and single GCSEs in biology, chemistry, physics and computer science. For further detail see our published guidance:</t>
  </si>
  <si>
    <r>
      <t>English Baccalaureate Average Point Score</t>
    </r>
    <r>
      <rPr>
        <b/>
        <vertAlign val="superscript"/>
        <sz val="8"/>
        <rFont val="Arial"/>
        <family val="2"/>
      </rPr>
      <t>8</t>
    </r>
    <r>
      <rPr>
        <b/>
        <sz val="8"/>
        <rFont val="Arial"/>
        <family val="2"/>
      </rPr>
      <t xml:space="preserve"> in each component:</t>
    </r>
  </si>
  <si>
    <t>Table 1b(2): Components of the English Baccalaureate</t>
  </si>
  <si>
    <t>MEBACC_95</t>
  </si>
  <si>
    <t>FEBACC_95</t>
  </si>
  <si>
    <t>MEBACC_94</t>
  </si>
  <si>
    <t>FEBACC_94</t>
  </si>
  <si>
    <t>13. As announced in July 2017, from 2018 the headline EBacc attainment measure is the EBacc average point score (EBacc APS). EBacc APS measures pupils’ point scores across the five pillars of the EBacc. This ensures the attainment of all pupils is recognised, not just those at particular grade boundaries, encouraging schools to enter pupils of all abilities, and support them to achieve their full potential.  </t>
  </si>
  <si>
    <t xml:space="preserve">11.  Since September 2013, general further education colleges and sixth-form colleges have been able to directly enrol 14 to 16 year-olds. Pupils who have now reached the end of key stage 4 in these colleges are included in the total figure for all state-funded mainstream schools but not in the school-type breakdowns; therefore, figures broken down by admission basis will not add up to the figure for all state-funded mainstream schools. </t>
  </si>
  <si>
    <t>9.  Includes all non-selective schools that are not in highly selective areas, including those in areas with some selection.</t>
  </si>
  <si>
    <t>8.  Includes all non-selective schools in local authorities with a high level of selection (where 25% or more of state-funded secondary places are in state-funded selective schools). These local authorities are Bexley, Buckinghamshire, Kent, Lincolnshire, Medway, Poole, Slough, Southend-on-Sea, Sutton, Torbay, Trafford and Wirral.</t>
  </si>
  <si>
    <t>7.  Selective schools admit pupils wholly or mainly with reference to ability. These schools are formally designated as grammar schools.</t>
  </si>
  <si>
    <t>6.  In 2018, Attainment 8 had a maximum point score of 90, compared to a maximum of 87 in 2017, as a result of the phased introduction of reformed GCSEs. This difference should be taken into account when considering any change in Attainment 8 scores between 2017 and 2018.</t>
  </si>
  <si>
    <r>
      <t>Other non-selective schools</t>
    </r>
    <r>
      <rPr>
        <vertAlign val="superscript"/>
        <sz val="8"/>
        <rFont val="Arial"/>
        <family val="2"/>
      </rPr>
      <t>9</t>
    </r>
  </si>
  <si>
    <r>
      <t>Non-selective schools in highly selective areas</t>
    </r>
    <r>
      <rPr>
        <vertAlign val="superscript"/>
        <sz val="8"/>
        <rFont val="Arial"/>
        <family val="2"/>
      </rPr>
      <t>8</t>
    </r>
  </si>
  <si>
    <r>
      <t>Selective schools</t>
    </r>
    <r>
      <rPr>
        <vertAlign val="superscript"/>
        <sz val="8"/>
        <rFont val="Arial"/>
        <family val="2"/>
      </rPr>
      <t>7</t>
    </r>
  </si>
  <si>
    <r>
      <t>Average Attainment 8 score per pupil</t>
    </r>
    <r>
      <rPr>
        <vertAlign val="superscript"/>
        <sz val="8"/>
        <rFont val="Arial"/>
        <family val="2"/>
      </rPr>
      <t>6</t>
    </r>
  </si>
  <si>
    <r>
      <t>Year: 2017/18</t>
    </r>
    <r>
      <rPr>
        <b/>
        <vertAlign val="superscript"/>
        <sz val="9"/>
        <rFont val="Arial"/>
        <family val="2"/>
      </rPr>
      <t>2</t>
    </r>
    <r>
      <rPr>
        <b/>
        <sz val="9"/>
        <rFont val="Arial"/>
        <family val="2"/>
      </rPr>
      <t xml:space="preserve"> (revised)</t>
    </r>
  </si>
  <si>
    <r>
      <t>This is a working sheet which supports the published tables but is not part of the main publication.  Please contact the author for advice before using any figures from here</t>
    </r>
    <r>
      <rPr>
        <b/>
        <sz val="12"/>
        <color indexed="10"/>
        <rFont val="Arial"/>
        <family val="2"/>
      </rPr>
      <t xml:space="preserve"> </t>
    </r>
  </si>
  <si>
    <t>14. As announced in July 2017, from 2018 the headline EBacc attainment measure is the EBacc average point score (EBacc APS). EBacc APS measures pupils’ point scores across the five pillars of the EBacc. This ensures the attainment of all pupils is recognised, not just those at particular grade boundaries, encouraging schools to enter pupils of all abilities, and support them to achieve their full potential.  </t>
  </si>
  <si>
    <t>13.  All independent schools include non-maintained special schools, independent special schools and independent schools.</t>
  </si>
  <si>
    <t>12.  State-funded schools include academies, free schools, city technology colleges, further education colleges with provision for 14 to 16 year-olds and state-funded special schools. They exclude independent schools, independent special schools, non-maintained special schools, hospital schools, pupil referral units and alternative provision. Alternative provision includes academy and free school alternative provision.</t>
  </si>
  <si>
    <t>9.  In 2018, Attainment 8 had a maximum point score of 90, compared to a maximum of 87 in 2017, as a result of the phased introduction of reformed GCSEs. This difference should be taken into account when considering any change in Attainment 8 scores between 2017 and 2018.</t>
  </si>
  <si>
    <r>
      <t>All independent schools</t>
    </r>
    <r>
      <rPr>
        <b/>
        <vertAlign val="superscript"/>
        <sz val="8"/>
        <rFont val="Arial"/>
        <family val="2"/>
      </rPr>
      <t>13</t>
    </r>
  </si>
  <si>
    <r>
      <t>Average Attainment 8 score per pupil</t>
    </r>
    <r>
      <rPr>
        <vertAlign val="superscript"/>
        <sz val="8"/>
        <rFont val="Arial"/>
        <family val="2"/>
      </rPr>
      <t>9</t>
    </r>
  </si>
  <si>
    <r>
      <t>Year: 2017/18</t>
    </r>
    <r>
      <rPr>
        <b/>
        <vertAlign val="superscript"/>
        <sz val="9"/>
        <rFont val="Arial"/>
        <family val="2"/>
      </rPr>
      <t>1</t>
    </r>
    <r>
      <rPr>
        <b/>
        <sz val="9"/>
        <rFont val="Arial"/>
        <family val="2"/>
      </rPr>
      <t xml:space="preserve"> (revised)</t>
    </r>
  </si>
  <si>
    <t xml:space="preserve">Table 2a: GCSE and equivalent entries and achievements of pupils at the end of key stage 4 by type of school and gender </t>
  </si>
  <si>
    <r>
      <t>Years: 2009/10 to 2017/18</t>
    </r>
    <r>
      <rPr>
        <b/>
        <vertAlign val="superscript"/>
        <sz val="9"/>
        <rFont val="Arial"/>
        <family val="2"/>
      </rPr>
      <t>2</t>
    </r>
    <r>
      <rPr>
        <b/>
        <sz val="9"/>
        <rFont val="Arial"/>
        <family val="2"/>
      </rPr>
      <t xml:space="preserve"> (revised)</t>
    </r>
    <r>
      <rPr>
        <b/>
        <vertAlign val="superscript"/>
        <sz val="9"/>
        <rFont val="Arial"/>
        <family val="2"/>
      </rPr>
      <t>3</t>
    </r>
  </si>
  <si>
    <r>
      <t>English Baccalaureate Average Point Score</t>
    </r>
    <r>
      <rPr>
        <vertAlign val="superscript"/>
        <sz val="8"/>
        <rFont val="Arial"/>
        <family val="2"/>
      </rPr>
      <t>11</t>
    </r>
  </si>
  <si>
    <r>
      <t xml:space="preserve"> State-funded schools</t>
    </r>
    <r>
      <rPr>
        <vertAlign val="superscript"/>
        <sz val="8"/>
        <color theme="1"/>
        <rFont val="Arial"/>
        <family val="2"/>
      </rPr>
      <t>12</t>
    </r>
  </si>
  <si>
    <r>
      <t>Years: 2009/10 to 2017/18</t>
    </r>
    <r>
      <rPr>
        <b/>
        <vertAlign val="superscript"/>
        <sz val="9"/>
        <rFont val="Arial"/>
        <family val="2"/>
      </rPr>
      <t>1</t>
    </r>
    <r>
      <rPr>
        <b/>
        <sz val="9"/>
        <rFont val="Arial"/>
        <family val="2"/>
      </rPr>
      <t xml:space="preserve"> (revised)</t>
    </r>
    <r>
      <rPr>
        <b/>
        <vertAlign val="superscript"/>
        <sz val="9"/>
        <rFont val="Arial"/>
        <family val="2"/>
      </rPr>
      <t>2</t>
    </r>
  </si>
  <si>
    <t>2.  Figures for 2017/18 are revised, all other figures are final.</t>
  </si>
  <si>
    <t>7.  From 2013/14 sciences includes computer science. From 2018 GCSEs in core, additional and further additional science are no longer eligible to count. Sciences includes the new double award GCSE in combined science, biology, chemistry, physics and computer science. For further detail see our published guidance:</t>
  </si>
  <si>
    <r>
      <t>Years: 2014/15 to 2017/18</t>
    </r>
    <r>
      <rPr>
        <b/>
        <vertAlign val="superscript"/>
        <sz val="9"/>
        <rFont val="Arial"/>
        <family val="2"/>
      </rPr>
      <t>2</t>
    </r>
    <r>
      <rPr>
        <b/>
        <sz val="9"/>
        <rFont val="Arial"/>
        <family val="2"/>
      </rPr>
      <t xml:space="preserve"> (revised)</t>
    </r>
    <r>
      <rPr>
        <b/>
        <vertAlign val="superscript"/>
        <sz val="9"/>
        <rFont val="Arial"/>
        <family val="2"/>
      </rPr>
      <t>3</t>
    </r>
  </si>
  <si>
    <r>
      <t>2016/17</t>
    </r>
    <r>
      <rPr>
        <vertAlign val="superscript"/>
        <sz val="8"/>
        <rFont val="Arial"/>
        <family val="2"/>
      </rPr>
      <t>7,8,9</t>
    </r>
  </si>
  <si>
    <r>
      <t>Average Attainment 8 score per pupil</t>
    </r>
    <r>
      <rPr>
        <b/>
        <vertAlign val="superscript"/>
        <sz val="8"/>
        <rFont val="Arial"/>
        <family val="2"/>
      </rPr>
      <t>1</t>
    </r>
    <r>
      <rPr>
        <b/>
        <sz val="8"/>
        <rFont val="Arial"/>
        <family val="2"/>
      </rPr>
      <t>:</t>
    </r>
  </si>
  <si>
    <t>Average score per pupil in each element:</t>
  </si>
  <si>
    <r>
      <t xml:space="preserve"> - English Baccalaureate</t>
    </r>
    <r>
      <rPr>
        <vertAlign val="superscript"/>
        <sz val="8"/>
        <rFont val="Arial"/>
        <family val="2"/>
      </rPr>
      <t>10</t>
    </r>
  </si>
  <si>
    <r>
      <t xml:space="preserve"> - Open</t>
    </r>
    <r>
      <rPr>
        <vertAlign val="superscript"/>
        <sz val="8"/>
        <rFont val="Arial"/>
        <family val="2"/>
      </rPr>
      <t>11</t>
    </r>
  </si>
  <si>
    <t>Average score per pupil in the open element in:</t>
  </si>
  <si>
    <r>
      <t xml:space="preserve"> - non-GCSEs</t>
    </r>
    <r>
      <rPr>
        <vertAlign val="superscript"/>
        <sz val="8"/>
        <rFont val="Arial"/>
        <family val="2"/>
      </rPr>
      <t>12</t>
    </r>
  </si>
  <si>
    <r>
      <t>Average number of slots filled</t>
    </r>
    <r>
      <rPr>
        <b/>
        <vertAlign val="superscript"/>
        <sz val="8"/>
        <rFont val="Arial"/>
        <family val="2"/>
      </rPr>
      <t>13</t>
    </r>
    <r>
      <rPr>
        <b/>
        <sz val="8"/>
        <rFont val="Arial"/>
        <family val="2"/>
      </rPr>
      <t>:</t>
    </r>
  </si>
  <si>
    <t>10.  The English Baccalaureate element includes the three highest point scores from any of the English Baccalaureate qualifications in science subjects, computer science, history, geography, and languages.</t>
  </si>
  <si>
    <t>11.  The open element contains the three highest point scores in any three other subjects, including English language or literature (if not counted in the English slot), further GCSE qualifications (including English Baccalaureate subjects) or any other non-GCSE qualifications on the DfE approved list.</t>
  </si>
  <si>
    <t>12.  Includes all non-GCSE qualifications on the DfE approved list. When there is a tie on points between a GCSE and non-GCSE qualification, the methodology prioritises the GCSE qualification.</t>
  </si>
  <si>
    <t>13.  U grades or other qualifications scoring 0 points are counted as a non-filled slot.</t>
  </si>
  <si>
    <t>MEBACC_94_LO</t>
  </si>
  <si>
    <t>MEBACC_94_AV</t>
  </si>
  <si>
    <t>MEBACC_94_HI</t>
  </si>
  <si>
    <t>MEBACC_95_LO</t>
  </si>
  <si>
    <t>MEBACC_95_AV</t>
  </si>
  <si>
    <t>MEBACC_95_HI</t>
  </si>
  <si>
    <t>FEBACC_94_LO</t>
  </si>
  <si>
    <t>FEBACC_94_AV</t>
  </si>
  <si>
    <t>FEBACC_94_HI</t>
  </si>
  <si>
    <t>FEBACC_95_LO</t>
  </si>
  <si>
    <t>FEBACC_95_AV</t>
  </si>
  <si>
    <t>FEBACC_95_HI</t>
  </si>
  <si>
    <t>TEBACC_94_LO</t>
  </si>
  <si>
    <t>TEBACC_94_AV</t>
  </si>
  <si>
    <t>TEBACC_94_HI</t>
  </si>
  <si>
    <t>TEBACC_95_LO</t>
  </si>
  <si>
    <t>TEBACC_95_AV</t>
  </si>
  <si>
    <t>TEBACC_95_HI</t>
  </si>
  <si>
    <t>4.  Attainment 8 and Progress 8 are part of the new secondary accountability system that was implemented from 2016. In 2018, Attainment 8 had a maximum point score of 90, compared to a maximum of 87 to 2017, as a result of the phased introduction of reformed GCSEs. This difference should be taken into account when considering any change in Attainment 8 scores between 2017 and 2018. More information on the calculation of these measures is available in the secondary accountability guidance:</t>
  </si>
  <si>
    <r>
      <t>Year: 2017/18</t>
    </r>
    <r>
      <rPr>
        <b/>
        <vertAlign val="superscript"/>
        <sz val="9"/>
        <rFont val="Arial"/>
        <family val="2"/>
      </rPr>
      <t>3</t>
    </r>
    <r>
      <rPr>
        <b/>
        <sz val="9"/>
        <rFont val="Arial"/>
        <family val="2"/>
      </rPr>
      <t xml:space="preserve"> (revised)</t>
    </r>
  </si>
  <si>
    <t>5.  Attainment 8 and Progress 8 are part of the new secondary accountability system that was implemented from 2016. In 2018, Attainment 8 had a maximum point score of 90, compared to a maximum of 87 to 2017, as a result of the phased introduction of reformed GCSEs. This difference should be taken into account when considering any change in Attainment 8 scores between 2017 and 2018. More information on the calculation of these measures is available in the secondary accountability guidance:</t>
  </si>
  <si>
    <r>
      <t>Hindu</t>
    </r>
    <r>
      <rPr>
        <vertAlign val="superscript"/>
        <sz val="8"/>
        <rFont val="Arial"/>
        <family val="2"/>
      </rPr>
      <t>9</t>
    </r>
  </si>
  <si>
    <t>7.  In 2014/15 and earlier, where the English language and English literature option was chosen in English, exams in both must be taken and a C grade or above achieved in English language. From 2015/16, to meet the English requirement of the A*-C in English and maths attainment measure, a C in either English language or English literature counts and there is no requirement to take both. From 2017, following the introduction of the reformed 9 to 1 GCSEs in English, a grade 5 or above in either English language or English literature counts and there remains no requirement to take both in order to achieve a pass. The 9-4 pass shows pupils who achieved a grade 4 or above in either English language or English literature and maths and is shown alongside the headline measure for transparency and comparability.</t>
  </si>
  <si>
    <t>12. In 2018, Attainment 8 scores have been calculated using slightly different point score scales in comparison to 2017, in order to minimise change following the introduction of 9-1 reformed GCSEs. This means that Attainment 8 scores are likely to look different in 2018, as a result of changes to the methodology.</t>
  </si>
  <si>
    <r>
      <t>Other Christian Faith</t>
    </r>
    <r>
      <rPr>
        <vertAlign val="superscript"/>
        <sz val="8"/>
        <rFont val="Arial"/>
        <family val="2"/>
      </rPr>
      <t>7</t>
    </r>
  </si>
  <si>
    <r>
      <t>Hindu</t>
    </r>
    <r>
      <rPr>
        <vertAlign val="superscript"/>
        <sz val="8"/>
        <rFont val="Arial"/>
        <family val="2"/>
      </rPr>
      <t>8</t>
    </r>
  </si>
  <si>
    <t>5.  As a percentage of all pupils at the end of key stage 4. In 2014/15 and earlier, where the English language and English literature option was chosen in English, exams in both must be taken and a C grade or above achieved in English language. From 2015/16, to meet the English requirement of the A*-C in English and maths attainment measure, a C in either English language or English literature counts and there is no requirement to take both. From 2017, following the introduction of the reformed 9 to 1 GCSEs in English, a grade 5 or above in either English language or English literature counts and there remains no requirement to take both in order to achieve a pass. The 9-4 pass shows pupils who achieved a grade 4 or above in either English language or English literature and maths and is shown alongside the headline measure for transparency and comparability.</t>
  </si>
  <si>
    <t>7. Includes schools of mixed denomination or other Christian beliefs (e.g. Greek Orthodox).</t>
  </si>
  <si>
    <t>11. As announced in July 2017, from 2018 the headline EBacc attainment measure is the EBacc average point score (EBacc APS). EBacc APS measures pupils’ point scores across the five pillars of the EBacc. This ensures the attainment of all pupils is recognised, not just those at particular grade boundaries, encouraging schools to enter pupils of all abilities, and support them to achieve their full potential.  </t>
  </si>
  <si>
    <r>
      <t>Average Attainment 8 score per pupil</t>
    </r>
    <r>
      <rPr>
        <vertAlign val="superscript"/>
        <sz val="8"/>
        <rFont val="Arial"/>
        <family val="2"/>
      </rPr>
      <t>7</t>
    </r>
  </si>
  <si>
    <t>3.  For this table one academic year is between 12th September of one year to the 11th September the following year.</t>
  </si>
  <si>
    <t>7.  In 2018, Attainment 8 had a maximum point score of 90, compared to a maximum of 87 in 2017, as a result of the phased introduction of reformed GCSEs. This difference should be taken into account when considering any change in Attainment 8 scores between 2017 and 2018.</t>
  </si>
  <si>
    <t>Opened in 
2008/09 or earlier (9 or more academic years)</t>
  </si>
  <si>
    <r>
      <t>Table 2d: GCSE and equivalent entries and achievements of pupils at the end of key stage 4 in sponsored academies</t>
    </r>
    <r>
      <rPr>
        <b/>
        <vertAlign val="superscript"/>
        <sz val="9"/>
        <rFont val="Arial"/>
        <family val="2"/>
      </rPr>
      <t>1</t>
    </r>
    <r>
      <rPr>
        <b/>
        <sz val="9"/>
        <rFont val="Arial"/>
        <family val="2"/>
      </rPr>
      <t xml:space="preserve"> by length of time open</t>
    </r>
  </si>
  <si>
    <t>8. Due to one school being recorded under this religious character, any figures that are not published in the performance tables are suppressed within this table.</t>
  </si>
  <si>
    <t>9.  Attainment 8  is part of the new secondary accountability system that was implemented for all schools from 2016. In 2018, Attainment 8 had a maximum point score of 90, compared to a maximum of 87 to 2017, as a result of the phased introduction of reformed GCSEs. This difference should be taken into account when considering any change in Attainment 8 scores between 2017 and 2018.  More information on the calculation of these measures is available in the Progress 8 guidance:</t>
  </si>
  <si>
    <r>
      <t>English and maths GCSEs</t>
    </r>
    <r>
      <rPr>
        <vertAlign val="superscript"/>
        <sz val="8"/>
        <rFont val="Arial"/>
        <family val="2"/>
      </rPr>
      <t>4,5</t>
    </r>
  </si>
  <si>
    <t>Percentage of pupils entered for components</t>
  </si>
  <si>
    <t>Percentage of pupils entered for all components</t>
  </si>
  <si>
    <t>Percentage of pupils who achieved all components (9-5)</t>
  </si>
  <si>
    <t>Percentage of pupils who achieved all components (9-4)</t>
  </si>
  <si>
    <r>
      <t xml:space="preserve">English Baccalaureate </t>
    </r>
    <r>
      <rPr>
        <vertAlign val="superscript"/>
        <sz val="8"/>
        <rFont val="Arial"/>
        <family val="2"/>
      </rPr>
      <t>4,13,14</t>
    </r>
  </si>
  <si>
    <r>
      <t xml:space="preserve">English Baccalaureate </t>
    </r>
    <r>
      <rPr>
        <vertAlign val="superscript"/>
        <sz val="8"/>
        <rFont val="Arial"/>
        <family val="2"/>
      </rPr>
      <t>4,11,12</t>
    </r>
  </si>
  <si>
    <r>
      <t xml:space="preserve">English Baccalaureate </t>
    </r>
    <r>
      <rPr>
        <vertAlign val="superscript"/>
        <sz val="8"/>
        <rFont val="Arial"/>
        <family val="2"/>
      </rPr>
      <t xml:space="preserve">4, 8, 9 </t>
    </r>
  </si>
  <si>
    <r>
      <t xml:space="preserve">English and maths GCSEs </t>
    </r>
    <r>
      <rPr>
        <vertAlign val="superscript"/>
        <sz val="8"/>
        <rFont val="Arial"/>
        <family val="2"/>
      </rPr>
      <t xml:space="preserve">4,5 </t>
    </r>
  </si>
  <si>
    <t>Percentage entered for components</t>
  </si>
  <si>
    <r>
      <t xml:space="preserve">English Baccalaureate </t>
    </r>
    <r>
      <rPr>
        <vertAlign val="superscript"/>
        <sz val="8"/>
        <rFont val="Arial"/>
        <family val="2"/>
      </rPr>
      <t>3, 13, 14</t>
    </r>
  </si>
  <si>
    <t>Percentage of pupils entering the English Baccalaureate whose prior attainment was:</t>
  </si>
  <si>
    <t>English Baccalaureate Average Point Score per pupil</t>
  </si>
  <si>
    <r>
      <t xml:space="preserve">Pass in English and maths GCSEs </t>
    </r>
    <r>
      <rPr>
        <vertAlign val="superscript"/>
        <sz val="8"/>
        <rFont val="Arial"/>
        <family val="2"/>
      </rPr>
      <t xml:space="preserve">3, 6 </t>
    </r>
  </si>
  <si>
    <t>Progress 8 score for pupils whose prior attainment was:</t>
  </si>
  <si>
    <t>Progress 8 lower confidence interval for pupils whose prior attainment was:</t>
  </si>
  <si>
    <t>Progress 8 upper confidence interval for pupils whose prior attainment was:</t>
  </si>
  <si>
    <t>Type of school</t>
  </si>
  <si>
    <t/>
  </si>
  <si>
    <t xml:space="preserve">This is a working sheet which supports the published tables but is not part of the main publication.  Please contact the author for advice before using any figures from here </t>
  </si>
  <si>
    <t>Statistician: Raffaele Sasso</t>
  </si>
  <si>
    <t>GCSE and equivalent results in England 2017/18 (revised)</t>
  </si>
  <si>
    <t>Published: 24th January 2019</t>
  </si>
  <si>
    <t>Crown copyright © 2019</t>
  </si>
  <si>
    <t>2009/10 to 2017/18</t>
  </si>
  <si>
    <t>2014/15 to 2017/18</t>
  </si>
  <si>
    <t xml:space="preserve"> Percentage of pupils achieving the English Baccalaureate (9-5) whose prior attainment was:</t>
  </si>
  <si>
    <t xml:space="preserve"> Percentage of pupils achieving the English Baccalaureate (9-4) whose prior attainment was:</t>
  </si>
  <si>
    <t>5.  Attainment 8 and Progress 8 are part of the new secondary accountability system that was implemented from 2016. In 2018, Attainment 8 had a maximum point score of 90, compared to a maximum of 87 in 2017, as a result of the phased introduction of reformed GCSEs. This difference should be taken into account when considering any change in Attainment 8 scores between 2017 and 2018. More information on the calculation of these measures is available in the secondary accountability guidance:</t>
  </si>
  <si>
    <t>1.  Includes all sponsored academies that were open before 12 September 2017</t>
  </si>
  <si>
    <t>1.  Includes all converter academies that were open before 12 September 2017</t>
  </si>
  <si>
    <t>GCSE and equivalent results in England 2017/18 (REVISED)</t>
  </si>
  <si>
    <r>
      <rPr>
        <b/>
        <sz val="10"/>
        <rFont val="Arial"/>
        <family val="2"/>
      </rPr>
      <t xml:space="preserve">Source: </t>
    </r>
    <r>
      <rPr>
        <sz val="10"/>
        <rFont val="Arial"/>
        <family val="2"/>
      </rPr>
      <t>key stage 4 attainment data</t>
    </r>
  </si>
  <si>
    <t>Entry and achievement</t>
  </si>
  <si>
    <t xml:space="preserve">Tabulations by school characteristics </t>
  </si>
  <si>
    <t>Table 2a</t>
  </si>
  <si>
    <t>Tabulations by key stage 2 prior attainment</t>
  </si>
  <si>
    <t>Table 1b(2)</t>
  </si>
  <si>
    <t>Table 1b(1)</t>
  </si>
  <si>
    <t>Components of the English Baccalaureate</t>
  </si>
  <si>
    <t>Table 5</t>
  </si>
  <si>
    <t>Table 6</t>
  </si>
  <si>
    <t>School measures</t>
  </si>
  <si>
    <t>2.  State-funded mainstream schools include academies, free schools and city technology colleges. They exclude state-funded special schools, independent schools, independent special schools, non-maintained special schools, hospital schools and alternative provision. Alternative provision includes academy and free school alternative provision.</t>
  </si>
  <si>
    <t>1.  Includes only those state-funded schools included in the Progress 8 measure with results published in the 2017/18 Secondary School Performance Tables.  The standard does not apply to special schools, independent schools, pupil referral units, alternative provision or hospital schools, UTCs, further education colleges with 14-16 provision and studio schools. Schools will be excluded from a Progress 8 floor standard in a particular year where they have fewer than 6 pupils at the end of key stage 4, or where less than 50% of pupils have key stage 2 assessments that can be used as prior attainment in the calculations of Progress 8.</t>
  </si>
  <si>
    <t>Indicates the number of schools that are below the floor.</t>
  </si>
  <si>
    <t>Source: 2017/18 key stage 4 attainment data (revised)</t>
  </si>
  <si>
    <t xml:space="preserve">                           Number of schools included in the measure:</t>
  </si>
  <si>
    <t>-0.5 or above</t>
  </si>
  <si>
    <t>Below -0.5</t>
  </si>
  <si>
    <t>95% confidence interval upper band zero or above</t>
  </si>
  <si>
    <t>95% confidence interval upper band below zero</t>
  </si>
  <si>
    <t>Progress 8 score</t>
  </si>
  <si>
    <t>Percentage</t>
  </si>
  <si>
    <t>Number</t>
  </si>
  <si>
    <r>
      <t>State-funded mainstream schools</t>
    </r>
    <r>
      <rPr>
        <vertAlign val="superscript"/>
        <sz val="8"/>
        <rFont val="Arial"/>
        <family val="2"/>
      </rPr>
      <t>2</t>
    </r>
    <r>
      <rPr>
        <sz val="8"/>
        <rFont val="Arial"/>
        <family val="2"/>
      </rPr>
      <t>:</t>
    </r>
  </si>
  <si>
    <t xml:space="preserve">A school or college is below the Progress 8 floor standard if its Progress 8 score is below  -0.5 and the upper band of the 95% confidence interval is below zero. </t>
  </si>
  <si>
    <t>Year: 2017/18 (revised)</t>
  </si>
  <si>
    <r>
      <t>Table 5: Number of schools</t>
    </r>
    <r>
      <rPr>
        <b/>
        <vertAlign val="superscript"/>
        <sz val="9"/>
        <rFont val="Arial"/>
        <family val="2"/>
      </rPr>
      <t>1</t>
    </r>
    <r>
      <rPr>
        <b/>
        <sz val="9"/>
        <rFont val="Arial"/>
        <family val="2"/>
      </rPr>
      <t xml:space="preserve"> achieving the floor standard</t>
    </r>
  </si>
  <si>
    <r>
      <t>4.  Includes state-funded mainstream schools with results published in the relevant year's secondary school performance tables. The coasting definition does not apply to special schools, independent schools, pupil referral units, alternative provision or hospital schools. A school will also be excluded from the coasting definition if the number of eligible pupils at key stage 4 is</t>
    </r>
    <r>
      <rPr>
        <sz val="8"/>
        <rFont val="Arial"/>
        <family val="2"/>
      </rPr>
      <t xml:space="preserve"> fewer than 6 in 2016, 2017 or 2018; the school does not have published results against all relevant performance measures; fewer than 50% of pupils have key stage 2 tests or assessments that can be used as prior attainment in the calculations of progress measures; or the school closed within the academic year and did not re-open as a converter academy.</t>
    </r>
  </si>
  <si>
    <t>https://www.gov.uk/government/publications/schools-causing-concern--2</t>
  </si>
  <si>
    <t>3.  When a school falls within the coasting definition, Regional Schools Commissioners acting on behalf of the Secretary of State will engage the school to consider whether additional support is required. Details of this process are set out in the Schools Causing Concern guidance:</t>
  </si>
  <si>
    <t>2.  In 2018, a secondary school meets the definiton of coasting if in 2016, 2017 and 2018, the school has a Progress 8 score below -0.25 and the upper band of the 95% confidence interval is below zero.</t>
  </si>
  <si>
    <t>1.  The Education and Adoption Act 2016 allows the department to identify and support 'coasting' schools for the first time.</t>
  </si>
  <si>
    <r>
      <t>All state-funded mainstream schools</t>
    </r>
    <r>
      <rPr>
        <b/>
        <vertAlign val="superscript"/>
        <sz val="8"/>
        <rFont val="Arial"/>
        <family val="2"/>
      </rPr>
      <t>4,5</t>
    </r>
  </si>
  <si>
    <t>Percentage of schools that do not meet the coasting definition</t>
  </si>
  <si>
    <t>Number of schools that do not meet the coasting definition</t>
  </si>
  <si>
    <t>Percentage of schools meeting the coasting definition</t>
  </si>
  <si>
    <t>Number of schools meeting the coasting definition</t>
  </si>
  <si>
    <t>Number of eligible schools</t>
  </si>
  <si>
    <r>
      <t>Coverage: England (state-funded mainstream schools)</t>
    </r>
    <r>
      <rPr>
        <b/>
        <vertAlign val="superscript"/>
        <sz val="9"/>
        <rFont val="Arial"/>
        <family val="2"/>
      </rPr>
      <t>4,5</t>
    </r>
  </si>
  <si>
    <r>
      <t>Table 6: Number of schools meeting the coasting definition</t>
    </r>
    <r>
      <rPr>
        <b/>
        <vertAlign val="superscript"/>
        <sz val="9"/>
        <rFont val="Arial"/>
        <family val="2"/>
      </rPr>
      <t>1,2,3</t>
    </r>
  </si>
  <si>
    <t>Number of schools achieving the floor standard</t>
  </si>
  <si>
    <t>State-funded mainstream schools (see note 1)</t>
  </si>
  <si>
    <t>Tables 1a to 6</t>
  </si>
  <si>
    <t xml:space="preserve">1.  From 2017, new GCSE qualifications in English and mathematics, graded 9-1, are included in performance tables. Points will be allocated to the new GCSEs on a 9-1 point scale corresponding to the new 9 to 1 grades, e.g. a grade 9 will get 9 points in the performance measures. To minimize change, legacy GCSEs and all other qualifications will be mapped onto the 9-1 scale from 2017 (with 8.5 being the maximum points available for legacy GCSEs), rather than mapping new GCSEs onto the 8-1 scale and moving to 9-1 when legacy GCSEs are no longer available. By 2020 all GCSEs will be reformed. For more information on these changes, see page 26 of the Progress 8 guidance: </t>
  </si>
  <si>
    <t>Open for one academic year</t>
  </si>
  <si>
    <t>Open for two academic years</t>
  </si>
  <si>
    <t>Open for three academic years</t>
  </si>
  <si>
    <t>Open for four academic years</t>
  </si>
  <si>
    <t>Open for five academic years</t>
  </si>
  <si>
    <t>Open for six academic years</t>
  </si>
  <si>
    <t>Open for seven academic years</t>
  </si>
  <si>
    <t>Open for eight academic years</t>
  </si>
  <si>
    <t>Open for nine or more academic years</t>
  </si>
  <si>
    <t>Open for eight or more academic years</t>
  </si>
  <si>
    <t>All local authority maintained schools</t>
  </si>
  <si>
    <t>Sponsored Academies</t>
  </si>
  <si>
    <t>Convertor Academies</t>
  </si>
  <si>
    <t>local authority maintained schools</t>
  </si>
  <si>
    <t>2018 revised</t>
  </si>
  <si>
    <t>ac_open</t>
  </si>
  <si>
    <t>Pupils</t>
  </si>
  <si>
    <t>pupils</t>
  </si>
  <si>
    <t>NULL</t>
  </si>
  <si>
    <t>ac_open_2018</t>
  </si>
  <si>
    <t>Table 2f</t>
  </si>
  <si>
    <t>2015/16 to 2017/18</t>
  </si>
  <si>
    <t>8.  From 2018, the EBacc attainment measure will be an EBacc Average Point Score measure (APS) rather than a threshold measure. For further detail of how this is calculated see our published guidance. Note that English and maths components are based on the whole end key stage 4 cohort. Science, humanities and languages components are based on the number of entrants in those subjects.</t>
  </si>
  <si>
    <t>15. EBacc APS was introduced in 2018 as headline measure. Threshold measures included for completeness and are reported as a percentage of pupils at the end of key stage 4. The two threshold measures are: i) proportion of pupils achieving grade 5 or above in reformed EBacc GCSEs and grade C or above in unreformed GCSEs, ii) threshold of grade 4/C and above for reformed and unreformed subjects respectively. In 2017 only English and maths had reformed exam results, but in 2018 most EBacc subjects are now reformed, so be very cautious about comparisons between threshold measures in 2017 and 2018.</t>
  </si>
  <si>
    <t>5. Figures for 'Number of schools' are based on those with results in 2017/18.</t>
  </si>
  <si>
    <t>2. Includes entries and achievements by these pupils in previous academic years.</t>
  </si>
  <si>
    <t>1. Includes academies and LA maintained schools that were open before 12 September 2017 and had pupils at the end of key stage 4 in the 2017/18 academic year.</t>
  </si>
  <si>
    <t>% entering all components of the English Baccalaureate</t>
  </si>
  <si>
    <t xml:space="preserve">Measure: </t>
  </si>
  <si>
    <t xml:space="preserve">11 As announced in July 2017, from 2018 the headline EBacc attainment measure is the EBacc average point score (EBacc APS). This replaces the previous threshold EBacc attainment measure. EBacc APS measures pupils’ point scores across the five pillars of the EBacc. This ensures the attainment of all pupils is recognised, not just those at particular grade boundaries, encouraging schools to enter pupils of all abilities, and support them to achieve their full potential.  </t>
  </si>
  <si>
    <t>14. EBacc APS was introduced in 2018 as headline measure. Threshold measures included for completeness and are reported as a percentage of pupils at the end of key stage 4. The two threshold measures are: i) proportion of pupils achieving grade 5 or above in reformed EBacc GCSEs and grade C or above in unreformed GCSEs, ii) threshold of grade 4/C and above for reformed and unreformed subjects respectively. In 2017 only English and maths had reformed exam results, but in 2018 most EBacc subjects are now reformed, so be very cautious about comparisons between threshold measures in 2017 and 2018.</t>
  </si>
  <si>
    <t>12. EBacc APS was introduced in 2018 as headline measure. Threshold measures included for completeness and are reported as a percentage of pupils at the end of key stage 4. The two threshold measures are: i) proportion of pupils achieving grade 5 or above in reformed EBacc GCSEs and grade C or above in unreformed GCSEs, ii) threshold of grade 4/C and above for reformed and unreformed subjects respectively. In 2017 only English and maths had reformed exam results, but in 2018 most EBacc subjects are now reformed, so be very cautious about comparisons between threshold measures in 2017 and 2018.</t>
  </si>
  <si>
    <t>9. EBacc APS was introduced in 2018 as headline measure. Threshold measures included for completeness and are reported as a percentage of pupils at the end of key stage 4. The two threshold measures are: i) proportion of pupils achieving grade 5 or above in reformed EBacc GCSEs and grade C or above in unreformed GCSEs, ii) threshold of grade 4/C and above for reformed and unreformed subjects respectively. In 2017 only English and maths had reformed exam results, but in 2018 most EBacc subjects are now reformed, so be very cautious about comparisons between threshold measures in 2017 and 2018.</t>
  </si>
  <si>
    <t>6. The figures are based on a school’s type on 12 September 2017 irrespective of their type in previous years.</t>
  </si>
  <si>
    <t>8. Shaded cells contain information for the predecessor school for sponsored academies and for the school prior to conversion for converter academies.</t>
  </si>
  <si>
    <t>7. For this table one academic year is between 12 September 2017 and 11 September 2018.</t>
  </si>
  <si>
    <t>4. EBacc APS was introduced in 2018 as headline measure. This measure uses the threshold of grade 4/C and above for reformed and unreformed subjects respectively. In 2017 only English and maths had reformed exam results, but in 2018 most EBacc subjects are now reformed, so be very cautious about comparisons between threshold measures in 2017 and 2018.</t>
  </si>
  <si>
    <t xml:space="preserve">5. As a percentage of all pupils at the end of key stage 4. In 2014/15 and earlier, where the English language and English literature option was chosen in English, exams in both had to be taken and a C grade or above achieved in English language. In 2015/16, to meet the English requirement of the A*-C in English and maths attainment measure, a C in either English language or English literature counted and there was no requirement to take both. From 2017, following the introduction of the reformed 9 to 1 GCSEs in English, a grade 5 or above in either English language or English literature counts and there remains no requirement to take both in order to achieve a pass. Schools are held accountable according to achievement of the pass in English and mathematics. The 9-4 pass shows pupils who achieved a grade 4 or above in either English language or English literature and Mathematics and is shown alongside the headline measure as a grade 4 is the threshold pupils should reach in order to avoid resitting English and maths during post 16 study. </t>
  </si>
  <si>
    <t>7. In 2018, Attainment 8 had a maximum point score of 90, compared to a maximum of 87 in 2017, as a result of the phased introduction of reformed GCSEs. This difference should be taken into account when considering any change in Attainment 8 scores between 2017 and 2018.</t>
  </si>
  <si>
    <t>.   Not applicable</t>
  </si>
  <si>
    <t>The drop down menu on tables 2a, 2b, 2c, 4a, 4b and 4c returns data by gender, in table 4f it enables measure selection.</t>
  </si>
  <si>
    <t xml:space="preserve">7. Data users should be cautious when comparing Attainment 8 scores between 2017 and 2016. In 2017, Attainment 8 scores were calculated using slightly different point score scales in comparison to 2016, in order to minimise change following the introduction of 9-1 reformed GCSEs. This means that Attainment 8 scores are likely to look different from 2017, as a result of changes to the methodology. </t>
  </si>
  <si>
    <r>
      <t>2017/18</t>
    </r>
    <r>
      <rPr>
        <vertAlign val="superscript"/>
        <sz val="8"/>
        <rFont val="Arial"/>
        <family val="2"/>
      </rPr>
      <t>8</t>
    </r>
  </si>
  <si>
    <t>10.  State-funded mainstream schools include academies, free schools, city technology colleges and further education colleges with provision for 14 to 16 year-olds. They exclude state-funded special schools, independent schools, independent special schools, non-maintained special schools, hospital schools, pupil referral units and alternative provision. Alternative provision includes academy and free school alternative provision. Includes schools that were open before 12 September 2017.</t>
  </si>
  <si>
    <r>
      <t>English Baccalaureate</t>
    </r>
    <r>
      <rPr>
        <vertAlign val="superscript"/>
        <sz val="8"/>
        <rFont val="Arial"/>
        <family val="2"/>
      </rPr>
      <t>4,14,15</t>
    </r>
  </si>
  <si>
    <r>
      <t>Percentage</t>
    </r>
    <r>
      <rPr>
        <sz val="8"/>
        <rFont val="Arial"/>
        <family val="2"/>
      </rPr>
      <t xml:space="preserve"> of pupils who achieved all components   (9-5)</t>
    </r>
  </si>
  <si>
    <r>
      <t xml:space="preserve"> Percentage</t>
    </r>
    <r>
      <rPr>
        <sz val="8"/>
        <rFont val="Arial"/>
        <family val="2"/>
      </rPr>
      <t xml:space="preserve"> of pupils who achieved all components   (9-4)</t>
    </r>
  </si>
  <si>
    <r>
      <t>Table 2f: GCSE and equivalent entries and achievements of pupils at the end of key stage 4 in academies</t>
    </r>
    <r>
      <rPr>
        <b/>
        <vertAlign val="superscript"/>
        <sz val="9"/>
        <rFont val="Arial"/>
        <family val="2"/>
      </rPr>
      <t>1</t>
    </r>
    <r>
      <rPr>
        <b/>
        <sz val="9"/>
        <rFont val="Arial"/>
        <family val="2"/>
      </rPr>
      <t xml:space="preserve"> and local authority maintained schools by length of time open</t>
    </r>
  </si>
  <si>
    <r>
      <t>Year: 2015/16 to 2017/18</t>
    </r>
    <r>
      <rPr>
        <b/>
        <vertAlign val="superscript"/>
        <sz val="9"/>
        <rFont val="Arial"/>
        <family val="2"/>
      </rPr>
      <t>2</t>
    </r>
    <r>
      <rPr>
        <b/>
        <sz val="9"/>
        <rFont val="Arial"/>
        <family val="2"/>
      </rPr>
      <t xml:space="preserve"> (revised)</t>
    </r>
  </si>
  <si>
    <r>
      <t>% achieving grade 4/C or above in English and Maths (</t>
    </r>
    <r>
      <rPr>
        <vertAlign val="superscript"/>
        <sz val="11"/>
        <color theme="1"/>
        <rFont val="Calibri"/>
        <family val="2"/>
        <scheme val="minor"/>
      </rPr>
      <t>3</t>
    </r>
    <r>
      <rPr>
        <sz val="11"/>
        <color theme="1"/>
        <rFont val="Calibri"/>
        <family val="2"/>
        <scheme val="minor"/>
      </rPr>
      <t>)</t>
    </r>
  </si>
  <si>
    <t>% achieving grade 4/C or above in English and Maths (3)</t>
  </si>
  <si>
    <r>
      <t>Number of schools with results</t>
    </r>
    <r>
      <rPr>
        <b/>
        <vertAlign val="superscript"/>
        <sz val="8"/>
        <color rgb="FF000000"/>
        <rFont val="Arial"/>
        <family val="2"/>
      </rPr>
      <t>5</t>
    </r>
  </si>
  <si>
    <r>
      <t>% achieving grade 4/C or above in all components 
of the English Baccalaureate (</t>
    </r>
    <r>
      <rPr>
        <vertAlign val="superscript"/>
        <sz val="11"/>
        <color theme="1"/>
        <rFont val="Calibri"/>
        <family val="2"/>
        <scheme val="minor"/>
      </rPr>
      <t>4</t>
    </r>
    <r>
      <rPr>
        <sz val="11"/>
        <color theme="1"/>
        <rFont val="Calibri"/>
        <family val="2"/>
        <scheme val="minor"/>
      </rPr>
      <t>)</t>
    </r>
  </si>
  <si>
    <r>
      <t>Sponsored academies</t>
    </r>
    <r>
      <rPr>
        <b/>
        <vertAlign val="superscript"/>
        <sz val="8"/>
        <rFont val="Arial"/>
        <family val="2"/>
      </rPr>
      <t>6</t>
    </r>
  </si>
  <si>
    <r>
      <t>Open for one academic year</t>
    </r>
    <r>
      <rPr>
        <vertAlign val="superscript"/>
        <sz val="8"/>
        <rFont val="Arial"/>
        <family val="2"/>
      </rPr>
      <t>7</t>
    </r>
  </si>
  <si>
    <r>
      <t>Converter academies</t>
    </r>
    <r>
      <rPr>
        <b/>
        <vertAlign val="superscript"/>
        <sz val="8"/>
        <rFont val="Arial"/>
        <family val="2"/>
      </rPr>
      <t>6</t>
    </r>
  </si>
  <si>
    <t>GCSE and equivalent entries and achievements of pupils at the end of key stage 4 in academies and LA maintained schools by length of time open</t>
  </si>
  <si>
    <t>Percentage of pupils who achieved 
grade 9-4</t>
  </si>
  <si>
    <t>Percentage of pupils who achieved 
grade 9-5</t>
  </si>
  <si>
    <t>Percentage of pupils who achieved all components 
(9-5)</t>
  </si>
  <si>
    <t>Percentage of pupils who achieved all components 
(9-4)</t>
  </si>
  <si>
    <t>Admissions basis</t>
  </si>
  <si>
    <t>Percentage of pupils achieving
grade 9-5 in both English and mathematics GCSEs whose prior attainment was:</t>
  </si>
  <si>
    <t>Percentage of pupils achieving
grade 9-4 in both English and mathematics GCSEs whose prior attainment was:</t>
  </si>
  <si>
    <r>
      <t>Percentage of pupils who achieved all components of the English Baccalaureate: (grades 9-5)</t>
    </r>
    <r>
      <rPr>
        <b/>
        <vertAlign val="superscript"/>
        <sz val="8"/>
        <rFont val="Arial"/>
        <family val="2"/>
      </rPr>
      <t>7,8,9</t>
    </r>
  </si>
  <si>
    <r>
      <t>Percentage of pupils who achieved all components of the English Baccalaureate: (grades 9-4)</t>
    </r>
    <r>
      <rPr>
        <b/>
        <vertAlign val="superscript"/>
        <sz val="8"/>
        <rFont val="Arial"/>
        <family val="2"/>
      </rPr>
      <t>7,8,9</t>
    </r>
  </si>
  <si>
    <t>5.  As a percentage of all pupils at the end of key stage 4. In 2014/15 and earlier, where the English language and English literature option was chosen in English, exams in both must be taken and a C grade or above achieved in English language. From 2015/16, to meet the English requirement of the A*-C in English and maths attainment measure, a C in either English language or English literature counts and there is no requirement to take both. From 2017, following the introduction of the reformed 9 to 1 GCSEs in English, a grade 5 or above in either English language or English literature counts and there remains no requirement to take both in order to achieve a pass. Grades 9-4 achievement shows pupils who achieved a grade 4 or above in either English language or English literature and Mathematics and is shown alongside the headline measure for transparency and comparability.</t>
  </si>
  <si>
    <r>
      <t>Percentage</t>
    </r>
    <r>
      <rPr>
        <vertAlign val="superscript"/>
        <sz val="8"/>
        <rFont val="Arial"/>
        <family val="2"/>
      </rPr>
      <t xml:space="preserve"> </t>
    </r>
    <r>
      <rPr>
        <sz val="8"/>
        <rFont val="Arial"/>
        <family val="2"/>
      </rPr>
      <t>who achieved grades 9-4</t>
    </r>
  </si>
  <si>
    <t>Percentage who achieved grades 9-5</t>
  </si>
  <si>
    <t xml:space="preserve">3. As a percentage of all pupils at the end of key stage 4. In 2015/16, to meet the English requirement of the A*-C in English and maths attainment measure, a C in either English language or English literature counted and there was no requirement to take both. From 2017, following the introduction of the reformed 9 to 1 GCSEs in English, a grade 5 or above in either English language or English literature counts and there remains no requirement to take both in order to achieve a pass. Schools are held accountable according to achievement of the pass in English and mathematics. Grades 9-4 achievement shows pupils who achieved a grade 4 or above in either English language or English literature and Mathematics and is shown alongside the headline measure as a grade 4 is the threshold pupils should reach in order to avoid resitting English and maths during post 16 study. </t>
  </si>
  <si>
    <r>
      <t xml:space="preserve">Progress 8 </t>
    </r>
    <r>
      <rPr>
        <vertAlign val="superscript"/>
        <sz val="8"/>
        <rFont val="Arial"/>
        <family val="2"/>
      </rPr>
      <t>3, 4, 5</t>
    </r>
  </si>
  <si>
    <t>5.  State-funded mainstream schools include academies, free schools, city technology colleges and further education colleges with provision for 14 to 16 year-olds. They exclude state-funded special schools, independent schools, independent special schools, non-maintained special schools, hospital schools and alternative provision. Alternative provision includes academy and free school alternative provision.</t>
  </si>
  <si>
    <r>
      <t>Percentage of pupils achieving threshold in English and mathematics GCSEs</t>
    </r>
    <r>
      <rPr>
        <vertAlign val="superscript"/>
        <sz val="8"/>
        <color theme="1"/>
        <rFont val="Arial"/>
        <family val="2"/>
      </rPr>
      <t>10</t>
    </r>
  </si>
  <si>
    <t>12.  State-funded schools include academies, free schools, city technology colleges, further education colleges with provision for 14 to 16 year-olds and state-funded special schools. They exclude independent schools, independent special schools, non-maintained special schools, hospital schools and alternative provision.</t>
  </si>
  <si>
    <t xml:space="preserve">9. As a percentage of pupils at the end of key stage 4. Ebacc thresholds shown alongside the headline measure for transparency and comparability. In 2014/15 and earlier, where the English language and English literature option was chosen in EBacc English, exams in both had to be taken and a C grade or above achieved in English language. In 2015/16, to meet the English requirement of the EBacc, exams in both had to be taken and a C grade or above achieved in either English language or English literature. In 2016/17, the definition of 'percentage achieving the English Baccalaureate' has changed to 'the proportion of pupils achieving the Ebacc which included a grade 5 or above in English and mathematics, and grade C or above in unreformed subjects' following the introduction of the reformed 9 to 1 GCSEs in English and mathematics. The 9-4 grade shows pupils who achieved a grade 4 or above in English and mathematics, and a grade C in unreformed subjects.  In 2017/18, EBacc APS provides the headline EBacc measure but the 9-5 EBacc threshold is the proportion of pupils achieving the Ebacc which included a grade 5 or above in reformed subjects, and grade C or above in unreformed subjects. Most of the Ebacc subjects were reformed in 2017/18 and so caution should be taken in comparing to 2016/17 with only reformed English and maths. For the 9-4 EBacc threshold is the proportion of pupils achieving the Ebacc which included a grade 4 or above in reformed subjects, and grade C or above in unreformed subjects.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</si>
</sst>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quot;£&quot;* #,##0.00_-;_-&quot;£&quot;* &quot;-&quot;??_-;_-@_-"/>
    <numFmt numFmtId="43" formatCode="_-* #,##0.00_-;\-* #,##0.00_-;_-* &quot;-&quot;??_-;_-@_-"/>
    <numFmt numFmtId="164" formatCode="0.0"/>
    <numFmt numFmtId="165" formatCode="#,##0.0"/>
  </numFmts>
  <fonts count="10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sz val="11"/>
      <color theme="1"/>
      <name val="Arial"/>
      <family val="2"/>
    </font>
    <font>
      <sz val="11"/>
      <color theme="1"/>
      <name val="Arial"/>
      <family val="2"/>
    </font>
    <font>
      <sz val="10"/>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sz val="10"/>
      <color indexed="12"/>
      <name val="Arial"/>
      <family val="2"/>
    </font>
    <font>
      <sz val="12"/>
      <color indexed="62"/>
      <name val="Arial"/>
      <family val="2"/>
    </font>
    <font>
      <sz val="12"/>
      <color indexed="52"/>
      <name val="Arial"/>
      <family val="2"/>
    </font>
    <font>
      <sz val="12"/>
      <color indexed="60"/>
      <name val="Arial"/>
      <family val="2"/>
    </font>
    <font>
      <sz val="10"/>
      <name val="Courier"/>
      <family val="3"/>
    </font>
    <font>
      <sz val="8"/>
      <color indexed="72"/>
      <name val="MS Sans Serif"/>
      <family val="2"/>
    </font>
    <font>
      <sz val="1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8"/>
      <name val="Arial"/>
      <family val="2"/>
    </font>
    <font>
      <b/>
      <sz val="9"/>
      <name val="Arial"/>
      <family val="2"/>
    </font>
    <font>
      <sz val="9"/>
      <name val="Arial"/>
      <family val="2"/>
    </font>
    <font>
      <b/>
      <vertAlign val="superscript"/>
      <sz val="9"/>
      <name val="Arial"/>
      <family val="2"/>
    </font>
    <font>
      <sz val="8"/>
      <name val="Arial"/>
      <family val="2"/>
    </font>
    <font>
      <b/>
      <sz val="8"/>
      <name val="Arial"/>
      <family val="2"/>
    </font>
    <font>
      <vertAlign val="superscript"/>
      <sz val="8"/>
      <name val="Arial"/>
      <family val="2"/>
    </font>
    <font>
      <sz val="8"/>
      <color indexed="10"/>
      <name val="Arial"/>
      <family val="2"/>
    </font>
    <font>
      <i/>
      <vertAlign val="superscript"/>
      <sz val="8"/>
      <name val="Arial"/>
      <family val="2"/>
    </font>
    <font>
      <i/>
      <sz val="8"/>
      <name val="Arial"/>
      <family val="2"/>
    </font>
    <font>
      <b/>
      <sz val="10"/>
      <name val="Arial"/>
      <family val="2"/>
    </font>
    <font>
      <b/>
      <i/>
      <sz val="10"/>
      <name val="Arial"/>
      <family val="2"/>
    </font>
    <font>
      <sz val="10"/>
      <color rgb="FFFF0000"/>
      <name val="Arial"/>
      <family val="2"/>
    </font>
    <font>
      <b/>
      <vertAlign val="superscript"/>
      <sz val="8"/>
      <name val="Arial"/>
      <family val="2"/>
    </font>
    <font>
      <vertAlign val="superscript"/>
      <sz val="9"/>
      <name val="Arial"/>
      <family val="2"/>
    </font>
    <font>
      <sz val="8"/>
      <color rgb="FFFF0000"/>
      <name val="Arial"/>
      <family val="2"/>
    </font>
    <font>
      <u/>
      <sz val="10"/>
      <name val="Arial"/>
      <family val="2"/>
    </font>
    <font>
      <b/>
      <sz val="10"/>
      <color rgb="FFFF0000"/>
      <name val="Arial"/>
      <family val="2"/>
    </font>
    <font>
      <b/>
      <sz val="10"/>
      <color rgb="FF7030A0"/>
      <name val="Arial"/>
      <family val="2"/>
    </font>
    <font>
      <b/>
      <sz val="10"/>
      <color rgb="FF00B050"/>
      <name val="Arial"/>
      <family val="2"/>
    </font>
    <font>
      <b/>
      <sz val="11"/>
      <name val="Arial"/>
      <family val="2"/>
    </font>
    <font>
      <sz val="10"/>
      <color theme="1"/>
      <name val="Arial"/>
      <family val="2"/>
    </font>
    <font>
      <sz val="10"/>
      <color rgb="FF000000"/>
      <name val="Arial"/>
      <family val="2"/>
    </font>
    <font>
      <sz val="20"/>
      <name val="Arial"/>
      <family val="2"/>
    </font>
    <font>
      <sz val="9"/>
      <color rgb="FFFF0000"/>
      <name val="Arial"/>
      <family val="2"/>
    </font>
    <font>
      <u/>
      <sz val="8"/>
      <color indexed="12"/>
      <name val="Arial"/>
      <family val="2"/>
    </font>
    <font>
      <b/>
      <sz val="10"/>
      <color theme="0"/>
      <name val="Arial"/>
      <family val="2"/>
    </font>
    <font>
      <sz val="8"/>
      <color theme="1"/>
      <name val="Arial"/>
      <family val="2"/>
    </font>
    <font>
      <b/>
      <sz val="8"/>
      <color theme="1"/>
      <name val="Arial"/>
      <family val="2"/>
    </font>
    <font>
      <sz val="10"/>
      <name val="Arial"/>
      <family val="2"/>
    </font>
    <font>
      <sz val="9"/>
      <color theme="1"/>
      <name val="Arial"/>
      <family val="2"/>
    </font>
    <font>
      <u/>
      <sz val="8"/>
      <name val="Arial"/>
      <family val="2"/>
    </font>
    <font>
      <sz val="8"/>
      <color theme="0"/>
      <name val="Arial"/>
      <family val="2"/>
    </font>
    <font>
      <b/>
      <i/>
      <sz val="12"/>
      <color indexed="10"/>
      <name val="Arial"/>
      <family val="2"/>
    </font>
    <font>
      <b/>
      <sz val="12"/>
      <color indexed="10"/>
      <name val="Arial"/>
      <family val="2"/>
    </font>
    <font>
      <vertAlign val="superscript"/>
      <sz val="8"/>
      <color theme="1"/>
      <name val="Arial"/>
      <family val="2"/>
    </font>
    <font>
      <b/>
      <sz val="12"/>
      <name val="Arial"/>
      <family val="2"/>
    </font>
    <font>
      <b/>
      <sz val="8"/>
      <color theme="0"/>
      <name val="Arial"/>
      <family val="2"/>
    </font>
    <font>
      <b/>
      <i/>
      <sz val="8"/>
      <name val="Arial"/>
      <family val="2"/>
    </font>
    <font>
      <sz val="10"/>
      <name val="MS Sans Serif"/>
      <family val="2"/>
    </font>
    <font>
      <sz val="10"/>
      <name val="Arial"/>
      <family val="2"/>
    </font>
    <font>
      <sz val="12"/>
      <color rgb="FF0D0D0D"/>
      <name val="Arial"/>
      <family val="2"/>
    </font>
    <font>
      <sz val="10"/>
      <color theme="0"/>
      <name val="Arial"/>
      <family val="2"/>
    </font>
    <font>
      <sz val="11"/>
      <name val="Calibri"/>
      <family val="2"/>
      <scheme val="minor"/>
    </font>
    <font>
      <sz val="8"/>
      <color theme="0" tint="-0.499984740745262"/>
      <name val="Arial"/>
      <family val="2"/>
    </font>
    <font>
      <sz val="10"/>
      <color theme="1"/>
      <name val="Calibri"/>
      <family val="2"/>
      <scheme val="minor"/>
    </font>
    <font>
      <b/>
      <sz val="11"/>
      <color theme="1"/>
      <name val="Calibri"/>
      <family val="2"/>
      <scheme val="minor"/>
    </font>
    <font>
      <sz val="9"/>
      <color rgb="FF1F497D"/>
      <name val="Arial"/>
      <family val="2"/>
    </font>
    <font>
      <vertAlign val="superscript"/>
      <sz val="11"/>
      <color theme="1"/>
      <name val="Calibri"/>
      <family val="2"/>
      <scheme val="minor"/>
    </font>
    <font>
      <sz val="8"/>
      <color theme="1"/>
      <name val="Calibri"/>
      <family val="2"/>
      <scheme val="minor"/>
    </font>
    <font>
      <sz val="9"/>
      <color theme="1"/>
      <name val="Calibri"/>
      <family val="2"/>
      <scheme val="minor"/>
    </font>
    <font>
      <b/>
      <sz val="8"/>
      <color rgb="FF000000"/>
      <name val="Arial"/>
      <family val="2"/>
    </font>
    <font>
      <b/>
      <vertAlign val="superscript"/>
      <sz val="8"/>
      <color rgb="FF000000"/>
      <name val="Arial"/>
      <family val="2"/>
    </font>
    <font>
      <sz val="8"/>
      <color theme="0" tint="-0.499984740745262"/>
      <name val="Calibri"/>
      <family val="2"/>
      <scheme val="minor"/>
    </font>
    <font>
      <sz val="8"/>
      <color rgb="FF000000"/>
      <name val="Arial"/>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bgColor indexed="64"/>
      </patternFill>
    </fill>
    <fill>
      <patternFill patternType="solid">
        <fgColor theme="3" tint="0.79998168889431442"/>
        <bgColor indexed="64"/>
      </patternFill>
    </fill>
    <fill>
      <patternFill patternType="solid">
        <fgColor rgb="FFCCFFCC"/>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indexed="9"/>
        <bgColor indexed="9"/>
      </patternFill>
    </fill>
    <fill>
      <patternFill patternType="solid">
        <fgColor rgb="FFFFFFFF"/>
        <bgColor rgb="FFFFFFFF"/>
      </patternFill>
    </fill>
    <fill>
      <patternFill patternType="solid">
        <fgColor theme="0" tint="-0.14999847407452621"/>
        <bgColor indexed="64"/>
      </patternFill>
    </fill>
  </fills>
  <borders count="1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style="thin">
        <color indexed="64"/>
      </top>
      <bottom style="thin">
        <color indexed="64"/>
      </bottom>
      <diagonal/>
    </border>
    <border>
      <left/>
      <right/>
      <top/>
      <bottom style="dotted">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bottom/>
      <diagonal/>
    </border>
    <border>
      <left/>
      <right/>
      <top style="dotted">
        <color auto="1"/>
      </top>
      <bottom/>
      <diagonal/>
    </border>
    <border>
      <left/>
      <right style="dotted">
        <color indexed="64"/>
      </right>
      <top/>
      <bottom style="thin">
        <color indexed="64"/>
      </bottom>
      <diagonal/>
    </border>
    <border>
      <left style="dotted">
        <color auto="1"/>
      </left>
      <right/>
      <top/>
      <bottom/>
      <diagonal/>
    </border>
    <border>
      <left style="dotted">
        <color auto="1"/>
      </left>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hair">
        <color indexed="64"/>
      </bottom>
      <diagonal/>
    </border>
    <border>
      <left/>
      <right/>
      <top style="thin">
        <color auto="1"/>
      </top>
      <bottom/>
      <diagonal/>
    </border>
    <border>
      <left style="thin">
        <color indexed="64"/>
      </left>
      <right/>
      <top/>
      <bottom/>
      <diagonal/>
    </border>
    <border>
      <left/>
      <right/>
      <top/>
      <bottom style="thin">
        <color rgb="FF000000"/>
      </bottom>
      <diagonal/>
    </border>
  </borders>
  <cellStyleXfs count="5283">
    <xf numFmtId="0" fontId="0" fillId="0" borderId="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3" borderId="0" applyNumberFormat="0" applyBorder="0" applyAlignment="0" applyProtection="0"/>
    <xf numFmtId="0" fontId="27" fillId="20" borderId="1" applyNumberFormat="0" applyAlignment="0" applyProtection="0"/>
    <xf numFmtId="0" fontId="28" fillId="21" borderId="2" applyNumberFormat="0" applyAlignment="0" applyProtection="0"/>
    <xf numFmtId="0" fontId="29" fillId="0" borderId="0" applyNumberFormat="0" applyFill="0" applyBorder="0" applyAlignment="0" applyProtection="0"/>
    <xf numFmtId="0" fontId="30" fillId="4"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alignment vertical="top"/>
      <protection locked="0"/>
    </xf>
    <xf numFmtId="0" fontId="35" fillId="7" borderId="1" applyNumberFormat="0" applyAlignment="0" applyProtection="0"/>
    <xf numFmtId="0" fontId="36" fillId="0" borderId="6" applyNumberFormat="0" applyFill="0" applyAlignment="0" applyProtection="0"/>
    <xf numFmtId="0" fontId="37" fillId="22" borderId="0" applyNumberFormat="0" applyBorder="0" applyAlignment="0" applyProtection="0"/>
    <xf numFmtId="0" fontId="38" fillId="0" borderId="0"/>
    <xf numFmtId="0" fontId="23" fillId="0" borderId="0"/>
    <xf numFmtId="0" fontId="39" fillId="0" borderId="0" applyAlignment="0">
      <alignment vertical="top" wrapText="1"/>
      <protection locked="0"/>
    </xf>
    <xf numFmtId="0" fontId="40" fillId="23" borderId="7" applyNumberFormat="0" applyFont="0" applyAlignment="0" applyProtection="0"/>
    <xf numFmtId="0" fontId="41" fillId="20" borderId="8" applyNumberFormat="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0" fontId="23" fillId="0" borderId="0"/>
    <xf numFmtId="0" fontId="23" fillId="0" borderId="0"/>
    <xf numFmtId="0" fontId="22" fillId="0" borderId="0"/>
    <xf numFmtId="0" fontId="23" fillId="0" borderId="0"/>
    <xf numFmtId="0" fontId="21" fillId="0" borderId="0"/>
    <xf numFmtId="43" fontId="23" fillId="0" borderId="0" applyFont="0" applyFill="0" applyBorder="0" applyAlignment="0" applyProtection="0"/>
    <xf numFmtId="0" fontId="20" fillId="0" borderId="0"/>
    <xf numFmtId="0" fontId="20" fillId="0" borderId="0"/>
    <xf numFmtId="0" fontId="19" fillId="0" borderId="0"/>
    <xf numFmtId="0" fontId="41" fillId="20" borderId="31" applyNumberFormat="0" applyAlignment="0" applyProtection="0"/>
    <xf numFmtId="0" fontId="27" fillId="20" borderId="37" applyNumberFormat="0" applyAlignment="0" applyProtection="0"/>
    <xf numFmtId="0" fontId="35" fillId="7" borderId="33" applyNumberFormat="0" applyAlignment="0" applyProtection="0"/>
    <xf numFmtId="0" fontId="43" fillId="0" borderId="40" applyNumberFormat="0" applyFill="0" applyAlignment="0" applyProtection="0"/>
    <xf numFmtId="0" fontId="27" fillId="20" borderId="29" applyNumberFormat="0" applyAlignment="0" applyProtection="0"/>
    <xf numFmtId="0" fontId="35" fillId="7" borderId="29" applyNumberFormat="0" applyAlignment="0" applyProtection="0"/>
    <xf numFmtId="0" fontId="41" fillId="20" borderId="39" applyNumberFormat="0" applyAlignment="0" applyProtection="0"/>
    <xf numFmtId="0" fontId="23" fillId="23" borderId="34" applyNumberFormat="0" applyFont="0" applyAlignment="0" applyProtection="0"/>
    <xf numFmtId="0" fontId="27" fillId="20" borderId="25" applyNumberFormat="0" applyAlignment="0" applyProtection="0"/>
    <xf numFmtId="0" fontId="23" fillId="23" borderId="38" applyNumberFormat="0" applyFont="0" applyAlignment="0" applyProtection="0"/>
    <xf numFmtId="0" fontId="35" fillId="7" borderId="25" applyNumberFormat="0" applyAlignment="0" applyProtection="0"/>
    <xf numFmtId="0" fontId="23" fillId="23" borderId="30" applyNumberFormat="0" applyFont="0" applyAlignment="0" applyProtection="0"/>
    <xf numFmtId="0" fontId="23" fillId="23" borderId="26" applyNumberFormat="0" applyFont="0" applyAlignment="0" applyProtection="0"/>
    <xf numFmtId="0" fontId="41" fillId="20" borderId="27" applyNumberFormat="0" applyAlignment="0" applyProtection="0"/>
    <xf numFmtId="0" fontId="43" fillId="0" borderId="28" applyNumberFormat="0" applyFill="0" applyAlignment="0" applyProtection="0"/>
    <xf numFmtId="0" fontId="35" fillId="7" borderId="37" applyNumberFormat="0" applyAlignment="0" applyProtection="0"/>
    <xf numFmtId="0" fontId="43" fillId="0" borderId="32" applyNumberFormat="0" applyFill="0" applyAlignment="0" applyProtection="0"/>
    <xf numFmtId="0" fontId="18" fillId="0" borderId="0"/>
    <xf numFmtId="0" fontId="67" fillId="0" borderId="0" applyNumberFormat="0" applyFont="0" applyBorder="0" applyProtection="0"/>
    <xf numFmtId="0" fontId="18" fillId="0" borderId="0"/>
    <xf numFmtId="9" fontId="18" fillId="0" borderId="0" applyFont="0" applyFill="0" applyBorder="0" applyAlignment="0" applyProtection="0"/>
    <xf numFmtId="0" fontId="27" fillId="20" borderId="33" applyNumberFormat="0" applyAlignment="0" applyProtection="0"/>
    <xf numFmtId="0" fontId="35" fillId="7" borderId="41" applyNumberFormat="0" applyAlignment="0" applyProtection="0"/>
    <xf numFmtId="0" fontId="43" fillId="0" borderId="44" applyNumberFormat="0" applyFill="0" applyAlignment="0" applyProtection="0"/>
    <xf numFmtId="0" fontId="43" fillId="0" borderId="36" applyNumberFormat="0" applyFill="0" applyAlignment="0" applyProtection="0"/>
    <xf numFmtId="0" fontId="27" fillId="20" borderId="41" applyNumberFormat="0" applyAlignment="0" applyProtection="0"/>
    <xf numFmtId="0" fontId="41" fillId="20" borderId="35" applyNumberFormat="0" applyAlignment="0" applyProtection="0"/>
    <xf numFmtId="0" fontId="23" fillId="23" borderId="42" applyNumberFormat="0" applyFont="0" applyAlignment="0" applyProtection="0"/>
    <xf numFmtId="0" fontId="41" fillId="20" borderId="43" applyNumberFormat="0" applyAlignment="0" applyProtection="0"/>
    <xf numFmtId="0" fontId="43" fillId="0" borderId="53" applyNumberFormat="0" applyFill="0" applyAlignment="0" applyProtection="0"/>
    <xf numFmtId="0" fontId="43" fillId="0" borderId="49" applyNumberFormat="0" applyFill="0" applyAlignment="0" applyProtection="0"/>
    <xf numFmtId="0" fontId="41" fillId="20" borderId="48" applyNumberFormat="0" applyAlignment="0" applyProtection="0"/>
    <xf numFmtId="0" fontId="23" fillId="23" borderId="47" applyNumberFormat="0" applyFont="0" applyAlignment="0" applyProtection="0"/>
    <xf numFmtId="0" fontId="35" fillId="7" borderId="46" applyNumberFormat="0" applyAlignment="0" applyProtection="0"/>
    <xf numFmtId="0" fontId="23" fillId="23" borderId="51" applyNumberFormat="0" applyFont="0" applyAlignment="0" applyProtection="0"/>
    <xf numFmtId="0" fontId="34" fillId="0" borderId="0" applyNumberFormat="0" applyFill="0" applyBorder="0" applyAlignment="0" applyProtection="0">
      <alignment vertical="top"/>
      <protection locked="0"/>
    </xf>
    <xf numFmtId="0" fontId="41" fillId="20" borderId="52" applyNumberFormat="0" applyAlignment="0" applyProtection="0"/>
    <xf numFmtId="0" fontId="43" fillId="0" borderId="57" applyNumberFormat="0" applyFill="0" applyAlignment="0" applyProtection="0"/>
    <xf numFmtId="0" fontId="35" fillId="7" borderId="50" applyNumberFormat="0" applyAlignment="0" applyProtection="0"/>
    <xf numFmtId="0" fontId="27" fillId="20" borderId="62" applyNumberFormat="0" applyAlignment="0" applyProtection="0"/>
    <xf numFmtId="0" fontId="27" fillId="20" borderId="66" applyNumberFormat="0" applyAlignment="0" applyProtection="0"/>
    <xf numFmtId="0" fontId="41" fillId="20" borderId="76" applyNumberFormat="0" applyAlignment="0" applyProtection="0"/>
    <xf numFmtId="0" fontId="27" fillId="20" borderId="50" applyNumberFormat="0" applyAlignment="0" applyProtection="0"/>
    <xf numFmtId="0" fontId="23" fillId="23" borderId="67" applyNumberFormat="0" applyFont="0" applyAlignment="0" applyProtection="0"/>
    <xf numFmtId="0" fontId="43" fillId="0" borderId="69" applyNumberFormat="0" applyFill="0" applyAlignment="0" applyProtection="0"/>
    <xf numFmtId="0" fontId="27" fillId="20" borderId="46" applyNumberFormat="0" applyAlignment="0" applyProtection="0"/>
    <xf numFmtId="0" fontId="43" fillId="0" borderId="69" applyNumberFormat="0" applyFill="0" applyAlignment="0" applyProtection="0"/>
    <xf numFmtId="0" fontId="23" fillId="23" borderId="55" applyNumberFormat="0" applyFont="0" applyAlignment="0" applyProtection="0"/>
    <xf numFmtId="0" fontId="17" fillId="0" borderId="0"/>
    <xf numFmtId="0" fontId="35" fillId="7" borderId="62" applyNumberFormat="0" applyAlignment="0" applyProtection="0"/>
    <xf numFmtId="0" fontId="17" fillId="0" borderId="0"/>
    <xf numFmtId="9" fontId="17" fillId="0" borderId="0" applyFont="0" applyFill="0" applyBorder="0" applyAlignment="0" applyProtection="0"/>
    <xf numFmtId="0" fontId="41" fillId="20" borderId="76" applyNumberFormat="0" applyAlignment="0" applyProtection="0"/>
    <xf numFmtId="0" fontId="23" fillId="23" borderId="59" applyNumberFormat="0" applyFont="0" applyAlignment="0" applyProtection="0"/>
    <xf numFmtId="0" fontId="41" fillId="20" borderId="68" applyNumberFormat="0" applyAlignment="0" applyProtection="0"/>
    <xf numFmtId="0" fontId="35" fillId="7" borderId="74" applyNumberFormat="0" applyAlignment="0" applyProtection="0"/>
    <xf numFmtId="0" fontId="41" fillId="20" borderId="76" applyNumberFormat="0" applyAlignment="0" applyProtection="0"/>
    <xf numFmtId="0" fontId="27" fillId="20" borderId="74" applyNumberFormat="0" applyAlignment="0" applyProtection="0"/>
    <xf numFmtId="0" fontId="27" fillId="20" borderId="58" applyNumberFormat="0" applyAlignment="0" applyProtection="0"/>
    <xf numFmtId="0" fontId="27" fillId="20" borderId="54" applyNumberFormat="0" applyAlignment="0" applyProtection="0"/>
    <xf numFmtId="0" fontId="43" fillId="0" borderId="69" applyNumberFormat="0" applyFill="0" applyAlignment="0" applyProtection="0"/>
    <xf numFmtId="0" fontId="43" fillId="0" borderId="77" applyNumberFormat="0" applyFill="0" applyAlignment="0" applyProtection="0"/>
    <xf numFmtId="0" fontId="23" fillId="23" borderId="75" applyNumberFormat="0" applyFont="0" applyAlignment="0" applyProtection="0"/>
    <xf numFmtId="0" fontId="35" fillId="7" borderId="58" applyNumberFormat="0" applyAlignment="0" applyProtection="0"/>
    <xf numFmtId="0" fontId="41" fillId="20" borderId="56" applyNumberFormat="0" applyAlignment="0" applyProtection="0"/>
    <xf numFmtId="0" fontId="23" fillId="23" borderId="75" applyNumberFormat="0" applyFont="0" applyAlignment="0" applyProtection="0"/>
    <xf numFmtId="0" fontId="43" fillId="0" borderId="77" applyNumberFormat="0" applyFill="0" applyAlignment="0" applyProtection="0"/>
    <xf numFmtId="0" fontId="43" fillId="0" borderId="69" applyNumberFormat="0" applyFill="0" applyAlignment="0" applyProtection="0"/>
    <xf numFmtId="0" fontId="35" fillId="7" borderId="54" applyNumberFormat="0" applyAlignment="0" applyProtection="0"/>
    <xf numFmtId="0" fontId="35" fillId="7" borderId="66" applyNumberFormat="0" applyAlignment="0" applyProtection="0"/>
    <xf numFmtId="0" fontId="27" fillId="20" borderId="70" applyNumberFormat="0" applyAlignment="0" applyProtection="0"/>
    <xf numFmtId="0" fontId="35" fillId="7" borderId="74" applyNumberFormat="0" applyAlignment="0" applyProtection="0"/>
    <xf numFmtId="0" fontId="43" fillId="0" borderId="69" applyNumberFormat="0" applyFill="0" applyAlignment="0" applyProtection="0"/>
    <xf numFmtId="0" fontId="43" fillId="0" borderId="61" applyNumberFormat="0" applyFill="0" applyAlignment="0" applyProtection="0"/>
    <xf numFmtId="0" fontId="41" fillId="20" borderId="68" applyNumberFormat="0" applyAlignment="0" applyProtection="0"/>
    <xf numFmtId="0" fontId="23" fillId="23" borderId="63" applyNumberFormat="0" applyFont="0" applyAlignment="0" applyProtection="0"/>
    <xf numFmtId="0" fontId="41" fillId="20" borderId="64" applyNumberFormat="0" applyAlignment="0" applyProtection="0"/>
    <xf numFmtId="0" fontId="43" fillId="0" borderId="77" applyNumberFormat="0" applyFill="0" applyAlignment="0" applyProtection="0"/>
    <xf numFmtId="0" fontId="41" fillId="20" borderId="60" applyNumberFormat="0" applyAlignment="0" applyProtection="0"/>
    <xf numFmtId="0" fontId="35" fillId="7" borderId="66" applyNumberFormat="0" applyAlignment="0" applyProtection="0"/>
    <xf numFmtId="0" fontId="41" fillId="20" borderId="72" applyNumberFormat="0" applyAlignment="0" applyProtection="0"/>
    <xf numFmtId="0" fontId="43" fillId="0" borderId="69" applyNumberFormat="0" applyFill="0" applyAlignment="0" applyProtection="0"/>
    <xf numFmtId="0" fontId="43" fillId="0" borderId="77" applyNumberFormat="0" applyFill="0" applyAlignment="0" applyProtection="0"/>
    <xf numFmtId="0" fontId="43" fillId="0" borderId="65" applyNumberFormat="0" applyFill="0" applyAlignment="0" applyProtection="0"/>
    <xf numFmtId="0" fontId="41" fillId="20" borderId="68" applyNumberFormat="0" applyAlignment="0" applyProtection="0"/>
    <xf numFmtId="0" fontId="27" fillId="20" borderId="66" applyNumberFormat="0" applyAlignment="0" applyProtection="0"/>
    <xf numFmtId="0" fontId="27" fillId="20" borderId="74" applyNumberFormat="0" applyAlignment="0" applyProtection="0"/>
    <xf numFmtId="0" fontId="23" fillId="23" borderId="67" applyNumberFormat="0" applyFont="0" applyAlignment="0" applyProtection="0"/>
    <xf numFmtId="0" fontId="35" fillId="7" borderId="66" applyNumberFormat="0" applyAlignment="0" applyProtection="0"/>
    <xf numFmtId="0" fontId="43" fillId="0" borderId="77" applyNumberFormat="0" applyFill="0" applyAlignment="0" applyProtection="0"/>
    <xf numFmtId="0" fontId="43" fillId="0" borderId="77" applyNumberFormat="0" applyFill="0" applyAlignment="0" applyProtection="0"/>
    <xf numFmtId="0" fontId="27" fillId="20" borderId="62" applyNumberFormat="0" applyAlignment="0" applyProtection="0"/>
    <xf numFmtId="0" fontId="35" fillId="7" borderId="62" applyNumberFormat="0" applyAlignment="0" applyProtection="0"/>
    <xf numFmtId="0" fontId="23" fillId="23" borderId="63" applyNumberFormat="0" applyFont="0" applyAlignment="0" applyProtection="0"/>
    <xf numFmtId="0" fontId="41" fillId="20" borderId="64" applyNumberFormat="0" applyAlignment="0" applyProtection="0"/>
    <xf numFmtId="0" fontId="43" fillId="0" borderId="65" applyNumberFormat="0" applyFill="0" applyAlignment="0" applyProtection="0"/>
    <xf numFmtId="9" fontId="23" fillId="0" borderId="0" applyFont="0" applyFill="0" applyBorder="0" applyAlignment="0" applyProtection="0"/>
    <xf numFmtId="0" fontId="17" fillId="0" borderId="0"/>
    <xf numFmtId="0" fontId="41" fillId="20" borderId="64" applyNumberFormat="0" applyAlignment="0" applyProtection="0"/>
    <xf numFmtId="0" fontId="27" fillId="20" borderId="62" applyNumberFormat="0" applyAlignment="0" applyProtection="0"/>
    <xf numFmtId="0" fontId="35" fillId="7" borderId="62" applyNumberFormat="0" applyAlignment="0" applyProtection="0"/>
    <xf numFmtId="0" fontId="43" fillId="0" borderId="65" applyNumberFormat="0" applyFill="0" applyAlignment="0" applyProtection="0"/>
    <xf numFmtId="0" fontId="27" fillId="20" borderId="62" applyNumberFormat="0" applyAlignment="0" applyProtection="0"/>
    <xf numFmtId="0" fontId="35" fillId="7" borderId="62" applyNumberFormat="0" applyAlignment="0" applyProtection="0"/>
    <xf numFmtId="0" fontId="41" fillId="20" borderId="64" applyNumberFormat="0" applyAlignment="0" applyProtection="0"/>
    <xf numFmtId="0" fontId="23" fillId="23" borderId="63" applyNumberFormat="0" applyFont="0" applyAlignment="0" applyProtection="0"/>
    <xf numFmtId="0" fontId="27" fillId="20" borderId="62" applyNumberFormat="0" applyAlignment="0" applyProtection="0"/>
    <xf numFmtId="0" fontId="23" fillId="23" borderId="63" applyNumberFormat="0" applyFont="0" applyAlignment="0" applyProtection="0"/>
    <xf numFmtId="0" fontId="35" fillId="7" borderId="62" applyNumberFormat="0" applyAlignment="0" applyProtection="0"/>
    <xf numFmtId="0" fontId="23" fillId="23" borderId="63" applyNumberFormat="0" applyFont="0" applyAlignment="0" applyProtection="0"/>
    <xf numFmtId="0" fontId="23" fillId="23" borderId="63" applyNumberFormat="0" applyFont="0" applyAlignment="0" applyProtection="0"/>
    <xf numFmtId="0" fontId="41" fillId="20" borderId="64" applyNumberFormat="0" applyAlignment="0" applyProtection="0"/>
    <xf numFmtId="0" fontId="43" fillId="0" borderId="65" applyNumberFormat="0" applyFill="0" applyAlignment="0" applyProtection="0"/>
    <xf numFmtId="0" fontId="35" fillId="7" borderId="62" applyNumberFormat="0" applyAlignment="0" applyProtection="0"/>
    <xf numFmtId="0" fontId="43" fillId="0" borderId="65" applyNumberFormat="0" applyFill="0" applyAlignment="0" applyProtection="0"/>
    <xf numFmtId="0" fontId="17" fillId="0" borderId="0"/>
    <xf numFmtId="0" fontId="17" fillId="0" borderId="0"/>
    <xf numFmtId="9" fontId="17" fillId="0" borderId="0" applyFont="0" applyFill="0" applyBorder="0" applyAlignment="0" applyProtection="0"/>
    <xf numFmtId="0" fontId="27" fillId="20" borderId="62" applyNumberFormat="0" applyAlignment="0" applyProtection="0"/>
    <xf numFmtId="0" fontId="35" fillId="7" borderId="62" applyNumberFormat="0" applyAlignment="0" applyProtection="0"/>
    <xf numFmtId="0" fontId="43" fillId="0" borderId="65" applyNumberFormat="0" applyFill="0" applyAlignment="0" applyProtection="0"/>
    <xf numFmtId="0" fontId="43" fillId="0" borderId="65" applyNumberFormat="0" applyFill="0" applyAlignment="0" applyProtection="0"/>
    <xf numFmtId="0" fontId="27" fillId="20" borderId="62" applyNumberFormat="0" applyAlignment="0" applyProtection="0"/>
    <xf numFmtId="0" fontId="41" fillId="20" borderId="64" applyNumberFormat="0" applyAlignment="0" applyProtection="0"/>
    <xf numFmtId="0" fontId="23" fillId="23" borderId="63" applyNumberFormat="0" applyFont="0" applyAlignment="0" applyProtection="0"/>
    <xf numFmtId="0" fontId="41" fillId="20" borderId="64" applyNumberFormat="0" applyAlignment="0" applyProtection="0"/>
    <xf numFmtId="0" fontId="43" fillId="0" borderId="65" applyNumberFormat="0" applyFill="0" applyAlignment="0" applyProtection="0"/>
    <xf numFmtId="0" fontId="43" fillId="0" borderId="65" applyNumberFormat="0" applyFill="0" applyAlignment="0" applyProtection="0"/>
    <xf numFmtId="0" fontId="41" fillId="20" borderId="64" applyNumberFormat="0" applyAlignment="0" applyProtection="0"/>
    <xf numFmtId="0" fontId="23" fillId="23" borderId="63" applyNumberFormat="0" applyFont="0" applyAlignment="0" applyProtection="0"/>
    <xf numFmtId="0" fontId="35" fillId="7" borderId="62" applyNumberFormat="0" applyAlignment="0" applyProtection="0"/>
    <xf numFmtId="0" fontId="23" fillId="23" borderId="63" applyNumberFormat="0" applyFont="0" applyAlignment="0" applyProtection="0"/>
    <xf numFmtId="0" fontId="41" fillId="20" borderId="64" applyNumberFormat="0" applyAlignment="0" applyProtection="0"/>
    <xf numFmtId="0" fontId="43" fillId="0" borderId="65" applyNumberFormat="0" applyFill="0" applyAlignment="0" applyProtection="0"/>
    <xf numFmtId="0" fontId="35" fillId="7" borderId="62" applyNumberFormat="0" applyAlignment="0" applyProtection="0"/>
    <xf numFmtId="0" fontId="27" fillId="20" borderId="62" applyNumberFormat="0" applyAlignment="0" applyProtection="0"/>
    <xf numFmtId="0" fontId="27" fillId="20" borderId="62" applyNumberFormat="0" applyAlignment="0" applyProtection="0"/>
    <xf numFmtId="0" fontId="23" fillId="23" borderId="63" applyNumberFormat="0" applyFont="0" applyAlignment="0" applyProtection="0"/>
    <xf numFmtId="0" fontId="23" fillId="23" borderId="63" applyNumberFormat="0" applyFont="0" applyAlignment="0" applyProtection="0"/>
    <xf numFmtId="0" fontId="27" fillId="20" borderId="62" applyNumberFormat="0" applyAlignment="0" applyProtection="0"/>
    <xf numFmtId="0" fontId="27" fillId="20" borderId="62" applyNumberFormat="0" applyAlignment="0" applyProtection="0"/>
    <xf numFmtId="0" fontId="35" fillId="7" borderId="62" applyNumberFormat="0" applyAlignment="0" applyProtection="0"/>
    <xf numFmtId="0" fontId="41" fillId="20" borderId="64" applyNumberFormat="0" applyAlignment="0" applyProtection="0"/>
    <xf numFmtId="0" fontId="35" fillId="7" borderId="62" applyNumberFormat="0" applyAlignment="0" applyProtection="0"/>
    <xf numFmtId="0" fontId="43" fillId="0" borderId="65" applyNumberFormat="0" applyFill="0" applyAlignment="0" applyProtection="0"/>
    <xf numFmtId="0" fontId="41" fillId="20" borderId="64" applyNumberFormat="0" applyAlignment="0" applyProtection="0"/>
    <xf numFmtId="0" fontId="23" fillId="23" borderId="71" applyNumberFormat="0" applyFont="0" applyAlignment="0" applyProtection="0"/>
    <xf numFmtId="0" fontId="27" fillId="20" borderId="66" applyNumberFormat="0" applyAlignment="0" applyProtection="0"/>
    <xf numFmtId="0" fontId="23" fillId="23" borderId="67" applyNumberFormat="0" applyFont="0" applyAlignment="0" applyProtection="0"/>
    <xf numFmtId="0" fontId="23" fillId="23" borderId="75" applyNumberFormat="0" applyFont="0" applyAlignment="0" applyProtection="0"/>
    <xf numFmtId="0" fontId="27" fillId="20" borderId="66" applyNumberFormat="0" applyAlignment="0" applyProtection="0"/>
    <xf numFmtId="0" fontId="27" fillId="20" borderId="74" applyNumberFormat="0" applyAlignment="0" applyProtection="0"/>
    <xf numFmtId="0" fontId="43" fillId="0" borderId="69" applyNumberFormat="0" applyFill="0" applyAlignment="0" applyProtection="0"/>
    <xf numFmtId="0" fontId="35" fillId="7" borderId="66" applyNumberFormat="0" applyAlignment="0" applyProtection="0"/>
    <xf numFmtId="0" fontId="43" fillId="0" borderId="69" applyNumberFormat="0" applyFill="0" applyAlignment="0" applyProtection="0"/>
    <xf numFmtId="0" fontId="41" fillId="20" borderId="68" applyNumberFormat="0" applyAlignment="0" applyProtection="0"/>
    <xf numFmtId="0" fontId="23" fillId="23" borderId="67" applyNumberFormat="0" applyFont="0" applyAlignment="0" applyProtection="0"/>
    <xf numFmtId="0" fontId="43" fillId="0" borderId="73" applyNumberFormat="0" applyFill="0" applyAlignment="0" applyProtection="0"/>
    <xf numFmtId="0" fontId="27" fillId="20" borderId="66" applyNumberFormat="0" applyAlignment="0" applyProtection="0"/>
    <xf numFmtId="0" fontId="41" fillId="20" borderId="68" applyNumberFormat="0" applyAlignment="0" applyProtection="0"/>
    <xf numFmtId="0" fontId="35" fillId="7" borderId="66" applyNumberFormat="0" applyAlignment="0" applyProtection="0"/>
    <xf numFmtId="0" fontId="41" fillId="20" borderId="68" applyNumberFormat="0" applyAlignment="0" applyProtection="0"/>
    <xf numFmtId="0" fontId="23" fillId="23" borderId="67" applyNumberFormat="0" applyFont="0" applyAlignment="0" applyProtection="0"/>
    <xf numFmtId="0" fontId="27" fillId="20" borderId="66" applyNumberFormat="0" applyAlignment="0" applyProtection="0"/>
    <xf numFmtId="0" fontId="27" fillId="20" borderId="66" applyNumberFormat="0" applyAlignment="0" applyProtection="0"/>
    <xf numFmtId="0" fontId="27" fillId="20" borderId="66" applyNumberFormat="0" applyAlignment="0" applyProtection="0"/>
    <xf numFmtId="0" fontId="41" fillId="20" borderId="68" applyNumberFormat="0" applyAlignment="0" applyProtection="0"/>
    <xf numFmtId="0" fontId="27" fillId="20" borderId="66" applyNumberFormat="0" applyAlignment="0" applyProtection="0"/>
    <xf numFmtId="0" fontId="43" fillId="0" borderId="69" applyNumberFormat="0" applyFill="0" applyAlignment="0" applyProtection="0"/>
    <xf numFmtId="0" fontId="23" fillId="23" borderId="67" applyNumberFormat="0" applyFont="0" applyAlignment="0" applyProtection="0"/>
    <xf numFmtId="0" fontId="23" fillId="23" borderId="67" applyNumberFormat="0" applyFont="0" applyAlignment="0" applyProtection="0"/>
    <xf numFmtId="0" fontId="43" fillId="0" borderId="69" applyNumberFormat="0" applyFill="0" applyAlignment="0" applyProtection="0"/>
    <xf numFmtId="0" fontId="35" fillId="7" borderId="66" applyNumberFormat="0" applyAlignment="0" applyProtection="0"/>
    <xf numFmtId="0" fontId="35" fillId="7" borderId="66" applyNumberFormat="0" applyAlignment="0" applyProtection="0"/>
    <xf numFmtId="0" fontId="35" fillId="7" borderId="66" applyNumberFormat="0" applyAlignment="0" applyProtection="0"/>
    <xf numFmtId="0" fontId="23" fillId="23" borderId="67" applyNumberFormat="0" applyFont="0" applyAlignment="0" applyProtection="0"/>
    <xf numFmtId="0" fontId="23" fillId="23" borderId="67" applyNumberFormat="0" applyFont="0" applyAlignment="0" applyProtection="0"/>
    <xf numFmtId="0" fontId="41" fillId="20" borderId="68" applyNumberFormat="0" applyAlignment="0" applyProtection="0"/>
    <xf numFmtId="0" fontId="35" fillId="7" borderId="74" applyNumberFormat="0" applyAlignment="0" applyProtection="0"/>
    <xf numFmtId="0" fontId="35" fillId="7" borderId="70" applyNumberFormat="0" applyAlignment="0" applyProtection="0"/>
    <xf numFmtId="0" fontId="23" fillId="23" borderId="67" applyNumberFormat="0" applyFont="0" applyAlignment="0" applyProtection="0"/>
    <xf numFmtId="0" fontId="35" fillId="7" borderId="66" applyNumberFormat="0" applyAlignment="0" applyProtection="0"/>
    <xf numFmtId="0" fontId="27" fillId="20" borderId="66" applyNumberFormat="0" applyAlignment="0" applyProtection="0"/>
    <xf numFmtId="0" fontId="27" fillId="20" borderId="74" applyNumberFormat="0" applyAlignment="0" applyProtection="0"/>
    <xf numFmtId="0" fontId="41" fillId="20" borderId="72" applyNumberFormat="0" applyAlignment="0" applyProtection="0"/>
    <xf numFmtId="0" fontId="41" fillId="20" borderId="68" applyNumberFormat="0" applyAlignment="0" applyProtection="0"/>
    <xf numFmtId="0" fontId="35" fillId="7" borderId="66" applyNumberFormat="0" applyAlignment="0" applyProtection="0"/>
    <xf numFmtId="0" fontId="41" fillId="20" borderId="68" applyNumberFormat="0" applyAlignment="0" applyProtection="0"/>
    <xf numFmtId="0" fontId="27" fillId="20" borderId="70" applyNumberFormat="0" applyAlignment="0" applyProtection="0"/>
    <xf numFmtId="0" fontId="35" fillId="7" borderId="70" applyNumberFormat="0" applyAlignment="0" applyProtection="0"/>
    <xf numFmtId="0" fontId="43" fillId="0" borderId="73" applyNumberFormat="0" applyFill="0" applyAlignment="0" applyProtection="0"/>
    <xf numFmtId="0" fontId="27" fillId="20" borderId="70" applyNumberFormat="0" applyAlignment="0" applyProtection="0"/>
    <xf numFmtId="0" fontId="35" fillId="7" borderId="70" applyNumberFormat="0" applyAlignment="0" applyProtection="0"/>
    <xf numFmtId="0" fontId="41" fillId="20" borderId="72" applyNumberFormat="0" applyAlignment="0" applyProtection="0"/>
    <xf numFmtId="0" fontId="23" fillId="23" borderId="71" applyNumberFormat="0" applyFont="0" applyAlignment="0" applyProtection="0"/>
    <xf numFmtId="0" fontId="27" fillId="20" borderId="70" applyNumberFormat="0" applyAlignment="0" applyProtection="0"/>
    <xf numFmtId="0" fontId="23" fillId="23" borderId="71" applyNumberFormat="0" applyFont="0" applyAlignment="0" applyProtection="0"/>
    <xf numFmtId="0" fontId="35" fillId="7" borderId="70" applyNumberFormat="0" applyAlignment="0" applyProtection="0"/>
    <xf numFmtId="0" fontId="23" fillId="23" borderId="71" applyNumberFormat="0" applyFont="0" applyAlignment="0" applyProtection="0"/>
    <xf numFmtId="0" fontId="23" fillId="23" borderId="71" applyNumberFormat="0" applyFont="0" applyAlignment="0" applyProtection="0"/>
    <xf numFmtId="0" fontId="41" fillId="20" borderId="72" applyNumberFormat="0" applyAlignment="0" applyProtection="0"/>
    <xf numFmtId="0" fontId="43" fillId="0" borderId="73" applyNumberFormat="0" applyFill="0" applyAlignment="0" applyProtection="0"/>
    <xf numFmtId="0" fontId="35" fillId="7" borderId="70" applyNumberFormat="0" applyAlignment="0" applyProtection="0"/>
    <xf numFmtId="0" fontId="43" fillId="0" borderId="73" applyNumberFormat="0" applyFill="0" applyAlignment="0" applyProtection="0"/>
    <xf numFmtId="0" fontId="27" fillId="20" borderId="70" applyNumberFormat="0" applyAlignment="0" applyProtection="0"/>
    <xf numFmtId="0" fontId="35" fillId="7" borderId="70" applyNumberFormat="0" applyAlignment="0" applyProtection="0"/>
    <xf numFmtId="0" fontId="43" fillId="0" borderId="73" applyNumberFormat="0" applyFill="0" applyAlignment="0" applyProtection="0"/>
    <xf numFmtId="0" fontId="43" fillId="0" borderId="73" applyNumberFormat="0" applyFill="0" applyAlignment="0" applyProtection="0"/>
    <xf numFmtId="0" fontId="27" fillId="20" borderId="70" applyNumberFormat="0" applyAlignment="0" applyProtection="0"/>
    <xf numFmtId="0" fontId="41" fillId="20" borderId="72" applyNumberFormat="0" applyAlignment="0" applyProtection="0"/>
    <xf numFmtId="0" fontId="23" fillId="23" borderId="71" applyNumberFormat="0" applyFont="0" applyAlignment="0" applyProtection="0"/>
    <xf numFmtId="0" fontId="41" fillId="20" borderId="72" applyNumberFormat="0" applyAlignment="0" applyProtection="0"/>
    <xf numFmtId="0" fontId="43" fillId="0" borderId="73" applyNumberFormat="0" applyFill="0" applyAlignment="0" applyProtection="0"/>
    <xf numFmtId="0" fontId="43" fillId="0" borderId="73" applyNumberFormat="0" applyFill="0" applyAlignment="0" applyProtection="0"/>
    <xf numFmtId="0" fontId="41" fillId="20" borderId="72" applyNumberFormat="0" applyAlignment="0" applyProtection="0"/>
    <xf numFmtId="0" fontId="23" fillId="23" borderId="71" applyNumberFormat="0" applyFont="0" applyAlignment="0" applyProtection="0"/>
    <xf numFmtId="0" fontId="35" fillId="7" borderId="70" applyNumberFormat="0" applyAlignment="0" applyProtection="0"/>
    <xf numFmtId="0" fontId="23" fillId="23" borderId="71" applyNumberFormat="0" applyFont="0" applyAlignment="0" applyProtection="0"/>
    <xf numFmtId="0" fontId="41" fillId="20" borderId="72" applyNumberFormat="0" applyAlignment="0" applyProtection="0"/>
    <xf numFmtId="0" fontId="43" fillId="0" borderId="73" applyNumberFormat="0" applyFill="0" applyAlignment="0" applyProtection="0"/>
    <xf numFmtId="0" fontId="35" fillId="7" borderId="70" applyNumberFormat="0" applyAlignment="0" applyProtection="0"/>
    <xf numFmtId="0" fontId="27" fillId="20" borderId="70" applyNumberFormat="0" applyAlignment="0" applyProtection="0"/>
    <xf numFmtId="0" fontId="27" fillId="20" borderId="70" applyNumberFormat="0" applyAlignment="0" applyProtection="0"/>
    <xf numFmtId="0" fontId="23" fillId="23" borderId="71" applyNumberFormat="0" applyFont="0" applyAlignment="0" applyProtection="0"/>
    <xf numFmtId="0" fontId="43" fillId="0" borderId="77" applyNumberFormat="0" applyFill="0" applyAlignment="0" applyProtection="0"/>
    <xf numFmtId="0" fontId="23" fillId="23" borderId="71" applyNumberFormat="0" applyFont="0" applyAlignment="0" applyProtection="0"/>
    <xf numFmtId="0" fontId="27" fillId="20" borderId="70" applyNumberFormat="0" applyAlignment="0" applyProtection="0"/>
    <xf numFmtId="0" fontId="27" fillId="20" borderId="70" applyNumberFormat="0" applyAlignment="0" applyProtection="0"/>
    <xf numFmtId="0" fontId="35" fillId="7" borderId="70" applyNumberFormat="0" applyAlignment="0" applyProtection="0"/>
    <xf numFmtId="0" fontId="41" fillId="20" borderId="72" applyNumberFormat="0" applyAlignment="0" applyProtection="0"/>
    <xf numFmtId="0" fontId="35" fillId="7" borderId="70" applyNumberFormat="0" applyAlignment="0" applyProtection="0"/>
    <xf numFmtId="0" fontId="43" fillId="0" borderId="73" applyNumberFormat="0" applyFill="0" applyAlignment="0" applyProtection="0"/>
    <xf numFmtId="0" fontId="41" fillId="20" borderId="72" applyNumberFormat="0" applyAlignment="0" applyProtection="0"/>
    <xf numFmtId="0" fontId="35" fillId="7" borderId="74" applyNumberFormat="0" applyAlignment="0" applyProtection="0"/>
    <xf numFmtId="0" fontId="43" fillId="0" borderId="77" applyNumberFormat="0" applyFill="0" applyAlignment="0" applyProtection="0"/>
    <xf numFmtId="0" fontId="41" fillId="20" borderId="76" applyNumberFormat="0" applyAlignment="0" applyProtection="0"/>
    <xf numFmtId="0" fontId="23" fillId="23" borderId="75" applyNumberFormat="0" applyFont="0" applyAlignment="0" applyProtection="0"/>
    <xf numFmtId="0" fontId="27" fillId="20" borderId="74" applyNumberFormat="0" applyAlignment="0" applyProtection="0"/>
    <xf numFmtId="0" fontId="41" fillId="20" borderId="76" applyNumberFormat="0" applyAlignment="0" applyProtection="0"/>
    <xf numFmtId="0" fontId="35" fillId="7" borderId="74" applyNumberFormat="0" applyAlignment="0" applyProtection="0"/>
    <xf numFmtId="0" fontId="41" fillId="20" borderId="76" applyNumberFormat="0" applyAlignment="0" applyProtection="0"/>
    <xf numFmtId="0" fontId="23" fillId="23" borderId="75" applyNumberFormat="0" applyFont="0" applyAlignment="0" applyProtection="0"/>
    <xf numFmtId="0" fontId="27" fillId="20" borderId="74" applyNumberFormat="0" applyAlignment="0" applyProtection="0"/>
    <xf numFmtId="0" fontId="27" fillId="20" borderId="74" applyNumberFormat="0" applyAlignment="0" applyProtection="0"/>
    <xf numFmtId="0" fontId="27" fillId="20" borderId="74" applyNumberFormat="0" applyAlignment="0" applyProtection="0"/>
    <xf numFmtId="0" fontId="41" fillId="20" borderId="76" applyNumberFormat="0" applyAlignment="0" applyProtection="0"/>
    <xf numFmtId="0" fontId="27" fillId="20" borderId="74" applyNumberFormat="0" applyAlignment="0" applyProtection="0"/>
    <xf numFmtId="0" fontId="43" fillId="0" borderId="77" applyNumberFormat="0" applyFill="0" applyAlignment="0" applyProtection="0"/>
    <xf numFmtId="0" fontId="23" fillId="23" borderId="75" applyNumberFormat="0" applyFont="0" applyAlignment="0" applyProtection="0"/>
    <xf numFmtId="0" fontId="23" fillId="23" borderId="75" applyNumberFormat="0" applyFont="0" applyAlignment="0" applyProtection="0"/>
    <xf numFmtId="0" fontId="43" fillId="0" borderId="77" applyNumberFormat="0" applyFill="0" applyAlignment="0" applyProtection="0"/>
    <xf numFmtId="0" fontId="35" fillId="7" borderId="74" applyNumberFormat="0" applyAlignment="0" applyProtection="0"/>
    <xf numFmtId="0" fontId="35" fillId="7" borderId="74" applyNumberFormat="0" applyAlignment="0" applyProtection="0"/>
    <xf numFmtId="0" fontId="35" fillId="7" borderId="74" applyNumberFormat="0" applyAlignment="0" applyProtection="0"/>
    <xf numFmtId="0" fontId="23" fillId="23" borderId="75" applyNumberFormat="0" applyFont="0" applyAlignment="0" applyProtection="0"/>
    <xf numFmtId="0" fontId="23" fillId="23" borderId="75" applyNumberFormat="0" applyFont="0" applyAlignment="0" applyProtection="0"/>
    <xf numFmtId="0" fontId="41" fillId="20" borderId="76" applyNumberFormat="0" applyAlignment="0" applyProtection="0"/>
    <xf numFmtId="0" fontId="23" fillId="23" borderId="75" applyNumberFormat="0" applyFont="0" applyAlignment="0" applyProtection="0"/>
    <xf numFmtId="0" fontId="35" fillId="7" borderId="74" applyNumberFormat="0" applyAlignment="0" applyProtection="0"/>
    <xf numFmtId="0" fontId="27" fillId="20" borderId="74" applyNumberFormat="0" applyAlignment="0" applyProtection="0"/>
    <xf numFmtId="0" fontId="41" fillId="20" borderId="76" applyNumberFormat="0" applyAlignment="0" applyProtection="0"/>
    <xf numFmtId="0" fontId="35" fillId="7" borderId="74" applyNumberFormat="0" applyAlignment="0" applyProtection="0"/>
    <xf numFmtId="0" fontId="41" fillId="20" borderId="76" applyNumberFormat="0" applyAlignment="0" applyProtection="0"/>
    <xf numFmtId="0" fontId="23" fillId="23" borderId="83" applyNumberFormat="0" applyFont="0" applyAlignment="0" applyProtection="0"/>
    <xf numFmtId="0" fontId="43" fillId="0" borderId="93" applyNumberFormat="0" applyFill="0" applyAlignment="0" applyProtection="0"/>
    <xf numFmtId="0" fontId="35" fillId="7" borderId="94" applyNumberFormat="0" applyAlignment="0" applyProtection="0"/>
    <xf numFmtId="0" fontId="43" fillId="0" borderId="93" applyNumberFormat="0" applyFill="0" applyAlignment="0" applyProtection="0"/>
    <xf numFmtId="0" fontId="43" fillId="0" borderId="97" applyNumberFormat="0" applyFill="0" applyAlignment="0" applyProtection="0"/>
    <xf numFmtId="0" fontId="23" fillId="23" borderId="95" applyNumberFormat="0" applyFont="0" applyAlignment="0" applyProtection="0"/>
    <xf numFmtId="0" fontId="41" fillId="20" borderId="96" applyNumberFormat="0" applyAlignment="0" applyProtection="0"/>
    <xf numFmtId="0" fontId="41" fillId="20" borderId="92" applyNumberFormat="0" applyAlignment="0" applyProtection="0"/>
    <xf numFmtId="0" fontId="35" fillId="7" borderId="82" applyNumberFormat="0" applyAlignment="0" applyProtection="0"/>
    <xf numFmtId="0" fontId="43" fillId="0" borderId="85" applyNumberFormat="0" applyFill="0" applyAlignment="0" applyProtection="0"/>
    <xf numFmtId="0" fontId="27" fillId="20" borderId="82" applyNumberFormat="0" applyAlignment="0" applyProtection="0"/>
    <xf numFmtId="0" fontId="35" fillId="7" borderId="82" applyNumberFormat="0" applyAlignment="0" applyProtection="0"/>
    <xf numFmtId="0" fontId="41" fillId="20" borderId="84" applyNumberFormat="0" applyAlignment="0" applyProtection="0"/>
    <xf numFmtId="0" fontId="23" fillId="23" borderId="83" applyNumberFormat="0" applyFont="0" applyAlignment="0" applyProtection="0"/>
    <xf numFmtId="0" fontId="27" fillId="20" borderId="82" applyNumberFormat="0" applyAlignment="0" applyProtection="0"/>
    <xf numFmtId="0" fontId="23" fillId="23" borderId="83" applyNumberFormat="0" applyFont="0" applyAlignment="0" applyProtection="0"/>
    <xf numFmtId="0" fontId="35" fillId="7" borderId="82" applyNumberFormat="0" applyAlignment="0" applyProtection="0"/>
    <xf numFmtId="0" fontId="23" fillId="23" borderId="83" applyNumberFormat="0" applyFont="0" applyAlignment="0" applyProtection="0"/>
    <xf numFmtId="0" fontId="43" fillId="0" borderId="85" applyNumberFormat="0" applyFill="0" applyAlignment="0" applyProtection="0"/>
    <xf numFmtId="0" fontId="27" fillId="20" borderId="82" applyNumberFormat="0" applyAlignment="0" applyProtection="0"/>
    <xf numFmtId="0" fontId="41" fillId="20" borderId="84" applyNumberFormat="0" applyAlignment="0" applyProtection="0"/>
    <xf numFmtId="0" fontId="23" fillId="23" borderId="83" applyNumberFormat="0" applyFont="0" applyAlignment="0" applyProtection="0"/>
    <xf numFmtId="0" fontId="41" fillId="20" borderId="84" applyNumberFormat="0" applyAlignment="0" applyProtection="0"/>
    <xf numFmtId="0" fontId="43" fillId="0" borderId="85" applyNumberFormat="0" applyFill="0" applyAlignment="0" applyProtection="0"/>
    <xf numFmtId="0" fontId="41" fillId="20" borderId="84" applyNumberFormat="0" applyAlignment="0" applyProtection="0"/>
    <xf numFmtId="0" fontId="23" fillId="23" borderId="83" applyNumberFormat="0" applyFont="0" applyAlignment="0" applyProtection="0"/>
    <xf numFmtId="0" fontId="35" fillId="7" borderId="82" applyNumberFormat="0" applyAlignment="0" applyProtection="0"/>
    <xf numFmtId="0" fontId="23" fillId="23" borderId="83" applyNumberFormat="0" applyFont="0" applyAlignment="0" applyProtection="0"/>
    <xf numFmtId="0" fontId="41" fillId="20" borderId="84" applyNumberFormat="0" applyAlignment="0" applyProtection="0"/>
    <xf numFmtId="0" fontId="43" fillId="0" borderId="85" applyNumberFormat="0" applyFill="0" applyAlignment="0" applyProtection="0"/>
    <xf numFmtId="0" fontId="35" fillId="7" borderId="82" applyNumberFormat="0" applyAlignment="0" applyProtection="0"/>
    <xf numFmtId="0" fontId="27" fillId="20" borderId="82" applyNumberFormat="0" applyAlignment="0" applyProtection="0"/>
    <xf numFmtId="0" fontId="27" fillId="20" borderId="82" applyNumberFormat="0" applyAlignment="0" applyProtection="0"/>
    <xf numFmtId="0" fontId="41" fillId="20" borderId="84" applyNumberFormat="0" applyAlignment="0" applyProtection="0"/>
    <xf numFmtId="0" fontId="35" fillId="7" borderId="82" applyNumberFormat="0" applyAlignment="0" applyProtection="0"/>
    <xf numFmtId="0" fontId="35" fillId="7" borderId="82" applyNumberFormat="0" applyAlignment="0" applyProtection="0"/>
    <xf numFmtId="0" fontId="23" fillId="23" borderId="95" applyNumberFormat="0" applyFont="0" applyAlignment="0" applyProtection="0"/>
    <xf numFmtId="0" fontId="27" fillId="20" borderId="82" applyNumberFormat="0" applyAlignment="0" applyProtection="0"/>
    <xf numFmtId="0" fontId="43" fillId="0" borderId="85" applyNumberFormat="0" applyFill="0" applyAlignment="0" applyProtection="0"/>
    <xf numFmtId="0" fontId="23" fillId="23" borderId="83" applyNumberFormat="0" applyFont="0" applyAlignment="0" applyProtection="0"/>
    <xf numFmtId="0" fontId="27" fillId="20" borderId="82" applyNumberFormat="0" applyAlignment="0" applyProtection="0"/>
    <xf numFmtId="0" fontId="16" fillId="0" borderId="0"/>
    <xf numFmtId="0" fontId="23" fillId="23" borderId="95" applyNumberFormat="0" applyFont="0" applyAlignment="0" applyProtection="0"/>
    <xf numFmtId="0" fontId="16" fillId="0" borderId="0"/>
    <xf numFmtId="9" fontId="16" fillId="0" borderId="0" applyFont="0" applyFill="0" applyBorder="0" applyAlignment="0" applyProtection="0"/>
    <xf numFmtId="0" fontId="27" fillId="20" borderId="78" applyNumberFormat="0" applyAlignment="0" applyProtection="0"/>
    <xf numFmtId="0" fontId="35" fillId="7" borderId="78" applyNumberFormat="0" applyAlignment="0" applyProtection="0"/>
    <xf numFmtId="0" fontId="23" fillId="23" borderId="79" applyNumberFormat="0" applyFont="0" applyAlignment="0" applyProtection="0"/>
    <xf numFmtId="0" fontId="41" fillId="20" borderId="80" applyNumberFormat="0" applyAlignment="0" applyProtection="0"/>
    <xf numFmtId="0" fontId="43" fillId="0" borderId="81" applyNumberFormat="0" applyFill="0" applyAlignment="0" applyProtection="0"/>
    <xf numFmtId="0" fontId="16" fillId="0" borderId="0"/>
    <xf numFmtId="0" fontId="41" fillId="20" borderId="80" applyNumberFormat="0" applyAlignment="0" applyProtection="0"/>
    <xf numFmtId="0" fontId="27" fillId="20" borderId="78" applyNumberFormat="0" applyAlignment="0" applyProtection="0"/>
    <xf numFmtId="0" fontId="35" fillId="7" borderId="78" applyNumberFormat="0" applyAlignment="0" applyProtection="0"/>
    <xf numFmtId="0" fontId="43" fillId="0" borderId="81" applyNumberFormat="0" applyFill="0" applyAlignment="0" applyProtection="0"/>
    <xf numFmtId="0" fontId="27" fillId="20" borderId="78" applyNumberFormat="0" applyAlignment="0" applyProtection="0"/>
    <xf numFmtId="0" fontId="35" fillId="7" borderId="78" applyNumberFormat="0" applyAlignment="0" applyProtection="0"/>
    <xf numFmtId="0" fontId="41" fillId="20" borderId="80" applyNumberFormat="0" applyAlignment="0" applyProtection="0"/>
    <xf numFmtId="0" fontId="23" fillId="23" borderId="79" applyNumberFormat="0" applyFont="0" applyAlignment="0" applyProtection="0"/>
    <xf numFmtId="0" fontId="27" fillId="20" borderId="78" applyNumberFormat="0" applyAlignment="0" applyProtection="0"/>
    <xf numFmtId="0" fontId="23" fillId="23" borderId="79" applyNumberFormat="0" applyFont="0" applyAlignment="0" applyProtection="0"/>
    <xf numFmtId="0" fontId="35" fillId="7" borderId="78" applyNumberFormat="0" applyAlignment="0" applyProtection="0"/>
    <xf numFmtId="0" fontId="23" fillId="23" borderId="79" applyNumberFormat="0" applyFont="0" applyAlignment="0" applyProtection="0"/>
    <xf numFmtId="0" fontId="23" fillId="23" borderId="79" applyNumberFormat="0" applyFont="0" applyAlignment="0" applyProtection="0"/>
    <xf numFmtId="0" fontId="41" fillId="20" borderId="80" applyNumberFormat="0" applyAlignment="0" applyProtection="0"/>
    <xf numFmtId="0" fontId="43" fillId="0" borderId="81" applyNumberFormat="0" applyFill="0" applyAlignment="0" applyProtection="0"/>
    <xf numFmtId="0" fontId="35" fillId="7" borderId="78" applyNumberFormat="0" applyAlignment="0" applyProtection="0"/>
    <xf numFmtId="0" fontId="43" fillId="0" borderId="81" applyNumberFormat="0" applyFill="0" applyAlignment="0" applyProtection="0"/>
    <xf numFmtId="0" fontId="16" fillId="0" borderId="0"/>
    <xf numFmtId="0" fontId="16" fillId="0" borderId="0"/>
    <xf numFmtId="9" fontId="16" fillId="0" borderId="0" applyFont="0" applyFill="0" applyBorder="0" applyAlignment="0" applyProtection="0"/>
    <xf numFmtId="0" fontId="27" fillId="20" borderId="78" applyNumberFormat="0" applyAlignment="0" applyProtection="0"/>
    <xf numFmtId="0" fontId="35" fillId="7" borderId="78" applyNumberFormat="0" applyAlignment="0" applyProtection="0"/>
    <xf numFmtId="0" fontId="43" fillId="0" borderId="81" applyNumberFormat="0" applyFill="0" applyAlignment="0" applyProtection="0"/>
    <xf numFmtId="0" fontId="43" fillId="0" borderId="81" applyNumberFormat="0" applyFill="0" applyAlignment="0" applyProtection="0"/>
    <xf numFmtId="0" fontId="27" fillId="20" borderId="78" applyNumberFormat="0" applyAlignment="0" applyProtection="0"/>
    <xf numFmtId="0" fontId="41" fillId="20" borderId="80" applyNumberFormat="0" applyAlignment="0" applyProtection="0"/>
    <xf numFmtId="0" fontId="23" fillId="23" borderId="79" applyNumberFormat="0" applyFont="0" applyAlignment="0" applyProtection="0"/>
    <xf numFmtId="0" fontId="41" fillId="20" borderId="80" applyNumberFormat="0" applyAlignment="0" applyProtection="0"/>
    <xf numFmtId="0" fontId="43" fillId="0" borderId="81" applyNumberFormat="0" applyFill="0" applyAlignment="0" applyProtection="0"/>
    <xf numFmtId="0" fontId="43" fillId="0" borderId="81" applyNumberFormat="0" applyFill="0" applyAlignment="0" applyProtection="0"/>
    <xf numFmtId="0" fontId="41" fillId="20" borderId="80" applyNumberFormat="0" applyAlignment="0" applyProtection="0"/>
    <xf numFmtId="0" fontId="23" fillId="23" borderId="79" applyNumberFormat="0" applyFont="0" applyAlignment="0" applyProtection="0"/>
    <xf numFmtId="0" fontId="35" fillId="7" borderId="78" applyNumberFormat="0" applyAlignment="0" applyProtection="0"/>
    <xf numFmtId="0" fontId="23" fillId="23" borderId="79" applyNumberFormat="0" applyFont="0" applyAlignment="0" applyProtection="0"/>
    <xf numFmtId="0" fontId="41" fillId="20" borderId="80" applyNumberFormat="0" applyAlignment="0" applyProtection="0"/>
    <xf numFmtId="0" fontId="43" fillId="0" borderId="81" applyNumberFormat="0" applyFill="0" applyAlignment="0" applyProtection="0"/>
    <xf numFmtId="0" fontId="35" fillId="7" borderId="78" applyNumberFormat="0" applyAlignment="0" applyProtection="0"/>
    <xf numFmtId="0" fontId="27" fillId="20" borderId="78" applyNumberFormat="0" applyAlignment="0" applyProtection="0"/>
    <xf numFmtId="0" fontId="27" fillId="20" borderId="78" applyNumberFormat="0" applyAlignment="0" applyProtection="0"/>
    <xf numFmtId="0" fontId="23" fillId="23" borderId="79" applyNumberFormat="0" applyFont="0" applyAlignment="0" applyProtection="0"/>
    <xf numFmtId="0" fontId="16" fillId="0" borderId="0"/>
    <xf numFmtId="0" fontId="16" fillId="0" borderId="0"/>
    <xf numFmtId="9" fontId="16" fillId="0" borderId="0" applyFont="0" applyFill="0" applyBorder="0" applyAlignment="0" applyProtection="0"/>
    <xf numFmtId="0" fontId="23" fillId="23" borderId="79" applyNumberFormat="0" applyFont="0" applyAlignment="0" applyProtection="0"/>
    <xf numFmtId="0" fontId="27" fillId="20" borderId="78" applyNumberFormat="0" applyAlignment="0" applyProtection="0"/>
    <xf numFmtId="0" fontId="27" fillId="20" borderId="78" applyNumberFormat="0" applyAlignment="0" applyProtection="0"/>
    <xf numFmtId="0" fontId="35" fillId="7" borderId="78" applyNumberFormat="0" applyAlignment="0" applyProtection="0"/>
    <xf numFmtId="0" fontId="41" fillId="20" borderId="80" applyNumberFormat="0" applyAlignment="0" applyProtection="0"/>
    <xf numFmtId="0" fontId="35" fillId="7" borderId="78" applyNumberFormat="0" applyAlignment="0" applyProtection="0"/>
    <xf numFmtId="0" fontId="43" fillId="0" borderId="81" applyNumberFormat="0" applyFill="0" applyAlignment="0" applyProtection="0"/>
    <xf numFmtId="0" fontId="41" fillId="20" borderId="80" applyNumberFormat="0" applyAlignment="0" applyProtection="0"/>
    <xf numFmtId="0" fontId="27" fillId="20" borderId="90" applyNumberFormat="0" applyAlignment="0" applyProtection="0"/>
    <xf numFmtId="0" fontId="35" fillId="7" borderId="94" applyNumberFormat="0" applyAlignment="0" applyProtection="0"/>
    <xf numFmtId="0" fontId="23" fillId="23" borderId="83" applyNumberFormat="0" applyFont="0" applyAlignment="0" applyProtection="0"/>
    <xf numFmtId="0" fontId="23" fillId="23" borderId="91" applyNumberFormat="0" applyFont="0" applyAlignment="0" applyProtection="0"/>
    <xf numFmtId="0" fontId="27" fillId="20" borderId="94" applyNumberFormat="0" applyAlignment="0" applyProtection="0"/>
    <xf numFmtId="0" fontId="41" fillId="20" borderId="92" applyNumberFormat="0" applyAlignment="0" applyProtection="0"/>
    <xf numFmtId="0" fontId="23" fillId="0" borderId="0"/>
    <xf numFmtId="0" fontId="23" fillId="23" borderId="95" applyNumberFormat="0" applyFont="0" applyAlignment="0" applyProtection="0"/>
    <xf numFmtId="0" fontId="35" fillId="7" borderId="94" applyNumberFormat="0" applyAlignment="0" applyProtection="0"/>
    <xf numFmtId="0" fontId="35" fillId="7" borderId="82" applyNumberFormat="0" applyAlignment="0" applyProtection="0"/>
    <xf numFmtId="0" fontId="41" fillId="20" borderId="84" applyNumberFormat="0" applyAlignment="0" applyProtection="0"/>
    <xf numFmtId="0" fontId="23" fillId="23" borderId="95" applyNumberFormat="0" applyFont="0" applyAlignment="0" applyProtection="0"/>
    <xf numFmtId="0" fontId="35" fillId="7" borderId="90" applyNumberFormat="0" applyAlignment="0" applyProtection="0"/>
    <xf numFmtId="0" fontId="43" fillId="0" borderId="93" applyNumberFormat="0" applyFill="0" applyAlignment="0" applyProtection="0"/>
    <xf numFmtId="0" fontId="27" fillId="20" borderId="94" applyNumberFormat="0" applyAlignment="0" applyProtection="0"/>
    <xf numFmtId="0" fontId="43" fillId="0" borderId="85" applyNumberFormat="0" applyFill="0" applyAlignment="0" applyProtection="0"/>
    <xf numFmtId="0" fontId="23" fillId="23" borderId="87" applyNumberFormat="0" applyFont="0" applyAlignment="0" applyProtection="0"/>
    <xf numFmtId="0" fontId="27" fillId="20" borderId="90" applyNumberFormat="0" applyAlignment="0" applyProtection="0"/>
    <xf numFmtId="0" fontId="27" fillId="20" borderId="94" applyNumberFormat="0" applyAlignment="0" applyProtection="0"/>
    <xf numFmtId="0" fontId="23" fillId="23" borderId="95" applyNumberFormat="0" applyFont="0" applyAlignment="0" applyProtection="0"/>
    <xf numFmtId="0" fontId="35" fillId="7" borderId="90" applyNumberFormat="0" applyAlignment="0" applyProtection="0"/>
    <xf numFmtId="0" fontId="27" fillId="20" borderId="82" applyNumberFormat="0" applyAlignment="0" applyProtection="0"/>
    <xf numFmtId="0" fontId="43" fillId="0" borderId="97" applyNumberFormat="0" applyFill="0" applyAlignment="0" applyProtection="0"/>
    <xf numFmtId="0" fontId="23" fillId="23" borderId="95" applyNumberFormat="0" applyFont="0" applyAlignment="0" applyProtection="0"/>
    <xf numFmtId="0" fontId="41" fillId="20" borderId="84" applyNumberFormat="0" applyAlignment="0" applyProtection="0"/>
    <xf numFmtId="0" fontId="27" fillId="20" borderId="86" applyNumberFormat="0" applyAlignment="0" applyProtection="0"/>
    <xf numFmtId="0" fontId="41" fillId="20" borderId="96" applyNumberFormat="0" applyAlignment="0" applyProtection="0"/>
    <xf numFmtId="0" fontId="23" fillId="23" borderId="83" applyNumberFormat="0" applyFont="0" applyAlignment="0" applyProtection="0"/>
    <xf numFmtId="0" fontId="41" fillId="20" borderId="88" applyNumberFormat="0" applyAlignment="0" applyProtection="0"/>
    <xf numFmtId="0" fontId="35" fillId="7" borderId="86" applyNumberFormat="0" applyAlignment="0" applyProtection="0"/>
    <xf numFmtId="0" fontId="43" fillId="0" borderId="85" applyNumberFormat="0" applyFill="0" applyAlignment="0" applyProtection="0"/>
    <xf numFmtId="0" fontId="41" fillId="20" borderId="92" applyNumberFormat="0" applyAlignment="0" applyProtection="0"/>
    <xf numFmtId="0" fontId="43" fillId="0" borderId="93" applyNumberFormat="0" applyFill="0" applyAlignment="0" applyProtection="0"/>
    <xf numFmtId="0" fontId="27" fillId="20" borderId="94" applyNumberFormat="0" applyAlignment="0" applyProtection="0"/>
    <xf numFmtId="0" fontId="43" fillId="0" borderId="89" applyNumberFormat="0" applyFill="0" applyAlignment="0" applyProtection="0"/>
    <xf numFmtId="0" fontId="27" fillId="20" borderId="94" applyNumberFormat="0" applyAlignment="0" applyProtection="0"/>
    <xf numFmtId="0" fontId="35" fillId="7" borderId="82" applyNumberFormat="0" applyAlignment="0" applyProtection="0"/>
    <xf numFmtId="0" fontId="27" fillId="20" borderId="82" applyNumberFormat="0" applyAlignment="0" applyProtection="0"/>
    <xf numFmtId="0" fontId="43" fillId="0" borderId="85" applyNumberFormat="0" applyFill="0" applyAlignment="0" applyProtection="0"/>
    <xf numFmtId="0" fontId="35" fillId="7" borderId="82" applyNumberFormat="0" applyAlignment="0" applyProtection="0"/>
    <xf numFmtId="0" fontId="23" fillId="23" borderId="95" applyNumberFormat="0" applyFont="0" applyAlignment="0" applyProtection="0"/>
    <xf numFmtId="0" fontId="23" fillId="23" borderId="91" applyNumberFormat="0" applyFont="0" applyAlignment="0" applyProtection="0"/>
    <xf numFmtId="0" fontId="27" fillId="20" borderId="90" applyNumberFormat="0" applyAlignment="0" applyProtection="0"/>
    <xf numFmtId="0" fontId="43" fillId="0" borderId="85" applyNumberFormat="0" applyFill="0" applyAlignment="0" applyProtection="0"/>
    <xf numFmtId="0" fontId="41" fillId="20" borderId="84" applyNumberFormat="0" applyAlignment="0" applyProtection="0"/>
    <xf numFmtId="0" fontId="27" fillId="20" borderId="82" applyNumberFormat="0" applyAlignment="0" applyProtection="0"/>
    <xf numFmtId="0" fontId="41" fillId="20" borderId="92" applyNumberFormat="0" applyAlignment="0" applyProtection="0"/>
    <xf numFmtId="0" fontId="43" fillId="0" borderId="93" applyNumberFormat="0" applyFill="0" applyAlignment="0" applyProtection="0"/>
    <xf numFmtId="0" fontId="43" fillId="0" borderId="85" applyNumberFormat="0" applyFill="0" applyAlignment="0" applyProtection="0"/>
    <xf numFmtId="0" fontId="41" fillId="20" borderId="84" applyNumberFormat="0" applyAlignment="0" applyProtection="0"/>
    <xf numFmtId="0" fontId="23" fillId="23" borderId="95" applyNumberFormat="0" applyFont="0" applyAlignment="0" applyProtection="0"/>
    <xf numFmtId="0" fontId="41" fillId="20" borderId="88" applyNumberFormat="0" applyAlignment="0" applyProtection="0"/>
    <xf numFmtId="0" fontId="27" fillId="20" borderId="86" applyNumberFormat="0" applyAlignment="0" applyProtection="0"/>
    <xf numFmtId="0" fontId="35" fillId="7" borderId="86" applyNumberFormat="0" applyAlignment="0" applyProtection="0"/>
    <xf numFmtId="0" fontId="43" fillId="0" borderId="89" applyNumberFormat="0" applyFill="0" applyAlignment="0" applyProtection="0"/>
    <xf numFmtId="0" fontId="27" fillId="20" borderId="86" applyNumberFormat="0" applyAlignment="0" applyProtection="0"/>
    <xf numFmtId="0" fontId="35" fillId="7" borderId="86" applyNumberFormat="0" applyAlignment="0" applyProtection="0"/>
    <xf numFmtId="0" fontId="41" fillId="20" borderId="88" applyNumberFormat="0" applyAlignment="0" applyProtection="0"/>
    <xf numFmtId="0" fontId="23" fillId="23" borderId="87" applyNumberFormat="0" applyFont="0" applyAlignment="0" applyProtection="0"/>
    <xf numFmtId="0" fontId="27" fillId="20" borderId="86" applyNumberFormat="0" applyAlignment="0" applyProtection="0"/>
    <xf numFmtId="0" fontId="23" fillId="23" borderId="87" applyNumberFormat="0" applyFont="0" applyAlignment="0" applyProtection="0"/>
    <xf numFmtId="0" fontId="35" fillId="7" borderId="86" applyNumberFormat="0" applyAlignment="0" applyProtection="0"/>
    <xf numFmtId="0" fontId="23" fillId="23" borderId="87" applyNumberFormat="0" applyFont="0" applyAlignment="0" applyProtection="0"/>
    <xf numFmtId="0" fontId="23" fillId="23" borderId="87" applyNumberFormat="0" applyFont="0" applyAlignment="0" applyProtection="0"/>
    <xf numFmtId="0" fontId="41" fillId="20" borderId="88" applyNumberFormat="0" applyAlignment="0" applyProtection="0"/>
    <xf numFmtId="0" fontId="43" fillId="0" borderId="89" applyNumberFormat="0" applyFill="0" applyAlignment="0" applyProtection="0"/>
    <xf numFmtId="0" fontId="35" fillId="7" borderId="86" applyNumberFormat="0" applyAlignment="0" applyProtection="0"/>
    <xf numFmtId="0" fontId="43" fillId="0" borderId="89" applyNumberFormat="0" applyFill="0" applyAlignment="0" applyProtection="0"/>
    <xf numFmtId="0" fontId="23" fillId="23" borderId="91" applyNumberFormat="0" applyFont="0" applyAlignment="0" applyProtection="0"/>
    <xf numFmtId="0" fontId="35" fillId="7" borderId="90" applyNumberFormat="0" applyAlignment="0" applyProtection="0"/>
    <xf numFmtId="0" fontId="27" fillId="20" borderId="86" applyNumberFormat="0" applyAlignment="0" applyProtection="0"/>
    <xf numFmtId="0" fontId="35" fillId="7" borderId="86" applyNumberFormat="0" applyAlignment="0" applyProtection="0"/>
    <xf numFmtId="0" fontId="43" fillId="0" borderId="89" applyNumberFormat="0" applyFill="0" applyAlignment="0" applyProtection="0"/>
    <xf numFmtId="0" fontId="43" fillId="0" borderId="89" applyNumberFormat="0" applyFill="0" applyAlignment="0" applyProtection="0"/>
    <xf numFmtId="0" fontId="27" fillId="20" borderId="86" applyNumberFormat="0" applyAlignment="0" applyProtection="0"/>
    <xf numFmtId="0" fontId="41" fillId="20" borderId="88" applyNumberFormat="0" applyAlignment="0" applyProtection="0"/>
    <xf numFmtId="0" fontId="23" fillId="23" borderId="87" applyNumberFormat="0" applyFont="0" applyAlignment="0" applyProtection="0"/>
    <xf numFmtId="0" fontId="41" fillId="20" borderId="88" applyNumberFormat="0" applyAlignment="0" applyProtection="0"/>
    <xf numFmtId="0" fontId="43" fillId="0" borderId="89" applyNumberFormat="0" applyFill="0" applyAlignment="0" applyProtection="0"/>
    <xf numFmtId="0" fontId="43" fillId="0" borderId="89" applyNumberFormat="0" applyFill="0" applyAlignment="0" applyProtection="0"/>
    <xf numFmtId="0" fontId="41" fillId="20" borderId="88" applyNumberFormat="0" applyAlignment="0" applyProtection="0"/>
    <xf numFmtId="0" fontId="23" fillId="23" borderId="87" applyNumberFormat="0" applyFont="0" applyAlignment="0" applyProtection="0"/>
    <xf numFmtId="0" fontId="35" fillId="7" borderId="86" applyNumberFormat="0" applyAlignment="0" applyProtection="0"/>
    <xf numFmtId="0" fontId="23" fillId="23" borderId="87" applyNumberFormat="0" applyFont="0" applyAlignment="0" applyProtection="0"/>
    <xf numFmtId="0" fontId="41" fillId="20" borderId="88" applyNumberFormat="0" applyAlignment="0" applyProtection="0"/>
    <xf numFmtId="0" fontId="43" fillId="0" borderId="89" applyNumberFormat="0" applyFill="0" applyAlignment="0" applyProtection="0"/>
    <xf numFmtId="0" fontId="35" fillId="7" borderId="86" applyNumberFormat="0" applyAlignment="0" applyProtection="0"/>
    <xf numFmtId="0" fontId="27" fillId="20" borderId="86" applyNumberFormat="0" applyAlignment="0" applyProtection="0"/>
    <xf numFmtId="0" fontId="27" fillId="20" borderId="86" applyNumberFormat="0" applyAlignment="0" applyProtection="0"/>
    <xf numFmtId="0" fontId="23" fillId="23" borderId="87" applyNumberFormat="0" applyFont="0" applyAlignment="0" applyProtection="0"/>
    <xf numFmtId="0" fontId="35" fillId="7" borderId="90" applyNumberFormat="0" applyAlignment="0" applyProtection="0"/>
    <xf numFmtId="0" fontId="27" fillId="20" borderId="90" applyNumberFormat="0" applyAlignment="0" applyProtection="0"/>
    <xf numFmtId="0" fontId="23" fillId="23" borderId="87" applyNumberFormat="0" applyFont="0" applyAlignment="0" applyProtection="0"/>
    <xf numFmtId="0" fontId="27" fillId="20" borderId="86" applyNumberFormat="0" applyAlignment="0" applyProtection="0"/>
    <xf numFmtId="0" fontId="27" fillId="20" borderId="86" applyNumberFormat="0" applyAlignment="0" applyProtection="0"/>
    <xf numFmtId="0" fontId="35" fillId="7" borderId="86" applyNumberFormat="0" applyAlignment="0" applyProtection="0"/>
    <xf numFmtId="0" fontId="41" fillId="20" borderId="88" applyNumberFormat="0" applyAlignment="0" applyProtection="0"/>
    <xf numFmtId="0" fontId="35" fillId="7" borderId="86" applyNumberFormat="0" applyAlignment="0" applyProtection="0"/>
    <xf numFmtId="0" fontId="43" fillId="0" borderId="89" applyNumberFormat="0" applyFill="0" applyAlignment="0" applyProtection="0"/>
    <xf numFmtId="0" fontId="41" fillId="20" borderId="88" applyNumberFormat="0" applyAlignment="0" applyProtection="0"/>
    <xf numFmtId="0" fontId="35" fillId="7" borderId="94" applyNumberFormat="0" applyAlignment="0" applyProtection="0"/>
    <xf numFmtId="0" fontId="41" fillId="20" borderId="92" applyNumberFormat="0" applyAlignment="0" applyProtection="0"/>
    <xf numFmtId="0" fontId="43" fillId="0" borderId="97" applyNumberFormat="0" applyFill="0" applyAlignment="0" applyProtection="0"/>
    <xf numFmtId="0" fontId="27" fillId="20" borderId="90" applyNumberFormat="0" applyAlignment="0" applyProtection="0"/>
    <xf numFmtId="0" fontId="41" fillId="20" borderId="92" applyNumberFormat="0" applyAlignment="0" applyProtection="0"/>
    <xf numFmtId="0" fontId="43" fillId="0" borderId="93" applyNumberFormat="0" applyFill="0" applyAlignment="0" applyProtection="0"/>
    <xf numFmtId="0" fontId="41" fillId="20" borderId="92" applyNumberFormat="0" applyAlignment="0" applyProtection="0"/>
    <xf numFmtId="0" fontId="23" fillId="23" borderId="91" applyNumberFormat="0" applyFont="0" applyAlignment="0" applyProtection="0"/>
    <xf numFmtId="0" fontId="41" fillId="20" borderId="96" applyNumberFormat="0" applyAlignment="0" applyProtection="0"/>
    <xf numFmtId="0" fontId="35" fillId="7" borderId="90" applyNumberFormat="0" applyAlignment="0" applyProtection="0"/>
    <xf numFmtId="0" fontId="27" fillId="20" borderId="90" applyNumberFormat="0" applyAlignment="0" applyProtection="0"/>
    <xf numFmtId="0" fontId="23" fillId="23" borderId="91" applyNumberFormat="0" applyFont="0" applyAlignment="0" applyProtection="0"/>
    <xf numFmtId="0" fontId="27" fillId="20" borderId="94" applyNumberFormat="0" applyAlignment="0" applyProtection="0"/>
    <xf numFmtId="0" fontId="23" fillId="23" borderId="91" applyNumberFormat="0" applyFont="0" applyAlignment="0" applyProtection="0"/>
    <xf numFmtId="0" fontId="41" fillId="20" borderId="96" applyNumberFormat="0" applyAlignment="0" applyProtection="0"/>
    <xf numFmtId="0" fontId="35" fillId="7" borderId="90" applyNumberFormat="0" applyAlignment="0" applyProtection="0"/>
    <xf numFmtId="0" fontId="35" fillId="7" borderId="94" applyNumberFormat="0" applyAlignment="0" applyProtection="0"/>
    <xf numFmtId="0" fontId="43" fillId="0" borderId="97" applyNumberFormat="0" applyFill="0" applyAlignment="0" applyProtection="0"/>
    <xf numFmtId="0" fontId="35" fillId="7" borderId="90" applyNumberFormat="0" applyAlignment="0" applyProtection="0"/>
    <xf numFmtId="0" fontId="27" fillId="20" borderId="90" applyNumberFormat="0" applyAlignment="0" applyProtection="0"/>
    <xf numFmtId="0" fontId="43" fillId="0" borderId="97" applyNumberFormat="0" applyFill="0" applyAlignment="0" applyProtection="0"/>
    <xf numFmtId="0" fontId="43" fillId="0" borderId="93" applyNumberFormat="0" applyFill="0" applyAlignment="0" applyProtection="0"/>
    <xf numFmtId="0" fontId="27" fillId="20" borderId="90" applyNumberFormat="0" applyAlignment="0" applyProtection="0"/>
    <xf numFmtId="0" fontId="41" fillId="20" borderId="92" applyNumberFormat="0" applyAlignment="0" applyProtection="0"/>
    <xf numFmtId="0" fontId="35" fillId="7" borderId="90" applyNumberFormat="0" applyAlignment="0" applyProtection="0"/>
    <xf numFmtId="0" fontId="41" fillId="20" borderId="92" applyNumberFormat="0" applyAlignment="0" applyProtection="0"/>
    <xf numFmtId="0" fontId="23" fillId="23" borderId="91" applyNumberFormat="0" applyFont="0" applyAlignment="0" applyProtection="0"/>
    <xf numFmtId="0" fontId="23" fillId="23" borderId="91" applyNumberFormat="0" applyFont="0" applyAlignment="0" applyProtection="0"/>
    <xf numFmtId="0" fontId="35" fillId="7" borderId="90" applyNumberFormat="0" applyAlignment="0" applyProtection="0"/>
    <xf numFmtId="0" fontId="35" fillId="7" borderId="90" applyNumberFormat="0" applyAlignment="0" applyProtection="0"/>
    <xf numFmtId="0" fontId="43" fillId="0" borderId="93" applyNumberFormat="0" applyFill="0" applyAlignment="0" applyProtection="0"/>
    <xf numFmtId="0" fontId="41" fillId="20" borderId="96" applyNumberFormat="0" applyAlignment="0" applyProtection="0"/>
    <xf numFmtId="0" fontId="41" fillId="20" borderId="96" applyNumberFormat="0" applyAlignment="0" applyProtection="0"/>
    <xf numFmtId="0" fontId="23" fillId="23" borderId="91" applyNumberFormat="0" applyFont="0" applyAlignment="0" applyProtection="0"/>
    <xf numFmtId="0" fontId="27" fillId="20" borderId="94" applyNumberFormat="0" applyAlignment="0" applyProtection="0"/>
    <xf numFmtId="0" fontId="35" fillId="7" borderId="94" applyNumberFormat="0" applyAlignment="0" applyProtection="0"/>
    <xf numFmtId="0" fontId="43" fillId="0" borderId="93" applyNumberFormat="0" applyFill="0" applyAlignment="0" applyProtection="0"/>
    <xf numFmtId="0" fontId="27" fillId="20" borderId="94" applyNumberFormat="0" applyAlignment="0" applyProtection="0"/>
    <xf numFmtId="0" fontId="43" fillId="0" borderId="97" applyNumberFormat="0" applyFill="0" applyAlignment="0" applyProtection="0"/>
    <xf numFmtId="0" fontId="43" fillId="0" borderId="93" applyNumberFormat="0" applyFill="0" applyAlignment="0" applyProtection="0"/>
    <xf numFmtId="0" fontId="23" fillId="23" borderId="91" applyNumberFormat="0" applyFont="0" applyAlignment="0" applyProtection="0"/>
    <xf numFmtId="0" fontId="27" fillId="20" borderId="90" applyNumberFormat="0" applyAlignment="0" applyProtection="0"/>
    <xf numFmtId="0" fontId="41" fillId="20" borderId="96" applyNumberFormat="0" applyAlignment="0" applyProtection="0"/>
    <xf numFmtId="0" fontId="27" fillId="20" borderId="90" applyNumberFormat="0" applyAlignment="0" applyProtection="0"/>
    <xf numFmtId="0" fontId="41" fillId="20" borderId="92" applyNumberFormat="0" applyAlignment="0" applyProtection="0"/>
    <xf numFmtId="0" fontId="27" fillId="20" borderId="94" applyNumberFormat="0" applyAlignment="0" applyProtection="0"/>
    <xf numFmtId="0" fontId="35" fillId="7" borderId="94" applyNumberFormat="0" applyAlignment="0" applyProtection="0"/>
    <xf numFmtId="0" fontId="41" fillId="20" borderId="96" applyNumberFormat="0" applyAlignment="0" applyProtection="0"/>
    <xf numFmtId="0" fontId="43" fillId="0" borderId="97" applyNumberFormat="0" applyFill="0" applyAlignment="0" applyProtection="0"/>
    <xf numFmtId="0" fontId="41" fillId="20" borderId="96" applyNumberFormat="0" applyAlignment="0" applyProtection="0"/>
    <xf numFmtId="0" fontId="23" fillId="23" borderId="95" applyNumberFormat="0" applyFont="0" applyAlignment="0" applyProtection="0"/>
    <xf numFmtId="0" fontId="35" fillId="7" borderId="94" applyNumberFormat="0" applyAlignment="0" applyProtection="0"/>
    <xf numFmtId="0" fontId="35" fillId="7" borderId="94" applyNumberFormat="0" applyAlignment="0" applyProtection="0"/>
    <xf numFmtId="0" fontId="43" fillId="0" borderId="97" applyNumberFormat="0" applyFill="0" applyAlignment="0" applyProtection="0"/>
    <xf numFmtId="0" fontId="43" fillId="0" borderId="97" applyNumberFormat="0" applyFill="0" applyAlignment="0" applyProtection="0"/>
    <xf numFmtId="0" fontId="43" fillId="0" borderId="97" applyNumberFormat="0" applyFill="0" applyAlignment="0" applyProtection="0"/>
    <xf numFmtId="0" fontId="35" fillId="7" borderId="94" applyNumberFormat="0" applyAlignment="0" applyProtection="0"/>
    <xf numFmtId="0" fontId="27" fillId="20" borderId="94" applyNumberFormat="0" applyAlignment="0" applyProtection="0"/>
    <xf numFmtId="0" fontId="41" fillId="20" borderId="96" applyNumberFormat="0" applyAlignment="0" applyProtection="0"/>
    <xf numFmtId="0" fontId="16" fillId="0" borderId="0"/>
    <xf numFmtId="0" fontId="41" fillId="20" borderId="96" applyNumberFormat="0" applyAlignment="0" applyProtection="0"/>
    <xf numFmtId="0" fontId="27" fillId="20" borderId="94" applyNumberFormat="0" applyAlignment="0" applyProtection="0"/>
    <xf numFmtId="0" fontId="35" fillId="7" borderId="94" applyNumberFormat="0" applyAlignment="0" applyProtection="0"/>
    <xf numFmtId="0" fontId="43" fillId="0" borderId="97" applyNumberFormat="0" applyFill="0" applyAlignment="0" applyProtection="0"/>
    <xf numFmtId="0" fontId="27" fillId="20" borderId="94" applyNumberFormat="0" applyAlignment="0" applyProtection="0"/>
    <xf numFmtId="0" fontId="35" fillId="7" borderId="94" applyNumberFormat="0" applyAlignment="0" applyProtection="0"/>
    <xf numFmtId="0" fontId="41" fillId="20" borderId="96" applyNumberFormat="0" applyAlignment="0" applyProtection="0"/>
    <xf numFmtId="0" fontId="23" fillId="23" borderId="95" applyNumberFormat="0" applyFont="0" applyAlignment="0" applyProtection="0"/>
    <xf numFmtId="0" fontId="27" fillId="20" borderId="94" applyNumberFormat="0" applyAlignment="0" applyProtection="0"/>
    <xf numFmtId="0" fontId="23" fillId="23" borderId="95" applyNumberFormat="0" applyFont="0" applyAlignment="0" applyProtection="0"/>
    <xf numFmtId="0" fontId="35" fillId="7" borderId="94" applyNumberFormat="0" applyAlignment="0" applyProtection="0"/>
    <xf numFmtId="0" fontId="23" fillId="23" borderId="95" applyNumberFormat="0" applyFont="0" applyAlignment="0" applyProtection="0"/>
    <xf numFmtId="0" fontId="23" fillId="23" borderId="95" applyNumberFormat="0" applyFont="0" applyAlignment="0" applyProtection="0"/>
    <xf numFmtId="0" fontId="41" fillId="20" borderId="96" applyNumberFormat="0" applyAlignment="0" applyProtection="0"/>
    <xf numFmtId="0" fontId="43" fillId="0" borderId="97" applyNumberFormat="0" applyFill="0" applyAlignment="0" applyProtection="0"/>
    <xf numFmtId="0" fontId="35" fillId="7" borderId="94" applyNumberFormat="0" applyAlignment="0" applyProtection="0"/>
    <xf numFmtId="0" fontId="43" fillId="0" borderId="97" applyNumberFormat="0" applyFill="0" applyAlignment="0" applyProtection="0"/>
    <xf numFmtId="0" fontId="16" fillId="0" borderId="0"/>
    <xf numFmtId="0" fontId="16" fillId="0" borderId="0"/>
    <xf numFmtId="9" fontId="16" fillId="0" borderId="0" applyFont="0" applyFill="0" applyBorder="0" applyAlignment="0" applyProtection="0"/>
    <xf numFmtId="0" fontId="27" fillId="20" borderId="94" applyNumberFormat="0" applyAlignment="0" applyProtection="0"/>
    <xf numFmtId="0" fontId="35" fillId="7" borderId="94" applyNumberFormat="0" applyAlignment="0" applyProtection="0"/>
    <xf numFmtId="0" fontId="43" fillId="0" borderId="97" applyNumberFormat="0" applyFill="0" applyAlignment="0" applyProtection="0"/>
    <xf numFmtId="0" fontId="43" fillId="0" borderId="97" applyNumberFormat="0" applyFill="0" applyAlignment="0" applyProtection="0"/>
    <xf numFmtId="0" fontId="27" fillId="20" borderId="94" applyNumberFormat="0" applyAlignment="0" applyProtection="0"/>
    <xf numFmtId="0" fontId="41" fillId="20" borderId="96" applyNumberFormat="0" applyAlignment="0" applyProtection="0"/>
    <xf numFmtId="0" fontId="23" fillId="23" borderId="95" applyNumberFormat="0" applyFont="0" applyAlignment="0" applyProtection="0"/>
    <xf numFmtId="0" fontId="41" fillId="20" borderId="96" applyNumberFormat="0" applyAlignment="0" applyProtection="0"/>
    <xf numFmtId="0" fontId="43" fillId="0" borderId="97" applyNumberFormat="0" applyFill="0" applyAlignment="0" applyProtection="0"/>
    <xf numFmtId="0" fontId="43" fillId="0" borderId="97" applyNumberFormat="0" applyFill="0" applyAlignment="0" applyProtection="0"/>
    <xf numFmtId="0" fontId="41" fillId="20" borderId="96" applyNumberFormat="0" applyAlignment="0" applyProtection="0"/>
    <xf numFmtId="0" fontId="23" fillId="23" borderId="95" applyNumberFormat="0" applyFont="0" applyAlignment="0" applyProtection="0"/>
    <xf numFmtId="0" fontId="35" fillId="7" borderId="94" applyNumberFormat="0" applyAlignment="0" applyProtection="0"/>
    <xf numFmtId="0" fontId="23" fillId="23" borderId="95" applyNumberFormat="0" applyFont="0" applyAlignment="0" applyProtection="0"/>
    <xf numFmtId="0" fontId="41" fillId="20" borderId="96" applyNumberFormat="0" applyAlignment="0" applyProtection="0"/>
    <xf numFmtId="0" fontId="43" fillId="0" borderId="97" applyNumberFormat="0" applyFill="0" applyAlignment="0" applyProtection="0"/>
    <xf numFmtId="0" fontId="35" fillId="7" borderId="94" applyNumberFormat="0" applyAlignment="0" applyProtection="0"/>
    <xf numFmtId="0" fontId="27" fillId="20" borderId="94" applyNumberFormat="0" applyAlignment="0" applyProtection="0"/>
    <xf numFmtId="0" fontId="27" fillId="20" borderId="94" applyNumberFormat="0" applyAlignment="0" applyProtection="0"/>
    <xf numFmtId="0" fontId="41" fillId="20" borderId="96" applyNumberFormat="0" applyAlignment="0" applyProtection="0"/>
    <xf numFmtId="0" fontId="27" fillId="20" borderId="94" applyNumberFormat="0" applyAlignment="0" applyProtection="0"/>
    <xf numFmtId="0" fontId="23" fillId="23" borderId="95" applyNumberFormat="0" applyFont="0" applyAlignment="0" applyProtection="0"/>
    <xf numFmtId="0" fontId="43" fillId="0" borderId="97" applyNumberFormat="0" applyFill="0" applyAlignment="0" applyProtection="0"/>
    <xf numFmtId="0" fontId="27" fillId="20" borderId="94" applyNumberFormat="0" applyAlignment="0" applyProtection="0"/>
    <xf numFmtId="0" fontId="43" fillId="0" borderId="97" applyNumberFormat="0" applyFill="0" applyAlignment="0" applyProtection="0"/>
    <xf numFmtId="0" fontId="23" fillId="23" borderId="95" applyNumberFormat="0" applyFont="0" applyAlignment="0" applyProtection="0"/>
    <xf numFmtId="0" fontId="16" fillId="0" borderId="0"/>
    <xf numFmtId="0" fontId="35" fillId="7" borderId="94" applyNumberFormat="0" applyAlignment="0" applyProtection="0"/>
    <xf numFmtId="0" fontId="16" fillId="0" borderId="0"/>
    <xf numFmtId="9" fontId="16" fillId="0" borderId="0" applyFont="0" applyFill="0" applyBorder="0" applyAlignment="0" applyProtection="0"/>
    <xf numFmtId="0" fontId="41" fillId="20" borderId="96" applyNumberFormat="0" applyAlignment="0" applyProtection="0"/>
    <xf numFmtId="0" fontId="23" fillId="23" borderId="95" applyNumberFormat="0" applyFont="0" applyAlignment="0" applyProtection="0"/>
    <xf numFmtId="0" fontId="41" fillId="20" borderId="96" applyNumberFormat="0" applyAlignment="0" applyProtection="0"/>
    <xf numFmtId="0" fontId="35" fillId="7" borderId="94" applyNumberFormat="0" applyAlignment="0" applyProtection="0"/>
    <xf numFmtId="0" fontId="41" fillId="20" borderId="96" applyNumberFormat="0" applyAlignment="0" applyProtection="0"/>
    <xf numFmtId="0" fontId="27" fillId="20" borderId="94" applyNumberFormat="0" applyAlignment="0" applyProtection="0"/>
    <xf numFmtId="0" fontId="27" fillId="20" borderId="94" applyNumberFormat="0" applyAlignment="0" applyProtection="0"/>
    <xf numFmtId="0" fontId="27" fillId="20" borderId="94" applyNumberFormat="0" applyAlignment="0" applyProtection="0"/>
    <xf numFmtId="0" fontId="43" fillId="0" borderId="97" applyNumberFormat="0" applyFill="0" applyAlignment="0" applyProtection="0"/>
    <xf numFmtId="0" fontId="43" fillId="0" borderId="97" applyNumberFormat="0" applyFill="0" applyAlignment="0" applyProtection="0"/>
    <xf numFmtId="0" fontId="23" fillId="23" borderId="95" applyNumberFormat="0" applyFont="0" applyAlignment="0" applyProtection="0"/>
    <xf numFmtId="0" fontId="35" fillId="7" borderId="94" applyNumberFormat="0" applyAlignment="0" applyProtection="0"/>
    <xf numFmtId="0" fontId="41" fillId="20" borderId="96" applyNumberFormat="0" applyAlignment="0" applyProtection="0"/>
    <xf numFmtId="0" fontId="23" fillId="23" borderId="95" applyNumberFormat="0" applyFont="0" applyAlignment="0" applyProtection="0"/>
    <xf numFmtId="0" fontId="43" fillId="0" borderId="97" applyNumberFormat="0" applyFill="0" applyAlignment="0" applyProtection="0"/>
    <xf numFmtId="0" fontId="43" fillId="0" borderId="97" applyNumberFormat="0" applyFill="0" applyAlignment="0" applyProtection="0"/>
    <xf numFmtId="0" fontId="35" fillId="7" borderId="94" applyNumberFormat="0" applyAlignment="0" applyProtection="0"/>
    <xf numFmtId="0" fontId="35" fillId="7" borderId="94" applyNumberFormat="0" applyAlignment="0" applyProtection="0"/>
    <xf numFmtId="0" fontId="27" fillId="20" borderId="94" applyNumberFormat="0" applyAlignment="0" applyProtection="0"/>
    <xf numFmtId="0" fontId="35" fillId="7" borderId="94" applyNumberFormat="0" applyAlignment="0" applyProtection="0"/>
    <xf numFmtId="0" fontId="43" fillId="0" borderId="97" applyNumberFormat="0" applyFill="0" applyAlignment="0" applyProtection="0"/>
    <xf numFmtId="0" fontId="43" fillId="0" borderId="97" applyNumberFormat="0" applyFill="0" applyAlignment="0" applyProtection="0"/>
    <xf numFmtId="0" fontId="41" fillId="20" borderId="96" applyNumberFormat="0" applyAlignment="0" applyProtection="0"/>
    <xf numFmtId="0" fontId="23" fillId="23" borderId="95" applyNumberFormat="0" applyFont="0" applyAlignment="0" applyProtection="0"/>
    <xf numFmtId="0" fontId="41" fillId="20" borderId="96" applyNumberFormat="0" applyAlignment="0" applyProtection="0"/>
    <xf numFmtId="0" fontId="43" fillId="0" borderId="97" applyNumberFormat="0" applyFill="0" applyAlignment="0" applyProtection="0"/>
    <xf numFmtId="0" fontId="41" fillId="20" borderId="96" applyNumberFormat="0" applyAlignment="0" applyProtection="0"/>
    <xf numFmtId="0" fontId="35" fillId="7" borderId="94" applyNumberFormat="0" applyAlignment="0" applyProtection="0"/>
    <xf numFmtId="0" fontId="41" fillId="20" borderId="96" applyNumberFormat="0" applyAlignment="0" applyProtection="0"/>
    <xf numFmtId="0" fontId="43" fillId="0" borderId="97" applyNumberFormat="0" applyFill="0" applyAlignment="0" applyProtection="0"/>
    <xf numFmtId="0" fontId="43" fillId="0" borderId="97" applyNumberFormat="0" applyFill="0" applyAlignment="0" applyProtection="0"/>
    <xf numFmtId="0" fontId="43" fillId="0" borderId="97" applyNumberFormat="0" applyFill="0" applyAlignment="0" applyProtection="0"/>
    <xf numFmtId="0" fontId="41" fillId="20" borderId="96" applyNumberFormat="0" applyAlignment="0" applyProtection="0"/>
    <xf numFmtId="0" fontId="27" fillId="20" borderId="94" applyNumberFormat="0" applyAlignment="0" applyProtection="0"/>
    <xf numFmtId="0" fontId="27" fillId="20" borderId="94" applyNumberFormat="0" applyAlignment="0" applyProtection="0"/>
    <xf numFmtId="0" fontId="23" fillId="23" borderId="95" applyNumberFormat="0" applyFont="0" applyAlignment="0" applyProtection="0"/>
    <xf numFmtId="0" fontId="35" fillId="7" borderId="94" applyNumberFormat="0" applyAlignment="0" applyProtection="0"/>
    <xf numFmtId="0" fontId="43" fillId="0" borderId="97" applyNumberFormat="0" applyFill="0" applyAlignment="0" applyProtection="0"/>
    <xf numFmtId="0" fontId="43" fillId="0" borderId="97" applyNumberFormat="0" applyFill="0" applyAlignment="0" applyProtection="0"/>
    <xf numFmtId="0" fontId="27" fillId="20" borderId="94" applyNumberFormat="0" applyAlignment="0" applyProtection="0"/>
    <xf numFmtId="0" fontId="35" fillId="7" borderId="94" applyNumberFormat="0" applyAlignment="0" applyProtection="0"/>
    <xf numFmtId="0" fontId="23" fillId="23" borderId="95" applyNumberFormat="0" applyFont="0" applyAlignment="0" applyProtection="0"/>
    <xf numFmtId="0" fontId="41" fillId="20" borderId="96" applyNumberFormat="0" applyAlignment="0" applyProtection="0"/>
    <xf numFmtId="0" fontId="43" fillId="0" borderId="97" applyNumberFormat="0" applyFill="0" applyAlignment="0" applyProtection="0"/>
    <xf numFmtId="0" fontId="16" fillId="0" borderId="0"/>
    <xf numFmtId="0" fontId="41" fillId="20" borderId="96" applyNumberFormat="0" applyAlignment="0" applyProtection="0"/>
    <xf numFmtId="0" fontId="27" fillId="20" borderId="94" applyNumberFormat="0" applyAlignment="0" applyProtection="0"/>
    <xf numFmtId="0" fontId="35" fillId="7" borderId="94" applyNumberFormat="0" applyAlignment="0" applyProtection="0"/>
    <xf numFmtId="0" fontId="43" fillId="0" borderId="97" applyNumberFormat="0" applyFill="0" applyAlignment="0" applyProtection="0"/>
    <xf numFmtId="0" fontId="27" fillId="20" borderId="94" applyNumberFormat="0" applyAlignment="0" applyProtection="0"/>
    <xf numFmtId="0" fontId="35" fillId="7" borderId="94" applyNumberFormat="0" applyAlignment="0" applyProtection="0"/>
    <xf numFmtId="0" fontId="41" fillId="20" borderId="96" applyNumberFormat="0" applyAlignment="0" applyProtection="0"/>
    <xf numFmtId="0" fontId="23" fillId="23" borderId="95" applyNumberFormat="0" applyFont="0" applyAlignment="0" applyProtection="0"/>
    <xf numFmtId="0" fontId="27" fillId="20" borderId="94" applyNumberFormat="0" applyAlignment="0" applyProtection="0"/>
    <xf numFmtId="0" fontId="23" fillId="23" borderId="95" applyNumberFormat="0" applyFont="0" applyAlignment="0" applyProtection="0"/>
    <xf numFmtId="0" fontId="35" fillId="7" borderId="94" applyNumberFormat="0" applyAlignment="0" applyProtection="0"/>
    <xf numFmtId="0" fontId="23" fillId="23" borderId="95" applyNumberFormat="0" applyFont="0" applyAlignment="0" applyProtection="0"/>
    <xf numFmtId="0" fontId="23" fillId="23" borderId="95" applyNumberFormat="0" applyFont="0" applyAlignment="0" applyProtection="0"/>
    <xf numFmtId="0" fontId="41" fillId="20" borderId="96" applyNumberFormat="0" applyAlignment="0" applyProtection="0"/>
    <xf numFmtId="0" fontId="43" fillId="0" borderId="97" applyNumberFormat="0" applyFill="0" applyAlignment="0" applyProtection="0"/>
    <xf numFmtId="0" fontId="35" fillId="7" borderId="94" applyNumberFormat="0" applyAlignment="0" applyProtection="0"/>
    <xf numFmtId="0" fontId="43" fillId="0" borderId="97" applyNumberFormat="0" applyFill="0" applyAlignment="0" applyProtection="0"/>
    <xf numFmtId="0" fontId="16" fillId="0" borderId="0"/>
    <xf numFmtId="0" fontId="16" fillId="0" borderId="0"/>
    <xf numFmtId="9" fontId="16" fillId="0" borderId="0" applyFont="0" applyFill="0" applyBorder="0" applyAlignment="0" applyProtection="0"/>
    <xf numFmtId="0" fontId="27" fillId="20" borderId="94" applyNumberFormat="0" applyAlignment="0" applyProtection="0"/>
    <xf numFmtId="0" fontId="35" fillId="7" borderId="94" applyNumberFormat="0" applyAlignment="0" applyProtection="0"/>
    <xf numFmtId="0" fontId="43" fillId="0" borderId="97" applyNumberFormat="0" applyFill="0" applyAlignment="0" applyProtection="0"/>
    <xf numFmtId="0" fontId="43" fillId="0" borderId="97" applyNumberFormat="0" applyFill="0" applyAlignment="0" applyProtection="0"/>
    <xf numFmtId="0" fontId="27" fillId="20" borderId="94" applyNumberFormat="0" applyAlignment="0" applyProtection="0"/>
    <xf numFmtId="0" fontId="41" fillId="20" borderId="96" applyNumberFormat="0" applyAlignment="0" applyProtection="0"/>
    <xf numFmtId="0" fontId="23" fillId="23" borderId="95" applyNumberFormat="0" applyFont="0" applyAlignment="0" applyProtection="0"/>
    <xf numFmtId="0" fontId="41" fillId="20" borderId="96" applyNumberFormat="0" applyAlignment="0" applyProtection="0"/>
    <xf numFmtId="0" fontId="43" fillId="0" borderId="97" applyNumberFormat="0" applyFill="0" applyAlignment="0" applyProtection="0"/>
    <xf numFmtId="0" fontId="43" fillId="0" borderId="97" applyNumberFormat="0" applyFill="0" applyAlignment="0" applyProtection="0"/>
    <xf numFmtId="0" fontId="41" fillId="20" borderId="96" applyNumberFormat="0" applyAlignment="0" applyProtection="0"/>
    <xf numFmtId="0" fontId="23" fillId="23" borderId="95" applyNumberFormat="0" applyFont="0" applyAlignment="0" applyProtection="0"/>
    <xf numFmtId="0" fontId="35" fillId="7" borderId="94" applyNumberFormat="0" applyAlignment="0" applyProtection="0"/>
    <xf numFmtId="0" fontId="23" fillId="23" borderId="95" applyNumberFormat="0" applyFont="0" applyAlignment="0" applyProtection="0"/>
    <xf numFmtId="0" fontId="41" fillId="20" borderId="96" applyNumberFormat="0" applyAlignment="0" applyProtection="0"/>
    <xf numFmtId="0" fontId="43" fillId="0" borderId="97" applyNumberFormat="0" applyFill="0" applyAlignment="0" applyProtection="0"/>
    <xf numFmtId="0" fontId="35" fillId="7" borderId="94" applyNumberFormat="0" applyAlignment="0" applyProtection="0"/>
    <xf numFmtId="0" fontId="27" fillId="20" borderId="94" applyNumberFormat="0" applyAlignment="0" applyProtection="0"/>
    <xf numFmtId="0" fontId="27" fillId="20" borderId="94" applyNumberFormat="0" applyAlignment="0" applyProtection="0"/>
    <xf numFmtId="0" fontId="23" fillId="23" borderId="95" applyNumberFormat="0" applyFont="0" applyAlignment="0" applyProtection="0"/>
    <xf numFmtId="0" fontId="23" fillId="23" borderId="95" applyNumberFormat="0" applyFont="0" applyAlignment="0" applyProtection="0"/>
    <xf numFmtId="0" fontId="27" fillId="20" borderId="94" applyNumberFormat="0" applyAlignment="0" applyProtection="0"/>
    <xf numFmtId="0" fontId="27" fillId="20" borderId="94" applyNumberFormat="0" applyAlignment="0" applyProtection="0"/>
    <xf numFmtId="0" fontId="35" fillId="7" borderId="94" applyNumberFormat="0" applyAlignment="0" applyProtection="0"/>
    <xf numFmtId="0" fontId="41" fillId="20" borderId="96" applyNumberFormat="0" applyAlignment="0" applyProtection="0"/>
    <xf numFmtId="0" fontId="35" fillId="7" borderId="94" applyNumberFormat="0" applyAlignment="0" applyProtection="0"/>
    <xf numFmtId="0" fontId="43" fillId="0" borderId="97" applyNumberFormat="0" applyFill="0" applyAlignment="0" applyProtection="0"/>
    <xf numFmtId="0" fontId="41" fillId="20" borderId="96" applyNumberFormat="0" applyAlignment="0" applyProtection="0"/>
    <xf numFmtId="0" fontId="23" fillId="23" borderId="95" applyNumberFormat="0" applyFont="0" applyAlignment="0" applyProtection="0"/>
    <xf numFmtId="0" fontId="27" fillId="20" borderId="94" applyNumberFormat="0" applyAlignment="0" applyProtection="0"/>
    <xf numFmtId="0" fontId="23" fillId="23" borderId="95" applyNumberFormat="0" applyFont="0" applyAlignment="0" applyProtection="0"/>
    <xf numFmtId="0" fontId="23" fillId="23" borderId="95" applyNumberFormat="0" applyFont="0" applyAlignment="0" applyProtection="0"/>
    <xf numFmtId="0" fontId="27" fillId="20" borderId="94" applyNumberFormat="0" applyAlignment="0" applyProtection="0"/>
    <xf numFmtId="0" fontId="27" fillId="20" borderId="94" applyNumberFormat="0" applyAlignment="0" applyProtection="0"/>
    <xf numFmtId="0" fontId="43" fillId="0" borderId="97" applyNumberFormat="0" applyFill="0" applyAlignment="0" applyProtection="0"/>
    <xf numFmtId="0" fontId="35" fillId="7" borderId="94" applyNumberFormat="0" applyAlignment="0" applyProtection="0"/>
    <xf numFmtId="0" fontId="43" fillId="0" borderId="97" applyNumberFormat="0" applyFill="0" applyAlignment="0" applyProtection="0"/>
    <xf numFmtId="0" fontId="41" fillId="20" borderId="96" applyNumberFormat="0" applyAlignment="0" applyProtection="0"/>
    <xf numFmtId="0" fontId="23" fillId="23" borderId="95" applyNumberFormat="0" applyFont="0" applyAlignment="0" applyProtection="0"/>
    <xf numFmtId="0" fontId="43" fillId="0" borderId="97" applyNumberFormat="0" applyFill="0" applyAlignment="0" applyProtection="0"/>
    <xf numFmtId="0" fontId="27" fillId="20" borderId="94" applyNumberFormat="0" applyAlignment="0" applyProtection="0"/>
    <xf numFmtId="0" fontId="41" fillId="20" borderId="96" applyNumberFormat="0" applyAlignment="0" applyProtection="0"/>
    <xf numFmtId="0" fontId="35" fillId="7" borderId="94" applyNumberFormat="0" applyAlignment="0" applyProtection="0"/>
    <xf numFmtId="0" fontId="41" fillId="20" borderId="96" applyNumberFormat="0" applyAlignment="0" applyProtection="0"/>
    <xf numFmtId="0" fontId="23" fillId="23" borderId="95" applyNumberFormat="0" applyFont="0" applyAlignment="0" applyProtection="0"/>
    <xf numFmtId="0" fontId="27" fillId="20" borderId="94" applyNumberFormat="0" applyAlignment="0" applyProtection="0"/>
    <xf numFmtId="0" fontId="27" fillId="20" borderId="94" applyNumberFormat="0" applyAlignment="0" applyProtection="0"/>
    <xf numFmtId="0" fontId="27" fillId="20" borderId="94" applyNumberFormat="0" applyAlignment="0" applyProtection="0"/>
    <xf numFmtId="0" fontId="41" fillId="20" borderId="96" applyNumberFormat="0" applyAlignment="0" applyProtection="0"/>
    <xf numFmtId="0" fontId="27" fillId="20" borderId="94" applyNumberFormat="0" applyAlignment="0" applyProtection="0"/>
    <xf numFmtId="0" fontId="43" fillId="0" borderId="97" applyNumberFormat="0" applyFill="0" applyAlignment="0" applyProtection="0"/>
    <xf numFmtId="0" fontId="23" fillId="23" borderId="95" applyNumberFormat="0" applyFont="0" applyAlignment="0" applyProtection="0"/>
    <xf numFmtId="0" fontId="23" fillId="23" borderId="95" applyNumberFormat="0" applyFont="0" applyAlignment="0" applyProtection="0"/>
    <xf numFmtId="0" fontId="43" fillId="0" borderId="97" applyNumberFormat="0" applyFill="0" applyAlignment="0" applyProtection="0"/>
    <xf numFmtId="0" fontId="35" fillId="7" borderId="94" applyNumberFormat="0" applyAlignment="0" applyProtection="0"/>
    <xf numFmtId="0" fontId="35" fillId="7" borderId="94" applyNumberFormat="0" applyAlignment="0" applyProtection="0"/>
    <xf numFmtId="0" fontId="35" fillId="7" borderId="94" applyNumberFormat="0" applyAlignment="0" applyProtection="0"/>
    <xf numFmtId="0" fontId="23" fillId="23" borderId="95" applyNumberFormat="0" applyFont="0" applyAlignment="0" applyProtection="0"/>
    <xf numFmtId="0" fontId="23" fillId="23" borderId="95" applyNumberFormat="0" applyFont="0" applyAlignment="0" applyProtection="0"/>
    <xf numFmtId="0" fontId="41" fillId="20" borderId="96" applyNumberFormat="0" applyAlignment="0" applyProtection="0"/>
    <xf numFmtId="0" fontId="35" fillId="7" borderId="94" applyNumberFormat="0" applyAlignment="0" applyProtection="0"/>
    <xf numFmtId="0" fontId="35" fillId="7" borderId="94" applyNumberFormat="0" applyAlignment="0" applyProtection="0"/>
    <xf numFmtId="0" fontId="23" fillId="23" borderId="95" applyNumberFormat="0" applyFont="0" applyAlignment="0" applyProtection="0"/>
    <xf numFmtId="0" fontId="35" fillId="7" borderId="94" applyNumberFormat="0" applyAlignment="0" applyProtection="0"/>
    <xf numFmtId="0" fontId="27" fillId="20" borderId="94" applyNumberFormat="0" applyAlignment="0" applyProtection="0"/>
    <xf numFmtId="0" fontId="27" fillId="20" borderId="94" applyNumberFormat="0" applyAlignment="0" applyProtection="0"/>
    <xf numFmtId="0" fontId="41" fillId="20" borderId="96" applyNumberFormat="0" applyAlignment="0" applyProtection="0"/>
    <xf numFmtId="0" fontId="41" fillId="20" borderId="96" applyNumberFormat="0" applyAlignment="0" applyProtection="0"/>
    <xf numFmtId="0" fontId="35" fillId="7" borderId="94" applyNumberFormat="0" applyAlignment="0" applyProtection="0"/>
    <xf numFmtId="0" fontId="41" fillId="20" borderId="96" applyNumberFormat="0" applyAlignment="0" applyProtection="0"/>
    <xf numFmtId="0" fontId="27" fillId="20" borderId="94" applyNumberFormat="0" applyAlignment="0" applyProtection="0"/>
    <xf numFmtId="0" fontId="35" fillId="7" borderId="94" applyNumberFormat="0" applyAlignment="0" applyProtection="0"/>
    <xf numFmtId="0" fontId="43" fillId="0" borderId="97" applyNumberFormat="0" applyFill="0" applyAlignment="0" applyProtection="0"/>
    <xf numFmtId="0" fontId="27" fillId="20" borderId="94" applyNumberFormat="0" applyAlignment="0" applyProtection="0"/>
    <xf numFmtId="0" fontId="35" fillId="7" borderId="94" applyNumberFormat="0" applyAlignment="0" applyProtection="0"/>
    <xf numFmtId="0" fontId="41" fillId="20" borderId="96" applyNumberFormat="0" applyAlignment="0" applyProtection="0"/>
    <xf numFmtId="0" fontId="23" fillId="23" borderId="95" applyNumberFormat="0" applyFont="0" applyAlignment="0" applyProtection="0"/>
    <xf numFmtId="0" fontId="27" fillId="20" borderId="94" applyNumberFormat="0" applyAlignment="0" applyProtection="0"/>
    <xf numFmtId="0" fontId="23" fillId="23" borderId="95" applyNumberFormat="0" applyFont="0" applyAlignment="0" applyProtection="0"/>
    <xf numFmtId="0" fontId="35" fillId="7" borderId="94" applyNumberFormat="0" applyAlignment="0" applyProtection="0"/>
    <xf numFmtId="0" fontId="23" fillId="23" borderId="95" applyNumberFormat="0" applyFont="0" applyAlignment="0" applyProtection="0"/>
    <xf numFmtId="0" fontId="23" fillId="23" borderId="95" applyNumberFormat="0" applyFont="0" applyAlignment="0" applyProtection="0"/>
    <xf numFmtId="0" fontId="41" fillId="20" borderId="96" applyNumberFormat="0" applyAlignment="0" applyProtection="0"/>
    <xf numFmtId="0" fontId="43" fillId="0" borderId="97" applyNumberFormat="0" applyFill="0" applyAlignment="0" applyProtection="0"/>
    <xf numFmtId="0" fontId="35" fillId="7" borderId="94" applyNumberFormat="0" applyAlignment="0" applyProtection="0"/>
    <xf numFmtId="0" fontId="43" fillId="0" borderId="97" applyNumberFormat="0" applyFill="0" applyAlignment="0" applyProtection="0"/>
    <xf numFmtId="0" fontId="27" fillId="20" borderId="94" applyNumberFormat="0" applyAlignment="0" applyProtection="0"/>
    <xf numFmtId="0" fontId="35" fillId="7" borderId="94" applyNumberFormat="0" applyAlignment="0" applyProtection="0"/>
    <xf numFmtId="0" fontId="43" fillId="0" borderId="97" applyNumberFormat="0" applyFill="0" applyAlignment="0" applyProtection="0"/>
    <xf numFmtId="0" fontId="43" fillId="0" borderId="97" applyNumberFormat="0" applyFill="0" applyAlignment="0" applyProtection="0"/>
    <xf numFmtId="0" fontId="27" fillId="20" borderId="94" applyNumberFormat="0" applyAlignment="0" applyProtection="0"/>
    <xf numFmtId="0" fontId="41" fillId="20" borderId="96" applyNumberFormat="0" applyAlignment="0" applyProtection="0"/>
    <xf numFmtId="0" fontId="23" fillId="23" borderId="95" applyNumberFormat="0" applyFont="0" applyAlignment="0" applyProtection="0"/>
    <xf numFmtId="0" fontId="41" fillId="20" borderId="96" applyNumberFormat="0" applyAlignment="0" applyProtection="0"/>
    <xf numFmtId="0" fontId="43" fillId="0" borderId="97" applyNumberFormat="0" applyFill="0" applyAlignment="0" applyProtection="0"/>
    <xf numFmtId="0" fontId="43" fillId="0" borderId="97" applyNumberFormat="0" applyFill="0" applyAlignment="0" applyProtection="0"/>
    <xf numFmtId="0" fontId="41" fillId="20" borderId="96" applyNumberFormat="0" applyAlignment="0" applyProtection="0"/>
    <xf numFmtId="0" fontId="23" fillId="23" borderId="95" applyNumberFormat="0" applyFont="0" applyAlignment="0" applyProtection="0"/>
    <xf numFmtId="0" fontId="35" fillId="7" borderId="94" applyNumberFormat="0" applyAlignment="0" applyProtection="0"/>
    <xf numFmtId="0" fontId="23" fillId="23" borderId="95" applyNumberFormat="0" applyFont="0" applyAlignment="0" applyProtection="0"/>
    <xf numFmtId="0" fontId="41" fillId="20" borderId="96" applyNumberFormat="0" applyAlignment="0" applyProtection="0"/>
    <xf numFmtId="0" fontId="43" fillId="0" borderId="97" applyNumberFormat="0" applyFill="0" applyAlignment="0" applyProtection="0"/>
    <xf numFmtId="0" fontId="35" fillId="7" borderId="94" applyNumberFormat="0" applyAlignment="0" applyProtection="0"/>
    <xf numFmtId="0" fontId="27" fillId="20" borderId="94" applyNumberFormat="0" applyAlignment="0" applyProtection="0"/>
    <xf numFmtId="0" fontId="27" fillId="20" borderId="94" applyNumberFormat="0" applyAlignment="0" applyProtection="0"/>
    <xf numFmtId="0" fontId="23" fillId="23" borderId="95" applyNumberFormat="0" applyFont="0" applyAlignment="0" applyProtection="0"/>
    <xf numFmtId="0" fontId="43" fillId="0" borderId="97" applyNumberFormat="0" applyFill="0" applyAlignment="0" applyProtection="0"/>
    <xf numFmtId="0" fontId="23" fillId="23" borderId="95" applyNumberFormat="0" applyFont="0" applyAlignment="0" applyProtection="0"/>
    <xf numFmtId="0" fontId="27" fillId="20" borderId="94" applyNumberFormat="0" applyAlignment="0" applyProtection="0"/>
    <xf numFmtId="0" fontId="27" fillId="20" borderId="94" applyNumberFormat="0" applyAlignment="0" applyProtection="0"/>
    <xf numFmtId="0" fontId="35" fillId="7" borderId="94" applyNumberFormat="0" applyAlignment="0" applyProtection="0"/>
    <xf numFmtId="0" fontId="41" fillId="20" borderId="96" applyNumberFormat="0" applyAlignment="0" applyProtection="0"/>
    <xf numFmtId="0" fontId="35" fillId="7" borderId="94" applyNumberFormat="0" applyAlignment="0" applyProtection="0"/>
    <xf numFmtId="0" fontId="43" fillId="0" borderId="97" applyNumberFormat="0" applyFill="0" applyAlignment="0" applyProtection="0"/>
    <xf numFmtId="0" fontId="41" fillId="20" borderId="96" applyNumberFormat="0" applyAlignment="0" applyProtection="0"/>
    <xf numFmtId="0" fontId="35" fillId="7" borderId="94" applyNumberFormat="0" applyAlignment="0" applyProtection="0"/>
    <xf numFmtId="0" fontId="43" fillId="0" borderId="97" applyNumberFormat="0" applyFill="0" applyAlignment="0" applyProtection="0"/>
    <xf numFmtId="0" fontId="41" fillId="20" borderId="96" applyNumberFormat="0" applyAlignment="0" applyProtection="0"/>
    <xf numFmtId="0" fontId="23" fillId="23" borderId="95" applyNumberFormat="0" applyFont="0" applyAlignment="0" applyProtection="0"/>
    <xf numFmtId="0" fontId="27" fillId="20" borderId="94" applyNumberFormat="0" applyAlignment="0" applyProtection="0"/>
    <xf numFmtId="0" fontId="41" fillId="20" borderId="96" applyNumberFormat="0" applyAlignment="0" applyProtection="0"/>
    <xf numFmtId="0" fontId="35" fillId="7" borderId="94" applyNumberFormat="0" applyAlignment="0" applyProtection="0"/>
    <xf numFmtId="0" fontId="41" fillId="20" borderId="96" applyNumberFormat="0" applyAlignment="0" applyProtection="0"/>
    <xf numFmtId="0" fontId="23" fillId="23" borderId="95" applyNumberFormat="0" applyFont="0" applyAlignment="0" applyProtection="0"/>
    <xf numFmtId="0" fontId="27" fillId="20" borderId="94" applyNumberFormat="0" applyAlignment="0" applyProtection="0"/>
    <xf numFmtId="0" fontId="27" fillId="20" borderId="94" applyNumberFormat="0" applyAlignment="0" applyProtection="0"/>
    <xf numFmtId="0" fontId="27" fillId="20" borderId="94" applyNumberFormat="0" applyAlignment="0" applyProtection="0"/>
    <xf numFmtId="0" fontId="41" fillId="20" borderId="96" applyNumberFormat="0" applyAlignment="0" applyProtection="0"/>
    <xf numFmtId="0" fontId="27" fillId="20" borderId="94" applyNumberFormat="0" applyAlignment="0" applyProtection="0"/>
    <xf numFmtId="0" fontId="43" fillId="0" borderId="97" applyNumberFormat="0" applyFill="0" applyAlignment="0" applyProtection="0"/>
    <xf numFmtId="0" fontId="23" fillId="23" borderId="95" applyNumberFormat="0" applyFont="0" applyAlignment="0" applyProtection="0"/>
    <xf numFmtId="0" fontId="23" fillId="23" borderId="95" applyNumberFormat="0" applyFont="0" applyAlignment="0" applyProtection="0"/>
    <xf numFmtId="0" fontId="43" fillId="0" borderId="97" applyNumberFormat="0" applyFill="0" applyAlignment="0" applyProtection="0"/>
    <xf numFmtId="0" fontId="35" fillId="7" borderId="94" applyNumberFormat="0" applyAlignment="0" applyProtection="0"/>
    <xf numFmtId="0" fontId="35" fillId="7" borderId="94" applyNumberFormat="0" applyAlignment="0" applyProtection="0"/>
    <xf numFmtId="0" fontId="35" fillId="7" borderId="94" applyNumberFormat="0" applyAlignment="0" applyProtection="0"/>
    <xf numFmtId="0" fontId="23" fillId="23" borderId="95" applyNumberFormat="0" applyFont="0" applyAlignment="0" applyProtection="0"/>
    <xf numFmtId="0" fontId="23" fillId="23" borderId="95" applyNumberFormat="0" applyFont="0" applyAlignment="0" applyProtection="0"/>
    <xf numFmtId="0" fontId="41" fillId="20" borderId="96" applyNumberFormat="0" applyAlignment="0" applyProtection="0"/>
    <xf numFmtId="0" fontId="23" fillId="23" borderId="95" applyNumberFormat="0" applyFont="0" applyAlignment="0" applyProtection="0"/>
    <xf numFmtId="0" fontId="35" fillId="7" borderId="94" applyNumberFormat="0" applyAlignment="0" applyProtection="0"/>
    <xf numFmtId="0" fontId="27" fillId="20" borderId="94" applyNumberFormat="0" applyAlignment="0" applyProtection="0"/>
    <xf numFmtId="0" fontId="41" fillId="20" borderId="96" applyNumberFormat="0" applyAlignment="0" applyProtection="0"/>
    <xf numFmtId="0" fontId="35" fillId="7" borderId="94" applyNumberFormat="0" applyAlignment="0" applyProtection="0"/>
    <xf numFmtId="0" fontId="41" fillId="20" borderId="96" applyNumberFormat="0" applyAlignment="0" applyProtection="0"/>
    <xf numFmtId="0" fontId="23" fillId="23" borderId="95" applyNumberFormat="0" applyFont="0" applyAlignment="0" applyProtection="0"/>
    <xf numFmtId="0" fontId="43" fillId="0" borderId="97" applyNumberFormat="0" applyFill="0" applyAlignment="0" applyProtection="0"/>
    <xf numFmtId="0" fontId="43" fillId="0" borderId="97" applyNumberFormat="0" applyFill="0" applyAlignment="0" applyProtection="0"/>
    <xf numFmtId="0" fontId="41" fillId="20" borderId="96" applyNumberFormat="0" applyAlignment="0" applyProtection="0"/>
    <xf numFmtId="0" fontId="35" fillId="7" borderId="94" applyNumberFormat="0" applyAlignment="0" applyProtection="0"/>
    <xf numFmtId="0" fontId="43" fillId="0" borderId="97" applyNumberFormat="0" applyFill="0" applyAlignment="0" applyProtection="0"/>
    <xf numFmtId="0" fontId="27" fillId="20" borderId="94" applyNumberFormat="0" applyAlignment="0" applyProtection="0"/>
    <xf numFmtId="0" fontId="35" fillId="7" borderId="94" applyNumberFormat="0" applyAlignment="0" applyProtection="0"/>
    <xf numFmtId="0" fontId="41" fillId="20" borderId="96" applyNumberFormat="0" applyAlignment="0" applyProtection="0"/>
    <xf numFmtId="0" fontId="23" fillId="23" borderId="95" applyNumberFormat="0" applyFont="0" applyAlignment="0" applyProtection="0"/>
    <xf numFmtId="0" fontId="27" fillId="20" borderId="94" applyNumberFormat="0" applyAlignment="0" applyProtection="0"/>
    <xf numFmtId="0" fontId="23" fillId="23" borderId="95" applyNumberFormat="0" applyFont="0" applyAlignment="0" applyProtection="0"/>
    <xf numFmtId="0" fontId="35" fillId="7" borderId="94" applyNumberFormat="0" applyAlignment="0" applyProtection="0"/>
    <xf numFmtId="0" fontId="23" fillId="23" borderId="95" applyNumberFormat="0" applyFont="0" applyAlignment="0" applyProtection="0"/>
    <xf numFmtId="0" fontId="43" fillId="0" borderId="97" applyNumberFormat="0" applyFill="0" applyAlignment="0" applyProtection="0"/>
    <xf numFmtId="0" fontId="27" fillId="20" borderId="94" applyNumberFormat="0" applyAlignment="0" applyProtection="0"/>
    <xf numFmtId="0" fontId="41" fillId="20" borderId="96" applyNumberFormat="0" applyAlignment="0" applyProtection="0"/>
    <xf numFmtId="0" fontId="23" fillId="23" borderId="95" applyNumberFormat="0" applyFont="0" applyAlignment="0" applyProtection="0"/>
    <xf numFmtId="0" fontId="41" fillId="20" borderId="96" applyNumberFormat="0" applyAlignment="0" applyProtection="0"/>
    <xf numFmtId="0" fontId="43" fillId="0" borderId="97" applyNumberFormat="0" applyFill="0" applyAlignment="0" applyProtection="0"/>
    <xf numFmtId="0" fontId="41" fillId="20" borderId="96" applyNumberFormat="0" applyAlignment="0" applyProtection="0"/>
    <xf numFmtId="0" fontId="23" fillId="23" borderId="95" applyNumberFormat="0" applyFont="0" applyAlignment="0" applyProtection="0"/>
    <xf numFmtId="0" fontId="35" fillId="7" borderId="94" applyNumberFormat="0" applyAlignment="0" applyProtection="0"/>
    <xf numFmtId="0" fontId="23" fillId="23" borderId="95" applyNumberFormat="0" applyFont="0" applyAlignment="0" applyProtection="0"/>
    <xf numFmtId="0" fontId="41" fillId="20" borderId="96" applyNumberFormat="0" applyAlignment="0" applyProtection="0"/>
    <xf numFmtId="0" fontId="43" fillId="0" borderId="97" applyNumberFormat="0" applyFill="0" applyAlignment="0" applyProtection="0"/>
    <xf numFmtId="0" fontId="35" fillId="7" borderId="94" applyNumberFormat="0" applyAlignment="0" applyProtection="0"/>
    <xf numFmtId="0" fontId="27" fillId="20" borderId="94" applyNumberFormat="0" applyAlignment="0" applyProtection="0"/>
    <xf numFmtId="0" fontId="27" fillId="20" borderId="94" applyNumberFormat="0" applyAlignment="0" applyProtection="0"/>
    <xf numFmtId="0" fontId="41" fillId="20" borderId="96" applyNumberFormat="0" applyAlignment="0" applyProtection="0"/>
    <xf numFmtId="0" fontId="35" fillId="7" borderId="94" applyNumberFormat="0" applyAlignment="0" applyProtection="0"/>
    <xf numFmtId="0" fontId="35" fillId="7" borderId="94" applyNumberFormat="0" applyAlignment="0" applyProtection="0"/>
    <xf numFmtId="0" fontId="27" fillId="20" borderId="94" applyNumberFormat="0" applyAlignment="0" applyProtection="0"/>
    <xf numFmtId="0" fontId="43" fillId="0" borderId="97" applyNumberFormat="0" applyFill="0" applyAlignment="0" applyProtection="0"/>
    <xf numFmtId="0" fontId="23" fillId="23" borderId="95" applyNumberFormat="0" applyFont="0" applyAlignment="0" applyProtection="0"/>
    <xf numFmtId="0" fontId="27" fillId="20" borderId="94" applyNumberFormat="0" applyAlignment="0" applyProtection="0"/>
    <xf numFmtId="0" fontId="27" fillId="20" borderId="94" applyNumberFormat="0" applyAlignment="0" applyProtection="0"/>
    <xf numFmtId="0" fontId="35" fillId="7" borderId="94" applyNumberFormat="0" applyAlignment="0" applyProtection="0"/>
    <xf numFmtId="0" fontId="23" fillId="23" borderId="95" applyNumberFormat="0" applyFont="0" applyAlignment="0" applyProtection="0"/>
    <xf numFmtId="0" fontId="41" fillId="20" borderId="96" applyNumberFormat="0" applyAlignment="0" applyProtection="0"/>
    <xf numFmtId="0" fontId="43" fillId="0" borderId="97" applyNumberFormat="0" applyFill="0" applyAlignment="0" applyProtection="0"/>
    <xf numFmtId="0" fontId="41" fillId="20" borderId="96" applyNumberFormat="0" applyAlignment="0" applyProtection="0"/>
    <xf numFmtId="0" fontId="27" fillId="20" borderId="94" applyNumberFormat="0" applyAlignment="0" applyProtection="0"/>
    <xf numFmtId="0" fontId="35" fillId="7" borderId="94" applyNumberFormat="0" applyAlignment="0" applyProtection="0"/>
    <xf numFmtId="0" fontId="43" fillId="0" borderId="97" applyNumberFormat="0" applyFill="0" applyAlignment="0" applyProtection="0"/>
    <xf numFmtId="0" fontId="27" fillId="20" borderId="94" applyNumberFormat="0" applyAlignment="0" applyProtection="0"/>
    <xf numFmtId="0" fontId="35" fillId="7" borderId="94" applyNumberFormat="0" applyAlignment="0" applyProtection="0"/>
    <xf numFmtId="0" fontId="41" fillId="20" borderId="96" applyNumberFormat="0" applyAlignment="0" applyProtection="0"/>
    <xf numFmtId="0" fontId="23" fillId="23" borderId="95" applyNumberFormat="0" applyFont="0" applyAlignment="0" applyProtection="0"/>
    <xf numFmtId="0" fontId="27" fillId="20" borderId="94" applyNumberFormat="0" applyAlignment="0" applyProtection="0"/>
    <xf numFmtId="0" fontId="23" fillId="23" borderId="95" applyNumberFormat="0" applyFont="0" applyAlignment="0" applyProtection="0"/>
    <xf numFmtId="0" fontId="35" fillId="7" borderId="94" applyNumberFormat="0" applyAlignment="0" applyProtection="0"/>
    <xf numFmtId="0" fontId="23" fillId="23" borderId="95" applyNumberFormat="0" applyFont="0" applyAlignment="0" applyProtection="0"/>
    <xf numFmtId="0" fontId="23" fillId="23" borderId="95" applyNumberFormat="0" applyFont="0" applyAlignment="0" applyProtection="0"/>
    <xf numFmtId="0" fontId="41" fillId="20" borderId="96" applyNumberFormat="0" applyAlignment="0" applyProtection="0"/>
    <xf numFmtId="0" fontId="43" fillId="0" borderId="97" applyNumberFormat="0" applyFill="0" applyAlignment="0" applyProtection="0"/>
    <xf numFmtId="0" fontId="35" fillId="7" borderId="94" applyNumberFormat="0" applyAlignment="0" applyProtection="0"/>
    <xf numFmtId="0" fontId="43" fillId="0" borderId="97" applyNumberFormat="0" applyFill="0" applyAlignment="0" applyProtection="0"/>
    <xf numFmtId="0" fontId="27" fillId="20" borderId="94" applyNumberFormat="0" applyAlignment="0" applyProtection="0"/>
    <xf numFmtId="0" fontId="35" fillId="7" borderId="94" applyNumberFormat="0" applyAlignment="0" applyProtection="0"/>
    <xf numFmtId="0" fontId="43" fillId="0" borderId="97" applyNumberFormat="0" applyFill="0" applyAlignment="0" applyProtection="0"/>
    <xf numFmtId="0" fontId="43" fillId="0" borderId="97" applyNumberFormat="0" applyFill="0" applyAlignment="0" applyProtection="0"/>
    <xf numFmtId="0" fontId="27" fillId="20" borderId="94" applyNumberFormat="0" applyAlignment="0" applyProtection="0"/>
    <xf numFmtId="0" fontId="41" fillId="20" borderId="96" applyNumberFormat="0" applyAlignment="0" applyProtection="0"/>
    <xf numFmtId="0" fontId="23" fillId="23" borderId="95" applyNumberFormat="0" applyFont="0" applyAlignment="0" applyProtection="0"/>
    <xf numFmtId="0" fontId="41" fillId="20" borderId="96" applyNumberFormat="0" applyAlignment="0" applyProtection="0"/>
    <xf numFmtId="0" fontId="43" fillId="0" borderId="97" applyNumberFormat="0" applyFill="0" applyAlignment="0" applyProtection="0"/>
    <xf numFmtId="0" fontId="43" fillId="0" borderId="97" applyNumberFormat="0" applyFill="0" applyAlignment="0" applyProtection="0"/>
    <xf numFmtId="0" fontId="41" fillId="20" borderId="96" applyNumberFormat="0" applyAlignment="0" applyProtection="0"/>
    <xf numFmtId="0" fontId="23" fillId="23" borderId="95" applyNumberFormat="0" applyFont="0" applyAlignment="0" applyProtection="0"/>
    <xf numFmtId="0" fontId="35" fillId="7" borderId="94" applyNumberFormat="0" applyAlignment="0" applyProtection="0"/>
    <xf numFmtId="0" fontId="23" fillId="23" borderId="95" applyNumberFormat="0" applyFont="0" applyAlignment="0" applyProtection="0"/>
    <xf numFmtId="0" fontId="41" fillId="20" borderId="96" applyNumberFormat="0" applyAlignment="0" applyProtection="0"/>
    <xf numFmtId="0" fontId="43" fillId="0" borderId="97" applyNumberFormat="0" applyFill="0" applyAlignment="0" applyProtection="0"/>
    <xf numFmtId="0" fontId="35" fillId="7" borderId="94" applyNumberFormat="0" applyAlignment="0" applyProtection="0"/>
    <xf numFmtId="0" fontId="27" fillId="20" borderId="94" applyNumberFormat="0" applyAlignment="0" applyProtection="0"/>
    <xf numFmtId="0" fontId="27" fillId="20" borderId="94" applyNumberFormat="0" applyAlignment="0" applyProtection="0"/>
    <xf numFmtId="0" fontId="23" fillId="23" borderId="95" applyNumberFormat="0" applyFont="0" applyAlignment="0" applyProtection="0"/>
    <xf numFmtId="0" fontId="23" fillId="23" borderId="95" applyNumberFormat="0" applyFont="0" applyAlignment="0" applyProtection="0"/>
    <xf numFmtId="0" fontId="27" fillId="20" borderId="94" applyNumberFormat="0" applyAlignment="0" applyProtection="0"/>
    <xf numFmtId="0" fontId="27" fillId="20" borderId="94" applyNumberFormat="0" applyAlignment="0" applyProtection="0"/>
    <xf numFmtId="0" fontId="35" fillId="7" borderId="94" applyNumberFormat="0" applyAlignment="0" applyProtection="0"/>
    <xf numFmtId="0" fontId="41" fillId="20" borderId="96" applyNumberFormat="0" applyAlignment="0" applyProtection="0"/>
    <xf numFmtId="0" fontId="35" fillId="7" borderId="94" applyNumberFormat="0" applyAlignment="0" applyProtection="0"/>
    <xf numFmtId="0" fontId="43" fillId="0" borderId="97" applyNumberFormat="0" applyFill="0" applyAlignment="0" applyProtection="0"/>
    <xf numFmtId="0" fontId="41" fillId="20" borderId="96" applyNumberFormat="0" applyAlignment="0" applyProtection="0"/>
    <xf numFmtId="0" fontId="27" fillId="20" borderId="94" applyNumberFormat="0" applyAlignment="0" applyProtection="0"/>
    <xf numFmtId="0" fontId="23" fillId="23" borderId="95" applyNumberFormat="0" applyFont="0" applyAlignment="0" applyProtection="0"/>
    <xf numFmtId="0" fontId="23" fillId="23" borderId="95" applyNumberFormat="0" applyFont="0" applyAlignment="0" applyProtection="0"/>
    <xf numFmtId="0" fontId="41" fillId="20" borderId="96" applyNumberFormat="0" applyAlignment="0" applyProtection="0"/>
    <xf numFmtId="0" fontId="35" fillId="7" borderId="94" applyNumberFormat="0" applyAlignment="0" applyProtection="0"/>
    <xf numFmtId="0" fontId="41" fillId="20" borderId="96" applyNumberFormat="0" applyAlignment="0" applyProtection="0"/>
    <xf numFmtId="0" fontId="35" fillId="7" borderId="94" applyNumberFormat="0" applyAlignment="0" applyProtection="0"/>
    <xf numFmtId="0" fontId="43" fillId="0" borderId="97" applyNumberFormat="0" applyFill="0" applyAlignment="0" applyProtection="0"/>
    <xf numFmtId="0" fontId="43" fillId="0" borderId="97" applyNumberFormat="0" applyFill="0" applyAlignment="0" applyProtection="0"/>
    <xf numFmtId="0" fontId="23" fillId="23" borderId="95" applyNumberFormat="0" applyFont="0" applyAlignment="0" applyProtection="0"/>
    <xf numFmtId="0" fontId="27" fillId="20" borderId="94" applyNumberFormat="0" applyAlignment="0" applyProtection="0"/>
    <xf numFmtId="0" fontId="35" fillId="7" borderId="94" applyNumberFormat="0" applyAlignment="0" applyProtection="0"/>
    <xf numFmtId="0" fontId="27" fillId="20" borderId="94" applyNumberFormat="0" applyAlignment="0" applyProtection="0"/>
    <xf numFmtId="0" fontId="41" fillId="20" borderId="96" applyNumberFormat="0" applyAlignment="0" applyProtection="0"/>
    <xf numFmtId="0" fontId="27" fillId="20" borderId="94" applyNumberFormat="0" applyAlignment="0" applyProtection="0"/>
    <xf numFmtId="0" fontId="23" fillId="23" borderId="95" applyNumberFormat="0" applyFont="0" applyAlignment="0" applyProtection="0"/>
    <xf numFmtId="0" fontId="41" fillId="20" borderId="96" applyNumberFormat="0" applyAlignment="0" applyProtection="0"/>
    <xf numFmtId="0" fontId="35" fillId="7" borderId="94" applyNumberFormat="0" applyAlignment="0" applyProtection="0"/>
    <xf numFmtId="0" fontId="43" fillId="0" borderId="97" applyNumberFormat="0" applyFill="0" applyAlignment="0" applyProtection="0"/>
    <xf numFmtId="0" fontId="41" fillId="20" borderId="96" applyNumberFormat="0" applyAlignment="0" applyProtection="0"/>
    <xf numFmtId="0" fontId="43" fillId="0" borderId="97" applyNumberFormat="0" applyFill="0" applyAlignment="0" applyProtection="0"/>
    <xf numFmtId="0" fontId="43" fillId="0" borderId="97" applyNumberFormat="0" applyFill="0" applyAlignment="0" applyProtection="0"/>
    <xf numFmtId="0" fontId="35" fillId="7" borderId="94" applyNumberFormat="0" applyAlignment="0" applyProtection="0"/>
    <xf numFmtId="0" fontId="27" fillId="20" borderId="94" applyNumberFormat="0" applyAlignment="0" applyProtection="0"/>
    <xf numFmtId="0" fontId="43" fillId="0" borderId="97" applyNumberFormat="0" applyFill="0" applyAlignment="0" applyProtection="0"/>
    <xf numFmtId="0" fontId="35" fillId="7" borderId="94" applyNumberFormat="0" applyAlignment="0" applyProtection="0"/>
    <xf numFmtId="0" fontId="23" fillId="23" borderId="95" applyNumberFormat="0" applyFont="0" applyAlignment="0" applyProtection="0"/>
    <xf numFmtId="0" fontId="27" fillId="20" borderId="94" applyNumberFormat="0" applyAlignment="0" applyProtection="0"/>
    <xf numFmtId="0" fontId="43" fillId="0" borderId="97" applyNumberFormat="0" applyFill="0" applyAlignment="0" applyProtection="0"/>
    <xf numFmtId="0" fontId="41" fillId="20" borderId="96" applyNumberFormat="0" applyAlignment="0" applyProtection="0"/>
    <xf numFmtId="0" fontId="27" fillId="20" borderId="94" applyNumberFormat="0" applyAlignment="0" applyProtection="0"/>
    <xf numFmtId="0" fontId="41" fillId="20" borderId="96" applyNumberFormat="0" applyAlignment="0" applyProtection="0"/>
    <xf numFmtId="0" fontId="43" fillId="0" borderId="97" applyNumberFormat="0" applyFill="0" applyAlignment="0" applyProtection="0"/>
    <xf numFmtId="0" fontId="43" fillId="0" borderId="97" applyNumberFormat="0" applyFill="0" applyAlignment="0" applyProtection="0"/>
    <xf numFmtId="0" fontId="41" fillId="20" borderId="96" applyNumberFormat="0" applyAlignment="0" applyProtection="0"/>
    <xf numFmtId="0" fontId="41" fillId="20" borderId="96" applyNumberFormat="0" applyAlignment="0" applyProtection="0"/>
    <xf numFmtId="0" fontId="27" fillId="20" borderId="94" applyNumberFormat="0" applyAlignment="0" applyProtection="0"/>
    <xf numFmtId="0" fontId="35" fillId="7" borderId="94" applyNumberFormat="0" applyAlignment="0" applyProtection="0"/>
    <xf numFmtId="0" fontId="43" fillId="0" borderId="97" applyNumberFormat="0" applyFill="0" applyAlignment="0" applyProtection="0"/>
    <xf numFmtId="0" fontId="27" fillId="20" borderId="94" applyNumberFormat="0" applyAlignment="0" applyProtection="0"/>
    <xf numFmtId="0" fontId="35" fillId="7" borderId="94" applyNumberFormat="0" applyAlignment="0" applyProtection="0"/>
    <xf numFmtId="0" fontId="41" fillId="20" borderId="96" applyNumberFormat="0" applyAlignment="0" applyProtection="0"/>
    <xf numFmtId="0" fontId="23" fillId="23" borderId="95" applyNumberFormat="0" applyFont="0" applyAlignment="0" applyProtection="0"/>
    <xf numFmtId="0" fontId="27" fillId="20" borderId="94" applyNumberFormat="0" applyAlignment="0" applyProtection="0"/>
    <xf numFmtId="0" fontId="23" fillId="23" borderId="95" applyNumberFormat="0" applyFont="0" applyAlignment="0" applyProtection="0"/>
    <xf numFmtId="0" fontId="35" fillId="7" borderId="94" applyNumberFormat="0" applyAlignment="0" applyProtection="0"/>
    <xf numFmtId="0" fontId="23" fillId="23" borderId="95" applyNumberFormat="0" applyFont="0" applyAlignment="0" applyProtection="0"/>
    <xf numFmtId="0" fontId="23" fillId="23" borderId="95" applyNumberFormat="0" applyFont="0" applyAlignment="0" applyProtection="0"/>
    <xf numFmtId="0" fontId="41" fillId="20" borderId="96" applyNumberFormat="0" applyAlignment="0" applyProtection="0"/>
    <xf numFmtId="0" fontId="43" fillId="0" borderId="97" applyNumberFormat="0" applyFill="0" applyAlignment="0" applyProtection="0"/>
    <xf numFmtId="0" fontId="35" fillId="7" borderId="94" applyNumberFormat="0" applyAlignment="0" applyProtection="0"/>
    <xf numFmtId="0" fontId="43" fillId="0" borderId="97" applyNumberFormat="0" applyFill="0" applyAlignment="0" applyProtection="0"/>
    <xf numFmtId="0" fontId="23" fillId="23" borderId="95" applyNumberFormat="0" applyFont="0" applyAlignment="0" applyProtection="0"/>
    <xf numFmtId="0" fontId="35" fillId="7" borderId="94" applyNumberFormat="0" applyAlignment="0" applyProtection="0"/>
    <xf numFmtId="0" fontId="27" fillId="20" borderId="94" applyNumberFormat="0" applyAlignment="0" applyProtection="0"/>
    <xf numFmtId="0" fontId="35" fillId="7" borderId="94" applyNumberFormat="0" applyAlignment="0" applyProtection="0"/>
    <xf numFmtId="0" fontId="43" fillId="0" borderId="97" applyNumberFormat="0" applyFill="0" applyAlignment="0" applyProtection="0"/>
    <xf numFmtId="0" fontId="43" fillId="0" borderId="97" applyNumberFormat="0" applyFill="0" applyAlignment="0" applyProtection="0"/>
    <xf numFmtId="0" fontId="27" fillId="20" borderId="94" applyNumberFormat="0" applyAlignment="0" applyProtection="0"/>
    <xf numFmtId="0" fontId="41" fillId="20" borderId="96" applyNumberFormat="0" applyAlignment="0" applyProtection="0"/>
    <xf numFmtId="0" fontId="23" fillId="23" borderId="95" applyNumberFormat="0" applyFont="0" applyAlignment="0" applyProtection="0"/>
    <xf numFmtId="0" fontId="41" fillId="20" borderId="96" applyNumberFormat="0" applyAlignment="0" applyProtection="0"/>
    <xf numFmtId="0" fontId="43" fillId="0" borderId="97" applyNumberFormat="0" applyFill="0" applyAlignment="0" applyProtection="0"/>
    <xf numFmtId="0" fontId="43" fillId="0" borderId="97" applyNumberFormat="0" applyFill="0" applyAlignment="0" applyProtection="0"/>
    <xf numFmtId="0" fontId="41" fillId="20" borderId="96" applyNumberFormat="0" applyAlignment="0" applyProtection="0"/>
    <xf numFmtId="0" fontId="23" fillId="23" borderId="95" applyNumberFormat="0" applyFont="0" applyAlignment="0" applyProtection="0"/>
    <xf numFmtId="0" fontId="35" fillId="7" borderId="94" applyNumberFormat="0" applyAlignment="0" applyProtection="0"/>
    <xf numFmtId="0" fontId="23" fillId="23" borderId="95" applyNumberFormat="0" applyFont="0" applyAlignment="0" applyProtection="0"/>
    <xf numFmtId="0" fontId="41" fillId="20" borderId="96" applyNumberFormat="0" applyAlignment="0" applyProtection="0"/>
    <xf numFmtId="0" fontId="43" fillId="0" borderId="97" applyNumberFormat="0" applyFill="0" applyAlignment="0" applyProtection="0"/>
    <xf numFmtId="0" fontId="35" fillId="7" borderId="94" applyNumberFormat="0" applyAlignment="0" applyProtection="0"/>
    <xf numFmtId="0" fontId="27" fillId="20" borderId="94" applyNumberFormat="0" applyAlignment="0" applyProtection="0"/>
    <xf numFmtId="0" fontId="27" fillId="20" borderId="94" applyNumberFormat="0" applyAlignment="0" applyProtection="0"/>
    <xf numFmtId="0" fontId="23" fillId="23" borderId="95" applyNumberFormat="0" applyFont="0" applyAlignment="0" applyProtection="0"/>
    <xf numFmtId="0" fontId="35" fillId="7" borderId="94" applyNumberFormat="0" applyAlignment="0" applyProtection="0"/>
    <xf numFmtId="0" fontId="27" fillId="20" borderId="94" applyNumberFormat="0" applyAlignment="0" applyProtection="0"/>
    <xf numFmtId="0" fontId="23" fillId="23" borderId="95" applyNumberFormat="0" applyFont="0" applyAlignment="0" applyProtection="0"/>
    <xf numFmtId="0" fontId="27" fillId="20" borderId="94" applyNumberFormat="0" applyAlignment="0" applyProtection="0"/>
    <xf numFmtId="0" fontId="27" fillId="20" borderId="94" applyNumberFormat="0" applyAlignment="0" applyProtection="0"/>
    <xf numFmtId="0" fontId="35" fillId="7" borderId="94" applyNumberFormat="0" applyAlignment="0" applyProtection="0"/>
    <xf numFmtId="0" fontId="41" fillId="20" borderId="96" applyNumberFormat="0" applyAlignment="0" applyProtection="0"/>
    <xf numFmtId="0" fontId="35" fillId="7" borderId="94" applyNumberFormat="0" applyAlignment="0" applyProtection="0"/>
    <xf numFmtId="0" fontId="43" fillId="0" borderId="97" applyNumberFormat="0" applyFill="0" applyAlignment="0" applyProtection="0"/>
    <xf numFmtId="0" fontId="41" fillId="20" borderId="96" applyNumberFormat="0" applyAlignment="0" applyProtection="0"/>
    <xf numFmtId="0" fontId="41" fillId="20" borderId="96" applyNumberFormat="0" applyAlignment="0" applyProtection="0"/>
    <xf numFmtId="0" fontId="27" fillId="20" borderId="94" applyNumberFormat="0" applyAlignment="0" applyProtection="0"/>
    <xf numFmtId="0" fontId="41" fillId="20" borderId="96" applyNumberFormat="0" applyAlignment="0" applyProtection="0"/>
    <xf numFmtId="0" fontId="43" fillId="0" borderId="97" applyNumberFormat="0" applyFill="0" applyAlignment="0" applyProtection="0"/>
    <xf numFmtId="0" fontId="41" fillId="20" borderId="96" applyNumberFormat="0" applyAlignment="0" applyProtection="0"/>
    <xf numFmtId="0" fontId="23" fillId="23" borderId="95" applyNumberFormat="0" applyFont="0" applyAlignment="0" applyProtection="0"/>
    <xf numFmtId="0" fontId="35" fillId="7" borderId="94" applyNumberFormat="0" applyAlignment="0" applyProtection="0"/>
    <xf numFmtId="0" fontId="27" fillId="20" borderId="94" applyNumberFormat="0" applyAlignment="0" applyProtection="0"/>
    <xf numFmtId="0" fontId="23" fillId="23" borderId="95" applyNumberFormat="0" applyFont="0" applyAlignment="0" applyProtection="0"/>
    <xf numFmtId="0" fontId="23" fillId="23" borderId="95" applyNumberFormat="0" applyFont="0" applyAlignment="0" applyProtection="0"/>
    <xf numFmtId="0" fontId="35" fillId="7" borderId="94" applyNumberFormat="0" applyAlignment="0" applyProtection="0"/>
    <xf numFmtId="0" fontId="35" fillId="7" borderId="94" applyNumberFormat="0" applyAlignment="0" applyProtection="0"/>
    <xf numFmtId="0" fontId="27" fillId="20" borderId="94" applyNumberFormat="0" applyAlignment="0" applyProtection="0"/>
    <xf numFmtId="0" fontId="43" fillId="0" borderId="97" applyNumberFormat="0" applyFill="0" applyAlignment="0" applyProtection="0"/>
    <xf numFmtId="0" fontId="27" fillId="20" borderId="94" applyNumberFormat="0" applyAlignment="0" applyProtection="0"/>
    <xf numFmtId="0" fontId="41" fillId="20" borderId="96" applyNumberFormat="0" applyAlignment="0" applyProtection="0"/>
    <xf numFmtId="0" fontId="35" fillId="7" borderId="94" applyNumberFormat="0" applyAlignment="0" applyProtection="0"/>
    <xf numFmtId="0" fontId="41" fillId="20" borderId="96" applyNumberFormat="0" applyAlignment="0" applyProtection="0"/>
    <xf numFmtId="0" fontId="23" fillId="23" borderId="95" applyNumberFormat="0" applyFont="0" applyAlignment="0" applyProtection="0"/>
    <xf numFmtId="0" fontId="23" fillId="23" borderId="95" applyNumberFormat="0" applyFont="0" applyAlignment="0" applyProtection="0"/>
    <xf numFmtId="0" fontId="35" fillId="7" borderId="94" applyNumberFormat="0" applyAlignment="0" applyProtection="0"/>
    <xf numFmtId="0" fontId="35" fillId="7" borderId="94" applyNumberFormat="0" applyAlignment="0" applyProtection="0"/>
    <xf numFmtId="0" fontId="43" fillId="0" borderId="97" applyNumberFormat="0" applyFill="0" applyAlignment="0" applyProtection="0"/>
    <xf numFmtId="0" fontId="23" fillId="23" borderId="95" applyNumberFormat="0" applyFont="0" applyAlignment="0" applyProtection="0"/>
    <xf numFmtId="0" fontId="43" fillId="0" borderId="97" applyNumberFormat="0" applyFill="0" applyAlignment="0" applyProtection="0"/>
    <xf numFmtId="0" fontId="43" fillId="0" borderId="97" applyNumberFormat="0" applyFill="0" applyAlignment="0" applyProtection="0"/>
    <xf numFmtId="0" fontId="23" fillId="23" borderId="95" applyNumberFormat="0" applyFont="0" applyAlignment="0" applyProtection="0"/>
    <xf numFmtId="0" fontId="27" fillId="20" borderId="94" applyNumberFormat="0" applyAlignment="0" applyProtection="0"/>
    <xf numFmtId="0" fontId="27" fillId="20" borderId="94" applyNumberFormat="0" applyAlignment="0" applyProtection="0"/>
    <xf numFmtId="0" fontId="41" fillId="20" borderId="96" applyNumberFormat="0" applyAlignment="0" applyProtection="0"/>
    <xf numFmtId="0" fontId="15" fillId="0" borderId="0"/>
    <xf numFmtId="0" fontId="15" fillId="0" borderId="0"/>
    <xf numFmtId="9" fontId="15" fillId="0" borderId="0" applyFont="0" applyFill="0" applyBorder="0" applyAlignment="0" applyProtection="0"/>
    <xf numFmtId="0" fontId="27" fillId="20" borderId="98" applyNumberFormat="0" applyAlignment="0" applyProtection="0"/>
    <xf numFmtId="0" fontId="35" fillId="7" borderId="98" applyNumberFormat="0" applyAlignment="0" applyProtection="0"/>
    <xf numFmtId="0" fontId="23" fillId="23" borderId="99" applyNumberFormat="0" applyFont="0" applyAlignment="0" applyProtection="0"/>
    <xf numFmtId="0" fontId="41" fillId="20" borderId="100" applyNumberFormat="0" applyAlignment="0" applyProtection="0"/>
    <xf numFmtId="0" fontId="43" fillId="0" borderId="101" applyNumberFormat="0" applyFill="0" applyAlignment="0" applyProtection="0"/>
    <xf numFmtId="0" fontId="15" fillId="0" borderId="0"/>
    <xf numFmtId="0" fontId="41" fillId="20" borderId="100" applyNumberFormat="0" applyAlignment="0" applyProtection="0"/>
    <xf numFmtId="0" fontId="27" fillId="20" borderId="98" applyNumberFormat="0" applyAlignment="0" applyProtection="0"/>
    <xf numFmtId="0" fontId="35" fillId="7" borderId="98" applyNumberFormat="0" applyAlignment="0" applyProtection="0"/>
    <xf numFmtId="0" fontId="43" fillId="0" borderId="101" applyNumberFormat="0" applyFill="0" applyAlignment="0" applyProtection="0"/>
    <xf numFmtId="0" fontId="27" fillId="20" borderId="98" applyNumberFormat="0" applyAlignment="0" applyProtection="0"/>
    <xf numFmtId="0" fontId="35" fillId="7" borderId="98" applyNumberFormat="0" applyAlignment="0" applyProtection="0"/>
    <xf numFmtId="0" fontId="41" fillId="20" borderId="100" applyNumberFormat="0" applyAlignment="0" applyProtection="0"/>
    <xf numFmtId="0" fontId="23" fillId="23" borderId="99" applyNumberFormat="0" applyFont="0" applyAlignment="0" applyProtection="0"/>
    <xf numFmtId="0" fontId="27" fillId="20" borderId="98" applyNumberFormat="0" applyAlignment="0" applyProtection="0"/>
    <xf numFmtId="0" fontId="23" fillId="23" borderId="99" applyNumberFormat="0" applyFont="0" applyAlignment="0" applyProtection="0"/>
    <xf numFmtId="0" fontId="35" fillId="7" borderId="98" applyNumberFormat="0" applyAlignment="0" applyProtection="0"/>
    <xf numFmtId="0" fontId="23" fillId="23" borderId="99" applyNumberFormat="0" applyFont="0" applyAlignment="0" applyProtection="0"/>
    <xf numFmtId="0" fontId="23" fillId="23" borderId="99" applyNumberFormat="0" applyFont="0" applyAlignment="0" applyProtection="0"/>
    <xf numFmtId="0" fontId="41" fillId="20" borderId="100" applyNumberFormat="0" applyAlignment="0" applyProtection="0"/>
    <xf numFmtId="0" fontId="43" fillId="0" borderId="101" applyNumberFormat="0" applyFill="0" applyAlignment="0" applyProtection="0"/>
    <xf numFmtId="0" fontId="35" fillId="7" borderId="98" applyNumberFormat="0" applyAlignment="0" applyProtection="0"/>
    <xf numFmtId="0" fontId="43" fillId="0" borderId="101" applyNumberFormat="0" applyFill="0" applyAlignment="0" applyProtection="0"/>
    <xf numFmtId="0" fontId="15" fillId="0" borderId="0"/>
    <xf numFmtId="0" fontId="15" fillId="0" borderId="0"/>
    <xf numFmtId="9" fontId="15" fillId="0" borderId="0" applyFont="0" applyFill="0" applyBorder="0" applyAlignment="0" applyProtection="0"/>
    <xf numFmtId="0" fontId="27" fillId="20" borderId="98" applyNumberFormat="0" applyAlignment="0" applyProtection="0"/>
    <xf numFmtId="0" fontId="35" fillId="7" borderId="98" applyNumberFormat="0" applyAlignment="0" applyProtection="0"/>
    <xf numFmtId="0" fontId="43" fillId="0" borderId="101" applyNumberFormat="0" applyFill="0" applyAlignment="0" applyProtection="0"/>
    <xf numFmtId="0" fontId="43" fillId="0" borderId="101" applyNumberFormat="0" applyFill="0" applyAlignment="0" applyProtection="0"/>
    <xf numFmtId="0" fontId="27" fillId="20" borderId="98" applyNumberFormat="0" applyAlignment="0" applyProtection="0"/>
    <xf numFmtId="0" fontId="41" fillId="20" borderId="100" applyNumberFormat="0" applyAlignment="0" applyProtection="0"/>
    <xf numFmtId="0" fontId="23" fillId="23" borderId="99" applyNumberFormat="0" applyFont="0" applyAlignment="0" applyProtection="0"/>
    <xf numFmtId="0" fontId="41" fillId="20" borderId="100" applyNumberFormat="0" applyAlignment="0" applyProtection="0"/>
    <xf numFmtId="0" fontId="43" fillId="0" borderId="101" applyNumberFormat="0" applyFill="0" applyAlignment="0" applyProtection="0"/>
    <xf numFmtId="0" fontId="43" fillId="0" borderId="101" applyNumberFormat="0" applyFill="0" applyAlignment="0" applyProtection="0"/>
    <xf numFmtId="0" fontId="41" fillId="20" borderId="100" applyNumberFormat="0" applyAlignment="0" applyProtection="0"/>
    <xf numFmtId="0" fontId="23" fillId="23" borderId="99" applyNumberFormat="0" applyFont="0" applyAlignment="0" applyProtection="0"/>
    <xf numFmtId="0" fontId="35" fillId="7" borderId="98" applyNumberFormat="0" applyAlignment="0" applyProtection="0"/>
    <xf numFmtId="0" fontId="23" fillId="23" borderId="99" applyNumberFormat="0" applyFont="0" applyAlignment="0" applyProtection="0"/>
    <xf numFmtId="0" fontId="41" fillId="20" borderId="100" applyNumberFormat="0" applyAlignment="0" applyProtection="0"/>
    <xf numFmtId="0" fontId="43" fillId="0" borderId="101" applyNumberFormat="0" applyFill="0" applyAlignment="0" applyProtection="0"/>
    <xf numFmtId="0" fontId="35" fillId="7" borderId="98" applyNumberFormat="0" applyAlignment="0" applyProtection="0"/>
    <xf numFmtId="0" fontId="27" fillId="20" borderId="98" applyNumberFormat="0" applyAlignment="0" applyProtection="0"/>
    <xf numFmtId="0" fontId="27" fillId="20" borderId="98" applyNumberFormat="0" applyAlignment="0" applyProtection="0"/>
    <xf numFmtId="0" fontId="23" fillId="23" borderId="99" applyNumberFormat="0" applyFont="0" applyAlignment="0" applyProtection="0"/>
    <xf numFmtId="0" fontId="15" fillId="0" borderId="0"/>
    <xf numFmtId="0" fontId="15" fillId="0" borderId="0"/>
    <xf numFmtId="9" fontId="15" fillId="0" borderId="0" applyFont="0" applyFill="0" applyBorder="0" applyAlignment="0" applyProtection="0"/>
    <xf numFmtId="0" fontId="23" fillId="23" borderId="99" applyNumberFormat="0" applyFont="0" applyAlignment="0" applyProtection="0"/>
    <xf numFmtId="0" fontId="27" fillId="20" borderId="98" applyNumberFormat="0" applyAlignment="0" applyProtection="0"/>
    <xf numFmtId="0" fontId="27" fillId="20" borderId="98" applyNumberFormat="0" applyAlignment="0" applyProtection="0"/>
    <xf numFmtId="0" fontId="35" fillId="7" borderId="98" applyNumberFormat="0" applyAlignment="0" applyProtection="0"/>
    <xf numFmtId="0" fontId="41" fillId="20" borderId="100" applyNumberFormat="0" applyAlignment="0" applyProtection="0"/>
    <xf numFmtId="0" fontId="35" fillId="7" borderId="98" applyNumberFormat="0" applyAlignment="0" applyProtection="0"/>
    <xf numFmtId="0" fontId="43" fillId="0" borderId="101" applyNumberFormat="0" applyFill="0" applyAlignment="0" applyProtection="0"/>
    <xf numFmtId="0" fontId="41" fillId="20" borderId="100" applyNumberFormat="0" applyAlignment="0" applyProtection="0"/>
    <xf numFmtId="0" fontId="14" fillId="0" borderId="0"/>
    <xf numFmtId="9" fontId="14" fillId="0" borderId="0" applyFont="0" applyFill="0" applyBorder="0" applyAlignment="0" applyProtection="0"/>
    <xf numFmtId="0" fontId="13" fillId="0" borderId="0"/>
    <xf numFmtId="0" fontId="41" fillId="20" borderId="104" applyNumberFormat="0" applyAlignment="0" applyProtection="0"/>
    <xf numFmtId="0" fontId="27" fillId="20" borderId="102" applyNumberFormat="0" applyAlignment="0" applyProtection="0"/>
    <xf numFmtId="0" fontId="35" fillId="7" borderId="102" applyNumberFormat="0" applyAlignment="0" applyProtection="0"/>
    <xf numFmtId="0" fontId="43" fillId="0" borderId="105" applyNumberFormat="0" applyFill="0" applyAlignment="0" applyProtection="0"/>
    <xf numFmtId="0" fontId="27" fillId="20" borderId="102" applyNumberFormat="0" applyAlignment="0" applyProtection="0"/>
    <xf numFmtId="0" fontId="35" fillId="7" borderId="102" applyNumberFormat="0" applyAlignment="0" applyProtection="0"/>
    <xf numFmtId="0" fontId="41" fillId="20" borderId="104" applyNumberFormat="0" applyAlignment="0" applyProtection="0"/>
    <xf numFmtId="0" fontId="23" fillId="23" borderId="103" applyNumberFormat="0" applyFont="0" applyAlignment="0" applyProtection="0"/>
    <xf numFmtId="0" fontId="27" fillId="20" borderId="102" applyNumberFormat="0" applyAlignment="0" applyProtection="0"/>
    <xf numFmtId="0" fontId="23" fillId="23" borderId="103" applyNumberFormat="0" applyFont="0" applyAlignment="0" applyProtection="0"/>
    <xf numFmtId="0" fontId="35" fillId="7" borderId="102" applyNumberFormat="0" applyAlignment="0" applyProtection="0"/>
    <xf numFmtId="0" fontId="23" fillId="23" borderId="103" applyNumberFormat="0" applyFont="0" applyAlignment="0" applyProtection="0"/>
    <xf numFmtId="0" fontId="23" fillId="23" borderId="103" applyNumberFormat="0" applyFont="0" applyAlignment="0" applyProtection="0"/>
    <xf numFmtId="0" fontId="41" fillId="20" borderId="104" applyNumberFormat="0" applyAlignment="0" applyProtection="0"/>
    <xf numFmtId="0" fontId="43" fillId="0" borderId="105" applyNumberFormat="0" applyFill="0" applyAlignment="0" applyProtection="0"/>
    <xf numFmtId="0" fontId="35" fillId="7" borderId="102" applyNumberFormat="0" applyAlignment="0" applyProtection="0"/>
    <xf numFmtId="0" fontId="43" fillId="0" borderId="105" applyNumberFormat="0" applyFill="0" applyAlignment="0" applyProtection="0"/>
    <xf numFmtId="0" fontId="13" fillId="0" borderId="0"/>
    <xf numFmtId="0" fontId="13" fillId="0" borderId="0"/>
    <xf numFmtId="9" fontId="13" fillId="0" borderId="0" applyFont="0" applyFill="0" applyBorder="0" applyAlignment="0" applyProtection="0"/>
    <xf numFmtId="0" fontId="27" fillId="20" borderId="102" applyNumberFormat="0" applyAlignment="0" applyProtection="0"/>
    <xf numFmtId="0" fontId="35" fillId="7" borderId="102" applyNumberFormat="0" applyAlignment="0" applyProtection="0"/>
    <xf numFmtId="0" fontId="43" fillId="0" borderId="105" applyNumberFormat="0" applyFill="0" applyAlignment="0" applyProtection="0"/>
    <xf numFmtId="0" fontId="43" fillId="0" borderId="105" applyNumberFormat="0" applyFill="0" applyAlignment="0" applyProtection="0"/>
    <xf numFmtId="0" fontId="27" fillId="20" borderId="102" applyNumberFormat="0" applyAlignment="0" applyProtection="0"/>
    <xf numFmtId="0" fontId="41" fillId="20" borderId="104" applyNumberFormat="0" applyAlignment="0" applyProtection="0"/>
    <xf numFmtId="0" fontId="23" fillId="23" borderId="103" applyNumberFormat="0" applyFont="0" applyAlignment="0" applyProtection="0"/>
    <xf numFmtId="0" fontId="41" fillId="20" borderId="104" applyNumberFormat="0" applyAlignment="0" applyProtection="0"/>
    <xf numFmtId="0" fontId="43" fillId="0" borderId="105" applyNumberFormat="0" applyFill="0" applyAlignment="0" applyProtection="0"/>
    <xf numFmtId="0" fontId="43" fillId="0" borderId="105" applyNumberFormat="0" applyFill="0" applyAlignment="0" applyProtection="0"/>
    <xf numFmtId="0" fontId="41" fillId="20" borderId="104" applyNumberFormat="0" applyAlignment="0" applyProtection="0"/>
    <xf numFmtId="0" fontId="23" fillId="23" borderId="103" applyNumberFormat="0" applyFont="0" applyAlignment="0" applyProtection="0"/>
    <xf numFmtId="0" fontId="35" fillId="7" borderId="102" applyNumberFormat="0" applyAlignment="0" applyProtection="0"/>
    <xf numFmtId="0" fontId="23" fillId="23" borderId="103" applyNumberFormat="0" applyFont="0" applyAlignment="0" applyProtection="0"/>
    <xf numFmtId="0" fontId="41" fillId="20" borderId="104" applyNumberFormat="0" applyAlignment="0" applyProtection="0"/>
    <xf numFmtId="0" fontId="43" fillId="0" borderId="105" applyNumberFormat="0" applyFill="0" applyAlignment="0" applyProtection="0"/>
    <xf numFmtId="0" fontId="35" fillId="7" borderId="102" applyNumberFormat="0" applyAlignment="0" applyProtection="0"/>
    <xf numFmtId="0" fontId="27" fillId="20" borderId="102" applyNumberFormat="0" applyAlignment="0" applyProtection="0"/>
    <xf numFmtId="0" fontId="27" fillId="20" borderId="102" applyNumberFormat="0" applyAlignment="0" applyProtection="0"/>
    <xf numFmtId="0" fontId="41" fillId="20" borderId="104" applyNumberFormat="0" applyAlignment="0" applyProtection="0"/>
    <xf numFmtId="0" fontId="27" fillId="20" borderId="102" applyNumberFormat="0" applyAlignment="0" applyProtection="0"/>
    <xf numFmtId="0" fontId="23" fillId="23" borderId="103" applyNumberFormat="0" applyFont="0" applyAlignment="0" applyProtection="0"/>
    <xf numFmtId="0" fontId="43" fillId="0" borderId="105" applyNumberFormat="0" applyFill="0" applyAlignment="0" applyProtection="0"/>
    <xf numFmtId="0" fontId="27" fillId="20" borderId="102" applyNumberFormat="0" applyAlignment="0" applyProtection="0"/>
    <xf numFmtId="0" fontId="43" fillId="0" borderId="105" applyNumberFormat="0" applyFill="0" applyAlignment="0" applyProtection="0"/>
    <xf numFmtId="0" fontId="23" fillId="23" borderId="103" applyNumberFormat="0" applyFont="0" applyAlignment="0" applyProtection="0"/>
    <xf numFmtId="0" fontId="13" fillId="0" borderId="0"/>
    <xf numFmtId="0" fontId="35" fillId="7" borderId="102" applyNumberFormat="0" applyAlignment="0" applyProtection="0"/>
    <xf numFmtId="0" fontId="13" fillId="0" borderId="0"/>
    <xf numFmtId="9" fontId="13" fillId="0" borderId="0" applyFont="0" applyFill="0" applyBorder="0" applyAlignment="0" applyProtection="0"/>
    <xf numFmtId="0" fontId="41" fillId="20" borderId="104" applyNumberFormat="0" applyAlignment="0" applyProtection="0"/>
    <xf numFmtId="0" fontId="23" fillId="23" borderId="103" applyNumberFormat="0" applyFont="0" applyAlignment="0" applyProtection="0"/>
    <xf numFmtId="0" fontId="41" fillId="20" borderId="104" applyNumberFormat="0" applyAlignment="0" applyProtection="0"/>
    <xf numFmtId="0" fontId="35" fillId="7" borderId="102" applyNumberFormat="0" applyAlignment="0" applyProtection="0"/>
    <xf numFmtId="0" fontId="41" fillId="20" borderId="104" applyNumberFormat="0" applyAlignment="0" applyProtection="0"/>
    <xf numFmtId="0" fontId="27" fillId="20" borderId="102" applyNumberFormat="0" applyAlignment="0" applyProtection="0"/>
    <xf numFmtId="0" fontId="27" fillId="20" borderId="102" applyNumberFormat="0" applyAlignment="0" applyProtection="0"/>
    <xf numFmtId="0" fontId="27" fillId="20" borderId="102" applyNumberFormat="0" applyAlignment="0" applyProtection="0"/>
    <xf numFmtId="0" fontId="43" fillId="0" borderId="105" applyNumberFormat="0" applyFill="0" applyAlignment="0" applyProtection="0"/>
    <xf numFmtId="0" fontId="43" fillId="0" borderId="105" applyNumberFormat="0" applyFill="0" applyAlignment="0" applyProtection="0"/>
    <xf numFmtId="0" fontId="23" fillId="23" borderId="103" applyNumberFormat="0" applyFont="0" applyAlignment="0" applyProtection="0"/>
    <xf numFmtId="0" fontId="35" fillId="7" borderId="102" applyNumberFormat="0" applyAlignment="0" applyProtection="0"/>
    <xf numFmtId="0" fontId="41" fillId="20" borderId="104" applyNumberFormat="0" applyAlignment="0" applyProtection="0"/>
    <xf numFmtId="0" fontId="23" fillId="23" borderId="103" applyNumberFormat="0" applyFont="0" applyAlignment="0" applyProtection="0"/>
    <xf numFmtId="0" fontId="43" fillId="0" borderId="105" applyNumberFormat="0" applyFill="0" applyAlignment="0" applyProtection="0"/>
    <xf numFmtId="0" fontId="43" fillId="0" borderId="105" applyNumberFormat="0" applyFill="0" applyAlignment="0" applyProtection="0"/>
    <xf numFmtId="0" fontId="35" fillId="7" borderId="102" applyNumberFormat="0" applyAlignment="0" applyProtection="0"/>
    <xf numFmtId="0" fontId="35" fillId="7" borderId="102" applyNumberFormat="0" applyAlignment="0" applyProtection="0"/>
    <xf numFmtId="0" fontId="27" fillId="20" borderId="102" applyNumberFormat="0" applyAlignment="0" applyProtection="0"/>
    <xf numFmtId="0" fontId="35" fillId="7" borderId="102" applyNumberFormat="0" applyAlignment="0" applyProtection="0"/>
    <xf numFmtId="0" fontId="43" fillId="0" borderId="105" applyNumberFormat="0" applyFill="0" applyAlignment="0" applyProtection="0"/>
    <xf numFmtId="0" fontId="43" fillId="0" borderId="105" applyNumberFormat="0" applyFill="0" applyAlignment="0" applyProtection="0"/>
    <xf numFmtId="0" fontId="41" fillId="20" borderId="104" applyNumberFormat="0" applyAlignment="0" applyProtection="0"/>
    <xf numFmtId="0" fontId="23" fillId="23" borderId="103" applyNumberFormat="0" applyFont="0" applyAlignment="0" applyProtection="0"/>
    <xf numFmtId="0" fontId="41" fillId="20" borderId="104" applyNumberFormat="0" applyAlignment="0" applyProtection="0"/>
    <xf numFmtId="0" fontId="43" fillId="0" borderId="105" applyNumberFormat="0" applyFill="0" applyAlignment="0" applyProtection="0"/>
    <xf numFmtId="0" fontId="41" fillId="20" borderId="104" applyNumberFormat="0" applyAlignment="0" applyProtection="0"/>
    <xf numFmtId="0" fontId="35" fillId="7" borderId="102" applyNumberFormat="0" applyAlignment="0" applyProtection="0"/>
    <xf numFmtId="0" fontId="41" fillId="20" borderId="104" applyNumberFormat="0" applyAlignment="0" applyProtection="0"/>
    <xf numFmtId="0" fontId="43" fillId="0" borderId="105" applyNumberFormat="0" applyFill="0" applyAlignment="0" applyProtection="0"/>
    <xf numFmtId="0" fontId="43" fillId="0" borderId="105" applyNumberFormat="0" applyFill="0" applyAlignment="0" applyProtection="0"/>
    <xf numFmtId="0" fontId="43" fillId="0" borderId="105" applyNumberFormat="0" applyFill="0" applyAlignment="0" applyProtection="0"/>
    <xf numFmtId="0" fontId="41" fillId="20" borderId="104" applyNumberFormat="0" applyAlignment="0" applyProtection="0"/>
    <xf numFmtId="0" fontId="27" fillId="20" borderId="102" applyNumberFormat="0" applyAlignment="0" applyProtection="0"/>
    <xf numFmtId="0" fontId="27" fillId="20" borderId="102" applyNumberFormat="0" applyAlignment="0" applyProtection="0"/>
    <xf numFmtId="0" fontId="23" fillId="23" borderId="103" applyNumberFormat="0" applyFont="0" applyAlignment="0" applyProtection="0"/>
    <xf numFmtId="0" fontId="35" fillId="7" borderId="102" applyNumberFormat="0" applyAlignment="0" applyProtection="0"/>
    <xf numFmtId="0" fontId="43" fillId="0" borderId="105" applyNumberFormat="0" applyFill="0" applyAlignment="0" applyProtection="0"/>
    <xf numFmtId="0" fontId="43" fillId="0" borderId="105" applyNumberFormat="0" applyFill="0" applyAlignment="0" applyProtection="0"/>
    <xf numFmtId="0" fontId="27" fillId="20" borderId="102" applyNumberFormat="0" applyAlignment="0" applyProtection="0"/>
    <xf numFmtId="0" fontId="35" fillId="7" borderId="102" applyNumberFormat="0" applyAlignment="0" applyProtection="0"/>
    <xf numFmtId="0" fontId="23" fillId="23" borderId="103" applyNumberFormat="0" applyFont="0" applyAlignment="0" applyProtection="0"/>
    <xf numFmtId="0" fontId="41" fillId="20" borderId="104" applyNumberFormat="0" applyAlignment="0" applyProtection="0"/>
    <xf numFmtId="0" fontId="43" fillId="0" borderId="105" applyNumberFormat="0" applyFill="0" applyAlignment="0" applyProtection="0"/>
    <xf numFmtId="0" fontId="13" fillId="0" borderId="0"/>
    <xf numFmtId="0" fontId="41" fillId="20" borderId="104" applyNumberFormat="0" applyAlignment="0" applyProtection="0"/>
    <xf numFmtId="0" fontId="27" fillId="20" borderId="102" applyNumberFormat="0" applyAlignment="0" applyProtection="0"/>
    <xf numFmtId="0" fontId="35" fillId="7" borderId="102" applyNumberFormat="0" applyAlignment="0" applyProtection="0"/>
    <xf numFmtId="0" fontId="43" fillId="0" borderId="105" applyNumberFormat="0" applyFill="0" applyAlignment="0" applyProtection="0"/>
    <xf numFmtId="0" fontId="27" fillId="20" borderId="102" applyNumberFormat="0" applyAlignment="0" applyProtection="0"/>
    <xf numFmtId="0" fontId="35" fillId="7" borderId="102" applyNumberFormat="0" applyAlignment="0" applyProtection="0"/>
    <xf numFmtId="0" fontId="41" fillId="20" borderId="104" applyNumberFormat="0" applyAlignment="0" applyProtection="0"/>
    <xf numFmtId="0" fontId="23" fillId="23" borderId="103" applyNumberFormat="0" applyFont="0" applyAlignment="0" applyProtection="0"/>
    <xf numFmtId="0" fontId="27" fillId="20" borderId="102" applyNumberFormat="0" applyAlignment="0" applyProtection="0"/>
    <xf numFmtId="0" fontId="23" fillId="23" borderId="103" applyNumberFormat="0" applyFont="0" applyAlignment="0" applyProtection="0"/>
    <xf numFmtId="0" fontId="35" fillId="7" borderId="102" applyNumberFormat="0" applyAlignment="0" applyProtection="0"/>
    <xf numFmtId="0" fontId="23" fillId="23" borderId="103" applyNumberFormat="0" applyFont="0" applyAlignment="0" applyProtection="0"/>
    <xf numFmtId="0" fontId="23" fillId="23" borderId="103" applyNumberFormat="0" applyFont="0" applyAlignment="0" applyProtection="0"/>
    <xf numFmtId="0" fontId="41" fillId="20" borderId="104" applyNumberFormat="0" applyAlignment="0" applyProtection="0"/>
    <xf numFmtId="0" fontId="43" fillId="0" borderId="105" applyNumberFormat="0" applyFill="0" applyAlignment="0" applyProtection="0"/>
    <xf numFmtId="0" fontId="35" fillId="7" borderId="102" applyNumberFormat="0" applyAlignment="0" applyProtection="0"/>
    <xf numFmtId="0" fontId="43" fillId="0" borderId="105" applyNumberFormat="0" applyFill="0" applyAlignment="0" applyProtection="0"/>
    <xf numFmtId="0" fontId="13" fillId="0" borderId="0"/>
    <xf numFmtId="0" fontId="13" fillId="0" borderId="0"/>
    <xf numFmtId="9" fontId="13" fillId="0" borderId="0" applyFont="0" applyFill="0" applyBorder="0" applyAlignment="0" applyProtection="0"/>
    <xf numFmtId="0" fontId="27" fillId="20" borderId="102" applyNumberFormat="0" applyAlignment="0" applyProtection="0"/>
    <xf numFmtId="0" fontId="35" fillId="7" borderId="102" applyNumberFormat="0" applyAlignment="0" applyProtection="0"/>
    <xf numFmtId="0" fontId="43" fillId="0" borderId="105" applyNumberFormat="0" applyFill="0" applyAlignment="0" applyProtection="0"/>
    <xf numFmtId="0" fontId="43" fillId="0" borderId="105" applyNumberFormat="0" applyFill="0" applyAlignment="0" applyProtection="0"/>
    <xf numFmtId="0" fontId="27" fillId="20" borderId="102" applyNumberFormat="0" applyAlignment="0" applyProtection="0"/>
    <xf numFmtId="0" fontId="41" fillId="20" borderId="104" applyNumberFormat="0" applyAlignment="0" applyProtection="0"/>
    <xf numFmtId="0" fontId="23" fillId="23" borderId="103" applyNumberFormat="0" applyFont="0" applyAlignment="0" applyProtection="0"/>
    <xf numFmtId="0" fontId="41" fillId="20" borderId="104" applyNumberFormat="0" applyAlignment="0" applyProtection="0"/>
    <xf numFmtId="0" fontId="43" fillId="0" borderId="105" applyNumberFormat="0" applyFill="0" applyAlignment="0" applyProtection="0"/>
    <xf numFmtId="0" fontId="43" fillId="0" borderId="105" applyNumberFormat="0" applyFill="0" applyAlignment="0" applyProtection="0"/>
    <xf numFmtId="0" fontId="41" fillId="20" borderId="104" applyNumberFormat="0" applyAlignment="0" applyProtection="0"/>
    <xf numFmtId="0" fontId="23" fillId="23" borderId="103" applyNumberFormat="0" applyFont="0" applyAlignment="0" applyProtection="0"/>
    <xf numFmtId="0" fontId="35" fillId="7" borderId="102" applyNumberFormat="0" applyAlignment="0" applyProtection="0"/>
    <xf numFmtId="0" fontId="23" fillId="23" borderId="103" applyNumberFormat="0" applyFont="0" applyAlignment="0" applyProtection="0"/>
    <xf numFmtId="0" fontId="41" fillId="20" borderId="104" applyNumberFormat="0" applyAlignment="0" applyProtection="0"/>
    <xf numFmtId="0" fontId="43" fillId="0" borderId="105" applyNumberFormat="0" applyFill="0" applyAlignment="0" applyProtection="0"/>
    <xf numFmtId="0" fontId="35" fillId="7" borderId="102" applyNumberFormat="0" applyAlignment="0" applyProtection="0"/>
    <xf numFmtId="0" fontId="27" fillId="20" borderId="102" applyNumberFormat="0" applyAlignment="0" applyProtection="0"/>
    <xf numFmtId="0" fontId="27" fillId="20" borderId="102" applyNumberFormat="0" applyAlignment="0" applyProtection="0"/>
    <xf numFmtId="0" fontId="23" fillId="23" borderId="103" applyNumberFormat="0" applyFont="0" applyAlignment="0" applyProtection="0"/>
    <xf numFmtId="0" fontId="23" fillId="23" borderId="103" applyNumberFormat="0" applyFont="0" applyAlignment="0" applyProtection="0"/>
    <xf numFmtId="0" fontId="27" fillId="20" borderId="102" applyNumberFormat="0" applyAlignment="0" applyProtection="0"/>
    <xf numFmtId="0" fontId="27" fillId="20" borderId="102" applyNumberFormat="0" applyAlignment="0" applyProtection="0"/>
    <xf numFmtId="0" fontId="35" fillId="7" borderId="102" applyNumberFormat="0" applyAlignment="0" applyProtection="0"/>
    <xf numFmtId="0" fontId="41" fillId="20" borderId="104" applyNumberFormat="0" applyAlignment="0" applyProtection="0"/>
    <xf numFmtId="0" fontId="35" fillId="7" borderId="102" applyNumberFormat="0" applyAlignment="0" applyProtection="0"/>
    <xf numFmtId="0" fontId="43" fillId="0" borderId="105" applyNumberFormat="0" applyFill="0" applyAlignment="0" applyProtection="0"/>
    <xf numFmtId="0" fontId="41" fillId="20" borderId="104" applyNumberFormat="0" applyAlignment="0" applyProtection="0"/>
    <xf numFmtId="0" fontId="23" fillId="23" borderId="103" applyNumberFormat="0" applyFont="0" applyAlignment="0" applyProtection="0"/>
    <xf numFmtId="0" fontId="27" fillId="20" borderId="102" applyNumberFormat="0" applyAlignment="0" applyProtection="0"/>
    <xf numFmtId="0" fontId="23" fillId="23" borderId="103" applyNumberFormat="0" applyFont="0" applyAlignment="0" applyProtection="0"/>
    <xf numFmtId="0" fontId="23" fillId="23" borderId="103" applyNumberFormat="0" applyFont="0" applyAlignment="0" applyProtection="0"/>
    <xf numFmtId="0" fontId="27" fillId="20" borderId="102" applyNumberFormat="0" applyAlignment="0" applyProtection="0"/>
    <xf numFmtId="0" fontId="27" fillId="20" borderId="102" applyNumberFormat="0" applyAlignment="0" applyProtection="0"/>
    <xf numFmtId="0" fontId="43" fillId="0" borderId="105" applyNumberFormat="0" applyFill="0" applyAlignment="0" applyProtection="0"/>
    <xf numFmtId="0" fontId="35" fillId="7" borderId="102" applyNumberFormat="0" applyAlignment="0" applyProtection="0"/>
    <xf numFmtId="0" fontId="43" fillId="0" borderId="105" applyNumberFormat="0" applyFill="0" applyAlignment="0" applyProtection="0"/>
    <xf numFmtId="0" fontId="41" fillId="20" borderId="104" applyNumberFormat="0" applyAlignment="0" applyProtection="0"/>
    <xf numFmtId="0" fontId="23" fillId="23" borderId="103" applyNumberFormat="0" applyFont="0" applyAlignment="0" applyProtection="0"/>
    <xf numFmtId="0" fontId="43" fillId="0" borderId="105" applyNumberFormat="0" applyFill="0" applyAlignment="0" applyProtection="0"/>
    <xf numFmtId="0" fontId="27" fillId="20" borderId="102" applyNumberFormat="0" applyAlignment="0" applyProtection="0"/>
    <xf numFmtId="0" fontId="41" fillId="20" borderId="104" applyNumberFormat="0" applyAlignment="0" applyProtection="0"/>
    <xf numFmtId="0" fontId="35" fillId="7" borderId="102" applyNumberFormat="0" applyAlignment="0" applyProtection="0"/>
    <xf numFmtId="0" fontId="41" fillId="20" borderId="104" applyNumberFormat="0" applyAlignment="0" applyProtection="0"/>
    <xf numFmtId="0" fontId="23" fillId="23" borderId="103" applyNumberFormat="0" applyFont="0" applyAlignment="0" applyProtection="0"/>
    <xf numFmtId="0" fontId="27" fillId="20" borderId="102" applyNumberFormat="0" applyAlignment="0" applyProtection="0"/>
    <xf numFmtId="0" fontId="27" fillId="20" borderId="102" applyNumberFormat="0" applyAlignment="0" applyProtection="0"/>
    <xf numFmtId="0" fontId="27" fillId="20" borderId="102" applyNumberFormat="0" applyAlignment="0" applyProtection="0"/>
    <xf numFmtId="0" fontId="41" fillId="20" borderId="104" applyNumberFormat="0" applyAlignment="0" applyProtection="0"/>
    <xf numFmtId="0" fontId="27" fillId="20" borderId="102" applyNumberFormat="0" applyAlignment="0" applyProtection="0"/>
    <xf numFmtId="0" fontId="43" fillId="0" borderId="105" applyNumberFormat="0" applyFill="0" applyAlignment="0" applyProtection="0"/>
    <xf numFmtId="0" fontId="23" fillId="23" borderId="103" applyNumberFormat="0" applyFont="0" applyAlignment="0" applyProtection="0"/>
    <xf numFmtId="0" fontId="23" fillId="23" borderId="103" applyNumberFormat="0" applyFont="0" applyAlignment="0" applyProtection="0"/>
    <xf numFmtId="0" fontId="43" fillId="0" borderId="105" applyNumberFormat="0" applyFill="0" applyAlignment="0" applyProtection="0"/>
    <xf numFmtId="0" fontId="35" fillId="7" borderId="102" applyNumberFormat="0" applyAlignment="0" applyProtection="0"/>
    <xf numFmtId="0" fontId="35" fillId="7" borderId="102" applyNumberFormat="0" applyAlignment="0" applyProtection="0"/>
    <xf numFmtId="0" fontId="35" fillId="7" borderId="102" applyNumberFormat="0" applyAlignment="0" applyProtection="0"/>
    <xf numFmtId="0" fontId="23" fillId="23" borderId="103" applyNumberFormat="0" applyFont="0" applyAlignment="0" applyProtection="0"/>
    <xf numFmtId="0" fontId="23" fillId="23" borderId="103" applyNumberFormat="0" applyFont="0" applyAlignment="0" applyProtection="0"/>
    <xf numFmtId="0" fontId="41" fillId="20" borderId="104" applyNumberFormat="0" applyAlignment="0" applyProtection="0"/>
    <xf numFmtId="0" fontId="35" fillId="7" borderId="102" applyNumberFormat="0" applyAlignment="0" applyProtection="0"/>
    <xf numFmtId="0" fontId="35" fillId="7" borderId="102" applyNumberFormat="0" applyAlignment="0" applyProtection="0"/>
    <xf numFmtId="0" fontId="23" fillId="23" borderId="103" applyNumberFormat="0" applyFont="0" applyAlignment="0" applyProtection="0"/>
    <xf numFmtId="0" fontId="35" fillId="7" borderId="102" applyNumberFormat="0" applyAlignment="0" applyProtection="0"/>
    <xf numFmtId="0" fontId="27" fillId="20" borderId="102" applyNumberFormat="0" applyAlignment="0" applyProtection="0"/>
    <xf numFmtId="0" fontId="27" fillId="20" borderId="102" applyNumberFormat="0" applyAlignment="0" applyProtection="0"/>
    <xf numFmtId="0" fontId="41" fillId="20" borderId="104" applyNumberFormat="0" applyAlignment="0" applyProtection="0"/>
    <xf numFmtId="0" fontId="41" fillId="20" borderId="104" applyNumberFormat="0" applyAlignment="0" applyProtection="0"/>
    <xf numFmtId="0" fontId="35" fillId="7" borderId="102" applyNumberFormat="0" applyAlignment="0" applyProtection="0"/>
    <xf numFmtId="0" fontId="41" fillId="20" borderId="104" applyNumberFormat="0" applyAlignment="0" applyProtection="0"/>
    <xf numFmtId="0" fontId="27" fillId="20" borderId="102" applyNumberFormat="0" applyAlignment="0" applyProtection="0"/>
    <xf numFmtId="0" fontId="35" fillId="7" borderId="102" applyNumberFormat="0" applyAlignment="0" applyProtection="0"/>
    <xf numFmtId="0" fontId="43" fillId="0" borderId="105" applyNumberFormat="0" applyFill="0" applyAlignment="0" applyProtection="0"/>
    <xf numFmtId="0" fontId="27" fillId="20" borderId="102" applyNumberFormat="0" applyAlignment="0" applyProtection="0"/>
    <xf numFmtId="0" fontId="35" fillId="7" borderId="102" applyNumberFormat="0" applyAlignment="0" applyProtection="0"/>
    <xf numFmtId="0" fontId="41" fillId="20" borderId="104" applyNumberFormat="0" applyAlignment="0" applyProtection="0"/>
    <xf numFmtId="0" fontId="23" fillId="23" borderId="103" applyNumberFormat="0" applyFont="0" applyAlignment="0" applyProtection="0"/>
    <xf numFmtId="0" fontId="27" fillId="20" borderId="102" applyNumberFormat="0" applyAlignment="0" applyProtection="0"/>
    <xf numFmtId="0" fontId="23" fillId="23" borderId="103" applyNumberFormat="0" applyFont="0" applyAlignment="0" applyProtection="0"/>
    <xf numFmtId="0" fontId="35" fillId="7" borderId="102" applyNumberFormat="0" applyAlignment="0" applyProtection="0"/>
    <xf numFmtId="0" fontId="23" fillId="23" borderId="103" applyNumberFormat="0" applyFont="0" applyAlignment="0" applyProtection="0"/>
    <xf numFmtId="0" fontId="23" fillId="23" borderId="103" applyNumberFormat="0" applyFont="0" applyAlignment="0" applyProtection="0"/>
    <xf numFmtId="0" fontId="41" fillId="20" borderId="104" applyNumberFormat="0" applyAlignment="0" applyProtection="0"/>
    <xf numFmtId="0" fontId="43" fillId="0" borderId="105" applyNumberFormat="0" applyFill="0" applyAlignment="0" applyProtection="0"/>
    <xf numFmtId="0" fontId="35" fillId="7" borderId="102" applyNumberFormat="0" applyAlignment="0" applyProtection="0"/>
    <xf numFmtId="0" fontId="43" fillId="0" borderId="105" applyNumberFormat="0" applyFill="0" applyAlignment="0" applyProtection="0"/>
    <xf numFmtId="0" fontId="27" fillId="20" borderId="102" applyNumberFormat="0" applyAlignment="0" applyProtection="0"/>
    <xf numFmtId="0" fontId="35" fillId="7" borderId="102" applyNumberFormat="0" applyAlignment="0" applyProtection="0"/>
    <xf numFmtId="0" fontId="43" fillId="0" borderId="105" applyNumberFormat="0" applyFill="0" applyAlignment="0" applyProtection="0"/>
    <xf numFmtId="0" fontId="43" fillId="0" borderId="105" applyNumberFormat="0" applyFill="0" applyAlignment="0" applyProtection="0"/>
    <xf numFmtId="0" fontId="27" fillId="20" borderId="102" applyNumberFormat="0" applyAlignment="0" applyProtection="0"/>
    <xf numFmtId="0" fontId="41" fillId="20" borderId="104" applyNumberFormat="0" applyAlignment="0" applyProtection="0"/>
    <xf numFmtId="0" fontId="23" fillId="23" borderId="103" applyNumberFormat="0" applyFont="0" applyAlignment="0" applyProtection="0"/>
    <xf numFmtId="0" fontId="41" fillId="20" borderId="104" applyNumberFormat="0" applyAlignment="0" applyProtection="0"/>
    <xf numFmtId="0" fontId="43" fillId="0" borderId="105" applyNumberFormat="0" applyFill="0" applyAlignment="0" applyProtection="0"/>
    <xf numFmtId="0" fontId="43" fillId="0" borderId="105" applyNumberFormat="0" applyFill="0" applyAlignment="0" applyProtection="0"/>
    <xf numFmtId="0" fontId="41" fillId="20" borderId="104" applyNumberFormat="0" applyAlignment="0" applyProtection="0"/>
    <xf numFmtId="0" fontId="23" fillId="23" borderId="103" applyNumberFormat="0" applyFont="0" applyAlignment="0" applyProtection="0"/>
    <xf numFmtId="0" fontId="35" fillId="7" borderId="102" applyNumberFormat="0" applyAlignment="0" applyProtection="0"/>
    <xf numFmtId="0" fontId="23" fillId="23" borderId="103" applyNumberFormat="0" applyFont="0" applyAlignment="0" applyProtection="0"/>
    <xf numFmtId="0" fontId="41" fillId="20" borderId="104" applyNumberFormat="0" applyAlignment="0" applyProtection="0"/>
    <xf numFmtId="0" fontId="43" fillId="0" borderId="105" applyNumberFormat="0" applyFill="0" applyAlignment="0" applyProtection="0"/>
    <xf numFmtId="0" fontId="35" fillId="7" borderId="102" applyNumberFormat="0" applyAlignment="0" applyProtection="0"/>
    <xf numFmtId="0" fontId="27" fillId="20" borderId="102" applyNumberFormat="0" applyAlignment="0" applyProtection="0"/>
    <xf numFmtId="0" fontId="27" fillId="20" borderId="102" applyNumberFormat="0" applyAlignment="0" applyProtection="0"/>
    <xf numFmtId="0" fontId="23" fillId="23" borderId="103" applyNumberFormat="0" applyFont="0" applyAlignment="0" applyProtection="0"/>
    <xf numFmtId="0" fontId="43" fillId="0" borderId="105" applyNumberFormat="0" applyFill="0" applyAlignment="0" applyProtection="0"/>
    <xf numFmtId="0" fontId="23" fillId="23" borderId="103" applyNumberFormat="0" applyFont="0" applyAlignment="0" applyProtection="0"/>
    <xf numFmtId="0" fontId="27" fillId="20" borderId="102" applyNumberFormat="0" applyAlignment="0" applyProtection="0"/>
    <xf numFmtId="0" fontId="27" fillId="20" borderId="102" applyNumberFormat="0" applyAlignment="0" applyProtection="0"/>
    <xf numFmtId="0" fontId="35" fillId="7" borderId="102" applyNumberFormat="0" applyAlignment="0" applyProtection="0"/>
    <xf numFmtId="0" fontId="41" fillId="20" borderId="104" applyNumberFormat="0" applyAlignment="0" applyProtection="0"/>
    <xf numFmtId="0" fontId="35" fillId="7" borderId="102" applyNumberFormat="0" applyAlignment="0" applyProtection="0"/>
    <xf numFmtId="0" fontId="43" fillId="0" borderId="105" applyNumberFormat="0" applyFill="0" applyAlignment="0" applyProtection="0"/>
    <xf numFmtId="0" fontId="41" fillId="20" borderId="104" applyNumberFormat="0" applyAlignment="0" applyProtection="0"/>
    <xf numFmtId="0" fontId="35" fillId="7" borderId="102" applyNumberFormat="0" applyAlignment="0" applyProtection="0"/>
    <xf numFmtId="0" fontId="43" fillId="0" borderId="105" applyNumberFormat="0" applyFill="0" applyAlignment="0" applyProtection="0"/>
    <xf numFmtId="0" fontId="41" fillId="20" borderId="104" applyNumberFormat="0" applyAlignment="0" applyProtection="0"/>
    <xf numFmtId="0" fontId="23" fillId="23" borderId="103" applyNumberFormat="0" applyFont="0" applyAlignment="0" applyProtection="0"/>
    <xf numFmtId="0" fontId="27" fillId="20" borderId="102" applyNumberFormat="0" applyAlignment="0" applyProtection="0"/>
    <xf numFmtId="0" fontId="41" fillId="20" borderId="104" applyNumberFormat="0" applyAlignment="0" applyProtection="0"/>
    <xf numFmtId="0" fontId="35" fillId="7" borderId="102" applyNumberFormat="0" applyAlignment="0" applyProtection="0"/>
    <xf numFmtId="0" fontId="41" fillId="20" borderId="104" applyNumberFormat="0" applyAlignment="0" applyProtection="0"/>
    <xf numFmtId="0" fontId="23" fillId="23" borderId="103" applyNumberFormat="0" applyFont="0" applyAlignment="0" applyProtection="0"/>
    <xf numFmtId="0" fontId="27" fillId="20" borderId="102" applyNumberFormat="0" applyAlignment="0" applyProtection="0"/>
    <xf numFmtId="0" fontId="27" fillId="20" borderId="102" applyNumberFormat="0" applyAlignment="0" applyProtection="0"/>
    <xf numFmtId="0" fontId="27" fillId="20" borderId="102" applyNumberFormat="0" applyAlignment="0" applyProtection="0"/>
    <xf numFmtId="0" fontId="41" fillId="20" borderId="104" applyNumberFormat="0" applyAlignment="0" applyProtection="0"/>
    <xf numFmtId="0" fontId="27" fillId="20" borderId="102" applyNumberFormat="0" applyAlignment="0" applyProtection="0"/>
    <xf numFmtId="0" fontId="43" fillId="0" borderId="105" applyNumberFormat="0" applyFill="0" applyAlignment="0" applyProtection="0"/>
    <xf numFmtId="0" fontId="23" fillId="23" borderId="103" applyNumberFormat="0" applyFont="0" applyAlignment="0" applyProtection="0"/>
    <xf numFmtId="0" fontId="23" fillId="23" borderId="103" applyNumberFormat="0" applyFont="0" applyAlignment="0" applyProtection="0"/>
    <xf numFmtId="0" fontId="43" fillId="0" borderId="105" applyNumberFormat="0" applyFill="0" applyAlignment="0" applyProtection="0"/>
    <xf numFmtId="0" fontId="35" fillId="7" borderId="102" applyNumberFormat="0" applyAlignment="0" applyProtection="0"/>
    <xf numFmtId="0" fontId="35" fillId="7" borderId="102" applyNumberFormat="0" applyAlignment="0" applyProtection="0"/>
    <xf numFmtId="0" fontId="35" fillId="7" borderId="102" applyNumberFormat="0" applyAlignment="0" applyProtection="0"/>
    <xf numFmtId="0" fontId="23" fillId="23" borderId="103" applyNumberFormat="0" applyFont="0" applyAlignment="0" applyProtection="0"/>
    <xf numFmtId="0" fontId="23" fillId="23" borderId="103" applyNumberFormat="0" applyFont="0" applyAlignment="0" applyProtection="0"/>
    <xf numFmtId="0" fontId="41" fillId="20" borderId="104" applyNumberFormat="0" applyAlignment="0" applyProtection="0"/>
    <xf numFmtId="0" fontId="23" fillId="23" borderId="103" applyNumberFormat="0" applyFont="0" applyAlignment="0" applyProtection="0"/>
    <xf numFmtId="0" fontId="35" fillId="7" borderId="102" applyNumberFormat="0" applyAlignment="0" applyProtection="0"/>
    <xf numFmtId="0" fontId="27" fillId="20" borderId="102" applyNumberFormat="0" applyAlignment="0" applyProtection="0"/>
    <xf numFmtId="0" fontId="41" fillId="20" borderId="104" applyNumberFormat="0" applyAlignment="0" applyProtection="0"/>
    <xf numFmtId="0" fontId="35" fillId="7" borderId="102" applyNumberFormat="0" applyAlignment="0" applyProtection="0"/>
    <xf numFmtId="0" fontId="41" fillId="20" borderId="104" applyNumberFormat="0" applyAlignment="0" applyProtection="0"/>
    <xf numFmtId="0" fontId="23" fillId="23" borderId="103" applyNumberFormat="0" applyFont="0" applyAlignment="0" applyProtection="0"/>
    <xf numFmtId="0" fontId="43" fillId="0" borderId="105" applyNumberFormat="0" applyFill="0" applyAlignment="0" applyProtection="0"/>
    <xf numFmtId="0" fontId="35" fillId="7" borderId="102" applyNumberFormat="0" applyAlignment="0" applyProtection="0"/>
    <xf numFmtId="0" fontId="43" fillId="0" borderId="105" applyNumberFormat="0" applyFill="0" applyAlignment="0" applyProtection="0"/>
    <xf numFmtId="0" fontId="43" fillId="0" borderId="105" applyNumberFormat="0" applyFill="0" applyAlignment="0" applyProtection="0"/>
    <xf numFmtId="0" fontId="23" fillId="23" borderId="103" applyNumberFormat="0" applyFont="0" applyAlignment="0" applyProtection="0"/>
    <xf numFmtId="0" fontId="41" fillId="20" borderId="104" applyNumberFormat="0" applyAlignment="0" applyProtection="0"/>
    <xf numFmtId="0" fontId="41" fillId="20" borderId="104" applyNumberFormat="0" applyAlignment="0" applyProtection="0"/>
    <xf numFmtId="0" fontId="35" fillId="7" borderId="102" applyNumberFormat="0" applyAlignment="0" applyProtection="0"/>
    <xf numFmtId="0" fontId="43" fillId="0" borderId="105" applyNumberFormat="0" applyFill="0" applyAlignment="0" applyProtection="0"/>
    <xf numFmtId="0" fontId="27" fillId="20" borderId="102" applyNumberFormat="0" applyAlignment="0" applyProtection="0"/>
    <xf numFmtId="0" fontId="35" fillId="7" borderId="102" applyNumberFormat="0" applyAlignment="0" applyProtection="0"/>
    <xf numFmtId="0" fontId="41" fillId="20" borderId="104" applyNumberFormat="0" applyAlignment="0" applyProtection="0"/>
    <xf numFmtId="0" fontId="23" fillId="23" borderId="103" applyNumberFormat="0" applyFont="0" applyAlignment="0" applyProtection="0"/>
    <xf numFmtId="0" fontId="27" fillId="20" borderId="102" applyNumberFormat="0" applyAlignment="0" applyProtection="0"/>
    <xf numFmtId="0" fontId="23" fillId="23" borderId="103" applyNumberFormat="0" applyFont="0" applyAlignment="0" applyProtection="0"/>
    <xf numFmtId="0" fontId="35" fillId="7" borderId="102" applyNumberFormat="0" applyAlignment="0" applyProtection="0"/>
    <xf numFmtId="0" fontId="23" fillId="23" borderId="103" applyNumberFormat="0" applyFont="0" applyAlignment="0" applyProtection="0"/>
    <xf numFmtId="0" fontId="43" fillId="0" borderId="105" applyNumberFormat="0" applyFill="0" applyAlignment="0" applyProtection="0"/>
    <xf numFmtId="0" fontId="27" fillId="20" borderId="102" applyNumberFormat="0" applyAlignment="0" applyProtection="0"/>
    <xf numFmtId="0" fontId="41" fillId="20" borderId="104" applyNumberFormat="0" applyAlignment="0" applyProtection="0"/>
    <xf numFmtId="0" fontId="23" fillId="23" borderId="103" applyNumberFormat="0" applyFont="0" applyAlignment="0" applyProtection="0"/>
    <xf numFmtId="0" fontId="41" fillId="20" borderId="104" applyNumberFormat="0" applyAlignment="0" applyProtection="0"/>
    <xf numFmtId="0" fontId="43" fillId="0" borderId="105" applyNumberFormat="0" applyFill="0" applyAlignment="0" applyProtection="0"/>
    <xf numFmtId="0" fontId="41" fillId="20" borderId="104" applyNumberFormat="0" applyAlignment="0" applyProtection="0"/>
    <xf numFmtId="0" fontId="23" fillId="23" borderId="103" applyNumberFormat="0" applyFont="0" applyAlignment="0" applyProtection="0"/>
    <xf numFmtId="0" fontId="35" fillId="7" borderId="102" applyNumberFormat="0" applyAlignment="0" applyProtection="0"/>
    <xf numFmtId="0" fontId="23" fillId="23" borderId="103" applyNumberFormat="0" applyFont="0" applyAlignment="0" applyProtection="0"/>
    <xf numFmtId="0" fontId="41" fillId="20" borderId="104" applyNumberFormat="0" applyAlignment="0" applyProtection="0"/>
    <xf numFmtId="0" fontId="43" fillId="0" borderId="105" applyNumberFormat="0" applyFill="0" applyAlignment="0" applyProtection="0"/>
    <xf numFmtId="0" fontId="35" fillId="7" borderId="102" applyNumberFormat="0" applyAlignment="0" applyProtection="0"/>
    <xf numFmtId="0" fontId="27" fillId="20" borderId="102" applyNumberFormat="0" applyAlignment="0" applyProtection="0"/>
    <xf numFmtId="0" fontId="27" fillId="20" borderId="102" applyNumberFormat="0" applyAlignment="0" applyProtection="0"/>
    <xf numFmtId="0" fontId="41" fillId="20" borderId="104" applyNumberFormat="0" applyAlignment="0" applyProtection="0"/>
    <xf numFmtId="0" fontId="35" fillId="7" borderId="102" applyNumberFormat="0" applyAlignment="0" applyProtection="0"/>
    <xf numFmtId="0" fontId="35" fillId="7" borderId="102" applyNumberFormat="0" applyAlignment="0" applyProtection="0"/>
    <xf numFmtId="0" fontId="23" fillId="23" borderId="103" applyNumberFormat="0" applyFont="0" applyAlignment="0" applyProtection="0"/>
    <xf numFmtId="0" fontId="27" fillId="20" borderId="102" applyNumberFormat="0" applyAlignment="0" applyProtection="0"/>
    <xf numFmtId="0" fontId="43" fillId="0" borderId="105" applyNumberFormat="0" applyFill="0" applyAlignment="0" applyProtection="0"/>
    <xf numFmtId="0" fontId="23" fillId="23" borderId="103" applyNumberFormat="0" applyFont="0" applyAlignment="0" applyProtection="0"/>
    <xf numFmtId="0" fontId="27" fillId="20" borderId="102" applyNumberFormat="0" applyAlignment="0" applyProtection="0"/>
    <xf numFmtId="0" fontId="13" fillId="0" borderId="0"/>
    <xf numFmtId="0" fontId="23" fillId="23" borderId="103" applyNumberFormat="0" applyFont="0" applyAlignment="0" applyProtection="0"/>
    <xf numFmtId="0" fontId="13" fillId="0" borderId="0"/>
    <xf numFmtId="9" fontId="13" fillId="0" borderId="0" applyFont="0" applyFill="0" applyBorder="0" applyAlignment="0" applyProtection="0"/>
    <xf numFmtId="0" fontId="27" fillId="20" borderId="102" applyNumberFormat="0" applyAlignment="0" applyProtection="0"/>
    <xf numFmtId="0" fontId="35" fillId="7" borderId="102" applyNumberFormat="0" applyAlignment="0" applyProtection="0"/>
    <xf numFmtId="0" fontId="23" fillId="23" borderId="103" applyNumberFormat="0" applyFont="0" applyAlignment="0" applyProtection="0"/>
    <xf numFmtId="0" fontId="41" fillId="20" borderId="104" applyNumberFormat="0" applyAlignment="0" applyProtection="0"/>
    <xf numFmtId="0" fontId="43" fillId="0" borderId="105" applyNumberFormat="0" applyFill="0" applyAlignment="0" applyProtection="0"/>
    <xf numFmtId="0" fontId="13" fillId="0" borderId="0"/>
    <xf numFmtId="0" fontId="41" fillId="20" borderId="104" applyNumberFormat="0" applyAlignment="0" applyProtection="0"/>
    <xf numFmtId="0" fontId="27" fillId="20" borderId="102" applyNumberFormat="0" applyAlignment="0" applyProtection="0"/>
    <xf numFmtId="0" fontId="35" fillId="7" borderId="102" applyNumberFormat="0" applyAlignment="0" applyProtection="0"/>
    <xf numFmtId="0" fontId="43" fillId="0" borderId="105" applyNumberFormat="0" applyFill="0" applyAlignment="0" applyProtection="0"/>
    <xf numFmtId="0" fontId="27" fillId="20" borderId="102" applyNumberFormat="0" applyAlignment="0" applyProtection="0"/>
    <xf numFmtId="0" fontId="35" fillId="7" borderId="102" applyNumberFormat="0" applyAlignment="0" applyProtection="0"/>
    <xf numFmtId="0" fontId="41" fillId="20" borderId="104" applyNumberFormat="0" applyAlignment="0" applyProtection="0"/>
    <xf numFmtId="0" fontId="23" fillId="23" borderId="103" applyNumberFormat="0" applyFont="0" applyAlignment="0" applyProtection="0"/>
    <xf numFmtId="0" fontId="27" fillId="20" borderId="102" applyNumberFormat="0" applyAlignment="0" applyProtection="0"/>
    <xf numFmtId="0" fontId="23" fillId="23" borderId="103" applyNumberFormat="0" applyFont="0" applyAlignment="0" applyProtection="0"/>
    <xf numFmtId="0" fontId="35" fillId="7" borderId="102" applyNumberFormat="0" applyAlignment="0" applyProtection="0"/>
    <xf numFmtId="0" fontId="23" fillId="23" borderId="103" applyNumberFormat="0" applyFont="0" applyAlignment="0" applyProtection="0"/>
    <xf numFmtId="0" fontId="23" fillId="23" borderId="103" applyNumberFormat="0" applyFont="0" applyAlignment="0" applyProtection="0"/>
    <xf numFmtId="0" fontId="41" fillId="20" borderId="104" applyNumberFormat="0" applyAlignment="0" applyProtection="0"/>
    <xf numFmtId="0" fontId="43" fillId="0" borderId="105" applyNumberFormat="0" applyFill="0" applyAlignment="0" applyProtection="0"/>
    <xf numFmtId="0" fontId="35" fillId="7" borderId="102" applyNumberFormat="0" applyAlignment="0" applyProtection="0"/>
    <xf numFmtId="0" fontId="43" fillId="0" borderId="105" applyNumberFormat="0" applyFill="0" applyAlignment="0" applyProtection="0"/>
    <xf numFmtId="0" fontId="13" fillId="0" borderId="0"/>
    <xf numFmtId="0" fontId="13" fillId="0" borderId="0"/>
    <xf numFmtId="9" fontId="13" fillId="0" borderId="0" applyFont="0" applyFill="0" applyBorder="0" applyAlignment="0" applyProtection="0"/>
    <xf numFmtId="0" fontId="27" fillId="20" borderId="102" applyNumberFormat="0" applyAlignment="0" applyProtection="0"/>
    <xf numFmtId="0" fontId="35" fillId="7" borderId="102" applyNumberFormat="0" applyAlignment="0" applyProtection="0"/>
    <xf numFmtId="0" fontId="43" fillId="0" borderId="105" applyNumberFormat="0" applyFill="0" applyAlignment="0" applyProtection="0"/>
    <xf numFmtId="0" fontId="43" fillId="0" borderId="105" applyNumberFormat="0" applyFill="0" applyAlignment="0" applyProtection="0"/>
    <xf numFmtId="0" fontId="27" fillId="20" borderId="102" applyNumberFormat="0" applyAlignment="0" applyProtection="0"/>
    <xf numFmtId="0" fontId="41" fillId="20" borderId="104" applyNumberFormat="0" applyAlignment="0" applyProtection="0"/>
    <xf numFmtId="0" fontId="23" fillId="23" borderId="103" applyNumberFormat="0" applyFont="0" applyAlignment="0" applyProtection="0"/>
    <xf numFmtId="0" fontId="41" fillId="20" borderId="104" applyNumberFormat="0" applyAlignment="0" applyProtection="0"/>
    <xf numFmtId="0" fontId="43" fillId="0" borderId="105" applyNumberFormat="0" applyFill="0" applyAlignment="0" applyProtection="0"/>
    <xf numFmtId="0" fontId="43" fillId="0" borderId="105" applyNumberFormat="0" applyFill="0" applyAlignment="0" applyProtection="0"/>
    <xf numFmtId="0" fontId="41" fillId="20" borderId="104" applyNumberFormat="0" applyAlignment="0" applyProtection="0"/>
    <xf numFmtId="0" fontId="23" fillId="23" borderId="103" applyNumberFormat="0" applyFont="0" applyAlignment="0" applyProtection="0"/>
    <xf numFmtId="0" fontId="35" fillId="7" borderId="102" applyNumberFormat="0" applyAlignment="0" applyProtection="0"/>
    <xf numFmtId="0" fontId="23" fillId="23" borderId="103" applyNumberFormat="0" applyFont="0" applyAlignment="0" applyProtection="0"/>
    <xf numFmtId="0" fontId="41" fillId="20" borderId="104" applyNumberFormat="0" applyAlignment="0" applyProtection="0"/>
    <xf numFmtId="0" fontId="43" fillId="0" borderId="105" applyNumberFormat="0" applyFill="0" applyAlignment="0" applyProtection="0"/>
    <xf numFmtId="0" fontId="35" fillId="7" borderId="102" applyNumberFormat="0" applyAlignment="0" applyProtection="0"/>
    <xf numFmtId="0" fontId="27" fillId="20" borderId="102" applyNumberFormat="0" applyAlignment="0" applyProtection="0"/>
    <xf numFmtId="0" fontId="27" fillId="20" borderId="102" applyNumberFormat="0" applyAlignment="0" applyProtection="0"/>
    <xf numFmtId="0" fontId="23" fillId="23" borderId="103" applyNumberFormat="0" applyFont="0" applyAlignment="0" applyProtection="0"/>
    <xf numFmtId="0" fontId="13" fillId="0" borderId="0"/>
    <xf numFmtId="0" fontId="13" fillId="0" borderId="0"/>
    <xf numFmtId="9" fontId="13" fillId="0" borderId="0" applyFont="0" applyFill="0" applyBorder="0" applyAlignment="0" applyProtection="0"/>
    <xf numFmtId="0" fontId="23" fillId="23" borderId="103" applyNumberFormat="0" applyFont="0" applyAlignment="0" applyProtection="0"/>
    <xf numFmtId="0" fontId="27" fillId="20" borderId="102" applyNumberFormat="0" applyAlignment="0" applyProtection="0"/>
    <xf numFmtId="0" fontId="27" fillId="20" borderId="102" applyNumberFormat="0" applyAlignment="0" applyProtection="0"/>
    <xf numFmtId="0" fontId="35" fillId="7" borderId="102" applyNumberFormat="0" applyAlignment="0" applyProtection="0"/>
    <xf numFmtId="0" fontId="41" fillId="20" borderId="104" applyNumberFormat="0" applyAlignment="0" applyProtection="0"/>
    <xf numFmtId="0" fontId="35" fillId="7" borderId="102" applyNumberFormat="0" applyAlignment="0" applyProtection="0"/>
    <xf numFmtId="0" fontId="43" fillId="0" borderId="105" applyNumberFormat="0" applyFill="0" applyAlignment="0" applyProtection="0"/>
    <xf numFmtId="0" fontId="41" fillId="20" borderId="104" applyNumberFormat="0" applyAlignment="0" applyProtection="0"/>
    <xf numFmtId="0" fontId="27" fillId="20" borderId="102" applyNumberFormat="0" applyAlignment="0" applyProtection="0"/>
    <xf numFmtId="0" fontId="35" fillId="7" borderId="102" applyNumberFormat="0" applyAlignment="0" applyProtection="0"/>
    <xf numFmtId="0" fontId="23" fillId="23" borderId="103" applyNumberFormat="0" applyFont="0" applyAlignment="0" applyProtection="0"/>
    <xf numFmtId="0" fontId="23" fillId="23" borderId="103" applyNumberFormat="0" applyFont="0" applyAlignment="0" applyProtection="0"/>
    <xf numFmtId="0" fontId="27" fillId="20" borderId="102" applyNumberFormat="0" applyAlignment="0" applyProtection="0"/>
    <xf numFmtId="0" fontId="41" fillId="20" borderId="104" applyNumberFormat="0" applyAlignment="0" applyProtection="0"/>
    <xf numFmtId="0" fontId="23" fillId="23" borderId="103" applyNumberFormat="0" applyFont="0" applyAlignment="0" applyProtection="0"/>
    <xf numFmtId="0" fontId="35" fillId="7" borderId="102" applyNumberFormat="0" applyAlignment="0" applyProtection="0"/>
    <xf numFmtId="0" fontId="35" fillId="7" borderId="102" applyNumberFormat="0" applyAlignment="0" applyProtection="0"/>
    <xf numFmtId="0" fontId="41" fillId="20" borderId="104" applyNumberFormat="0" applyAlignment="0" applyProtection="0"/>
    <xf numFmtId="0" fontId="23" fillId="23" borderId="103" applyNumberFormat="0" applyFont="0" applyAlignment="0" applyProtection="0"/>
    <xf numFmtId="0" fontId="35" fillId="7" borderId="102" applyNumberFormat="0" applyAlignment="0" applyProtection="0"/>
    <xf numFmtId="0" fontId="43" fillId="0" borderId="105" applyNumberFormat="0" applyFill="0" applyAlignment="0" applyProtection="0"/>
    <xf numFmtId="0" fontId="27" fillId="20" borderId="102" applyNumberFormat="0" applyAlignment="0" applyProtection="0"/>
    <xf numFmtId="0" fontId="43" fillId="0" borderId="105" applyNumberFormat="0" applyFill="0" applyAlignment="0" applyProtection="0"/>
    <xf numFmtId="0" fontId="23" fillId="23" borderId="103" applyNumberFormat="0" applyFont="0" applyAlignment="0" applyProtection="0"/>
    <xf numFmtId="0" fontId="27" fillId="20" borderId="102" applyNumberFormat="0" applyAlignment="0" applyProtection="0"/>
    <xf numFmtId="0" fontId="27" fillId="20" borderId="102" applyNumberFormat="0" applyAlignment="0" applyProtection="0"/>
    <xf numFmtId="0" fontId="23" fillId="23" borderId="103" applyNumberFormat="0" applyFont="0" applyAlignment="0" applyProtection="0"/>
    <xf numFmtId="0" fontId="35" fillId="7" borderId="102" applyNumberFormat="0" applyAlignment="0" applyProtection="0"/>
    <xf numFmtId="0" fontId="27" fillId="20" borderId="102" applyNumberFormat="0" applyAlignment="0" applyProtection="0"/>
    <xf numFmtId="0" fontId="43" fillId="0" borderId="105" applyNumberFormat="0" applyFill="0" applyAlignment="0" applyProtection="0"/>
    <xf numFmtId="0" fontId="23" fillId="23" borderId="103" applyNumberFormat="0" applyFont="0" applyAlignment="0" applyProtection="0"/>
    <xf numFmtId="0" fontId="41" fillId="20" borderId="104" applyNumberFormat="0" applyAlignment="0" applyProtection="0"/>
    <xf numFmtId="0" fontId="27" fillId="20" borderId="102" applyNumberFormat="0" applyAlignment="0" applyProtection="0"/>
    <xf numFmtId="0" fontId="41" fillId="20" borderId="104" applyNumberFormat="0" applyAlignment="0" applyProtection="0"/>
    <xf numFmtId="0" fontId="23" fillId="23" borderId="103" applyNumberFormat="0" applyFont="0" applyAlignment="0" applyProtection="0"/>
    <xf numFmtId="0" fontId="41" fillId="20" borderId="104" applyNumberFormat="0" applyAlignment="0" applyProtection="0"/>
    <xf numFmtId="0" fontId="35" fillId="7" borderId="102" applyNumberFormat="0" applyAlignment="0" applyProtection="0"/>
    <xf numFmtId="0" fontId="43" fillId="0" borderId="105" applyNumberFormat="0" applyFill="0" applyAlignment="0" applyProtection="0"/>
    <xf numFmtId="0" fontId="41" fillId="20" borderId="104" applyNumberFormat="0" applyAlignment="0" applyProtection="0"/>
    <xf numFmtId="0" fontId="43" fillId="0" borderId="105" applyNumberFormat="0" applyFill="0" applyAlignment="0" applyProtection="0"/>
    <xf numFmtId="0" fontId="27" fillId="20" borderId="102" applyNumberFormat="0" applyAlignment="0" applyProtection="0"/>
    <xf numFmtId="0" fontId="43" fillId="0" borderId="105" applyNumberFormat="0" applyFill="0" applyAlignment="0" applyProtection="0"/>
    <xf numFmtId="0" fontId="27" fillId="20" borderId="102" applyNumberFormat="0" applyAlignment="0" applyProtection="0"/>
    <xf numFmtId="0" fontId="35" fillId="7" borderId="102" applyNumberFormat="0" applyAlignment="0" applyProtection="0"/>
    <xf numFmtId="0" fontId="27" fillId="20" borderId="102" applyNumberFormat="0" applyAlignment="0" applyProtection="0"/>
    <xf numFmtId="0" fontId="43" fillId="0" borderId="105" applyNumberFormat="0" applyFill="0" applyAlignment="0" applyProtection="0"/>
    <xf numFmtId="0" fontId="35" fillId="7" borderId="102" applyNumberFormat="0" applyAlignment="0" applyProtection="0"/>
    <xf numFmtId="0" fontId="23" fillId="23" borderId="103" applyNumberFormat="0" applyFont="0" applyAlignment="0" applyProtection="0"/>
    <xf numFmtId="0" fontId="23" fillId="23" borderId="103" applyNumberFormat="0" applyFont="0" applyAlignment="0" applyProtection="0"/>
    <xf numFmtId="0" fontId="27" fillId="20" borderId="102" applyNumberFormat="0" applyAlignment="0" applyProtection="0"/>
    <xf numFmtId="0" fontId="43" fillId="0" borderId="105" applyNumberFormat="0" applyFill="0" applyAlignment="0" applyProtection="0"/>
    <xf numFmtId="0" fontId="41" fillId="20" borderId="104" applyNumberFormat="0" applyAlignment="0" applyProtection="0"/>
    <xf numFmtId="0" fontId="27" fillId="20" borderId="102" applyNumberFormat="0" applyAlignment="0" applyProtection="0"/>
    <xf numFmtId="0" fontId="41" fillId="20" borderId="104" applyNumberFormat="0" applyAlignment="0" applyProtection="0"/>
    <xf numFmtId="0" fontId="43" fillId="0" borderId="105" applyNumberFormat="0" applyFill="0" applyAlignment="0" applyProtection="0"/>
    <xf numFmtId="0" fontId="43" fillId="0" borderId="105" applyNumberFormat="0" applyFill="0" applyAlignment="0" applyProtection="0"/>
    <xf numFmtId="0" fontId="41" fillId="20" borderId="104" applyNumberFormat="0" applyAlignment="0" applyProtection="0"/>
    <xf numFmtId="0" fontId="23" fillId="23" borderId="103" applyNumberFormat="0" applyFont="0" applyAlignment="0" applyProtection="0"/>
    <xf numFmtId="0" fontId="41" fillId="20" borderId="104" applyNumberFormat="0" applyAlignment="0" applyProtection="0"/>
    <xf numFmtId="0" fontId="27" fillId="20" borderId="102" applyNumberFormat="0" applyAlignment="0" applyProtection="0"/>
    <xf numFmtId="0" fontId="35" fillId="7" borderId="102" applyNumberFormat="0" applyAlignment="0" applyProtection="0"/>
    <xf numFmtId="0" fontId="43" fillId="0" borderId="105" applyNumberFormat="0" applyFill="0" applyAlignment="0" applyProtection="0"/>
    <xf numFmtId="0" fontId="27" fillId="20" borderId="102" applyNumberFormat="0" applyAlignment="0" applyProtection="0"/>
    <xf numFmtId="0" fontId="35" fillId="7" borderId="102" applyNumberFormat="0" applyAlignment="0" applyProtection="0"/>
    <xf numFmtId="0" fontId="41" fillId="20" borderId="104" applyNumberFormat="0" applyAlignment="0" applyProtection="0"/>
    <xf numFmtId="0" fontId="23" fillId="23" borderId="103" applyNumberFormat="0" applyFont="0" applyAlignment="0" applyProtection="0"/>
    <xf numFmtId="0" fontId="27" fillId="20" borderId="102" applyNumberFormat="0" applyAlignment="0" applyProtection="0"/>
    <xf numFmtId="0" fontId="23" fillId="23" borderId="103" applyNumberFormat="0" applyFont="0" applyAlignment="0" applyProtection="0"/>
    <xf numFmtId="0" fontId="35" fillId="7" borderId="102" applyNumberFormat="0" applyAlignment="0" applyProtection="0"/>
    <xf numFmtId="0" fontId="23" fillId="23" borderId="103" applyNumberFormat="0" applyFont="0" applyAlignment="0" applyProtection="0"/>
    <xf numFmtId="0" fontId="23" fillId="23" borderId="103" applyNumberFormat="0" applyFont="0" applyAlignment="0" applyProtection="0"/>
    <xf numFmtId="0" fontId="41" fillId="20" borderId="104" applyNumberFormat="0" applyAlignment="0" applyProtection="0"/>
    <xf numFmtId="0" fontId="43" fillId="0" borderId="105" applyNumberFormat="0" applyFill="0" applyAlignment="0" applyProtection="0"/>
    <xf numFmtId="0" fontId="35" fillId="7" borderId="102" applyNumberFormat="0" applyAlignment="0" applyProtection="0"/>
    <xf numFmtId="0" fontId="43" fillId="0" borderId="105" applyNumberFormat="0" applyFill="0" applyAlignment="0" applyProtection="0"/>
    <xf numFmtId="0" fontId="23" fillId="23" borderId="103" applyNumberFormat="0" applyFont="0" applyAlignment="0" applyProtection="0"/>
    <xf numFmtId="0" fontId="35" fillId="7" borderId="102" applyNumberFormat="0" applyAlignment="0" applyProtection="0"/>
    <xf numFmtId="0" fontId="27" fillId="20" borderId="102" applyNumberFormat="0" applyAlignment="0" applyProtection="0"/>
    <xf numFmtId="0" fontId="35" fillId="7" borderId="102" applyNumberFormat="0" applyAlignment="0" applyProtection="0"/>
    <xf numFmtId="0" fontId="43" fillId="0" borderId="105" applyNumberFormat="0" applyFill="0" applyAlignment="0" applyProtection="0"/>
    <xf numFmtId="0" fontId="43" fillId="0" borderId="105" applyNumberFormat="0" applyFill="0" applyAlignment="0" applyProtection="0"/>
    <xf numFmtId="0" fontId="27" fillId="20" borderId="102" applyNumberFormat="0" applyAlignment="0" applyProtection="0"/>
    <xf numFmtId="0" fontId="41" fillId="20" borderId="104" applyNumberFormat="0" applyAlignment="0" applyProtection="0"/>
    <xf numFmtId="0" fontId="23" fillId="23" borderId="103" applyNumberFormat="0" applyFont="0" applyAlignment="0" applyProtection="0"/>
    <xf numFmtId="0" fontId="41" fillId="20" borderId="104" applyNumberFormat="0" applyAlignment="0" applyProtection="0"/>
    <xf numFmtId="0" fontId="43" fillId="0" borderId="105" applyNumberFormat="0" applyFill="0" applyAlignment="0" applyProtection="0"/>
    <xf numFmtId="0" fontId="43" fillId="0" borderId="105" applyNumberFormat="0" applyFill="0" applyAlignment="0" applyProtection="0"/>
    <xf numFmtId="0" fontId="41" fillId="20" borderId="104" applyNumberFormat="0" applyAlignment="0" applyProtection="0"/>
    <xf numFmtId="0" fontId="23" fillId="23" borderId="103" applyNumberFormat="0" applyFont="0" applyAlignment="0" applyProtection="0"/>
    <xf numFmtId="0" fontId="35" fillId="7" borderId="102" applyNumberFormat="0" applyAlignment="0" applyProtection="0"/>
    <xf numFmtId="0" fontId="23" fillId="23" borderId="103" applyNumberFormat="0" applyFont="0" applyAlignment="0" applyProtection="0"/>
    <xf numFmtId="0" fontId="41" fillId="20" borderId="104" applyNumberFormat="0" applyAlignment="0" applyProtection="0"/>
    <xf numFmtId="0" fontId="43" fillId="0" borderId="105" applyNumberFormat="0" applyFill="0" applyAlignment="0" applyProtection="0"/>
    <xf numFmtId="0" fontId="35" fillId="7" borderId="102" applyNumberFormat="0" applyAlignment="0" applyProtection="0"/>
    <xf numFmtId="0" fontId="27" fillId="20" borderId="102" applyNumberFormat="0" applyAlignment="0" applyProtection="0"/>
    <xf numFmtId="0" fontId="27" fillId="20" borderId="102" applyNumberFormat="0" applyAlignment="0" applyProtection="0"/>
    <xf numFmtId="0" fontId="23" fillId="23" borderId="103" applyNumberFormat="0" applyFont="0" applyAlignment="0" applyProtection="0"/>
    <xf numFmtId="0" fontId="35" fillId="7" borderId="102" applyNumberFormat="0" applyAlignment="0" applyProtection="0"/>
    <xf numFmtId="0" fontId="27" fillId="20" borderId="102" applyNumberFormat="0" applyAlignment="0" applyProtection="0"/>
    <xf numFmtId="0" fontId="23" fillId="23" borderId="103" applyNumberFormat="0" applyFont="0" applyAlignment="0" applyProtection="0"/>
    <xf numFmtId="0" fontId="27" fillId="20" borderId="102" applyNumberFormat="0" applyAlignment="0" applyProtection="0"/>
    <xf numFmtId="0" fontId="27" fillId="20" borderId="102" applyNumberFormat="0" applyAlignment="0" applyProtection="0"/>
    <xf numFmtId="0" fontId="35" fillId="7" borderId="102" applyNumberFormat="0" applyAlignment="0" applyProtection="0"/>
    <xf numFmtId="0" fontId="41" fillId="20" borderId="104" applyNumberFormat="0" applyAlignment="0" applyProtection="0"/>
    <xf numFmtId="0" fontId="35" fillId="7" borderId="102" applyNumberFormat="0" applyAlignment="0" applyProtection="0"/>
    <xf numFmtId="0" fontId="43" fillId="0" borderId="105" applyNumberFormat="0" applyFill="0" applyAlignment="0" applyProtection="0"/>
    <xf numFmtId="0" fontId="41" fillId="20" borderId="104" applyNumberFormat="0" applyAlignment="0" applyProtection="0"/>
    <xf numFmtId="0" fontId="35" fillId="7" borderId="102" applyNumberFormat="0" applyAlignment="0" applyProtection="0"/>
    <xf numFmtId="0" fontId="41" fillId="20" borderId="104" applyNumberFormat="0" applyAlignment="0" applyProtection="0"/>
    <xf numFmtId="0" fontId="43" fillId="0" borderId="105" applyNumberFormat="0" applyFill="0" applyAlignment="0" applyProtection="0"/>
    <xf numFmtId="0" fontId="27" fillId="20" borderId="102" applyNumberFormat="0" applyAlignment="0" applyProtection="0"/>
    <xf numFmtId="0" fontId="41" fillId="20" borderId="104" applyNumberFormat="0" applyAlignment="0" applyProtection="0"/>
    <xf numFmtId="0" fontId="43" fillId="0" borderId="105" applyNumberFormat="0" applyFill="0" applyAlignment="0" applyProtection="0"/>
    <xf numFmtId="0" fontId="41" fillId="20" borderId="104" applyNumberFormat="0" applyAlignment="0" applyProtection="0"/>
    <xf numFmtId="0" fontId="23" fillId="23" borderId="103" applyNumberFormat="0" applyFont="0" applyAlignment="0" applyProtection="0"/>
    <xf numFmtId="0" fontId="41" fillId="20" borderId="104" applyNumberFormat="0" applyAlignment="0" applyProtection="0"/>
    <xf numFmtId="0" fontId="35" fillId="7" borderId="102" applyNumberFormat="0" applyAlignment="0" applyProtection="0"/>
    <xf numFmtId="0" fontId="27" fillId="20" borderId="102" applyNumberFormat="0" applyAlignment="0" applyProtection="0"/>
    <xf numFmtId="0" fontId="23" fillId="23" borderId="103" applyNumberFormat="0" applyFont="0" applyAlignment="0" applyProtection="0"/>
    <xf numFmtId="0" fontId="27" fillId="20" borderId="102" applyNumberFormat="0" applyAlignment="0" applyProtection="0"/>
    <xf numFmtId="0" fontId="23" fillId="23" borderId="103" applyNumberFormat="0" applyFont="0" applyAlignment="0" applyProtection="0"/>
    <xf numFmtId="0" fontId="41" fillId="20" borderId="104" applyNumberFormat="0" applyAlignment="0" applyProtection="0"/>
    <xf numFmtId="0" fontId="35" fillId="7" borderId="102" applyNumberFormat="0" applyAlignment="0" applyProtection="0"/>
    <xf numFmtId="0" fontId="35" fillId="7" borderId="102" applyNumberFormat="0" applyAlignment="0" applyProtection="0"/>
    <xf numFmtId="0" fontId="43" fillId="0" borderId="105" applyNumberFormat="0" applyFill="0" applyAlignment="0" applyProtection="0"/>
    <xf numFmtId="0" fontId="35" fillId="7" borderId="102" applyNumberFormat="0" applyAlignment="0" applyProtection="0"/>
    <xf numFmtId="0" fontId="27" fillId="20" borderId="102" applyNumberFormat="0" applyAlignment="0" applyProtection="0"/>
    <xf numFmtId="0" fontId="43" fillId="0" borderId="105" applyNumberFormat="0" applyFill="0" applyAlignment="0" applyProtection="0"/>
    <xf numFmtId="0" fontId="43" fillId="0" borderId="105" applyNumberFormat="0" applyFill="0" applyAlignment="0" applyProtection="0"/>
    <xf numFmtId="0" fontId="27" fillId="20" borderId="102" applyNumberFormat="0" applyAlignment="0" applyProtection="0"/>
    <xf numFmtId="0" fontId="41" fillId="20" borderId="104" applyNumberFormat="0" applyAlignment="0" applyProtection="0"/>
    <xf numFmtId="0" fontId="35" fillId="7" borderId="102" applyNumberFormat="0" applyAlignment="0" applyProtection="0"/>
    <xf numFmtId="0" fontId="41" fillId="20" borderId="104" applyNumberFormat="0" applyAlignment="0" applyProtection="0"/>
    <xf numFmtId="0" fontId="23" fillId="23" borderId="103" applyNumberFormat="0" applyFont="0" applyAlignment="0" applyProtection="0"/>
    <xf numFmtId="0" fontId="23" fillId="23" borderId="103" applyNumberFormat="0" applyFont="0" applyAlignment="0" applyProtection="0"/>
    <xf numFmtId="0" fontId="35" fillId="7" borderId="102" applyNumberFormat="0" applyAlignment="0" applyProtection="0"/>
    <xf numFmtId="0" fontId="35" fillId="7" borderId="102" applyNumberFormat="0" applyAlignment="0" applyProtection="0"/>
    <xf numFmtId="0" fontId="43" fillId="0" borderId="105" applyNumberFormat="0" applyFill="0" applyAlignment="0" applyProtection="0"/>
    <xf numFmtId="0" fontId="41" fillId="20" borderId="104" applyNumberFormat="0" applyAlignment="0" applyProtection="0"/>
    <xf numFmtId="0" fontId="41" fillId="20" borderId="104" applyNumberFormat="0" applyAlignment="0" applyProtection="0"/>
    <xf numFmtId="0" fontId="23" fillId="23" borderId="103" applyNumberFormat="0" applyFont="0" applyAlignment="0" applyProtection="0"/>
    <xf numFmtId="0" fontId="27" fillId="20" borderId="102" applyNumberFormat="0" applyAlignment="0" applyProtection="0"/>
    <xf numFmtId="0" fontId="35" fillId="7" borderId="102" applyNumberFormat="0" applyAlignment="0" applyProtection="0"/>
    <xf numFmtId="0" fontId="43" fillId="0" borderId="105" applyNumberFormat="0" applyFill="0" applyAlignment="0" applyProtection="0"/>
    <xf numFmtId="0" fontId="27" fillId="20" borderId="102" applyNumberFormat="0" applyAlignment="0" applyProtection="0"/>
    <xf numFmtId="0" fontId="43" fillId="0" borderId="105" applyNumberFormat="0" applyFill="0" applyAlignment="0" applyProtection="0"/>
    <xf numFmtId="0" fontId="43" fillId="0" borderId="105" applyNumberFormat="0" applyFill="0" applyAlignment="0" applyProtection="0"/>
    <xf numFmtId="0" fontId="23" fillId="23" borderId="103" applyNumberFormat="0" applyFont="0" applyAlignment="0" applyProtection="0"/>
    <xf numFmtId="0" fontId="27" fillId="20" borderId="102" applyNumberFormat="0" applyAlignment="0" applyProtection="0"/>
    <xf numFmtId="0" fontId="41" fillId="20" borderId="104" applyNumberFormat="0" applyAlignment="0" applyProtection="0"/>
    <xf numFmtId="0" fontId="27" fillId="20" borderId="102" applyNumberFormat="0" applyAlignment="0" applyProtection="0"/>
    <xf numFmtId="0" fontId="41" fillId="20" borderId="104" applyNumberFormat="0" applyAlignment="0" applyProtection="0"/>
    <xf numFmtId="0" fontId="27" fillId="20" borderId="102" applyNumberFormat="0" applyAlignment="0" applyProtection="0"/>
    <xf numFmtId="0" fontId="35" fillId="7" borderId="102" applyNumberFormat="0" applyAlignment="0" applyProtection="0"/>
    <xf numFmtId="0" fontId="41" fillId="20" borderId="104" applyNumberFormat="0" applyAlignment="0" applyProtection="0"/>
    <xf numFmtId="0" fontId="43" fillId="0" borderId="105" applyNumberFormat="0" applyFill="0" applyAlignment="0" applyProtection="0"/>
    <xf numFmtId="0" fontId="41" fillId="20" borderId="104" applyNumberFormat="0" applyAlignment="0" applyProtection="0"/>
    <xf numFmtId="0" fontId="23" fillId="23" borderId="103" applyNumberFormat="0" applyFont="0" applyAlignment="0" applyProtection="0"/>
    <xf numFmtId="0" fontId="35" fillId="7" borderId="102" applyNumberFormat="0" applyAlignment="0" applyProtection="0"/>
    <xf numFmtId="0" fontId="35" fillId="7" borderId="102" applyNumberFormat="0" applyAlignment="0" applyProtection="0"/>
    <xf numFmtId="0" fontId="43" fillId="0" borderId="105" applyNumberFormat="0" applyFill="0" applyAlignment="0" applyProtection="0"/>
    <xf numFmtId="0" fontId="43" fillId="0" borderId="105" applyNumberFormat="0" applyFill="0" applyAlignment="0" applyProtection="0"/>
    <xf numFmtId="0" fontId="43" fillId="0" borderId="105" applyNumberFormat="0" applyFill="0" applyAlignment="0" applyProtection="0"/>
    <xf numFmtId="0" fontId="35" fillId="7" borderId="102" applyNumberFormat="0" applyAlignment="0" applyProtection="0"/>
    <xf numFmtId="0" fontId="27" fillId="20" borderId="102" applyNumberFormat="0" applyAlignment="0" applyProtection="0"/>
    <xf numFmtId="0" fontId="41" fillId="20" borderId="104" applyNumberFormat="0" applyAlignment="0" applyProtection="0"/>
    <xf numFmtId="0" fontId="13" fillId="0" borderId="0"/>
    <xf numFmtId="0" fontId="41" fillId="20" borderId="104" applyNumberFormat="0" applyAlignment="0" applyProtection="0"/>
    <xf numFmtId="0" fontId="27" fillId="20" borderId="102" applyNumberFormat="0" applyAlignment="0" applyProtection="0"/>
    <xf numFmtId="0" fontId="35" fillId="7" borderId="102" applyNumberFormat="0" applyAlignment="0" applyProtection="0"/>
    <xf numFmtId="0" fontId="43" fillId="0" borderId="105" applyNumberFormat="0" applyFill="0" applyAlignment="0" applyProtection="0"/>
    <xf numFmtId="0" fontId="27" fillId="20" borderId="102" applyNumberFormat="0" applyAlignment="0" applyProtection="0"/>
    <xf numFmtId="0" fontId="35" fillId="7" borderId="102" applyNumberFormat="0" applyAlignment="0" applyProtection="0"/>
    <xf numFmtId="0" fontId="41" fillId="20" borderId="104" applyNumberFormat="0" applyAlignment="0" applyProtection="0"/>
    <xf numFmtId="0" fontId="23" fillId="23" borderId="103" applyNumberFormat="0" applyFont="0" applyAlignment="0" applyProtection="0"/>
    <xf numFmtId="0" fontId="27" fillId="20" borderId="102" applyNumberFormat="0" applyAlignment="0" applyProtection="0"/>
    <xf numFmtId="0" fontId="23" fillId="23" borderId="103" applyNumberFormat="0" applyFont="0" applyAlignment="0" applyProtection="0"/>
    <xf numFmtId="0" fontId="35" fillId="7" borderId="102" applyNumberFormat="0" applyAlignment="0" applyProtection="0"/>
    <xf numFmtId="0" fontId="23" fillId="23" borderId="103" applyNumberFormat="0" applyFont="0" applyAlignment="0" applyProtection="0"/>
    <xf numFmtId="0" fontId="23" fillId="23" borderId="103" applyNumberFormat="0" applyFont="0" applyAlignment="0" applyProtection="0"/>
    <xf numFmtId="0" fontId="41" fillId="20" borderId="104" applyNumberFormat="0" applyAlignment="0" applyProtection="0"/>
    <xf numFmtId="0" fontId="43" fillId="0" borderId="105" applyNumberFormat="0" applyFill="0" applyAlignment="0" applyProtection="0"/>
    <xf numFmtId="0" fontId="35" fillId="7" borderId="102" applyNumberFormat="0" applyAlignment="0" applyProtection="0"/>
    <xf numFmtId="0" fontId="43" fillId="0" borderId="105" applyNumberFormat="0" applyFill="0" applyAlignment="0" applyProtection="0"/>
    <xf numFmtId="0" fontId="13" fillId="0" borderId="0"/>
    <xf numFmtId="0" fontId="13" fillId="0" borderId="0"/>
    <xf numFmtId="9" fontId="13" fillId="0" borderId="0" applyFont="0" applyFill="0" applyBorder="0" applyAlignment="0" applyProtection="0"/>
    <xf numFmtId="0" fontId="27" fillId="20" borderId="102" applyNumberFormat="0" applyAlignment="0" applyProtection="0"/>
    <xf numFmtId="0" fontId="35" fillId="7" borderId="102" applyNumberFormat="0" applyAlignment="0" applyProtection="0"/>
    <xf numFmtId="0" fontId="43" fillId="0" borderId="105" applyNumberFormat="0" applyFill="0" applyAlignment="0" applyProtection="0"/>
    <xf numFmtId="0" fontId="43" fillId="0" borderId="105" applyNumberFormat="0" applyFill="0" applyAlignment="0" applyProtection="0"/>
    <xf numFmtId="0" fontId="27" fillId="20" borderId="102" applyNumberFormat="0" applyAlignment="0" applyProtection="0"/>
    <xf numFmtId="0" fontId="41" fillId="20" borderId="104" applyNumberFormat="0" applyAlignment="0" applyProtection="0"/>
    <xf numFmtId="0" fontId="23" fillId="23" borderId="103" applyNumberFormat="0" applyFont="0" applyAlignment="0" applyProtection="0"/>
    <xf numFmtId="0" fontId="41" fillId="20" borderId="104" applyNumberFormat="0" applyAlignment="0" applyProtection="0"/>
    <xf numFmtId="0" fontId="43" fillId="0" borderId="105" applyNumberFormat="0" applyFill="0" applyAlignment="0" applyProtection="0"/>
    <xf numFmtId="0" fontId="43" fillId="0" borderId="105" applyNumberFormat="0" applyFill="0" applyAlignment="0" applyProtection="0"/>
    <xf numFmtId="0" fontId="41" fillId="20" borderId="104" applyNumberFormat="0" applyAlignment="0" applyProtection="0"/>
    <xf numFmtId="0" fontId="23" fillId="23" borderId="103" applyNumberFormat="0" applyFont="0" applyAlignment="0" applyProtection="0"/>
    <xf numFmtId="0" fontId="35" fillId="7" borderId="102" applyNumberFormat="0" applyAlignment="0" applyProtection="0"/>
    <xf numFmtId="0" fontId="23" fillId="23" borderId="103" applyNumberFormat="0" applyFont="0" applyAlignment="0" applyProtection="0"/>
    <xf numFmtId="0" fontId="41" fillId="20" borderId="104" applyNumberFormat="0" applyAlignment="0" applyProtection="0"/>
    <xf numFmtId="0" fontId="43" fillId="0" borderId="105" applyNumberFormat="0" applyFill="0" applyAlignment="0" applyProtection="0"/>
    <xf numFmtId="0" fontId="35" fillId="7" borderId="102" applyNumberFormat="0" applyAlignment="0" applyProtection="0"/>
    <xf numFmtId="0" fontId="27" fillId="20" borderId="102" applyNumberFormat="0" applyAlignment="0" applyProtection="0"/>
    <xf numFmtId="0" fontId="27" fillId="20" borderId="102" applyNumberFormat="0" applyAlignment="0" applyProtection="0"/>
    <xf numFmtId="0" fontId="41" fillId="20" borderId="104" applyNumberFormat="0" applyAlignment="0" applyProtection="0"/>
    <xf numFmtId="0" fontId="27" fillId="20" borderId="102" applyNumberFormat="0" applyAlignment="0" applyProtection="0"/>
    <xf numFmtId="0" fontId="23" fillId="23" borderId="103" applyNumberFormat="0" applyFont="0" applyAlignment="0" applyProtection="0"/>
    <xf numFmtId="0" fontId="43" fillId="0" borderId="105" applyNumberFormat="0" applyFill="0" applyAlignment="0" applyProtection="0"/>
    <xf numFmtId="0" fontId="27" fillId="20" borderId="102" applyNumberFormat="0" applyAlignment="0" applyProtection="0"/>
    <xf numFmtId="0" fontId="43" fillId="0" borderId="105" applyNumberFormat="0" applyFill="0" applyAlignment="0" applyProtection="0"/>
    <xf numFmtId="0" fontId="23" fillId="23" borderId="103" applyNumberFormat="0" applyFont="0" applyAlignment="0" applyProtection="0"/>
    <xf numFmtId="0" fontId="13" fillId="0" borderId="0"/>
    <xf numFmtId="0" fontId="35" fillId="7" borderId="102" applyNumberFormat="0" applyAlignment="0" applyProtection="0"/>
    <xf numFmtId="0" fontId="13" fillId="0" borderId="0"/>
    <xf numFmtId="9" fontId="13" fillId="0" borderId="0" applyFont="0" applyFill="0" applyBorder="0" applyAlignment="0" applyProtection="0"/>
    <xf numFmtId="0" fontId="41" fillId="20" borderId="104" applyNumberFormat="0" applyAlignment="0" applyProtection="0"/>
    <xf numFmtId="0" fontId="23" fillId="23" borderId="103" applyNumberFormat="0" applyFont="0" applyAlignment="0" applyProtection="0"/>
    <xf numFmtId="0" fontId="41" fillId="20" borderId="104" applyNumberFormat="0" applyAlignment="0" applyProtection="0"/>
    <xf numFmtId="0" fontId="35" fillId="7" borderId="102" applyNumberFormat="0" applyAlignment="0" applyProtection="0"/>
    <xf numFmtId="0" fontId="41" fillId="20" borderId="104" applyNumberFormat="0" applyAlignment="0" applyProtection="0"/>
    <xf numFmtId="0" fontId="27" fillId="20" borderId="102" applyNumberFormat="0" applyAlignment="0" applyProtection="0"/>
    <xf numFmtId="0" fontId="27" fillId="20" borderId="102" applyNumberFormat="0" applyAlignment="0" applyProtection="0"/>
    <xf numFmtId="0" fontId="27" fillId="20" borderId="102" applyNumberFormat="0" applyAlignment="0" applyProtection="0"/>
    <xf numFmtId="0" fontId="43" fillId="0" borderId="105" applyNumberFormat="0" applyFill="0" applyAlignment="0" applyProtection="0"/>
    <xf numFmtId="0" fontId="43" fillId="0" borderId="105" applyNumberFormat="0" applyFill="0" applyAlignment="0" applyProtection="0"/>
    <xf numFmtId="0" fontId="23" fillId="23" borderId="103" applyNumberFormat="0" applyFont="0" applyAlignment="0" applyProtection="0"/>
    <xf numFmtId="0" fontId="35" fillId="7" borderId="102" applyNumberFormat="0" applyAlignment="0" applyProtection="0"/>
    <xf numFmtId="0" fontId="41" fillId="20" borderId="104" applyNumberFormat="0" applyAlignment="0" applyProtection="0"/>
    <xf numFmtId="0" fontId="23" fillId="23" borderId="103" applyNumberFormat="0" applyFont="0" applyAlignment="0" applyProtection="0"/>
    <xf numFmtId="0" fontId="43" fillId="0" borderId="105" applyNumberFormat="0" applyFill="0" applyAlignment="0" applyProtection="0"/>
    <xf numFmtId="0" fontId="43" fillId="0" borderId="105" applyNumberFormat="0" applyFill="0" applyAlignment="0" applyProtection="0"/>
    <xf numFmtId="0" fontId="35" fillId="7" borderId="102" applyNumberFormat="0" applyAlignment="0" applyProtection="0"/>
    <xf numFmtId="0" fontId="35" fillId="7" borderId="102" applyNumberFormat="0" applyAlignment="0" applyProtection="0"/>
    <xf numFmtId="0" fontId="27" fillId="20" borderId="102" applyNumberFormat="0" applyAlignment="0" applyProtection="0"/>
    <xf numFmtId="0" fontId="35" fillId="7" borderId="102" applyNumberFormat="0" applyAlignment="0" applyProtection="0"/>
    <xf numFmtId="0" fontId="43" fillId="0" borderId="105" applyNumberFormat="0" applyFill="0" applyAlignment="0" applyProtection="0"/>
    <xf numFmtId="0" fontId="43" fillId="0" borderId="105" applyNumberFormat="0" applyFill="0" applyAlignment="0" applyProtection="0"/>
    <xf numFmtId="0" fontId="41" fillId="20" borderId="104" applyNumberFormat="0" applyAlignment="0" applyProtection="0"/>
    <xf numFmtId="0" fontId="23" fillId="23" borderId="103" applyNumberFormat="0" applyFont="0" applyAlignment="0" applyProtection="0"/>
    <xf numFmtId="0" fontId="41" fillId="20" borderId="104" applyNumberFormat="0" applyAlignment="0" applyProtection="0"/>
    <xf numFmtId="0" fontId="43" fillId="0" borderId="105" applyNumberFormat="0" applyFill="0" applyAlignment="0" applyProtection="0"/>
    <xf numFmtId="0" fontId="41" fillId="20" borderId="104" applyNumberFormat="0" applyAlignment="0" applyProtection="0"/>
    <xf numFmtId="0" fontId="35" fillId="7" borderId="102" applyNumberFormat="0" applyAlignment="0" applyProtection="0"/>
    <xf numFmtId="0" fontId="41" fillId="20" borderId="104" applyNumberFormat="0" applyAlignment="0" applyProtection="0"/>
    <xf numFmtId="0" fontId="43" fillId="0" borderId="105" applyNumberFormat="0" applyFill="0" applyAlignment="0" applyProtection="0"/>
    <xf numFmtId="0" fontId="43" fillId="0" borderId="105" applyNumberFormat="0" applyFill="0" applyAlignment="0" applyProtection="0"/>
    <xf numFmtId="0" fontId="43" fillId="0" borderId="105" applyNumberFormat="0" applyFill="0" applyAlignment="0" applyProtection="0"/>
    <xf numFmtId="0" fontId="41" fillId="20" borderId="104" applyNumberFormat="0" applyAlignment="0" applyProtection="0"/>
    <xf numFmtId="0" fontId="27" fillId="20" borderId="102" applyNumberFormat="0" applyAlignment="0" applyProtection="0"/>
    <xf numFmtId="0" fontId="27" fillId="20" borderId="102" applyNumberFormat="0" applyAlignment="0" applyProtection="0"/>
    <xf numFmtId="0" fontId="23" fillId="23" borderId="103" applyNumberFormat="0" applyFont="0" applyAlignment="0" applyProtection="0"/>
    <xf numFmtId="0" fontId="35" fillId="7" borderId="102" applyNumberFormat="0" applyAlignment="0" applyProtection="0"/>
    <xf numFmtId="0" fontId="43" fillId="0" borderId="105" applyNumberFormat="0" applyFill="0" applyAlignment="0" applyProtection="0"/>
    <xf numFmtId="0" fontId="43" fillId="0" borderId="105" applyNumberFormat="0" applyFill="0" applyAlignment="0" applyProtection="0"/>
    <xf numFmtId="0" fontId="27" fillId="20" borderId="102" applyNumberFormat="0" applyAlignment="0" applyProtection="0"/>
    <xf numFmtId="0" fontId="35" fillId="7" borderId="102" applyNumberFormat="0" applyAlignment="0" applyProtection="0"/>
    <xf numFmtId="0" fontId="23" fillId="23" borderId="103" applyNumberFormat="0" applyFont="0" applyAlignment="0" applyProtection="0"/>
    <xf numFmtId="0" fontId="41" fillId="20" borderId="104" applyNumberFormat="0" applyAlignment="0" applyProtection="0"/>
    <xf numFmtId="0" fontId="43" fillId="0" borderId="105" applyNumberFormat="0" applyFill="0" applyAlignment="0" applyProtection="0"/>
    <xf numFmtId="0" fontId="13" fillId="0" borderId="0"/>
    <xf numFmtId="0" fontId="41" fillId="20" borderId="104" applyNumberFormat="0" applyAlignment="0" applyProtection="0"/>
    <xf numFmtId="0" fontId="27" fillId="20" borderId="102" applyNumberFormat="0" applyAlignment="0" applyProtection="0"/>
    <xf numFmtId="0" fontId="35" fillId="7" borderId="102" applyNumberFormat="0" applyAlignment="0" applyProtection="0"/>
    <xf numFmtId="0" fontId="43" fillId="0" borderId="105" applyNumberFormat="0" applyFill="0" applyAlignment="0" applyProtection="0"/>
    <xf numFmtId="0" fontId="27" fillId="20" borderId="102" applyNumberFormat="0" applyAlignment="0" applyProtection="0"/>
    <xf numFmtId="0" fontId="35" fillId="7" borderId="102" applyNumberFormat="0" applyAlignment="0" applyProtection="0"/>
    <xf numFmtId="0" fontId="41" fillId="20" borderId="104" applyNumberFormat="0" applyAlignment="0" applyProtection="0"/>
    <xf numFmtId="0" fontId="23" fillId="23" borderId="103" applyNumberFormat="0" applyFont="0" applyAlignment="0" applyProtection="0"/>
    <xf numFmtId="0" fontId="27" fillId="20" borderId="102" applyNumberFormat="0" applyAlignment="0" applyProtection="0"/>
    <xf numFmtId="0" fontId="23" fillId="23" borderId="103" applyNumberFormat="0" applyFont="0" applyAlignment="0" applyProtection="0"/>
    <xf numFmtId="0" fontId="35" fillId="7" borderId="102" applyNumberFormat="0" applyAlignment="0" applyProtection="0"/>
    <xf numFmtId="0" fontId="23" fillId="23" borderId="103" applyNumberFormat="0" applyFont="0" applyAlignment="0" applyProtection="0"/>
    <xf numFmtId="0" fontId="23" fillId="23" borderId="103" applyNumberFormat="0" applyFont="0" applyAlignment="0" applyProtection="0"/>
    <xf numFmtId="0" fontId="41" fillId="20" borderId="104" applyNumberFormat="0" applyAlignment="0" applyProtection="0"/>
    <xf numFmtId="0" fontId="43" fillId="0" borderId="105" applyNumberFormat="0" applyFill="0" applyAlignment="0" applyProtection="0"/>
    <xf numFmtId="0" fontId="35" fillId="7" borderId="102" applyNumberFormat="0" applyAlignment="0" applyProtection="0"/>
    <xf numFmtId="0" fontId="43" fillId="0" borderId="105" applyNumberFormat="0" applyFill="0" applyAlignment="0" applyProtection="0"/>
    <xf numFmtId="0" fontId="13" fillId="0" borderId="0"/>
    <xf numFmtId="0" fontId="13" fillId="0" borderId="0"/>
    <xf numFmtId="9" fontId="13" fillId="0" borderId="0" applyFont="0" applyFill="0" applyBorder="0" applyAlignment="0" applyProtection="0"/>
    <xf numFmtId="0" fontId="27" fillId="20" borderId="102" applyNumberFormat="0" applyAlignment="0" applyProtection="0"/>
    <xf numFmtId="0" fontId="35" fillId="7" borderId="102" applyNumberFormat="0" applyAlignment="0" applyProtection="0"/>
    <xf numFmtId="0" fontId="43" fillId="0" borderId="105" applyNumberFormat="0" applyFill="0" applyAlignment="0" applyProtection="0"/>
    <xf numFmtId="0" fontId="43" fillId="0" borderId="105" applyNumberFormat="0" applyFill="0" applyAlignment="0" applyProtection="0"/>
    <xf numFmtId="0" fontId="27" fillId="20" borderId="102" applyNumberFormat="0" applyAlignment="0" applyProtection="0"/>
    <xf numFmtId="0" fontId="41" fillId="20" borderId="104" applyNumberFormat="0" applyAlignment="0" applyProtection="0"/>
    <xf numFmtId="0" fontId="23" fillId="23" borderId="103" applyNumberFormat="0" applyFont="0" applyAlignment="0" applyProtection="0"/>
    <xf numFmtId="0" fontId="41" fillId="20" borderId="104" applyNumberFormat="0" applyAlignment="0" applyProtection="0"/>
    <xf numFmtId="0" fontId="43" fillId="0" borderId="105" applyNumberFormat="0" applyFill="0" applyAlignment="0" applyProtection="0"/>
    <xf numFmtId="0" fontId="43" fillId="0" borderId="105" applyNumberFormat="0" applyFill="0" applyAlignment="0" applyProtection="0"/>
    <xf numFmtId="0" fontId="41" fillId="20" borderId="104" applyNumberFormat="0" applyAlignment="0" applyProtection="0"/>
    <xf numFmtId="0" fontId="23" fillId="23" borderId="103" applyNumberFormat="0" applyFont="0" applyAlignment="0" applyProtection="0"/>
    <xf numFmtId="0" fontId="35" fillId="7" borderId="102" applyNumberFormat="0" applyAlignment="0" applyProtection="0"/>
    <xf numFmtId="0" fontId="23" fillId="23" borderId="103" applyNumberFormat="0" applyFont="0" applyAlignment="0" applyProtection="0"/>
    <xf numFmtId="0" fontId="41" fillId="20" borderId="104" applyNumberFormat="0" applyAlignment="0" applyProtection="0"/>
    <xf numFmtId="0" fontId="43" fillId="0" borderId="105" applyNumberFormat="0" applyFill="0" applyAlignment="0" applyProtection="0"/>
    <xf numFmtId="0" fontId="35" fillId="7" borderId="102" applyNumberFormat="0" applyAlignment="0" applyProtection="0"/>
    <xf numFmtId="0" fontId="27" fillId="20" borderId="102" applyNumberFormat="0" applyAlignment="0" applyProtection="0"/>
    <xf numFmtId="0" fontId="27" fillId="20" borderId="102" applyNumberFormat="0" applyAlignment="0" applyProtection="0"/>
    <xf numFmtId="0" fontId="23" fillId="23" borderId="103" applyNumberFormat="0" applyFont="0" applyAlignment="0" applyProtection="0"/>
    <xf numFmtId="0" fontId="23" fillId="23" borderId="103" applyNumberFormat="0" applyFont="0" applyAlignment="0" applyProtection="0"/>
    <xf numFmtId="0" fontId="27" fillId="20" borderId="102" applyNumberFormat="0" applyAlignment="0" applyProtection="0"/>
    <xf numFmtId="0" fontId="27" fillId="20" borderId="102" applyNumberFormat="0" applyAlignment="0" applyProtection="0"/>
    <xf numFmtId="0" fontId="35" fillId="7" borderId="102" applyNumberFormat="0" applyAlignment="0" applyProtection="0"/>
    <xf numFmtId="0" fontId="41" fillId="20" borderId="104" applyNumberFormat="0" applyAlignment="0" applyProtection="0"/>
    <xf numFmtId="0" fontId="35" fillId="7" borderId="102" applyNumberFormat="0" applyAlignment="0" applyProtection="0"/>
    <xf numFmtId="0" fontId="43" fillId="0" borderId="105" applyNumberFormat="0" applyFill="0" applyAlignment="0" applyProtection="0"/>
    <xf numFmtId="0" fontId="41" fillId="20" borderId="104" applyNumberFormat="0" applyAlignment="0" applyProtection="0"/>
    <xf numFmtId="0" fontId="23" fillId="23" borderId="103" applyNumberFormat="0" applyFont="0" applyAlignment="0" applyProtection="0"/>
    <xf numFmtId="0" fontId="27" fillId="20" borderId="102" applyNumberFormat="0" applyAlignment="0" applyProtection="0"/>
    <xf numFmtId="0" fontId="23" fillId="23" borderId="103" applyNumberFormat="0" applyFont="0" applyAlignment="0" applyProtection="0"/>
    <xf numFmtId="0" fontId="23" fillId="23" borderId="103" applyNumberFormat="0" applyFont="0" applyAlignment="0" applyProtection="0"/>
    <xf numFmtId="0" fontId="27" fillId="20" borderId="102" applyNumberFormat="0" applyAlignment="0" applyProtection="0"/>
    <xf numFmtId="0" fontId="27" fillId="20" borderId="102" applyNumberFormat="0" applyAlignment="0" applyProtection="0"/>
    <xf numFmtId="0" fontId="43" fillId="0" borderId="105" applyNumberFormat="0" applyFill="0" applyAlignment="0" applyProtection="0"/>
    <xf numFmtId="0" fontId="35" fillId="7" borderId="102" applyNumberFormat="0" applyAlignment="0" applyProtection="0"/>
    <xf numFmtId="0" fontId="43" fillId="0" borderId="105" applyNumberFormat="0" applyFill="0" applyAlignment="0" applyProtection="0"/>
    <xf numFmtId="0" fontId="41" fillId="20" borderId="104" applyNumberFormat="0" applyAlignment="0" applyProtection="0"/>
    <xf numFmtId="0" fontId="23" fillId="23" borderId="103" applyNumberFormat="0" applyFont="0" applyAlignment="0" applyProtection="0"/>
    <xf numFmtId="0" fontId="43" fillId="0" borderId="105" applyNumberFormat="0" applyFill="0" applyAlignment="0" applyProtection="0"/>
    <xf numFmtId="0" fontId="27" fillId="20" borderId="102" applyNumberFormat="0" applyAlignment="0" applyProtection="0"/>
    <xf numFmtId="0" fontId="41" fillId="20" borderId="104" applyNumberFormat="0" applyAlignment="0" applyProtection="0"/>
    <xf numFmtId="0" fontId="35" fillId="7" borderId="102" applyNumberFormat="0" applyAlignment="0" applyProtection="0"/>
    <xf numFmtId="0" fontId="41" fillId="20" borderId="104" applyNumberFormat="0" applyAlignment="0" applyProtection="0"/>
    <xf numFmtId="0" fontId="23" fillId="23" borderId="103" applyNumberFormat="0" applyFont="0" applyAlignment="0" applyProtection="0"/>
    <xf numFmtId="0" fontId="27" fillId="20" borderId="102" applyNumberFormat="0" applyAlignment="0" applyProtection="0"/>
    <xf numFmtId="0" fontId="27" fillId="20" borderId="102" applyNumberFormat="0" applyAlignment="0" applyProtection="0"/>
    <xf numFmtId="0" fontId="27" fillId="20" borderId="102" applyNumberFormat="0" applyAlignment="0" applyProtection="0"/>
    <xf numFmtId="0" fontId="41" fillId="20" borderId="104" applyNumberFormat="0" applyAlignment="0" applyProtection="0"/>
    <xf numFmtId="0" fontId="27" fillId="20" borderId="102" applyNumberFormat="0" applyAlignment="0" applyProtection="0"/>
    <xf numFmtId="0" fontId="43" fillId="0" borderId="105" applyNumberFormat="0" applyFill="0" applyAlignment="0" applyProtection="0"/>
    <xf numFmtId="0" fontId="23" fillId="23" borderId="103" applyNumberFormat="0" applyFont="0" applyAlignment="0" applyProtection="0"/>
    <xf numFmtId="0" fontId="23" fillId="23" borderId="103" applyNumberFormat="0" applyFont="0" applyAlignment="0" applyProtection="0"/>
    <xf numFmtId="0" fontId="43" fillId="0" borderId="105" applyNumberFormat="0" applyFill="0" applyAlignment="0" applyProtection="0"/>
    <xf numFmtId="0" fontId="35" fillId="7" borderId="102" applyNumberFormat="0" applyAlignment="0" applyProtection="0"/>
    <xf numFmtId="0" fontId="35" fillId="7" borderId="102" applyNumberFormat="0" applyAlignment="0" applyProtection="0"/>
    <xf numFmtId="0" fontId="35" fillId="7" borderId="102" applyNumberFormat="0" applyAlignment="0" applyProtection="0"/>
    <xf numFmtId="0" fontId="23" fillId="23" borderId="103" applyNumberFormat="0" applyFont="0" applyAlignment="0" applyProtection="0"/>
    <xf numFmtId="0" fontId="23" fillId="23" borderId="103" applyNumberFormat="0" applyFont="0" applyAlignment="0" applyProtection="0"/>
    <xf numFmtId="0" fontId="41" fillId="20" borderId="104" applyNumberFormat="0" applyAlignment="0" applyProtection="0"/>
    <xf numFmtId="0" fontId="35" fillId="7" borderId="102" applyNumberFormat="0" applyAlignment="0" applyProtection="0"/>
    <xf numFmtId="0" fontId="35" fillId="7" borderId="102" applyNumberFormat="0" applyAlignment="0" applyProtection="0"/>
    <xf numFmtId="0" fontId="23" fillId="23" borderId="103" applyNumberFormat="0" applyFont="0" applyAlignment="0" applyProtection="0"/>
    <xf numFmtId="0" fontId="35" fillId="7" borderId="102" applyNumberFormat="0" applyAlignment="0" applyProtection="0"/>
    <xf numFmtId="0" fontId="27" fillId="20" borderId="102" applyNumberFormat="0" applyAlignment="0" applyProtection="0"/>
    <xf numFmtId="0" fontId="27" fillId="20" borderId="102" applyNumberFormat="0" applyAlignment="0" applyProtection="0"/>
    <xf numFmtId="0" fontId="41" fillId="20" borderId="104" applyNumberFormat="0" applyAlignment="0" applyProtection="0"/>
    <xf numFmtId="0" fontId="41" fillId="20" borderId="104" applyNumberFormat="0" applyAlignment="0" applyProtection="0"/>
    <xf numFmtId="0" fontId="35" fillId="7" borderId="102" applyNumberFormat="0" applyAlignment="0" applyProtection="0"/>
    <xf numFmtId="0" fontId="41" fillId="20" borderId="104" applyNumberFormat="0" applyAlignment="0" applyProtection="0"/>
    <xf numFmtId="0" fontId="27" fillId="20" borderId="102" applyNumberFormat="0" applyAlignment="0" applyProtection="0"/>
    <xf numFmtId="0" fontId="35" fillId="7" borderId="102" applyNumberFormat="0" applyAlignment="0" applyProtection="0"/>
    <xf numFmtId="0" fontId="43" fillId="0" borderId="105" applyNumberFormat="0" applyFill="0" applyAlignment="0" applyProtection="0"/>
    <xf numFmtId="0" fontId="27" fillId="20" borderId="102" applyNumberFormat="0" applyAlignment="0" applyProtection="0"/>
    <xf numFmtId="0" fontId="35" fillId="7" borderId="102" applyNumberFormat="0" applyAlignment="0" applyProtection="0"/>
    <xf numFmtId="0" fontId="41" fillId="20" borderId="104" applyNumberFormat="0" applyAlignment="0" applyProtection="0"/>
    <xf numFmtId="0" fontId="23" fillId="23" borderId="103" applyNumberFormat="0" applyFont="0" applyAlignment="0" applyProtection="0"/>
    <xf numFmtId="0" fontId="27" fillId="20" borderId="102" applyNumberFormat="0" applyAlignment="0" applyProtection="0"/>
    <xf numFmtId="0" fontId="23" fillId="23" borderId="103" applyNumberFormat="0" applyFont="0" applyAlignment="0" applyProtection="0"/>
    <xf numFmtId="0" fontId="35" fillId="7" borderId="102" applyNumberFormat="0" applyAlignment="0" applyProtection="0"/>
    <xf numFmtId="0" fontId="23" fillId="23" borderId="103" applyNumberFormat="0" applyFont="0" applyAlignment="0" applyProtection="0"/>
    <xf numFmtId="0" fontId="23" fillId="23" borderId="103" applyNumberFormat="0" applyFont="0" applyAlignment="0" applyProtection="0"/>
    <xf numFmtId="0" fontId="41" fillId="20" borderId="104" applyNumberFormat="0" applyAlignment="0" applyProtection="0"/>
    <xf numFmtId="0" fontId="43" fillId="0" borderId="105" applyNumberFormat="0" applyFill="0" applyAlignment="0" applyProtection="0"/>
    <xf numFmtId="0" fontId="35" fillId="7" borderId="102" applyNumberFormat="0" applyAlignment="0" applyProtection="0"/>
    <xf numFmtId="0" fontId="43" fillId="0" borderId="105" applyNumberFormat="0" applyFill="0" applyAlignment="0" applyProtection="0"/>
    <xf numFmtId="0" fontId="27" fillId="20" borderId="102" applyNumberFormat="0" applyAlignment="0" applyProtection="0"/>
    <xf numFmtId="0" fontId="35" fillId="7" borderId="102" applyNumberFormat="0" applyAlignment="0" applyProtection="0"/>
    <xf numFmtId="0" fontId="43" fillId="0" borderId="105" applyNumberFormat="0" applyFill="0" applyAlignment="0" applyProtection="0"/>
    <xf numFmtId="0" fontId="43" fillId="0" borderId="105" applyNumberFormat="0" applyFill="0" applyAlignment="0" applyProtection="0"/>
    <xf numFmtId="0" fontId="27" fillId="20" borderId="102" applyNumberFormat="0" applyAlignment="0" applyProtection="0"/>
    <xf numFmtId="0" fontId="41" fillId="20" borderId="104" applyNumberFormat="0" applyAlignment="0" applyProtection="0"/>
    <xf numFmtId="0" fontId="23" fillId="23" borderId="103" applyNumberFormat="0" applyFont="0" applyAlignment="0" applyProtection="0"/>
    <xf numFmtId="0" fontId="41" fillId="20" borderId="104" applyNumberFormat="0" applyAlignment="0" applyProtection="0"/>
    <xf numFmtId="0" fontId="43" fillId="0" borderId="105" applyNumberFormat="0" applyFill="0" applyAlignment="0" applyProtection="0"/>
    <xf numFmtId="0" fontId="43" fillId="0" borderId="105" applyNumberFormat="0" applyFill="0" applyAlignment="0" applyProtection="0"/>
    <xf numFmtId="0" fontId="41" fillId="20" borderId="104" applyNumberFormat="0" applyAlignment="0" applyProtection="0"/>
    <xf numFmtId="0" fontId="23" fillId="23" borderId="103" applyNumberFormat="0" applyFont="0" applyAlignment="0" applyProtection="0"/>
    <xf numFmtId="0" fontId="35" fillId="7" borderId="102" applyNumberFormat="0" applyAlignment="0" applyProtection="0"/>
    <xf numFmtId="0" fontId="23" fillId="23" borderId="103" applyNumberFormat="0" applyFont="0" applyAlignment="0" applyProtection="0"/>
    <xf numFmtId="0" fontId="41" fillId="20" borderId="104" applyNumberFormat="0" applyAlignment="0" applyProtection="0"/>
    <xf numFmtId="0" fontId="43" fillId="0" borderId="105" applyNumberFormat="0" applyFill="0" applyAlignment="0" applyProtection="0"/>
    <xf numFmtId="0" fontId="35" fillId="7" borderId="102" applyNumberFormat="0" applyAlignment="0" applyProtection="0"/>
    <xf numFmtId="0" fontId="27" fillId="20" borderId="102" applyNumberFormat="0" applyAlignment="0" applyProtection="0"/>
    <xf numFmtId="0" fontId="27" fillId="20" borderId="102" applyNumberFormat="0" applyAlignment="0" applyProtection="0"/>
    <xf numFmtId="0" fontId="23" fillId="23" borderId="103" applyNumberFormat="0" applyFont="0" applyAlignment="0" applyProtection="0"/>
    <xf numFmtId="0" fontId="43" fillId="0" borderId="105" applyNumberFormat="0" applyFill="0" applyAlignment="0" applyProtection="0"/>
    <xf numFmtId="0" fontId="23" fillId="23" borderId="103" applyNumberFormat="0" applyFont="0" applyAlignment="0" applyProtection="0"/>
    <xf numFmtId="0" fontId="27" fillId="20" borderId="102" applyNumberFormat="0" applyAlignment="0" applyProtection="0"/>
    <xf numFmtId="0" fontId="27" fillId="20" borderId="102" applyNumberFormat="0" applyAlignment="0" applyProtection="0"/>
    <xf numFmtId="0" fontId="35" fillId="7" borderId="102" applyNumberFormat="0" applyAlignment="0" applyProtection="0"/>
    <xf numFmtId="0" fontId="41" fillId="20" borderId="104" applyNumberFormat="0" applyAlignment="0" applyProtection="0"/>
    <xf numFmtId="0" fontId="35" fillId="7" borderId="102" applyNumberFormat="0" applyAlignment="0" applyProtection="0"/>
    <xf numFmtId="0" fontId="43" fillId="0" borderId="105" applyNumberFormat="0" applyFill="0" applyAlignment="0" applyProtection="0"/>
    <xf numFmtId="0" fontId="41" fillId="20" borderId="104" applyNumberFormat="0" applyAlignment="0" applyProtection="0"/>
    <xf numFmtId="0" fontId="35" fillId="7" borderId="102" applyNumberFormat="0" applyAlignment="0" applyProtection="0"/>
    <xf numFmtId="0" fontId="43" fillId="0" borderId="105" applyNumberFormat="0" applyFill="0" applyAlignment="0" applyProtection="0"/>
    <xf numFmtId="0" fontId="41" fillId="20" borderId="104" applyNumberFormat="0" applyAlignment="0" applyProtection="0"/>
    <xf numFmtId="0" fontId="23" fillId="23" borderId="103" applyNumberFormat="0" applyFont="0" applyAlignment="0" applyProtection="0"/>
    <xf numFmtId="0" fontId="27" fillId="20" borderId="102" applyNumberFormat="0" applyAlignment="0" applyProtection="0"/>
    <xf numFmtId="0" fontId="41" fillId="20" borderId="104" applyNumberFormat="0" applyAlignment="0" applyProtection="0"/>
    <xf numFmtId="0" fontId="35" fillId="7" borderId="102" applyNumberFormat="0" applyAlignment="0" applyProtection="0"/>
    <xf numFmtId="0" fontId="41" fillId="20" borderId="104" applyNumberFormat="0" applyAlignment="0" applyProtection="0"/>
    <xf numFmtId="0" fontId="23" fillId="23" borderId="103" applyNumberFormat="0" applyFont="0" applyAlignment="0" applyProtection="0"/>
    <xf numFmtId="0" fontId="27" fillId="20" borderId="102" applyNumberFormat="0" applyAlignment="0" applyProtection="0"/>
    <xf numFmtId="0" fontId="27" fillId="20" borderId="102" applyNumberFormat="0" applyAlignment="0" applyProtection="0"/>
    <xf numFmtId="0" fontId="27" fillId="20" borderId="102" applyNumberFormat="0" applyAlignment="0" applyProtection="0"/>
    <xf numFmtId="0" fontId="41" fillId="20" borderId="104" applyNumberFormat="0" applyAlignment="0" applyProtection="0"/>
    <xf numFmtId="0" fontId="27" fillId="20" borderId="102" applyNumberFormat="0" applyAlignment="0" applyProtection="0"/>
    <xf numFmtId="0" fontId="43" fillId="0" borderId="105" applyNumberFormat="0" applyFill="0" applyAlignment="0" applyProtection="0"/>
    <xf numFmtId="0" fontId="23" fillId="23" borderId="103" applyNumberFormat="0" applyFont="0" applyAlignment="0" applyProtection="0"/>
    <xf numFmtId="0" fontId="23" fillId="23" borderId="103" applyNumberFormat="0" applyFont="0" applyAlignment="0" applyProtection="0"/>
    <xf numFmtId="0" fontId="43" fillId="0" borderId="105" applyNumberFormat="0" applyFill="0" applyAlignment="0" applyProtection="0"/>
    <xf numFmtId="0" fontId="35" fillId="7" borderId="102" applyNumberFormat="0" applyAlignment="0" applyProtection="0"/>
    <xf numFmtId="0" fontId="35" fillId="7" borderId="102" applyNumberFormat="0" applyAlignment="0" applyProtection="0"/>
    <xf numFmtId="0" fontId="35" fillId="7" borderId="102" applyNumberFormat="0" applyAlignment="0" applyProtection="0"/>
    <xf numFmtId="0" fontId="23" fillId="23" borderId="103" applyNumberFormat="0" applyFont="0" applyAlignment="0" applyProtection="0"/>
    <xf numFmtId="0" fontId="23" fillId="23" borderId="103" applyNumberFormat="0" applyFont="0" applyAlignment="0" applyProtection="0"/>
    <xf numFmtId="0" fontId="41" fillId="20" borderId="104" applyNumberFormat="0" applyAlignment="0" applyProtection="0"/>
    <xf numFmtId="0" fontId="23" fillId="23" borderId="103" applyNumberFormat="0" applyFont="0" applyAlignment="0" applyProtection="0"/>
    <xf numFmtId="0" fontId="35" fillId="7" borderId="102" applyNumberFormat="0" applyAlignment="0" applyProtection="0"/>
    <xf numFmtId="0" fontId="27" fillId="20" borderId="102" applyNumberFormat="0" applyAlignment="0" applyProtection="0"/>
    <xf numFmtId="0" fontId="41" fillId="20" borderId="104" applyNumberFormat="0" applyAlignment="0" applyProtection="0"/>
    <xf numFmtId="0" fontId="35" fillId="7" borderId="102" applyNumberFormat="0" applyAlignment="0" applyProtection="0"/>
    <xf numFmtId="0" fontId="41" fillId="20" borderId="104" applyNumberFormat="0" applyAlignment="0" applyProtection="0"/>
    <xf numFmtId="0" fontId="23" fillId="23" borderId="103" applyNumberFormat="0" applyFont="0" applyAlignment="0" applyProtection="0"/>
    <xf numFmtId="0" fontId="43" fillId="0" borderId="105" applyNumberFormat="0" applyFill="0" applyAlignment="0" applyProtection="0"/>
    <xf numFmtId="0" fontId="43" fillId="0" borderId="105" applyNumberFormat="0" applyFill="0" applyAlignment="0" applyProtection="0"/>
    <xf numFmtId="0" fontId="41" fillId="20" borderId="104" applyNumberFormat="0" applyAlignment="0" applyProtection="0"/>
    <xf numFmtId="0" fontId="35" fillId="7" borderId="102" applyNumberFormat="0" applyAlignment="0" applyProtection="0"/>
    <xf numFmtId="0" fontId="43" fillId="0" borderId="105" applyNumberFormat="0" applyFill="0" applyAlignment="0" applyProtection="0"/>
    <xf numFmtId="0" fontId="27" fillId="20" borderId="102" applyNumberFormat="0" applyAlignment="0" applyProtection="0"/>
    <xf numFmtId="0" fontId="35" fillId="7" borderId="102" applyNumberFormat="0" applyAlignment="0" applyProtection="0"/>
    <xf numFmtId="0" fontId="41" fillId="20" borderId="104" applyNumberFormat="0" applyAlignment="0" applyProtection="0"/>
    <xf numFmtId="0" fontId="23" fillId="23" borderId="103" applyNumberFormat="0" applyFont="0" applyAlignment="0" applyProtection="0"/>
    <xf numFmtId="0" fontId="27" fillId="20" borderId="102" applyNumberFormat="0" applyAlignment="0" applyProtection="0"/>
    <xf numFmtId="0" fontId="23" fillId="23" borderId="103" applyNumberFormat="0" applyFont="0" applyAlignment="0" applyProtection="0"/>
    <xf numFmtId="0" fontId="35" fillId="7" borderId="102" applyNumberFormat="0" applyAlignment="0" applyProtection="0"/>
    <xf numFmtId="0" fontId="23" fillId="23" borderId="103" applyNumberFormat="0" applyFont="0" applyAlignment="0" applyProtection="0"/>
    <xf numFmtId="0" fontId="43" fillId="0" borderId="105" applyNumberFormat="0" applyFill="0" applyAlignment="0" applyProtection="0"/>
    <xf numFmtId="0" fontId="27" fillId="20" borderId="102" applyNumberFormat="0" applyAlignment="0" applyProtection="0"/>
    <xf numFmtId="0" fontId="41" fillId="20" borderId="104" applyNumberFormat="0" applyAlignment="0" applyProtection="0"/>
    <xf numFmtId="0" fontId="23" fillId="23" borderId="103" applyNumberFormat="0" applyFont="0" applyAlignment="0" applyProtection="0"/>
    <xf numFmtId="0" fontId="41" fillId="20" borderId="104" applyNumberFormat="0" applyAlignment="0" applyProtection="0"/>
    <xf numFmtId="0" fontId="43" fillId="0" borderId="105" applyNumberFormat="0" applyFill="0" applyAlignment="0" applyProtection="0"/>
    <xf numFmtId="0" fontId="41" fillId="20" borderId="104" applyNumberFormat="0" applyAlignment="0" applyProtection="0"/>
    <xf numFmtId="0" fontId="23" fillId="23" borderId="103" applyNumberFormat="0" applyFont="0" applyAlignment="0" applyProtection="0"/>
    <xf numFmtId="0" fontId="35" fillId="7" borderId="102" applyNumberFormat="0" applyAlignment="0" applyProtection="0"/>
    <xf numFmtId="0" fontId="23" fillId="23" borderId="103" applyNumberFormat="0" applyFont="0" applyAlignment="0" applyProtection="0"/>
    <xf numFmtId="0" fontId="41" fillId="20" borderId="104" applyNumberFormat="0" applyAlignment="0" applyProtection="0"/>
    <xf numFmtId="0" fontId="43" fillId="0" borderId="105" applyNumberFormat="0" applyFill="0" applyAlignment="0" applyProtection="0"/>
    <xf numFmtId="0" fontId="35" fillId="7" borderId="102" applyNumberFormat="0" applyAlignment="0" applyProtection="0"/>
    <xf numFmtId="0" fontId="27" fillId="20" borderId="102" applyNumberFormat="0" applyAlignment="0" applyProtection="0"/>
    <xf numFmtId="0" fontId="27" fillId="20" borderId="102" applyNumberFormat="0" applyAlignment="0" applyProtection="0"/>
    <xf numFmtId="0" fontId="41" fillId="20" borderId="104" applyNumberFormat="0" applyAlignment="0" applyProtection="0"/>
    <xf numFmtId="0" fontId="35" fillId="7" borderId="102" applyNumberFormat="0" applyAlignment="0" applyProtection="0"/>
    <xf numFmtId="0" fontId="35" fillId="7" borderId="102" applyNumberFormat="0" applyAlignment="0" applyProtection="0"/>
    <xf numFmtId="0" fontId="27" fillId="20" borderId="102" applyNumberFormat="0" applyAlignment="0" applyProtection="0"/>
    <xf numFmtId="0" fontId="43" fillId="0" borderId="105" applyNumberFormat="0" applyFill="0" applyAlignment="0" applyProtection="0"/>
    <xf numFmtId="0" fontId="23" fillId="23" borderId="103" applyNumberFormat="0" applyFont="0" applyAlignment="0" applyProtection="0"/>
    <xf numFmtId="0" fontId="27" fillId="20" borderId="102" applyNumberFormat="0" applyAlignment="0" applyProtection="0"/>
    <xf numFmtId="0" fontId="27" fillId="20" borderId="102" applyNumberFormat="0" applyAlignment="0" applyProtection="0"/>
    <xf numFmtId="0" fontId="35" fillId="7" borderId="102" applyNumberFormat="0" applyAlignment="0" applyProtection="0"/>
    <xf numFmtId="0" fontId="23" fillId="23" borderId="103" applyNumberFormat="0" applyFont="0" applyAlignment="0" applyProtection="0"/>
    <xf numFmtId="0" fontId="41" fillId="20" borderId="104" applyNumberFormat="0" applyAlignment="0" applyProtection="0"/>
    <xf numFmtId="0" fontId="43" fillId="0" borderId="105" applyNumberFormat="0" applyFill="0" applyAlignment="0" applyProtection="0"/>
    <xf numFmtId="0" fontId="41" fillId="20" borderId="104" applyNumberFormat="0" applyAlignment="0" applyProtection="0"/>
    <xf numFmtId="0" fontId="27" fillId="20" borderId="102" applyNumberFormat="0" applyAlignment="0" applyProtection="0"/>
    <xf numFmtId="0" fontId="35" fillId="7" borderId="102" applyNumberFormat="0" applyAlignment="0" applyProtection="0"/>
    <xf numFmtId="0" fontId="43" fillId="0" borderId="105" applyNumberFormat="0" applyFill="0" applyAlignment="0" applyProtection="0"/>
    <xf numFmtId="0" fontId="27" fillId="20" borderId="102" applyNumberFormat="0" applyAlignment="0" applyProtection="0"/>
    <xf numFmtId="0" fontId="35" fillId="7" borderId="102" applyNumberFormat="0" applyAlignment="0" applyProtection="0"/>
    <xf numFmtId="0" fontId="41" fillId="20" borderId="104" applyNumberFormat="0" applyAlignment="0" applyProtection="0"/>
    <xf numFmtId="0" fontId="23" fillId="23" borderId="103" applyNumberFormat="0" applyFont="0" applyAlignment="0" applyProtection="0"/>
    <xf numFmtId="0" fontId="27" fillId="20" borderId="102" applyNumberFormat="0" applyAlignment="0" applyProtection="0"/>
    <xf numFmtId="0" fontId="23" fillId="23" borderId="103" applyNumberFormat="0" applyFont="0" applyAlignment="0" applyProtection="0"/>
    <xf numFmtId="0" fontId="35" fillId="7" borderId="102" applyNumberFormat="0" applyAlignment="0" applyProtection="0"/>
    <xf numFmtId="0" fontId="23" fillId="23" borderId="103" applyNumberFormat="0" applyFont="0" applyAlignment="0" applyProtection="0"/>
    <xf numFmtId="0" fontId="23" fillId="23" borderId="103" applyNumberFormat="0" applyFont="0" applyAlignment="0" applyProtection="0"/>
    <xf numFmtId="0" fontId="41" fillId="20" borderId="104" applyNumberFormat="0" applyAlignment="0" applyProtection="0"/>
    <xf numFmtId="0" fontId="43" fillId="0" borderId="105" applyNumberFormat="0" applyFill="0" applyAlignment="0" applyProtection="0"/>
    <xf numFmtId="0" fontId="35" fillId="7" borderId="102" applyNumberFormat="0" applyAlignment="0" applyProtection="0"/>
    <xf numFmtId="0" fontId="43" fillId="0" borderId="105" applyNumberFormat="0" applyFill="0" applyAlignment="0" applyProtection="0"/>
    <xf numFmtId="0" fontId="27" fillId="20" borderId="102" applyNumberFormat="0" applyAlignment="0" applyProtection="0"/>
    <xf numFmtId="0" fontId="35" fillId="7" borderId="102" applyNumberFormat="0" applyAlignment="0" applyProtection="0"/>
    <xf numFmtId="0" fontId="43" fillId="0" borderId="105" applyNumberFormat="0" applyFill="0" applyAlignment="0" applyProtection="0"/>
    <xf numFmtId="0" fontId="43" fillId="0" borderId="105" applyNumberFormat="0" applyFill="0" applyAlignment="0" applyProtection="0"/>
    <xf numFmtId="0" fontId="27" fillId="20" borderId="102" applyNumberFormat="0" applyAlignment="0" applyProtection="0"/>
    <xf numFmtId="0" fontId="41" fillId="20" borderId="104" applyNumberFormat="0" applyAlignment="0" applyProtection="0"/>
    <xf numFmtId="0" fontId="23" fillId="23" borderId="103" applyNumberFormat="0" applyFont="0" applyAlignment="0" applyProtection="0"/>
    <xf numFmtId="0" fontId="41" fillId="20" borderId="104" applyNumberFormat="0" applyAlignment="0" applyProtection="0"/>
    <xf numFmtId="0" fontId="43" fillId="0" borderId="105" applyNumberFormat="0" applyFill="0" applyAlignment="0" applyProtection="0"/>
    <xf numFmtId="0" fontId="43" fillId="0" borderId="105" applyNumberFormat="0" applyFill="0" applyAlignment="0" applyProtection="0"/>
    <xf numFmtId="0" fontId="41" fillId="20" borderId="104" applyNumberFormat="0" applyAlignment="0" applyProtection="0"/>
    <xf numFmtId="0" fontId="23" fillId="23" borderId="103" applyNumberFormat="0" applyFont="0" applyAlignment="0" applyProtection="0"/>
    <xf numFmtId="0" fontId="35" fillId="7" borderId="102" applyNumberFormat="0" applyAlignment="0" applyProtection="0"/>
    <xf numFmtId="0" fontId="23" fillId="23" borderId="103" applyNumberFormat="0" applyFont="0" applyAlignment="0" applyProtection="0"/>
    <xf numFmtId="0" fontId="41" fillId="20" borderId="104" applyNumberFormat="0" applyAlignment="0" applyProtection="0"/>
    <xf numFmtId="0" fontId="43" fillId="0" borderId="105" applyNumberFormat="0" applyFill="0" applyAlignment="0" applyProtection="0"/>
    <xf numFmtId="0" fontId="35" fillId="7" borderId="102" applyNumberFormat="0" applyAlignment="0" applyProtection="0"/>
    <xf numFmtId="0" fontId="27" fillId="20" borderId="102" applyNumberFormat="0" applyAlignment="0" applyProtection="0"/>
    <xf numFmtId="0" fontId="27" fillId="20" borderId="102" applyNumberFormat="0" applyAlignment="0" applyProtection="0"/>
    <xf numFmtId="0" fontId="23" fillId="23" borderId="103" applyNumberFormat="0" applyFont="0" applyAlignment="0" applyProtection="0"/>
    <xf numFmtId="0" fontId="23" fillId="23" borderId="103" applyNumberFormat="0" applyFont="0" applyAlignment="0" applyProtection="0"/>
    <xf numFmtId="0" fontId="27" fillId="20" borderId="102" applyNumberFormat="0" applyAlignment="0" applyProtection="0"/>
    <xf numFmtId="0" fontId="27" fillId="20" borderId="102" applyNumberFormat="0" applyAlignment="0" applyProtection="0"/>
    <xf numFmtId="0" fontId="35" fillId="7" borderId="102" applyNumberFormat="0" applyAlignment="0" applyProtection="0"/>
    <xf numFmtId="0" fontId="41" fillId="20" borderId="104" applyNumberFormat="0" applyAlignment="0" applyProtection="0"/>
    <xf numFmtId="0" fontId="35" fillId="7" borderId="102" applyNumberFormat="0" applyAlignment="0" applyProtection="0"/>
    <xf numFmtId="0" fontId="43" fillId="0" borderId="105" applyNumberFormat="0" applyFill="0" applyAlignment="0" applyProtection="0"/>
    <xf numFmtId="0" fontId="41" fillId="20" borderId="104" applyNumberFormat="0" applyAlignment="0" applyProtection="0"/>
    <xf numFmtId="0" fontId="27" fillId="20" borderId="102" applyNumberFormat="0" applyAlignment="0" applyProtection="0"/>
    <xf numFmtId="0" fontId="23" fillId="23" borderId="103" applyNumberFormat="0" applyFont="0" applyAlignment="0" applyProtection="0"/>
    <xf numFmtId="0" fontId="23" fillId="23" borderId="103" applyNumberFormat="0" applyFont="0" applyAlignment="0" applyProtection="0"/>
    <xf numFmtId="0" fontId="41" fillId="20" borderId="104" applyNumberFormat="0" applyAlignment="0" applyProtection="0"/>
    <xf numFmtId="0" fontId="35" fillId="7" borderId="102" applyNumberFormat="0" applyAlignment="0" applyProtection="0"/>
    <xf numFmtId="0" fontId="41" fillId="20" borderId="104" applyNumberFormat="0" applyAlignment="0" applyProtection="0"/>
    <xf numFmtId="0" fontId="35" fillId="7" borderId="102" applyNumberFormat="0" applyAlignment="0" applyProtection="0"/>
    <xf numFmtId="0" fontId="43" fillId="0" borderId="105" applyNumberFormat="0" applyFill="0" applyAlignment="0" applyProtection="0"/>
    <xf numFmtId="0" fontId="43" fillId="0" borderId="105" applyNumberFormat="0" applyFill="0" applyAlignment="0" applyProtection="0"/>
    <xf numFmtId="0" fontId="23" fillId="23" borderId="103" applyNumberFormat="0" applyFont="0" applyAlignment="0" applyProtection="0"/>
    <xf numFmtId="0" fontId="27" fillId="20" borderId="102" applyNumberFormat="0" applyAlignment="0" applyProtection="0"/>
    <xf numFmtId="0" fontId="35" fillId="7" borderId="102" applyNumberFormat="0" applyAlignment="0" applyProtection="0"/>
    <xf numFmtId="0" fontId="27" fillId="20" borderId="102" applyNumberFormat="0" applyAlignment="0" applyProtection="0"/>
    <xf numFmtId="0" fontId="41" fillId="20" borderId="104" applyNumberFormat="0" applyAlignment="0" applyProtection="0"/>
    <xf numFmtId="0" fontId="27" fillId="20" borderId="102" applyNumberFormat="0" applyAlignment="0" applyProtection="0"/>
    <xf numFmtId="0" fontId="23" fillId="23" borderId="103" applyNumberFormat="0" applyFont="0" applyAlignment="0" applyProtection="0"/>
    <xf numFmtId="0" fontId="41" fillId="20" borderId="104" applyNumberFormat="0" applyAlignment="0" applyProtection="0"/>
    <xf numFmtId="0" fontId="35" fillId="7" borderId="102" applyNumberFormat="0" applyAlignment="0" applyProtection="0"/>
    <xf numFmtId="0" fontId="43" fillId="0" borderId="105" applyNumberFormat="0" applyFill="0" applyAlignment="0" applyProtection="0"/>
    <xf numFmtId="0" fontId="41" fillId="20" borderId="104" applyNumberFormat="0" applyAlignment="0" applyProtection="0"/>
    <xf numFmtId="0" fontId="43" fillId="0" borderId="105" applyNumberFormat="0" applyFill="0" applyAlignment="0" applyProtection="0"/>
    <xf numFmtId="0" fontId="43" fillId="0" borderId="105" applyNumberFormat="0" applyFill="0" applyAlignment="0" applyProtection="0"/>
    <xf numFmtId="0" fontId="35" fillId="7" borderId="102" applyNumberFormat="0" applyAlignment="0" applyProtection="0"/>
    <xf numFmtId="0" fontId="27" fillId="20" borderId="102" applyNumberFormat="0" applyAlignment="0" applyProtection="0"/>
    <xf numFmtId="0" fontId="43" fillId="0" borderId="105" applyNumberFormat="0" applyFill="0" applyAlignment="0" applyProtection="0"/>
    <xf numFmtId="0" fontId="35" fillId="7" borderId="102" applyNumberFormat="0" applyAlignment="0" applyProtection="0"/>
    <xf numFmtId="0" fontId="23" fillId="23" borderId="103" applyNumberFormat="0" applyFont="0" applyAlignment="0" applyProtection="0"/>
    <xf numFmtId="0" fontId="27" fillId="20" borderId="102" applyNumberFormat="0" applyAlignment="0" applyProtection="0"/>
    <xf numFmtId="0" fontId="43" fillId="0" borderId="105" applyNumberFormat="0" applyFill="0" applyAlignment="0" applyProtection="0"/>
    <xf numFmtId="0" fontId="41" fillId="20" borderId="104" applyNumberFormat="0" applyAlignment="0" applyProtection="0"/>
    <xf numFmtId="0" fontId="27" fillId="20" borderId="102" applyNumberFormat="0" applyAlignment="0" applyProtection="0"/>
    <xf numFmtId="0" fontId="41" fillId="20" borderId="104" applyNumberFormat="0" applyAlignment="0" applyProtection="0"/>
    <xf numFmtId="0" fontId="43" fillId="0" borderId="105" applyNumberFormat="0" applyFill="0" applyAlignment="0" applyProtection="0"/>
    <xf numFmtId="0" fontId="43" fillId="0" borderId="105" applyNumberFormat="0" applyFill="0" applyAlignment="0" applyProtection="0"/>
    <xf numFmtId="0" fontId="41" fillId="20" borderId="104" applyNumberFormat="0" applyAlignment="0" applyProtection="0"/>
    <xf numFmtId="0" fontId="41" fillId="20" borderId="104" applyNumberFormat="0" applyAlignment="0" applyProtection="0"/>
    <xf numFmtId="0" fontId="27" fillId="20" borderId="102" applyNumberFormat="0" applyAlignment="0" applyProtection="0"/>
    <xf numFmtId="0" fontId="35" fillId="7" borderId="102" applyNumberFormat="0" applyAlignment="0" applyProtection="0"/>
    <xf numFmtId="0" fontId="43" fillId="0" borderId="105" applyNumberFormat="0" applyFill="0" applyAlignment="0" applyProtection="0"/>
    <xf numFmtId="0" fontId="27" fillId="20" borderId="102" applyNumberFormat="0" applyAlignment="0" applyProtection="0"/>
    <xf numFmtId="0" fontId="35" fillId="7" borderId="102" applyNumberFormat="0" applyAlignment="0" applyProtection="0"/>
    <xf numFmtId="0" fontId="41" fillId="20" borderId="104" applyNumberFormat="0" applyAlignment="0" applyProtection="0"/>
    <xf numFmtId="0" fontId="23" fillId="23" borderId="103" applyNumberFormat="0" applyFont="0" applyAlignment="0" applyProtection="0"/>
    <xf numFmtId="0" fontId="27" fillId="20" borderId="102" applyNumberFormat="0" applyAlignment="0" applyProtection="0"/>
    <xf numFmtId="0" fontId="23" fillId="23" borderId="103" applyNumberFormat="0" applyFont="0" applyAlignment="0" applyProtection="0"/>
    <xf numFmtId="0" fontId="35" fillId="7" borderId="102" applyNumberFormat="0" applyAlignment="0" applyProtection="0"/>
    <xf numFmtId="0" fontId="23" fillId="23" borderId="103" applyNumberFormat="0" applyFont="0" applyAlignment="0" applyProtection="0"/>
    <xf numFmtId="0" fontId="23" fillId="23" borderId="103" applyNumberFormat="0" applyFont="0" applyAlignment="0" applyProtection="0"/>
    <xf numFmtId="0" fontId="41" fillId="20" borderId="104" applyNumberFormat="0" applyAlignment="0" applyProtection="0"/>
    <xf numFmtId="0" fontId="43" fillId="0" borderId="105" applyNumberFormat="0" applyFill="0" applyAlignment="0" applyProtection="0"/>
    <xf numFmtId="0" fontId="35" fillId="7" borderId="102" applyNumberFormat="0" applyAlignment="0" applyProtection="0"/>
    <xf numFmtId="0" fontId="43" fillId="0" borderId="105" applyNumberFormat="0" applyFill="0" applyAlignment="0" applyProtection="0"/>
    <xf numFmtId="0" fontId="23" fillId="23" borderId="103" applyNumberFormat="0" applyFont="0" applyAlignment="0" applyProtection="0"/>
    <xf numFmtId="0" fontId="35" fillId="7" borderId="102" applyNumberFormat="0" applyAlignment="0" applyProtection="0"/>
    <xf numFmtId="0" fontId="27" fillId="20" borderId="102" applyNumberFormat="0" applyAlignment="0" applyProtection="0"/>
    <xf numFmtId="0" fontId="35" fillId="7" borderId="102" applyNumberFormat="0" applyAlignment="0" applyProtection="0"/>
    <xf numFmtId="0" fontId="43" fillId="0" borderId="105" applyNumberFormat="0" applyFill="0" applyAlignment="0" applyProtection="0"/>
    <xf numFmtId="0" fontId="43" fillId="0" borderId="105" applyNumberFormat="0" applyFill="0" applyAlignment="0" applyProtection="0"/>
    <xf numFmtId="0" fontId="27" fillId="20" borderId="102" applyNumberFormat="0" applyAlignment="0" applyProtection="0"/>
    <xf numFmtId="0" fontId="41" fillId="20" borderId="104" applyNumberFormat="0" applyAlignment="0" applyProtection="0"/>
    <xf numFmtId="0" fontId="23" fillId="23" borderId="103" applyNumberFormat="0" applyFont="0" applyAlignment="0" applyProtection="0"/>
    <xf numFmtId="0" fontId="41" fillId="20" borderId="104" applyNumberFormat="0" applyAlignment="0" applyProtection="0"/>
    <xf numFmtId="0" fontId="43" fillId="0" borderId="105" applyNumberFormat="0" applyFill="0" applyAlignment="0" applyProtection="0"/>
    <xf numFmtId="0" fontId="43" fillId="0" borderId="105" applyNumberFormat="0" applyFill="0" applyAlignment="0" applyProtection="0"/>
    <xf numFmtId="0" fontId="41" fillId="20" borderId="104" applyNumberFormat="0" applyAlignment="0" applyProtection="0"/>
    <xf numFmtId="0" fontId="23" fillId="23" borderId="103" applyNumberFormat="0" applyFont="0" applyAlignment="0" applyProtection="0"/>
    <xf numFmtId="0" fontId="35" fillId="7" borderId="102" applyNumberFormat="0" applyAlignment="0" applyProtection="0"/>
    <xf numFmtId="0" fontId="23" fillId="23" borderId="103" applyNumberFormat="0" applyFont="0" applyAlignment="0" applyProtection="0"/>
    <xf numFmtId="0" fontId="41" fillId="20" borderId="104" applyNumberFormat="0" applyAlignment="0" applyProtection="0"/>
    <xf numFmtId="0" fontId="43" fillId="0" borderId="105" applyNumberFormat="0" applyFill="0" applyAlignment="0" applyProtection="0"/>
    <xf numFmtId="0" fontId="35" fillId="7" borderId="102" applyNumberFormat="0" applyAlignment="0" applyProtection="0"/>
    <xf numFmtId="0" fontId="27" fillId="20" borderId="102" applyNumberFormat="0" applyAlignment="0" applyProtection="0"/>
    <xf numFmtId="0" fontId="27" fillId="20" borderId="102" applyNumberFormat="0" applyAlignment="0" applyProtection="0"/>
    <xf numFmtId="0" fontId="23" fillId="23" borderId="103" applyNumberFormat="0" applyFont="0" applyAlignment="0" applyProtection="0"/>
    <xf numFmtId="0" fontId="35" fillId="7" borderId="102" applyNumberFormat="0" applyAlignment="0" applyProtection="0"/>
    <xf numFmtId="0" fontId="27" fillId="20" borderId="102" applyNumberFormat="0" applyAlignment="0" applyProtection="0"/>
    <xf numFmtId="0" fontId="23" fillId="23" borderId="103" applyNumberFormat="0" applyFont="0" applyAlignment="0" applyProtection="0"/>
    <xf numFmtId="0" fontId="27" fillId="20" borderId="102" applyNumberFormat="0" applyAlignment="0" applyProtection="0"/>
    <xf numFmtId="0" fontId="27" fillId="20" borderId="102" applyNumberFormat="0" applyAlignment="0" applyProtection="0"/>
    <xf numFmtId="0" fontId="35" fillId="7" borderId="102" applyNumberFormat="0" applyAlignment="0" applyProtection="0"/>
    <xf numFmtId="0" fontId="41" fillId="20" borderId="104" applyNumberFormat="0" applyAlignment="0" applyProtection="0"/>
    <xf numFmtId="0" fontId="35" fillId="7" borderId="102" applyNumberFormat="0" applyAlignment="0" applyProtection="0"/>
    <xf numFmtId="0" fontId="43" fillId="0" borderId="105" applyNumberFormat="0" applyFill="0" applyAlignment="0" applyProtection="0"/>
    <xf numFmtId="0" fontId="41" fillId="20" borderId="104" applyNumberFormat="0" applyAlignment="0" applyProtection="0"/>
    <xf numFmtId="0" fontId="41" fillId="20" borderId="104" applyNumberFormat="0" applyAlignment="0" applyProtection="0"/>
    <xf numFmtId="0" fontId="27" fillId="20" borderId="102" applyNumberFormat="0" applyAlignment="0" applyProtection="0"/>
    <xf numFmtId="0" fontId="41" fillId="20" borderId="104" applyNumberFormat="0" applyAlignment="0" applyProtection="0"/>
    <xf numFmtId="0" fontId="43" fillId="0" borderId="105" applyNumberFormat="0" applyFill="0" applyAlignment="0" applyProtection="0"/>
    <xf numFmtId="0" fontId="41" fillId="20" borderId="104" applyNumberFormat="0" applyAlignment="0" applyProtection="0"/>
    <xf numFmtId="0" fontId="23" fillId="23" borderId="103" applyNumberFormat="0" applyFont="0" applyAlignment="0" applyProtection="0"/>
    <xf numFmtId="0" fontId="35" fillId="7" borderId="102" applyNumberFormat="0" applyAlignment="0" applyProtection="0"/>
    <xf numFmtId="0" fontId="27" fillId="20" borderId="102" applyNumberFormat="0" applyAlignment="0" applyProtection="0"/>
    <xf numFmtId="0" fontId="23" fillId="23" borderId="103" applyNumberFormat="0" applyFont="0" applyAlignment="0" applyProtection="0"/>
    <xf numFmtId="0" fontId="23" fillId="23" borderId="103" applyNumberFormat="0" applyFont="0" applyAlignment="0" applyProtection="0"/>
    <xf numFmtId="0" fontId="35" fillId="7" borderId="102" applyNumberFormat="0" applyAlignment="0" applyProtection="0"/>
    <xf numFmtId="0" fontId="35" fillId="7" borderId="102" applyNumberFormat="0" applyAlignment="0" applyProtection="0"/>
    <xf numFmtId="0" fontId="27" fillId="20" borderId="102" applyNumberFormat="0" applyAlignment="0" applyProtection="0"/>
    <xf numFmtId="0" fontId="43" fillId="0" borderId="105" applyNumberFormat="0" applyFill="0" applyAlignment="0" applyProtection="0"/>
    <xf numFmtId="0" fontId="27" fillId="20" borderId="102" applyNumberFormat="0" applyAlignment="0" applyProtection="0"/>
    <xf numFmtId="0" fontId="41" fillId="20" borderId="104" applyNumberFormat="0" applyAlignment="0" applyProtection="0"/>
    <xf numFmtId="0" fontId="35" fillId="7" borderId="102" applyNumberFormat="0" applyAlignment="0" applyProtection="0"/>
    <xf numFmtId="0" fontId="41" fillId="20" borderId="104" applyNumberFormat="0" applyAlignment="0" applyProtection="0"/>
    <xf numFmtId="0" fontId="23" fillId="23" borderId="103" applyNumberFormat="0" applyFont="0" applyAlignment="0" applyProtection="0"/>
    <xf numFmtId="0" fontId="23" fillId="23" borderId="103" applyNumberFormat="0" applyFont="0" applyAlignment="0" applyProtection="0"/>
    <xf numFmtId="0" fontId="35" fillId="7" borderId="102" applyNumberFormat="0" applyAlignment="0" applyProtection="0"/>
    <xf numFmtId="0" fontId="35" fillId="7" borderId="102" applyNumberFormat="0" applyAlignment="0" applyProtection="0"/>
    <xf numFmtId="0" fontId="43" fillId="0" borderId="105" applyNumberFormat="0" applyFill="0" applyAlignment="0" applyProtection="0"/>
    <xf numFmtId="0" fontId="23" fillId="23" borderId="103" applyNumberFormat="0" applyFont="0" applyAlignment="0" applyProtection="0"/>
    <xf numFmtId="0" fontId="43" fillId="0" borderId="105" applyNumberFormat="0" applyFill="0" applyAlignment="0" applyProtection="0"/>
    <xf numFmtId="0" fontId="43" fillId="0" borderId="105" applyNumberFormat="0" applyFill="0" applyAlignment="0" applyProtection="0"/>
    <xf numFmtId="0" fontId="23" fillId="23" borderId="103" applyNumberFormat="0" applyFont="0" applyAlignment="0" applyProtection="0"/>
    <xf numFmtId="0" fontId="27" fillId="20" borderId="102" applyNumberFormat="0" applyAlignment="0" applyProtection="0"/>
    <xf numFmtId="0" fontId="27" fillId="20" borderId="102" applyNumberFormat="0" applyAlignment="0" applyProtection="0"/>
    <xf numFmtId="0" fontId="41" fillId="20" borderId="104" applyNumberFormat="0" applyAlignment="0" applyProtection="0"/>
    <xf numFmtId="0" fontId="13" fillId="0" borderId="0"/>
    <xf numFmtId="0" fontId="13" fillId="0" borderId="0"/>
    <xf numFmtId="9" fontId="13" fillId="0" borderId="0" applyFont="0" applyFill="0" applyBorder="0" applyAlignment="0" applyProtection="0"/>
    <xf numFmtId="0" fontId="27" fillId="20" borderId="102" applyNumberFormat="0" applyAlignment="0" applyProtection="0"/>
    <xf numFmtId="0" fontId="35" fillId="7" borderId="102" applyNumberFormat="0" applyAlignment="0" applyProtection="0"/>
    <xf numFmtId="0" fontId="23" fillId="23" borderId="103" applyNumberFormat="0" applyFont="0" applyAlignment="0" applyProtection="0"/>
    <xf numFmtId="0" fontId="41" fillId="20" borderId="104" applyNumberFormat="0" applyAlignment="0" applyProtection="0"/>
    <xf numFmtId="0" fontId="43" fillId="0" borderId="105" applyNumberFormat="0" applyFill="0" applyAlignment="0" applyProtection="0"/>
    <xf numFmtId="0" fontId="13" fillId="0" borderId="0"/>
    <xf numFmtId="0" fontId="41" fillId="20" borderId="104" applyNumberFormat="0" applyAlignment="0" applyProtection="0"/>
    <xf numFmtId="0" fontId="27" fillId="20" borderId="102" applyNumberFormat="0" applyAlignment="0" applyProtection="0"/>
    <xf numFmtId="0" fontId="35" fillId="7" borderId="102" applyNumberFormat="0" applyAlignment="0" applyProtection="0"/>
    <xf numFmtId="0" fontId="43" fillId="0" borderId="105" applyNumberFormat="0" applyFill="0" applyAlignment="0" applyProtection="0"/>
    <xf numFmtId="0" fontId="27" fillId="20" borderId="102" applyNumberFormat="0" applyAlignment="0" applyProtection="0"/>
    <xf numFmtId="0" fontId="35" fillId="7" borderId="102" applyNumberFormat="0" applyAlignment="0" applyProtection="0"/>
    <xf numFmtId="0" fontId="41" fillId="20" borderId="104" applyNumberFormat="0" applyAlignment="0" applyProtection="0"/>
    <xf numFmtId="0" fontId="23" fillId="23" borderId="103" applyNumberFormat="0" applyFont="0" applyAlignment="0" applyProtection="0"/>
    <xf numFmtId="0" fontId="27" fillId="20" borderId="102" applyNumberFormat="0" applyAlignment="0" applyProtection="0"/>
    <xf numFmtId="0" fontId="23" fillId="23" borderId="103" applyNumberFormat="0" applyFont="0" applyAlignment="0" applyProtection="0"/>
    <xf numFmtId="0" fontId="35" fillId="7" borderId="102" applyNumberFormat="0" applyAlignment="0" applyProtection="0"/>
    <xf numFmtId="0" fontId="23" fillId="23" borderId="103" applyNumberFormat="0" applyFont="0" applyAlignment="0" applyProtection="0"/>
    <xf numFmtId="0" fontId="23" fillId="23" borderId="103" applyNumberFormat="0" applyFont="0" applyAlignment="0" applyProtection="0"/>
    <xf numFmtId="0" fontId="41" fillId="20" borderId="104" applyNumberFormat="0" applyAlignment="0" applyProtection="0"/>
    <xf numFmtId="0" fontId="43" fillId="0" borderId="105" applyNumberFormat="0" applyFill="0" applyAlignment="0" applyProtection="0"/>
    <xf numFmtId="0" fontId="35" fillId="7" borderId="102" applyNumberFormat="0" applyAlignment="0" applyProtection="0"/>
    <xf numFmtId="0" fontId="43" fillId="0" borderId="105" applyNumberFormat="0" applyFill="0" applyAlignment="0" applyProtection="0"/>
    <xf numFmtId="0" fontId="13" fillId="0" borderId="0"/>
    <xf numFmtId="0" fontId="13" fillId="0" borderId="0"/>
    <xf numFmtId="9" fontId="13" fillId="0" borderId="0" applyFont="0" applyFill="0" applyBorder="0" applyAlignment="0" applyProtection="0"/>
    <xf numFmtId="0" fontId="27" fillId="20" borderId="102" applyNumberFormat="0" applyAlignment="0" applyProtection="0"/>
    <xf numFmtId="0" fontId="35" fillId="7" borderId="102" applyNumberFormat="0" applyAlignment="0" applyProtection="0"/>
    <xf numFmtId="0" fontId="43" fillId="0" borderId="105" applyNumberFormat="0" applyFill="0" applyAlignment="0" applyProtection="0"/>
    <xf numFmtId="0" fontId="43" fillId="0" borderId="105" applyNumberFormat="0" applyFill="0" applyAlignment="0" applyProtection="0"/>
    <xf numFmtId="0" fontId="27" fillId="20" borderId="102" applyNumberFormat="0" applyAlignment="0" applyProtection="0"/>
    <xf numFmtId="0" fontId="41" fillId="20" borderId="104" applyNumberFormat="0" applyAlignment="0" applyProtection="0"/>
    <xf numFmtId="0" fontId="23" fillId="23" borderId="103" applyNumberFormat="0" applyFont="0" applyAlignment="0" applyProtection="0"/>
    <xf numFmtId="0" fontId="41" fillId="20" borderId="104" applyNumberFormat="0" applyAlignment="0" applyProtection="0"/>
    <xf numFmtId="0" fontId="43" fillId="0" borderId="105" applyNumberFormat="0" applyFill="0" applyAlignment="0" applyProtection="0"/>
    <xf numFmtId="0" fontId="43" fillId="0" borderId="105" applyNumberFormat="0" applyFill="0" applyAlignment="0" applyProtection="0"/>
    <xf numFmtId="0" fontId="41" fillId="20" borderId="104" applyNumberFormat="0" applyAlignment="0" applyProtection="0"/>
    <xf numFmtId="0" fontId="23" fillId="23" borderId="103" applyNumberFormat="0" applyFont="0" applyAlignment="0" applyProtection="0"/>
    <xf numFmtId="0" fontId="35" fillId="7" borderId="102" applyNumberFormat="0" applyAlignment="0" applyProtection="0"/>
    <xf numFmtId="0" fontId="23" fillId="23" borderId="103" applyNumberFormat="0" applyFont="0" applyAlignment="0" applyProtection="0"/>
    <xf numFmtId="0" fontId="41" fillId="20" borderId="104" applyNumberFormat="0" applyAlignment="0" applyProtection="0"/>
    <xf numFmtId="0" fontId="43" fillId="0" borderId="105" applyNumberFormat="0" applyFill="0" applyAlignment="0" applyProtection="0"/>
    <xf numFmtId="0" fontId="35" fillId="7" borderId="102" applyNumberFormat="0" applyAlignment="0" applyProtection="0"/>
    <xf numFmtId="0" fontId="27" fillId="20" borderId="102" applyNumberFormat="0" applyAlignment="0" applyProtection="0"/>
    <xf numFmtId="0" fontId="27" fillId="20" borderId="102" applyNumberFormat="0" applyAlignment="0" applyProtection="0"/>
    <xf numFmtId="0" fontId="23" fillId="23" borderId="103" applyNumberFormat="0" applyFont="0" applyAlignment="0" applyProtection="0"/>
    <xf numFmtId="0" fontId="13" fillId="0" borderId="0"/>
    <xf numFmtId="0" fontId="13" fillId="0" borderId="0"/>
    <xf numFmtId="9" fontId="13" fillId="0" borderId="0" applyFont="0" applyFill="0" applyBorder="0" applyAlignment="0" applyProtection="0"/>
    <xf numFmtId="0" fontId="23" fillId="23" borderId="103" applyNumberFormat="0" applyFont="0" applyAlignment="0" applyProtection="0"/>
    <xf numFmtId="0" fontId="27" fillId="20" borderId="102" applyNumberFormat="0" applyAlignment="0" applyProtection="0"/>
    <xf numFmtId="0" fontId="27" fillId="20" borderId="102" applyNumberFormat="0" applyAlignment="0" applyProtection="0"/>
    <xf numFmtId="0" fontId="35" fillId="7" borderId="102" applyNumberFormat="0" applyAlignment="0" applyProtection="0"/>
    <xf numFmtId="0" fontId="41" fillId="20" borderId="104" applyNumberFormat="0" applyAlignment="0" applyProtection="0"/>
    <xf numFmtId="0" fontId="35" fillId="7" borderId="102" applyNumberFormat="0" applyAlignment="0" applyProtection="0"/>
    <xf numFmtId="0" fontId="43" fillId="0" borderId="105" applyNumberFormat="0" applyFill="0" applyAlignment="0" applyProtection="0"/>
    <xf numFmtId="0" fontId="41" fillId="20" borderId="104" applyNumberFormat="0" applyAlignment="0" applyProtection="0"/>
    <xf numFmtId="0" fontId="12" fillId="0" borderId="0"/>
    <xf numFmtId="0" fontId="41" fillId="20" borderId="108" applyNumberFormat="0" applyAlignment="0" applyProtection="0"/>
    <xf numFmtId="0" fontId="27" fillId="20" borderId="106" applyNumberFormat="0" applyAlignment="0" applyProtection="0"/>
    <xf numFmtId="0" fontId="35" fillId="7" borderId="106" applyNumberFormat="0" applyAlignment="0" applyProtection="0"/>
    <xf numFmtId="0" fontId="43" fillId="0" borderId="109" applyNumberFormat="0" applyFill="0" applyAlignment="0" applyProtection="0"/>
    <xf numFmtId="0" fontId="27" fillId="20" borderId="106" applyNumberFormat="0" applyAlignment="0" applyProtection="0"/>
    <xf numFmtId="0" fontId="35" fillId="7" borderId="106" applyNumberFormat="0" applyAlignment="0" applyProtection="0"/>
    <xf numFmtId="0" fontId="41" fillId="20" borderId="108" applyNumberFormat="0" applyAlignment="0" applyProtection="0"/>
    <xf numFmtId="0" fontId="23" fillId="23" borderId="107" applyNumberFormat="0" applyFont="0" applyAlignment="0" applyProtection="0"/>
    <xf numFmtId="0" fontId="27" fillId="20" borderId="106" applyNumberFormat="0" applyAlignment="0" applyProtection="0"/>
    <xf numFmtId="0" fontId="23" fillId="23" borderId="107" applyNumberFormat="0" applyFont="0" applyAlignment="0" applyProtection="0"/>
    <xf numFmtId="0" fontId="35" fillId="7" borderId="106" applyNumberFormat="0" applyAlignment="0" applyProtection="0"/>
    <xf numFmtId="0" fontId="23" fillId="23" borderId="107" applyNumberFormat="0" applyFont="0" applyAlignment="0" applyProtection="0"/>
    <xf numFmtId="0" fontId="23" fillId="23" borderId="107" applyNumberFormat="0" applyFont="0" applyAlignment="0" applyProtection="0"/>
    <xf numFmtId="0" fontId="41" fillId="20" borderId="108" applyNumberFormat="0" applyAlignment="0" applyProtection="0"/>
    <xf numFmtId="0" fontId="43" fillId="0" borderId="109" applyNumberFormat="0" applyFill="0" applyAlignment="0" applyProtection="0"/>
    <xf numFmtId="0" fontId="35" fillId="7" borderId="106" applyNumberFormat="0" applyAlignment="0" applyProtection="0"/>
    <xf numFmtId="0" fontId="43" fillId="0" borderId="109" applyNumberFormat="0" applyFill="0" applyAlignment="0" applyProtection="0"/>
    <xf numFmtId="0" fontId="12" fillId="0" borderId="0"/>
    <xf numFmtId="0" fontId="12" fillId="0" borderId="0"/>
    <xf numFmtId="9" fontId="12" fillId="0" borderId="0" applyFont="0" applyFill="0" applyBorder="0" applyAlignment="0" applyProtection="0"/>
    <xf numFmtId="0" fontId="27" fillId="20" borderId="106" applyNumberFormat="0" applyAlignment="0" applyProtection="0"/>
    <xf numFmtId="0" fontId="35" fillId="7" borderId="106" applyNumberFormat="0" applyAlignment="0" applyProtection="0"/>
    <xf numFmtId="0" fontId="43" fillId="0" borderId="109" applyNumberFormat="0" applyFill="0" applyAlignment="0" applyProtection="0"/>
    <xf numFmtId="0" fontId="43" fillId="0" borderId="109" applyNumberFormat="0" applyFill="0" applyAlignment="0" applyProtection="0"/>
    <xf numFmtId="0" fontId="27" fillId="20" borderId="106" applyNumberFormat="0" applyAlignment="0" applyProtection="0"/>
    <xf numFmtId="0" fontId="41" fillId="20" borderId="108" applyNumberFormat="0" applyAlignment="0" applyProtection="0"/>
    <xf numFmtId="0" fontId="23" fillId="23" borderId="107" applyNumberFormat="0" applyFont="0" applyAlignment="0" applyProtection="0"/>
    <xf numFmtId="0" fontId="41" fillId="20" borderId="108" applyNumberFormat="0" applyAlignment="0" applyProtection="0"/>
    <xf numFmtId="0" fontId="43" fillId="0" borderId="109" applyNumberFormat="0" applyFill="0" applyAlignment="0" applyProtection="0"/>
    <xf numFmtId="0" fontId="43" fillId="0" borderId="109" applyNumberFormat="0" applyFill="0" applyAlignment="0" applyProtection="0"/>
    <xf numFmtId="0" fontId="41" fillId="20" borderId="108" applyNumberFormat="0" applyAlignment="0" applyProtection="0"/>
    <xf numFmtId="0" fontId="23" fillId="23" borderId="107" applyNumberFormat="0" applyFont="0" applyAlignment="0" applyProtection="0"/>
    <xf numFmtId="0" fontId="35" fillId="7" borderId="106" applyNumberFormat="0" applyAlignment="0" applyProtection="0"/>
    <xf numFmtId="0" fontId="23" fillId="23" borderId="107" applyNumberFormat="0" applyFont="0" applyAlignment="0" applyProtection="0"/>
    <xf numFmtId="0" fontId="41" fillId="20" borderId="108" applyNumberFormat="0" applyAlignment="0" applyProtection="0"/>
    <xf numFmtId="0" fontId="43" fillId="0" borderId="109" applyNumberFormat="0" applyFill="0" applyAlignment="0" applyProtection="0"/>
    <xf numFmtId="0" fontId="35" fillId="7" borderId="106" applyNumberFormat="0" applyAlignment="0" applyProtection="0"/>
    <xf numFmtId="0" fontId="27" fillId="20" borderId="106" applyNumberFormat="0" applyAlignment="0" applyProtection="0"/>
    <xf numFmtId="0" fontId="27" fillId="20" borderId="106" applyNumberFormat="0" applyAlignment="0" applyProtection="0"/>
    <xf numFmtId="0" fontId="41" fillId="20" borderId="108" applyNumberFormat="0" applyAlignment="0" applyProtection="0"/>
    <xf numFmtId="0" fontId="27" fillId="20" borderId="106" applyNumberFormat="0" applyAlignment="0" applyProtection="0"/>
    <xf numFmtId="0" fontId="23" fillId="23" borderId="107" applyNumberFormat="0" applyFont="0" applyAlignment="0" applyProtection="0"/>
    <xf numFmtId="0" fontId="43" fillId="0" borderId="109" applyNumberFormat="0" applyFill="0" applyAlignment="0" applyProtection="0"/>
    <xf numFmtId="0" fontId="27" fillId="20" borderId="106" applyNumberFormat="0" applyAlignment="0" applyProtection="0"/>
    <xf numFmtId="0" fontId="43" fillId="0" borderId="109" applyNumberFormat="0" applyFill="0" applyAlignment="0" applyProtection="0"/>
    <xf numFmtId="0" fontId="23" fillId="23" borderId="107" applyNumberFormat="0" applyFont="0" applyAlignment="0" applyProtection="0"/>
    <xf numFmtId="0" fontId="12" fillId="0" borderId="0"/>
    <xf numFmtId="0" fontId="35" fillId="7" borderId="106" applyNumberFormat="0" applyAlignment="0" applyProtection="0"/>
    <xf numFmtId="0" fontId="12" fillId="0" borderId="0"/>
    <xf numFmtId="9" fontId="12" fillId="0" borderId="0" applyFont="0" applyFill="0" applyBorder="0" applyAlignment="0" applyProtection="0"/>
    <xf numFmtId="0" fontId="41" fillId="20" borderId="108" applyNumberFormat="0" applyAlignment="0" applyProtection="0"/>
    <xf numFmtId="0" fontId="23" fillId="23" borderId="107" applyNumberFormat="0" applyFont="0" applyAlignment="0" applyProtection="0"/>
    <xf numFmtId="0" fontId="41" fillId="20" borderId="108" applyNumberFormat="0" applyAlignment="0" applyProtection="0"/>
    <xf numFmtId="0" fontId="35" fillId="7" borderId="106" applyNumberFormat="0" applyAlignment="0" applyProtection="0"/>
    <xf numFmtId="0" fontId="41" fillId="20" borderId="108" applyNumberFormat="0" applyAlignment="0" applyProtection="0"/>
    <xf numFmtId="0" fontId="27" fillId="20" borderId="106" applyNumberFormat="0" applyAlignment="0" applyProtection="0"/>
    <xf numFmtId="0" fontId="27" fillId="20" borderId="106" applyNumberFormat="0" applyAlignment="0" applyProtection="0"/>
    <xf numFmtId="0" fontId="27" fillId="20" borderId="106" applyNumberFormat="0" applyAlignment="0" applyProtection="0"/>
    <xf numFmtId="0" fontId="43" fillId="0" borderId="109" applyNumberFormat="0" applyFill="0" applyAlignment="0" applyProtection="0"/>
    <xf numFmtId="0" fontId="43" fillId="0" borderId="109" applyNumberFormat="0" applyFill="0" applyAlignment="0" applyProtection="0"/>
    <xf numFmtId="0" fontId="23" fillId="23" borderId="107" applyNumberFormat="0" applyFont="0" applyAlignment="0" applyProtection="0"/>
    <xf numFmtId="0" fontId="35" fillId="7" borderId="106" applyNumberFormat="0" applyAlignment="0" applyProtection="0"/>
    <xf numFmtId="0" fontId="41" fillId="20" borderId="108" applyNumberFormat="0" applyAlignment="0" applyProtection="0"/>
    <xf numFmtId="0" fontId="23" fillId="23" borderId="107" applyNumberFormat="0" applyFont="0" applyAlignment="0" applyProtection="0"/>
    <xf numFmtId="0" fontId="43" fillId="0" borderId="109" applyNumberFormat="0" applyFill="0" applyAlignment="0" applyProtection="0"/>
    <xf numFmtId="0" fontId="43" fillId="0" borderId="109" applyNumberFormat="0" applyFill="0" applyAlignment="0" applyProtection="0"/>
    <xf numFmtId="0" fontId="35" fillId="7" borderId="106" applyNumberFormat="0" applyAlignment="0" applyProtection="0"/>
    <xf numFmtId="0" fontId="35" fillId="7" borderId="106" applyNumberFormat="0" applyAlignment="0" applyProtection="0"/>
    <xf numFmtId="0" fontId="27" fillId="20" borderId="106" applyNumberFormat="0" applyAlignment="0" applyProtection="0"/>
    <xf numFmtId="0" fontId="35" fillId="7" borderId="106" applyNumberFormat="0" applyAlignment="0" applyProtection="0"/>
    <xf numFmtId="0" fontId="43" fillId="0" borderId="109" applyNumberFormat="0" applyFill="0" applyAlignment="0" applyProtection="0"/>
    <xf numFmtId="0" fontId="43" fillId="0" borderId="109" applyNumberFormat="0" applyFill="0" applyAlignment="0" applyProtection="0"/>
    <xf numFmtId="0" fontId="41" fillId="20" borderId="108" applyNumberFormat="0" applyAlignment="0" applyProtection="0"/>
    <xf numFmtId="0" fontId="23" fillId="23" borderId="107" applyNumberFormat="0" applyFont="0" applyAlignment="0" applyProtection="0"/>
    <xf numFmtId="0" fontId="41" fillId="20" borderId="108" applyNumberFormat="0" applyAlignment="0" applyProtection="0"/>
    <xf numFmtId="0" fontId="43" fillId="0" borderId="109" applyNumberFormat="0" applyFill="0" applyAlignment="0" applyProtection="0"/>
    <xf numFmtId="0" fontId="41" fillId="20" borderId="108" applyNumberFormat="0" applyAlignment="0" applyProtection="0"/>
    <xf numFmtId="0" fontId="35" fillId="7" borderId="106" applyNumberFormat="0" applyAlignment="0" applyProtection="0"/>
    <xf numFmtId="0" fontId="41" fillId="20" borderId="108" applyNumberFormat="0" applyAlignment="0" applyProtection="0"/>
    <xf numFmtId="0" fontId="43" fillId="0" borderId="109" applyNumberFormat="0" applyFill="0" applyAlignment="0" applyProtection="0"/>
    <xf numFmtId="0" fontId="43" fillId="0" borderId="109" applyNumberFormat="0" applyFill="0" applyAlignment="0" applyProtection="0"/>
    <xf numFmtId="0" fontId="43" fillId="0" borderId="109" applyNumberFormat="0" applyFill="0" applyAlignment="0" applyProtection="0"/>
    <xf numFmtId="0" fontId="41" fillId="20" borderId="108" applyNumberFormat="0" applyAlignment="0" applyProtection="0"/>
    <xf numFmtId="0" fontId="27" fillId="20" borderId="106" applyNumberFormat="0" applyAlignment="0" applyProtection="0"/>
    <xf numFmtId="0" fontId="27" fillId="20" borderId="106" applyNumberFormat="0" applyAlignment="0" applyProtection="0"/>
    <xf numFmtId="0" fontId="23" fillId="23" borderId="107" applyNumberFormat="0" applyFont="0" applyAlignment="0" applyProtection="0"/>
    <xf numFmtId="0" fontId="35" fillId="7" borderId="106" applyNumberFormat="0" applyAlignment="0" applyProtection="0"/>
    <xf numFmtId="0" fontId="43" fillId="0" borderId="109" applyNumberFormat="0" applyFill="0" applyAlignment="0" applyProtection="0"/>
    <xf numFmtId="0" fontId="43" fillId="0" borderId="109" applyNumberFormat="0" applyFill="0" applyAlignment="0" applyProtection="0"/>
    <xf numFmtId="0" fontId="27" fillId="20" borderId="106" applyNumberFormat="0" applyAlignment="0" applyProtection="0"/>
    <xf numFmtId="0" fontId="35" fillId="7" borderId="106" applyNumberFormat="0" applyAlignment="0" applyProtection="0"/>
    <xf numFmtId="0" fontId="23" fillId="23" borderId="107" applyNumberFormat="0" applyFont="0" applyAlignment="0" applyProtection="0"/>
    <xf numFmtId="0" fontId="41" fillId="20" borderId="108" applyNumberFormat="0" applyAlignment="0" applyProtection="0"/>
    <xf numFmtId="0" fontId="43" fillId="0" borderId="109" applyNumberFormat="0" applyFill="0" applyAlignment="0" applyProtection="0"/>
    <xf numFmtId="0" fontId="12" fillId="0" borderId="0"/>
    <xf numFmtId="0" fontId="41" fillId="20" borderId="108" applyNumberFormat="0" applyAlignment="0" applyProtection="0"/>
    <xf numFmtId="0" fontId="27" fillId="20" borderId="106" applyNumberFormat="0" applyAlignment="0" applyProtection="0"/>
    <xf numFmtId="0" fontId="35" fillId="7" borderId="106" applyNumberFormat="0" applyAlignment="0" applyProtection="0"/>
    <xf numFmtId="0" fontId="43" fillId="0" borderId="109" applyNumberFormat="0" applyFill="0" applyAlignment="0" applyProtection="0"/>
    <xf numFmtId="0" fontId="27" fillId="20" borderId="106" applyNumberFormat="0" applyAlignment="0" applyProtection="0"/>
    <xf numFmtId="0" fontId="35" fillId="7" borderId="106" applyNumberFormat="0" applyAlignment="0" applyProtection="0"/>
    <xf numFmtId="0" fontId="41" fillId="20" borderId="108" applyNumberFormat="0" applyAlignment="0" applyProtection="0"/>
    <xf numFmtId="0" fontId="23" fillId="23" borderId="107" applyNumberFormat="0" applyFont="0" applyAlignment="0" applyProtection="0"/>
    <xf numFmtId="0" fontId="27" fillId="20" borderId="106" applyNumberFormat="0" applyAlignment="0" applyProtection="0"/>
    <xf numFmtId="0" fontId="23" fillId="23" borderId="107" applyNumberFormat="0" applyFont="0" applyAlignment="0" applyProtection="0"/>
    <xf numFmtId="0" fontId="35" fillId="7" borderId="106" applyNumberFormat="0" applyAlignment="0" applyProtection="0"/>
    <xf numFmtId="0" fontId="23" fillId="23" borderId="107" applyNumberFormat="0" applyFont="0" applyAlignment="0" applyProtection="0"/>
    <xf numFmtId="0" fontId="23" fillId="23" borderId="107" applyNumberFormat="0" applyFont="0" applyAlignment="0" applyProtection="0"/>
    <xf numFmtId="0" fontId="41" fillId="20" borderId="108" applyNumberFormat="0" applyAlignment="0" applyProtection="0"/>
    <xf numFmtId="0" fontId="43" fillId="0" borderId="109" applyNumberFormat="0" applyFill="0" applyAlignment="0" applyProtection="0"/>
    <xf numFmtId="0" fontId="35" fillId="7" borderId="106" applyNumberFormat="0" applyAlignment="0" applyProtection="0"/>
    <xf numFmtId="0" fontId="43" fillId="0" borderId="109" applyNumberFormat="0" applyFill="0" applyAlignment="0" applyProtection="0"/>
    <xf numFmtId="0" fontId="12" fillId="0" borderId="0"/>
    <xf numFmtId="0" fontId="12" fillId="0" borderId="0"/>
    <xf numFmtId="9" fontId="12" fillId="0" borderId="0" applyFont="0" applyFill="0" applyBorder="0" applyAlignment="0" applyProtection="0"/>
    <xf numFmtId="0" fontId="27" fillId="20" borderId="106" applyNumberFormat="0" applyAlignment="0" applyProtection="0"/>
    <xf numFmtId="0" fontId="35" fillId="7" borderId="106" applyNumberFormat="0" applyAlignment="0" applyProtection="0"/>
    <xf numFmtId="0" fontId="43" fillId="0" borderId="109" applyNumberFormat="0" applyFill="0" applyAlignment="0" applyProtection="0"/>
    <xf numFmtId="0" fontId="43" fillId="0" borderId="109" applyNumberFormat="0" applyFill="0" applyAlignment="0" applyProtection="0"/>
    <xf numFmtId="0" fontId="27" fillId="20" borderId="106" applyNumberFormat="0" applyAlignment="0" applyProtection="0"/>
    <xf numFmtId="0" fontId="41" fillId="20" borderId="108" applyNumberFormat="0" applyAlignment="0" applyProtection="0"/>
    <xf numFmtId="0" fontId="23" fillId="23" borderId="107" applyNumberFormat="0" applyFont="0" applyAlignment="0" applyProtection="0"/>
    <xf numFmtId="0" fontId="41" fillId="20" borderId="108" applyNumberFormat="0" applyAlignment="0" applyProtection="0"/>
    <xf numFmtId="0" fontId="43" fillId="0" borderId="109" applyNumberFormat="0" applyFill="0" applyAlignment="0" applyProtection="0"/>
    <xf numFmtId="0" fontId="43" fillId="0" borderId="109" applyNumberFormat="0" applyFill="0" applyAlignment="0" applyProtection="0"/>
    <xf numFmtId="0" fontId="41" fillId="20" borderId="108" applyNumberFormat="0" applyAlignment="0" applyProtection="0"/>
    <xf numFmtId="0" fontId="23" fillId="23" borderId="107" applyNumberFormat="0" applyFont="0" applyAlignment="0" applyProtection="0"/>
    <xf numFmtId="0" fontId="35" fillId="7" borderId="106" applyNumberFormat="0" applyAlignment="0" applyProtection="0"/>
    <xf numFmtId="0" fontId="23" fillId="23" borderId="107" applyNumberFormat="0" applyFont="0" applyAlignment="0" applyProtection="0"/>
    <xf numFmtId="0" fontId="41" fillId="20" borderId="108" applyNumberFormat="0" applyAlignment="0" applyProtection="0"/>
    <xf numFmtId="0" fontId="43" fillId="0" borderId="109" applyNumberFormat="0" applyFill="0" applyAlignment="0" applyProtection="0"/>
    <xf numFmtId="0" fontId="35" fillId="7" borderId="106" applyNumberFormat="0" applyAlignment="0" applyProtection="0"/>
    <xf numFmtId="0" fontId="27" fillId="20" borderId="106" applyNumberFormat="0" applyAlignment="0" applyProtection="0"/>
    <xf numFmtId="0" fontId="27" fillId="20" borderId="106" applyNumberFormat="0" applyAlignment="0" applyProtection="0"/>
    <xf numFmtId="0" fontId="23" fillId="23" borderId="107" applyNumberFormat="0" applyFont="0" applyAlignment="0" applyProtection="0"/>
    <xf numFmtId="0" fontId="23" fillId="23" borderId="107" applyNumberFormat="0" applyFont="0" applyAlignment="0" applyProtection="0"/>
    <xf numFmtId="0" fontId="27" fillId="20" borderId="106" applyNumberFormat="0" applyAlignment="0" applyProtection="0"/>
    <xf numFmtId="0" fontId="27" fillId="20" borderId="106" applyNumberFormat="0" applyAlignment="0" applyProtection="0"/>
    <xf numFmtId="0" fontId="35" fillId="7" borderId="106" applyNumberFormat="0" applyAlignment="0" applyProtection="0"/>
    <xf numFmtId="0" fontId="41" fillId="20" borderId="108" applyNumberFormat="0" applyAlignment="0" applyProtection="0"/>
    <xf numFmtId="0" fontId="35" fillId="7" borderId="106" applyNumberFormat="0" applyAlignment="0" applyProtection="0"/>
    <xf numFmtId="0" fontId="43" fillId="0" borderId="109" applyNumberFormat="0" applyFill="0" applyAlignment="0" applyProtection="0"/>
    <xf numFmtId="0" fontId="41" fillId="20" borderId="108" applyNumberFormat="0" applyAlignment="0" applyProtection="0"/>
    <xf numFmtId="0" fontId="23" fillId="23" borderId="107" applyNumberFormat="0" applyFont="0" applyAlignment="0" applyProtection="0"/>
    <xf numFmtId="0" fontId="27" fillId="20" borderId="106" applyNumberFormat="0" applyAlignment="0" applyProtection="0"/>
    <xf numFmtId="0" fontId="23" fillId="23" borderId="107" applyNumberFormat="0" applyFont="0" applyAlignment="0" applyProtection="0"/>
    <xf numFmtId="0" fontId="23" fillId="23" borderId="107" applyNumberFormat="0" applyFont="0" applyAlignment="0" applyProtection="0"/>
    <xf numFmtId="0" fontId="27" fillId="20" borderId="106" applyNumberFormat="0" applyAlignment="0" applyProtection="0"/>
    <xf numFmtId="0" fontId="27" fillId="20" borderId="106" applyNumberFormat="0" applyAlignment="0" applyProtection="0"/>
    <xf numFmtId="0" fontId="43" fillId="0" borderId="109" applyNumberFormat="0" applyFill="0" applyAlignment="0" applyProtection="0"/>
    <xf numFmtId="0" fontId="35" fillId="7" borderId="106" applyNumberFormat="0" applyAlignment="0" applyProtection="0"/>
    <xf numFmtId="0" fontId="43" fillId="0" borderId="109" applyNumberFormat="0" applyFill="0" applyAlignment="0" applyProtection="0"/>
    <xf numFmtId="0" fontId="41" fillId="20" borderId="108" applyNumberFormat="0" applyAlignment="0" applyProtection="0"/>
    <xf numFmtId="0" fontId="23" fillId="23" borderId="107" applyNumberFormat="0" applyFont="0" applyAlignment="0" applyProtection="0"/>
    <xf numFmtId="0" fontId="43" fillId="0" borderId="109" applyNumberFormat="0" applyFill="0" applyAlignment="0" applyProtection="0"/>
    <xf numFmtId="0" fontId="27" fillId="20" borderId="106" applyNumberFormat="0" applyAlignment="0" applyProtection="0"/>
    <xf numFmtId="0" fontId="41" fillId="20" borderId="108" applyNumberFormat="0" applyAlignment="0" applyProtection="0"/>
    <xf numFmtId="0" fontId="35" fillId="7" borderId="106" applyNumberFormat="0" applyAlignment="0" applyProtection="0"/>
    <xf numFmtId="0" fontId="41" fillId="20" borderId="108" applyNumberFormat="0" applyAlignment="0" applyProtection="0"/>
    <xf numFmtId="0" fontId="23" fillId="23" borderId="107" applyNumberFormat="0" applyFont="0" applyAlignment="0" applyProtection="0"/>
    <xf numFmtId="0" fontId="27" fillId="20" borderId="106" applyNumberFormat="0" applyAlignment="0" applyProtection="0"/>
    <xf numFmtId="0" fontId="27" fillId="20" borderId="106" applyNumberFormat="0" applyAlignment="0" applyProtection="0"/>
    <xf numFmtId="0" fontId="27" fillId="20" borderId="106" applyNumberFormat="0" applyAlignment="0" applyProtection="0"/>
    <xf numFmtId="0" fontId="41" fillId="20" borderId="108" applyNumberFormat="0" applyAlignment="0" applyProtection="0"/>
    <xf numFmtId="0" fontId="27" fillId="20" borderId="106" applyNumberFormat="0" applyAlignment="0" applyProtection="0"/>
    <xf numFmtId="0" fontId="43" fillId="0" borderId="109" applyNumberFormat="0" applyFill="0" applyAlignment="0" applyProtection="0"/>
    <xf numFmtId="0" fontId="23" fillId="23" borderId="107" applyNumberFormat="0" applyFont="0" applyAlignment="0" applyProtection="0"/>
    <xf numFmtId="0" fontId="23" fillId="23" borderId="107" applyNumberFormat="0" applyFont="0" applyAlignment="0" applyProtection="0"/>
    <xf numFmtId="0" fontId="43" fillId="0" borderId="109" applyNumberFormat="0" applyFill="0" applyAlignment="0" applyProtection="0"/>
    <xf numFmtId="0" fontId="35" fillId="7" borderId="106" applyNumberFormat="0" applyAlignment="0" applyProtection="0"/>
    <xf numFmtId="0" fontId="35" fillId="7" borderId="106" applyNumberFormat="0" applyAlignment="0" applyProtection="0"/>
    <xf numFmtId="0" fontId="35" fillId="7" borderId="106" applyNumberFormat="0" applyAlignment="0" applyProtection="0"/>
    <xf numFmtId="0" fontId="23" fillId="23" borderId="107" applyNumberFormat="0" applyFont="0" applyAlignment="0" applyProtection="0"/>
    <xf numFmtId="0" fontId="23" fillId="23" borderId="107" applyNumberFormat="0" applyFont="0" applyAlignment="0" applyProtection="0"/>
    <xf numFmtId="0" fontId="41" fillId="20" borderId="108" applyNumberFormat="0" applyAlignment="0" applyProtection="0"/>
    <xf numFmtId="0" fontId="35" fillId="7" borderId="106" applyNumberFormat="0" applyAlignment="0" applyProtection="0"/>
    <xf numFmtId="0" fontId="35" fillId="7" borderId="106" applyNumberFormat="0" applyAlignment="0" applyProtection="0"/>
    <xf numFmtId="0" fontId="23" fillId="23" borderId="107" applyNumberFormat="0" applyFont="0" applyAlignment="0" applyProtection="0"/>
    <xf numFmtId="0" fontId="35" fillId="7" borderId="106" applyNumberFormat="0" applyAlignment="0" applyProtection="0"/>
    <xf numFmtId="0" fontId="27" fillId="20" borderId="106" applyNumberFormat="0" applyAlignment="0" applyProtection="0"/>
    <xf numFmtId="0" fontId="27" fillId="20" borderId="106" applyNumberFormat="0" applyAlignment="0" applyProtection="0"/>
    <xf numFmtId="0" fontId="41" fillId="20" borderId="108" applyNumberFormat="0" applyAlignment="0" applyProtection="0"/>
    <xf numFmtId="0" fontId="41" fillId="20" borderId="108" applyNumberFormat="0" applyAlignment="0" applyProtection="0"/>
    <xf numFmtId="0" fontId="35" fillId="7" borderId="106" applyNumberFormat="0" applyAlignment="0" applyProtection="0"/>
    <xf numFmtId="0" fontId="41" fillId="20" borderId="108" applyNumberFormat="0" applyAlignment="0" applyProtection="0"/>
    <xf numFmtId="0" fontId="27" fillId="20" borderId="106" applyNumberFormat="0" applyAlignment="0" applyProtection="0"/>
    <xf numFmtId="0" fontId="35" fillId="7" borderId="106" applyNumberFormat="0" applyAlignment="0" applyProtection="0"/>
    <xf numFmtId="0" fontId="43" fillId="0" borderId="109" applyNumberFormat="0" applyFill="0" applyAlignment="0" applyProtection="0"/>
    <xf numFmtId="0" fontId="27" fillId="20" borderId="106" applyNumberFormat="0" applyAlignment="0" applyProtection="0"/>
    <xf numFmtId="0" fontId="35" fillId="7" borderId="106" applyNumberFormat="0" applyAlignment="0" applyProtection="0"/>
    <xf numFmtId="0" fontId="41" fillId="20" borderId="108" applyNumberFormat="0" applyAlignment="0" applyProtection="0"/>
    <xf numFmtId="0" fontId="23" fillId="23" borderId="107" applyNumberFormat="0" applyFont="0" applyAlignment="0" applyProtection="0"/>
    <xf numFmtId="0" fontId="27" fillId="20" borderId="106" applyNumberFormat="0" applyAlignment="0" applyProtection="0"/>
    <xf numFmtId="0" fontId="23" fillId="23" borderId="107" applyNumberFormat="0" applyFont="0" applyAlignment="0" applyProtection="0"/>
    <xf numFmtId="0" fontId="35" fillId="7" borderId="106" applyNumberFormat="0" applyAlignment="0" applyProtection="0"/>
    <xf numFmtId="0" fontId="23" fillId="23" borderId="107" applyNumberFormat="0" applyFont="0" applyAlignment="0" applyProtection="0"/>
    <xf numFmtId="0" fontId="23" fillId="23" borderId="107" applyNumberFormat="0" applyFont="0" applyAlignment="0" applyProtection="0"/>
    <xf numFmtId="0" fontId="41" fillId="20" borderId="108" applyNumberFormat="0" applyAlignment="0" applyProtection="0"/>
    <xf numFmtId="0" fontId="43" fillId="0" borderId="109" applyNumberFormat="0" applyFill="0" applyAlignment="0" applyProtection="0"/>
    <xf numFmtId="0" fontId="35" fillId="7" borderId="106" applyNumberFormat="0" applyAlignment="0" applyProtection="0"/>
    <xf numFmtId="0" fontId="43" fillId="0" borderId="109" applyNumberFormat="0" applyFill="0" applyAlignment="0" applyProtection="0"/>
    <xf numFmtId="0" fontId="27" fillId="20" borderId="106" applyNumberFormat="0" applyAlignment="0" applyProtection="0"/>
    <xf numFmtId="0" fontId="35" fillId="7" borderId="106" applyNumberFormat="0" applyAlignment="0" applyProtection="0"/>
    <xf numFmtId="0" fontId="43" fillId="0" borderId="109" applyNumberFormat="0" applyFill="0" applyAlignment="0" applyProtection="0"/>
    <xf numFmtId="0" fontId="43" fillId="0" borderId="109" applyNumberFormat="0" applyFill="0" applyAlignment="0" applyProtection="0"/>
    <xf numFmtId="0" fontId="27" fillId="20" borderId="106" applyNumberFormat="0" applyAlignment="0" applyProtection="0"/>
    <xf numFmtId="0" fontId="41" fillId="20" borderId="108" applyNumberFormat="0" applyAlignment="0" applyProtection="0"/>
    <xf numFmtId="0" fontId="23" fillId="23" borderId="107" applyNumberFormat="0" applyFont="0" applyAlignment="0" applyProtection="0"/>
    <xf numFmtId="0" fontId="41" fillId="20" borderId="108" applyNumberFormat="0" applyAlignment="0" applyProtection="0"/>
    <xf numFmtId="0" fontId="43" fillId="0" borderId="109" applyNumberFormat="0" applyFill="0" applyAlignment="0" applyProtection="0"/>
    <xf numFmtId="0" fontId="43" fillId="0" borderId="109" applyNumberFormat="0" applyFill="0" applyAlignment="0" applyProtection="0"/>
    <xf numFmtId="0" fontId="41" fillId="20" borderId="108" applyNumberFormat="0" applyAlignment="0" applyProtection="0"/>
    <xf numFmtId="0" fontId="23" fillId="23" borderId="107" applyNumberFormat="0" applyFont="0" applyAlignment="0" applyProtection="0"/>
    <xf numFmtId="0" fontId="35" fillId="7" borderId="106" applyNumberFormat="0" applyAlignment="0" applyProtection="0"/>
    <xf numFmtId="0" fontId="23" fillId="23" borderId="107" applyNumberFormat="0" applyFont="0" applyAlignment="0" applyProtection="0"/>
    <xf numFmtId="0" fontId="41" fillId="20" borderId="108" applyNumberFormat="0" applyAlignment="0" applyProtection="0"/>
    <xf numFmtId="0" fontId="43" fillId="0" borderId="109" applyNumberFormat="0" applyFill="0" applyAlignment="0" applyProtection="0"/>
    <xf numFmtId="0" fontId="35" fillId="7" borderId="106" applyNumberFormat="0" applyAlignment="0" applyProtection="0"/>
    <xf numFmtId="0" fontId="27" fillId="20" borderId="106" applyNumberFormat="0" applyAlignment="0" applyProtection="0"/>
    <xf numFmtId="0" fontId="27" fillId="20" borderId="106" applyNumberFormat="0" applyAlignment="0" applyProtection="0"/>
    <xf numFmtId="0" fontId="23" fillId="23" borderId="107" applyNumberFormat="0" applyFont="0" applyAlignment="0" applyProtection="0"/>
    <xf numFmtId="0" fontId="43" fillId="0" borderId="109" applyNumberFormat="0" applyFill="0" applyAlignment="0" applyProtection="0"/>
    <xf numFmtId="0" fontId="23" fillId="23" borderId="107" applyNumberFormat="0" applyFont="0" applyAlignment="0" applyProtection="0"/>
    <xf numFmtId="0" fontId="27" fillId="20" borderId="106" applyNumberFormat="0" applyAlignment="0" applyProtection="0"/>
    <xf numFmtId="0" fontId="27" fillId="20" borderId="106" applyNumberFormat="0" applyAlignment="0" applyProtection="0"/>
    <xf numFmtId="0" fontId="35" fillId="7" borderId="106" applyNumberFormat="0" applyAlignment="0" applyProtection="0"/>
    <xf numFmtId="0" fontId="41" fillId="20" borderId="108" applyNumberFormat="0" applyAlignment="0" applyProtection="0"/>
    <xf numFmtId="0" fontId="35" fillId="7" borderId="106" applyNumberFormat="0" applyAlignment="0" applyProtection="0"/>
    <xf numFmtId="0" fontId="43" fillId="0" borderId="109" applyNumberFormat="0" applyFill="0" applyAlignment="0" applyProtection="0"/>
    <xf numFmtId="0" fontId="41" fillId="20" borderId="108" applyNumberFormat="0" applyAlignment="0" applyProtection="0"/>
    <xf numFmtId="0" fontId="35" fillId="7" borderId="106" applyNumberFormat="0" applyAlignment="0" applyProtection="0"/>
    <xf numFmtId="0" fontId="43" fillId="0" borderId="109" applyNumberFormat="0" applyFill="0" applyAlignment="0" applyProtection="0"/>
    <xf numFmtId="0" fontId="41" fillId="20" borderId="108" applyNumberFormat="0" applyAlignment="0" applyProtection="0"/>
    <xf numFmtId="0" fontId="23" fillId="23" borderId="107" applyNumberFormat="0" applyFont="0" applyAlignment="0" applyProtection="0"/>
    <xf numFmtId="0" fontId="27" fillId="20" borderId="106" applyNumberFormat="0" applyAlignment="0" applyProtection="0"/>
    <xf numFmtId="0" fontId="41" fillId="20" borderId="108" applyNumberFormat="0" applyAlignment="0" applyProtection="0"/>
    <xf numFmtId="0" fontId="35" fillId="7" borderId="106" applyNumberFormat="0" applyAlignment="0" applyProtection="0"/>
    <xf numFmtId="0" fontId="41" fillId="20" borderId="108" applyNumberFormat="0" applyAlignment="0" applyProtection="0"/>
    <xf numFmtId="0" fontId="23" fillId="23" borderId="107" applyNumberFormat="0" applyFont="0" applyAlignment="0" applyProtection="0"/>
    <xf numFmtId="0" fontId="27" fillId="20" borderId="106" applyNumberFormat="0" applyAlignment="0" applyProtection="0"/>
    <xf numFmtId="0" fontId="27" fillId="20" borderId="106" applyNumberFormat="0" applyAlignment="0" applyProtection="0"/>
    <xf numFmtId="0" fontId="27" fillId="20" borderId="106" applyNumberFormat="0" applyAlignment="0" applyProtection="0"/>
    <xf numFmtId="0" fontId="41" fillId="20" borderId="108" applyNumberFormat="0" applyAlignment="0" applyProtection="0"/>
    <xf numFmtId="0" fontId="27" fillId="20" borderId="106" applyNumberFormat="0" applyAlignment="0" applyProtection="0"/>
    <xf numFmtId="0" fontId="43" fillId="0" borderId="109" applyNumberFormat="0" applyFill="0" applyAlignment="0" applyProtection="0"/>
    <xf numFmtId="0" fontId="23" fillId="23" borderId="107" applyNumberFormat="0" applyFont="0" applyAlignment="0" applyProtection="0"/>
    <xf numFmtId="0" fontId="23" fillId="23" borderId="107" applyNumberFormat="0" applyFont="0" applyAlignment="0" applyProtection="0"/>
    <xf numFmtId="0" fontId="43" fillId="0" borderId="109" applyNumberFormat="0" applyFill="0" applyAlignment="0" applyProtection="0"/>
    <xf numFmtId="0" fontId="35" fillId="7" borderId="106" applyNumberFormat="0" applyAlignment="0" applyProtection="0"/>
    <xf numFmtId="0" fontId="35" fillId="7" borderId="106" applyNumberFormat="0" applyAlignment="0" applyProtection="0"/>
    <xf numFmtId="0" fontId="35" fillId="7" borderId="106" applyNumberFormat="0" applyAlignment="0" applyProtection="0"/>
    <xf numFmtId="0" fontId="23" fillId="23" borderId="107" applyNumberFormat="0" applyFont="0" applyAlignment="0" applyProtection="0"/>
    <xf numFmtId="0" fontId="23" fillId="23" borderId="107" applyNumberFormat="0" applyFont="0" applyAlignment="0" applyProtection="0"/>
    <xf numFmtId="0" fontId="41" fillId="20" borderId="108" applyNumberFormat="0" applyAlignment="0" applyProtection="0"/>
    <xf numFmtId="0" fontId="23" fillId="23" borderId="107" applyNumberFormat="0" applyFont="0" applyAlignment="0" applyProtection="0"/>
    <xf numFmtId="0" fontId="35" fillId="7" borderId="106" applyNumberFormat="0" applyAlignment="0" applyProtection="0"/>
    <xf numFmtId="0" fontId="27" fillId="20" borderId="106" applyNumberFormat="0" applyAlignment="0" applyProtection="0"/>
    <xf numFmtId="0" fontId="41" fillId="20" borderId="108" applyNumberFormat="0" applyAlignment="0" applyProtection="0"/>
    <xf numFmtId="0" fontId="35" fillId="7" borderId="106" applyNumberFormat="0" applyAlignment="0" applyProtection="0"/>
    <xf numFmtId="0" fontId="41" fillId="20" borderId="108" applyNumberFormat="0" applyAlignment="0" applyProtection="0"/>
    <xf numFmtId="0" fontId="23" fillId="23" borderId="107" applyNumberFormat="0" applyFont="0" applyAlignment="0" applyProtection="0"/>
    <xf numFmtId="0" fontId="43" fillId="0" borderId="109" applyNumberFormat="0" applyFill="0" applyAlignment="0" applyProtection="0"/>
    <xf numFmtId="0" fontId="35" fillId="7" borderId="106" applyNumberFormat="0" applyAlignment="0" applyProtection="0"/>
    <xf numFmtId="0" fontId="43" fillId="0" borderId="109" applyNumberFormat="0" applyFill="0" applyAlignment="0" applyProtection="0"/>
    <xf numFmtId="0" fontId="43" fillId="0" borderId="109" applyNumberFormat="0" applyFill="0" applyAlignment="0" applyProtection="0"/>
    <xf numFmtId="0" fontId="23" fillId="23" borderId="107" applyNumberFormat="0" applyFont="0" applyAlignment="0" applyProtection="0"/>
    <xf numFmtId="0" fontId="41" fillId="20" borderId="108" applyNumberFormat="0" applyAlignment="0" applyProtection="0"/>
    <xf numFmtId="0" fontId="41" fillId="20" borderId="108" applyNumberFormat="0" applyAlignment="0" applyProtection="0"/>
    <xf numFmtId="0" fontId="35" fillId="7" borderId="106" applyNumberFormat="0" applyAlignment="0" applyProtection="0"/>
    <xf numFmtId="0" fontId="43" fillId="0" borderId="109" applyNumberFormat="0" applyFill="0" applyAlignment="0" applyProtection="0"/>
    <xf numFmtId="0" fontId="27" fillId="20" borderId="106" applyNumberFormat="0" applyAlignment="0" applyProtection="0"/>
    <xf numFmtId="0" fontId="35" fillId="7" borderId="106" applyNumberFormat="0" applyAlignment="0" applyProtection="0"/>
    <xf numFmtId="0" fontId="41" fillId="20" borderId="108" applyNumberFormat="0" applyAlignment="0" applyProtection="0"/>
    <xf numFmtId="0" fontId="23" fillId="23" borderId="107" applyNumberFormat="0" applyFont="0" applyAlignment="0" applyProtection="0"/>
    <xf numFmtId="0" fontId="27" fillId="20" borderId="106" applyNumberFormat="0" applyAlignment="0" applyProtection="0"/>
    <xf numFmtId="0" fontId="23" fillId="23" borderId="107" applyNumberFormat="0" applyFont="0" applyAlignment="0" applyProtection="0"/>
    <xf numFmtId="0" fontId="35" fillId="7" borderId="106" applyNumberFormat="0" applyAlignment="0" applyProtection="0"/>
    <xf numFmtId="0" fontId="23" fillId="23" borderId="107" applyNumberFormat="0" applyFont="0" applyAlignment="0" applyProtection="0"/>
    <xf numFmtId="0" fontId="43" fillId="0" borderId="109" applyNumberFormat="0" applyFill="0" applyAlignment="0" applyProtection="0"/>
    <xf numFmtId="0" fontId="27" fillId="20" borderId="106" applyNumberFormat="0" applyAlignment="0" applyProtection="0"/>
    <xf numFmtId="0" fontId="41" fillId="20" borderId="108" applyNumberFormat="0" applyAlignment="0" applyProtection="0"/>
    <xf numFmtId="0" fontId="23" fillId="23" borderId="107" applyNumberFormat="0" applyFont="0" applyAlignment="0" applyProtection="0"/>
    <xf numFmtId="0" fontId="41" fillId="20" borderId="108" applyNumberFormat="0" applyAlignment="0" applyProtection="0"/>
    <xf numFmtId="0" fontId="43" fillId="0" borderId="109" applyNumberFormat="0" applyFill="0" applyAlignment="0" applyProtection="0"/>
    <xf numFmtId="0" fontId="41" fillId="20" borderId="108" applyNumberFormat="0" applyAlignment="0" applyProtection="0"/>
    <xf numFmtId="0" fontId="23" fillId="23" borderId="107" applyNumberFormat="0" applyFont="0" applyAlignment="0" applyProtection="0"/>
    <xf numFmtId="0" fontId="35" fillId="7" borderId="106" applyNumberFormat="0" applyAlignment="0" applyProtection="0"/>
    <xf numFmtId="0" fontId="23" fillId="23" borderId="107" applyNumberFormat="0" applyFont="0" applyAlignment="0" applyProtection="0"/>
    <xf numFmtId="0" fontId="41" fillId="20" borderId="108" applyNumberFormat="0" applyAlignment="0" applyProtection="0"/>
    <xf numFmtId="0" fontId="43" fillId="0" borderId="109" applyNumberFormat="0" applyFill="0" applyAlignment="0" applyProtection="0"/>
    <xf numFmtId="0" fontId="35" fillId="7" borderId="106" applyNumberFormat="0" applyAlignment="0" applyProtection="0"/>
    <xf numFmtId="0" fontId="27" fillId="20" borderId="106" applyNumberFormat="0" applyAlignment="0" applyProtection="0"/>
    <xf numFmtId="0" fontId="27" fillId="20" borderId="106" applyNumberFormat="0" applyAlignment="0" applyProtection="0"/>
    <xf numFmtId="0" fontId="41" fillId="20" borderId="108" applyNumberFormat="0" applyAlignment="0" applyProtection="0"/>
    <xf numFmtId="0" fontId="35" fillId="7" borderId="106" applyNumberFormat="0" applyAlignment="0" applyProtection="0"/>
    <xf numFmtId="0" fontId="35" fillId="7" borderId="106" applyNumberFormat="0" applyAlignment="0" applyProtection="0"/>
    <xf numFmtId="0" fontId="23" fillId="23" borderId="107" applyNumberFormat="0" applyFont="0" applyAlignment="0" applyProtection="0"/>
    <xf numFmtId="0" fontId="27" fillId="20" borderId="106" applyNumberFormat="0" applyAlignment="0" applyProtection="0"/>
    <xf numFmtId="0" fontId="43" fillId="0" borderId="109" applyNumberFormat="0" applyFill="0" applyAlignment="0" applyProtection="0"/>
    <xf numFmtId="0" fontId="23" fillId="23" borderId="107" applyNumberFormat="0" applyFont="0" applyAlignment="0" applyProtection="0"/>
    <xf numFmtId="0" fontId="27" fillId="20" borderId="106" applyNumberFormat="0" applyAlignment="0" applyProtection="0"/>
    <xf numFmtId="0" fontId="12" fillId="0" borderId="0"/>
    <xf numFmtId="0" fontId="23" fillId="23" borderId="107" applyNumberFormat="0" applyFont="0" applyAlignment="0" applyProtection="0"/>
    <xf numFmtId="0" fontId="12" fillId="0" borderId="0"/>
    <xf numFmtId="9" fontId="12" fillId="0" borderId="0" applyFont="0" applyFill="0" applyBorder="0" applyAlignment="0" applyProtection="0"/>
    <xf numFmtId="0" fontId="27" fillId="20" borderId="106" applyNumberFormat="0" applyAlignment="0" applyProtection="0"/>
    <xf numFmtId="0" fontId="35" fillId="7" borderId="106" applyNumberFormat="0" applyAlignment="0" applyProtection="0"/>
    <xf numFmtId="0" fontId="23" fillId="23" borderId="107" applyNumberFormat="0" applyFont="0" applyAlignment="0" applyProtection="0"/>
    <xf numFmtId="0" fontId="41" fillId="20" borderId="108" applyNumberFormat="0" applyAlignment="0" applyProtection="0"/>
    <xf numFmtId="0" fontId="43" fillId="0" borderId="109" applyNumberFormat="0" applyFill="0" applyAlignment="0" applyProtection="0"/>
    <xf numFmtId="0" fontId="12" fillId="0" borderId="0"/>
    <xf numFmtId="0" fontId="41" fillId="20" borderId="108" applyNumberFormat="0" applyAlignment="0" applyProtection="0"/>
    <xf numFmtId="0" fontId="27" fillId="20" borderId="106" applyNumberFormat="0" applyAlignment="0" applyProtection="0"/>
    <xf numFmtId="0" fontId="35" fillId="7" borderId="106" applyNumberFormat="0" applyAlignment="0" applyProtection="0"/>
    <xf numFmtId="0" fontId="43" fillId="0" borderId="109" applyNumberFormat="0" applyFill="0" applyAlignment="0" applyProtection="0"/>
    <xf numFmtId="0" fontId="27" fillId="20" borderId="106" applyNumberFormat="0" applyAlignment="0" applyProtection="0"/>
    <xf numFmtId="0" fontId="35" fillId="7" borderId="106" applyNumberFormat="0" applyAlignment="0" applyProtection="0"/>
    <xf numFmtId="0" fontId="41" fillId="20" borderId="108" applyNumberFormat="0" applyAlignment="0" applyProtection="0"/>
    <xf numFmtId="0" fontId="23" fillId="23" borderId="107" applyNumberFormat="0" applyFont="0" applyAlignment="0" applyProtection="0"/>
    <xf numFmtId="0" fontId="27" fillId="20" borderId="106" applyNumberFormat="0" applyAlignment="0" applyProtection="0"/>
    <xf numFmtId="0" fontId="23" fillId="23" borderId="107" applyNumberFormat="0" applyFont="0" applyAlignment="0" applyProtection="0"/>
    <xf numFmtId="0" fontId="35" fillId="7" borderId="106" applyNumberFormat="0" applyAlignment="0" applyProtection="0"/>
    <xf numFmtId="0" fontId="23" fillId="23" borderId="107" applyNumberFormat="0" applyFont="0" applyAlignment="0" applyProtection="0"/>
    <xf numFmtId="0" fontId="23" fillId="23" borderId="107" applyNumberFormat="0" applyFont="0" applyAlignment="0" applyProtection="0"/>
    <xf numFmtId="0" fontId="41" fillId="20" borderId="108" applyNumberFormat="0" applyAlignment="0" applyProtection="0"/>
    <xf numFmtId="0" fontId="43" fillId="0" borderId="109" applyNumberFormat="0" applyFill="0" applyAlignment="0" applyProtection="0"/>
    <xf numFmtId="0" fontId="35" fillId="7" borderId="106" applyNumberFormat="0" applyAlignment="0" applyProtection="0"/>
    <xf numFmtId="0" fontId="43" fillId="0" borderId="109" applyNumberFormat="0" applyFill="0" applyAlignment="0" applyProtection="0"/>
    <xf numFmtId="0" fontId="12" fillId="0" borderId="0"/>
    <xf numFmtId="0" fontId="12" fillId="0" borderId="0"/>
    <xf numFmtId="9" fontId="12" fillId="0" borderId="0" applyFont="0" applyFill="0" applyBorder="0" applyAlignment="0" applyProtection="0"/>
    <xf numFmtId="0" fontId="27" fillId="20" borderId="106" applyNumberFormat="0" applyAlignment="0" applyProtection="0"/>
    <xf numFmtId="0" fontId="35" fillId="7" borderId="106" applyNumberFormat="0" applyAlignment="0" applyProtection="0"/>
    <xf numFmtId="0" fontId="43" fillId="0" borderId="109" applyNumberFormat="0" applyFill="0" applyAlignment="0" applyProtection="0"/>
    <xf numFmtId="0" fontId="43" fillId="0" borderId="109" applyNumberFormat="0" applyFill="0" applyAlignment="0" applyProtection="0"/>
    <xf numFmtId="0" fontId="27" fillId="20" borderId="106" applyNumberFormat="0" applyAlignment="0" applyProtection="0"/>
    <xf numFmtId="0" fontId="41" fillId="20" borderId="108" applyNumberFormat="0" applyAlignment="0" applyProtection="0"/>
    <xf numFmtId="0" fontId="23" fillId="23" borderId="107" applyNumberFormat="0" applyFont="0" applyAlignment="0" applyProtection="0"/>
    <xf numFmtId="0" fontId="41" fillId="20" borderId="108" applyNumberFormat="0" applyAlignment="0" applyProtection="0"/>
    <xf numFmtId="0" fontId="43" fillId="0" borderId="109" applyNumberFormat="0" applyFill="0" applyAlignment="0" applyProtection="0"/>
    <xf numFmtId="0" fontId="43" fillId="0" borderId="109" applyNumberFormat="0" applyFill="0" applyAlignment="0" applyProtection="0"/>
    <xf numFmtId="0" fontId="41" fillId="20" borderId="108" applyNumberFormat="0" applyAlignment="0" applyProtection="0"/>
    <xf numFmtId="0" fontId="23" fillId="23" borderId="107" applyNumberFormat="0" applyFont="0" applyAlignment="0" applyProtection="0"/>
    <xf numFmtId="0" fontId="35" fillId="7" borderId="106" applyNumberFormat="0" applyAlignment="0" applyProtection="0"/>
    <xf numFmtId="0" fontId="23" fillId="23" borderId="107" applyNumberFormat="0" applyFont="0" applyAlignment="0" applyProtection="0"/>
    <xf numFmtId="0" fontId="41" fillId="20" borderId="108" applyNumberFormat="0" applyAlignment="0" applyProtection="0"/>
    <xf numFmtId="0" fontId="43" fillId="0" borderId="109" applyNumberFormat="0" applyFill="0" applyAlignment="0" applyProtection="0"/>
    <xf numFmtId="0" fontId="35" fillId="7" borderId="106" applyNumberFormat="0" applyAlignment="0" applyProtection="0"/>
    <xf numFmtId="0" fontId="27" fillId="20" borderId="106" applyNumberFormat="0" applyAlignment="0" applyProtection="0"/>
    <xf numFmtId="0" fontId="27" fillId="20" borderId="106" applyNumberFormat="0" applyAlignment="0" applyProtection="0"/>
    <xf numFmtId="0" fontId="23" fillId="23" borderId="107" applyNumberFormat="0" applyFont="0" applyAlignment="0" applyProtection="0"/>
    <xf numFmtId="0" fontId="12" fillId="0" borderId="0"/>
    <xf numFmtId="0" fontId="12" fillId="0" borderId="0"/>
    <xf numFmtId="9" fontId="12" fillId="0" borderId="0" applyFont="0" applyFill="0" applyBorder="0" applyAlignment="0" applyProtection="0"/>
    <xf numFmtId="0" fontId="23" fillId="23" borderId="107" applyNumberFormat="0" applyFont="0" applyAlignment="0" applyProtection="0"/>
    <xf numFmtId="0" fontId="27" fillId="20" borderId="106" applyNumberFormat="0" applyAlignment="0" applyProtection="0"/>
    <xf numFmtId="0" fontId="27" fillId="20" borderId="106" applyNumberFormat="0" applyAlignment="0" applyProtection="0"/>
    <xf numFmtId="0" fontId="35" fillId="7" borderId="106" applyNumberFormat="0" applyAlignment="0" applyProtection="0"/>
    <xf numFmtId="0" fontId="41" fillId="20" borderId="108" applyNumberFormat="0" applyAlignment="0" applyProtection="0"/>
    <xf numFmtId="0" fontId="35" fillId="7" borderId="106" applyNumberFormat="0" applyAlignment="0" applyProtection="0"/>
    <xf numFmtId="0" fontId="43" fillId="0" borderId="109" applyNumberFormat="0" applyFill="0" applyAlignment="0" applyProtection="0"/>
    <xf numFmtId="0" fontId="41" fillId="20" borderId="108" applyNumberFormat="0" applyAlignment="0" applyProtection="0"/>
    <xf numFmtId="0" fontId="27" fillId="20" borderId="106" applyNumberFormat="0" applyAlignment="0" applyProtection="0"/>
    <xf numFmtId="0" fontId="35" fillId="7" borderId="106" applyNumberFormat="0" applyAlignment="0" applyProtection="0"/>
    <xf numFmtId="0" fontId="23" fillId="23" borderId="107" applyNumberFormat="0" applyFont="0" applyAlignment="0" applyProtection="0"/>
    <xf numFmtId="0" fontId="23" fillId="23" borderId="107" applyNumberFormat="0" applyFont="0" applyAlignment="0" applyProtection="0"/>
    <xf numFmtId="0" fontId="27" fillId="20" borderId="106" applyNumberFormat="0" applyAlignment="0" applyProtection="0"/>
    <xf numFmtId="0" fontId="41" fillId="20" borderId="108" applyNumberFormat="0" applyAlignment="0" applyProtection="0"/>
    <xf numFmtId="0" fontId="23" fillId="23" borderId="107" applyNumberFormat="0" applyFont="0" applyAlignment="0" applyProtection="0"/>
    <xf numFmtId="0" fontId="35" fillId="7" borderId="106" applyNumberFormat="0" applyAlignment="0" applyProtection="0"/>
    <xf numFmtId="0" fontId="35" fillId="7" borderId="106" applyNumberFormat="0" applyAlignment="0" applyProtection="0"/>
    <xf numFmtId="0" fontId="41" fillId="20" borderId="108" applyNumberFormat="0" applyAlignment="0" applyProtection="0"/>
    <xf numFmtId="0" fontId="23" fillId="23" borderId="107" applyNumberFormat="0" applyFont="0" applyAlignment="0" applyProtection="0"/>
    <xf numFmtId="0" fontId="35" fillId="7" borderId="106" applyNumberFormat="0" applyAlignment="0" applyProtection="0"/>
    <xf numFmtId="0" fontId="43" fillId="0" borderId="109" applyNumberFormat="0" applyFill="0" applyAlignment="0" applyProtection="0"/>
    <xf numFmtId="0" fontId="27" fillId="20" borderId="106" applyNumberFormat="0" applyAlignment="0" applyProtection="0"/>
    <xf numFmtId="0" fontId="43" fillId="0" borderId="109" applyNumberFormat="0" applyFill="0" applyAlignment="0" applyProtection="0"/>
    <xf numFmtId="0" fontId="23" fillId="23" borderId="107" applyNumberFormat="0" applyFont="0" applyAlignment="0" applyProtection="0"/>
    <xf numFmtId="0" fontId="27" fillId="20" borderId="106" applyNumberFormat="0" applyAlignment="0" applyProtection="0"/>
    <xf numFmtId="0" fontId="27" fillId="20" borderId="106" applyNumberFormat="0" applyAlignment="0" applyProtection="0"/>
    <xf numFmtId="0" fontId="23" fillId="23" borderId="107" applyNumberFormat="0" applyFont="0" applyAlignment="0" applyProtection="0"/>
    <xf numFmtId="0" fontId="35" fillId="7" borderId="106" applyNumberFormat="0" applyAlignment="0" applyProtection="0"/>
    <xf numFmtId="0" fontId="27" fillId="20" borderId="106" applyNumberFormat="0" applyAlignment="0" applyProtection="0"/>
    <xf numFmtId="0" fontId="43" fillId="0" borderId="109" applyNumberFormat="0" applyFill="0" applyAlignment="0" applyProtection="0"/>
    <xf numFmtId="0" fontId="23" fillId="23" borderId="107" applyNumberFormat="0" applyFont="0" applyAlignment="0" applyProtection="0"/>
    <xf numFmtId="0" fontId="41" fillId="20" borderId="108" applyNumberFormat="0" applyAlignment="0" applyProtection="0"/>
    <xf numFmtId="0" fontId="27" fillId="20" borderId="106" applyNumberFormat="0" applyAlignment="0" applyProtection="0"/>
    <xf numFmtId="0" fontId="41" fillId="20" borderId="108" applyNumberFormat="0" applyAlignment="0" applyProtection="0"/>
    <xf numFmtId="0" fontId="23" fillId="23" borderId="107" applyNumberFormat="0" applyFont="0" applyAlignment="0" applyProtection="0"/>
    <xf numFmtId="0" fontId="41" fillId="20" borderId="108" applyNumberFormat="0" applyAlignment="0" applyProtection="0"/>
    <xf numFmtId="0" fontId="35" fillId="7" borderId="106" applyNumberFormat="0" applyAlignment="0" applyProtection="0"/>
    <xf numFmtId="0" fontId="43" fillId="0" borderId="109" applyNumberFormat="0" applyFill="0" applyAlignment="0" applyProtection="0"/>
    <xf numFmtId="0" fontId="41" fillId="20" borderId="108" applyNumberFormat="0" applyAlignment="0" applyProtection="0"/>
    <xf numFmtId="0" fontId="43" fillId="0" borderId="109" applyNumberFormat="0" applyFill="0" applyAlignment="0" applyProtection="0"/>
    <xf numFmtId="0" fontId="27" fillId="20" borderId="106" applyNumberFormat="0" applyAlignment="0" applyProtection="0"/>
    <xf numFmtId="0" fontId="43" fillId="0" borderId="109" applyNumberFormat="0" applyFill="0" applyAlignment="0" applyProtection="0"/>
    <xf numFmtId="0" fontId="27" fillId="20" borderId="106" applyNumberFormat="0" applyAlignment="0" applyProtection="0"/>
    <xf numFmtId="0" fontId="35" fillId="7" borderId="106" applyNumberFormat="0" applyAlignment="0" applyProtection="0"/>
    <xf numFmtId="0" fontId="27" fillId="20" borderId="106" applyNumberFormat="0" applyAlignment="0" applyProtection="0"/>
    <xf numFmtId="0" fontId="43" fillId="0" borderId="109" applyNumberFormat="0" applyFill="0" applyAlignment="0" applyProtection="0"/>
    <xf numFmtId="0" fontId="35" fillId="7" borderId="106" applyNumberFormat="0" applyAlignment="0" applyProtection="0"/>
    <xf numFmtId="0" fontId="23" fillId="23" borderId="107" applyNumberFormat="0" applyFont="0" applyAlignment="0" applyProtection="0"/>
    <xf numFmtId="0" fontId="23" fillId="23" borderId="107" applyNumberFormat="0" applyFont="0" applyAlignment="0" applyProtection="0"/>
    <xf numFmtId="0" fontId="27" fillId="20" borderId="106" applyNumberFormat="0" applyAlignment="0" applyProtection="0"/>
    <xf numFmtId="0" fontId="43" fillId="0" borderId="109" applyNumberFormat="0" applyFill="0" applyAlignment="0" applyProtection="0"/>
    <xf numFmtId="0" fontId="41" fillId="20" borderId="108" applyNumberFormat="0" applyAlignment="0" applyProtection="0"/>
    <xf numFmtId="0" fontId="27" fillId="20" borderId="106" applyNumberFormat="0" applyAlignment="0" applyProtection="0"/>
    <xf numFmtId="0" fontId="41" fillId="20" borderId="108" applyNumberFormat="0" applyAlignment="0" applyProtection="0"/>
    <xf numFmtId="0" fontId="43" fillId="0" borderId="109" applyNumberFormat="0" applyFill="0" applyAlignment="0" applyProtection="0"/>
    <xf numFmtId="0" fontId="43" fillId="0" borderId="109" applyNumberFormat="0" applyFill="0" applyAlignment="0" applyProtection="0"/>
    <xf numFmtId="0" fontId="41" fillId="20" borderId="108" applyNumberFormat="0" applyAlignment="0" applyProtection="0"/>
    <xf numFmtId="0" fontId="23" fillId="23" borderId="107" applyNumberFormat="0" applyFont="0" applyAlignment="0" applyProtection="0"/>
    <xf numFmtId="0" fontId="41" fillId="20" borderId="108" applyNumberFormat="0" applyAlignment="0" applyProtection="0"/>
    <xf numFmtId="0" fontId="27" fillId="20" borderId="106" applyNumberFormat="0" applyAlignment="0" applyProtection="0"/>
    <xf numFmtId="0" fontId="35" fillId="7" borderId="106" applyNumberFormat="0" applyAlignment="0" applyProtection="0"/>
    <xf numFmtId="0" fontId="43" fillId="0" borderId="109" applyNumberFormat="0" applyFill="0" applyAlignment="0" applyProtection="0"/>
    <xf numFmtId="0" fontId="27" fillId="20" borderId="106" applyNumberFormat="0" applyAlignment="0" applyProtection="0"/>
    <xf numFmtId="0" fontId="35" fillId="7" borderId="106" applyNumberFormat="0" applyAlignment="0" applyProtection="0"/>
    <xf numFmtId="0" fontId="41" fillId="20" borderId="108" applyNumberFormat="0" applyAlignment="0" applyProtection="0"/>
    <xf numFmtId="0" fontId="23" fillId="23" borderId="107" applyNumberFormat="0" applyFont="0" applyAlignment="0" applyProtection="0"/>
    <xf numFmtId="0" fontId="27" fillId="20" borderId="106" applyNumberFormat="0" applyAlignment="0" applyProtection="0"/>
    <xf numFmtId="0" fontId="23" fillId="23" borderId="107" applyNumberFormat="0" applyFont="0" applyAlignment="0" applyProtection="0"/>
    <xf numFmtId="0" fontId="35" fillId="7" borderId="106" applyNumberFormat="0" applyAlignment="0" applyProtection="0"/>
    <xf numFmtId="0" fontId="23" fillId="23" borderId="107" applyNumberFormat="0" applyFont="0" applyAlignment="0" applyProtection="0"/>
    <xf numFmtId="0" fontId="23" fillId="23" borderId="107" applyNumberFormat="0" applyFont="0" applyAlignment="0" applyProtection="0"/>
    <xf numFmtId="0" fontId="41" fillId="20" borderId="108" applyNumberFormat="0" applyAlignment="0" applyProtection="0"/>
    <xf numFmtId="0" fontId="43" fillId="0" borderId="109" applyNumberFormat="0" applyFill="0" applyAlignment="0" applyProtection="0"/>
    <xf numFmtId="0" fontId="35" fillId="7" borderId="106" applyNumberFormat="0" applyAlignment="0" applyProtection="0"/>
    <xf numFmtId="0" fontId="43" fillId="0" borderId="109" applyNumberFormat="0" applyFill="0" applyAlignment="0" applyProtection="0"/>
    <xf numFmtId="0" fontId="23" fillId="23" borderId="107" applyNumberFormat="0" applyFont="0" applyAlignment="0" applyProtection="0"/>
    <xf numFmtId="0" fontId="35" fillId="7" borderId="106" applyNumberFormat="0" applyAlignment="0" applyProtection="0"/>
    <xf numFmtId="0" fontId="27" fillId="20" borderId="106" applyNumberFormat="0" applyAlignment="0" applyProtection="0"/>
    <xf numFmtId="0" fontId="35" fillId="7" borderId="106" applyNumberFormat="0" applyAlignment="0" applyProtection="0"/>
    <xf numFmtId="0" fontId="43" fillId="0" borderId="109" applyNumberFormat="0" applyFill="0" applyAlignment="0" applyProtection="0"/>
    <xf numFmtId="0" fontId="43" fillId="0" borderId="109" applyNumberFormat="0" applyFill="0" applyAlignment="0" applyProtection="0"/>
    <xf numFmtId="0" fontId="27" fillId="20" borderId="106" applyNumberFormat="0" applyAlignment="0" applyProtection="0"/>
    <xf numFmtId="0" fontId="41" fillId="20" borderId="108" applyNumberFormat="0" applyAlignment="0" applyProtection="0"/>
    <xf numFmtId="0" fontId="23" fillId="23" borderId="107" applyNumberFormat="0" applyFont="0" applyAlignment="0" applyProtection="0"/>
    <xf numFmtId="0" fontId="41" fillId="20" borderId="108" applyNumberFormat="0" applyAlignment="0" applyProtection="0"/>
    <xf numFmtId="0" fontId="43" fillId="0" borderId="109" applyNumberFormat="0" applyFill="0" applyAlignment="0" applyProtection="0"/>
    <xf numFmtId="0" fontId="43" fillId="0" borderId="109" applyNumberFormat="0" applyFill="0" applyAlignment="0" applyProtection="0"/>
    <xf numFmtId="0" fontId="41" fillId="20" borderId="108" applyNumberFormat="0" applyAlignment="0" applyProtection="0"/>
    <xf numFmtId="0" fontId="23" fillId="23" borderId="107" applyNumberFormat="0" applyFont="0" applyAlignment="0" applyProtection="0"/>
    <xf numFmtId="0" fontId="35" fillId="7" borderId="106" applyNumberFormat="0" applyAlignment="0" applyProtection="0"/>
    <xf numFmtId="0" fontId="23" fillId="23" borderId="107" applyNumberFormat="0" applyFont="0" applyAlignment="0" applyProtection="0"/>
    <xf numFmtId="0" fontId="41" fillId="20" borderId="108" applyNumberFormat="0" applyAlignment="0" applyProtection="0"/>
    <xf numFmtId="0" fontId="43" fillId="0" borderId="109" applyNumberFormat="0" applyFill="0" applyAlignment="0" applyProtection="0"/>
    <xf numFmtId="0" fontId="35" fillId="7" borderId="106" applyNumberFormat="0" applyAlignment="0" applyProtection="0"/>
    <xf numFmtId="0" fontId="27" fillId="20" borderId="106" applyNumberFormat="0" applyAlignment="0" applyProtection="0"/>
    <xf numFmtId="0" fontId="27" fillId="20" borderId="106" applyNumberFormat="0" applyAlignment="0" applyProtection="0"/>
    <xf numFmtId="0" fontId="23" fillId="23" borderId="107" applyNumberFormat="0" applyFont="0" applyAlignment="0" applyProtection="0"/>
    <xf numFmtId="0" fontId="35" fillId="7" borderId="106" applyNumberFormat="0" applyAlignment="0" applyProtection="0"/>
    <xf numFmtId="0" fontId="27" fillId="20" borderId="106" applyNumberFormat="0" applyAlignment="0" applyProtection="0"/>
    <xf numFmtId="0" fontId="23" fillId="23" borderId="107" applyNumberFormat="0" applyFont="0" applyAlignment="0" applyProtection="0"/>
    <xf numFmtId="0" fontId="27" fillId="20" borderId="106" applyNumberFormat="0" applyAlignment="0" applyProtection="0"/>
    <xf numFmtId="0" fontId="27" fillId="20" borderId="106" applyNumberFormat="0" applyAlignment="0" applyProtection="0"/>
    <xf numFmtId="0" fontId="35" fillId="7" borderId="106" applyNumberFormat="0" applyAlignment="0" applyProtection="0"/>
    <xf numFmtId="0" fontId="41" fillId="20" borderId="108" applyNumberFormat="0" applyAlignment="0" applyProtection="0"/>
    <xf numFmtId="0" fontId="35" fillId="7" borderId="106" applyNumberFormat="0" applyAlignment="0" applyProtection="0"/>
    <xf numFmtId="0" fontId="43" fillId="0" borderId="109" applyNumberFormat="0" applyFill="0" applyAlignment="0" applyProtection="0"/>
    <xf numFmtId="0" fontId="41" fillId="20" borderId="108" applyNumberFormat="0" applyAlignment="0" applyProtection="0"/>
    <xf numFmtId="0" fontId="35" fillId="7" borderId="106" applyNumberFormat="0" applyAlignment="0" applyProtection="0"/>
    <xf numFmtId="0" fontId="41" fillId="20" borderId="108" applyNumberFormat="0" applyAlignment="0" applyProtection="0"/>
    <xf numFmtId="0" fontId="43" fillId="0" borderId="109" applyNumberFormat="0" applyFill="0" applyAlignment="0" applyProtection="0"/>
    <xf numFmtId="0" fontId="27" fillId="20" borderId="106" applyNumberFormat="0" applyAlignment="0" applyProtection="0"/>
    <xf numFmtId="0" fontId="41" fillId="20" borderId="108" applyNumberFormat="0" applyAlignment="0" applyProtection="0"/>
    <xf numFmtId="0" fontId="43" fillId="0" borderId="109" applyNumberFormat="0" applyFill="0" applyAlignment="0" applyProtection="0"/>
    <xf numFmtId="0" fontId="41" fillId="20" borderId="108" applyNumberFormat="0" applyAlignment="0" applyProtection="0"/>
    <xf numFmtId="0" fontId="23" fillId="23" borderId="107" applyNumberFormat="0" applyFont="0" applyAlignment="0" applyProtection="0"/>
    <xf numFmtId="0" fontId="41" fillId="20" borderId="108" applyNumberFormat="0" applyAlignment="0" applyProtection="0"/>
    <xf numFmtId="0" fontId="35" fillId="7" borderId="106" applyNumberFormat="0" applyAlignment="0" applyProtection="0"/>
    <xf numFmtId="0" fontId="27" fillId="20" borderId="106" applyNumberFormat="0" applyAlignment="0" applyProtection="0"/>
    <xf numFmtId="0" fontId="23" fillId="23" borderId="107" applyNumberFormat="0" applyFont="0" applyAlignment="0" applyProtection="0"/>
    <xf numFmtId="0" fontId="27" fillId="20" borderId="106" applyNumberFormat="0" applyAlignment="0" applyProtection="0"/>
    <xf numFmtId="0" fontId="23" fillId="23" borderId="107" applyNumberFormat="0" applyFont="0" applyAlignment="0" applyProtection="0"/>
    <xf numFmtId="0" fontId="41" fillId="20" borderId="108" applyNumberFormat="0" applyAlignment="0" applyProtection="0"/>
    <xf numFmtId="0" fontId="35" fillId="7" borderId="106" applyNumberFormat="0" applyAlignment="0" applyProtection="0"/>
    <xf numFmtId="0" fontId="35" fillId="7" borderId="106" applyNumberFormat="0" applyAlignment="0" applyProtection="0"/>
    <xf numFmtId="0" fontId="43" fillId="0" borderId="109" applyNumberFormat="0" applyFill="0" applyAlignment="0" applyProtection="0"/>
    <xf numFmtId="0" fontId="35" fillId="7" borderId="106" applyNumberFormat="0" applyAlignment="0" applyProtection="0"/>
    <xf numFmtId="0" fontId="27" fillId="20" borderId="106" applyNumberFormat="0" applyAlignment="0" applyProtection="0"/>
    <xf numFmtId="0" fontId="43" fillId="0" borderId="109" applyNumberFormat="0" applyFill="0" applyAlignment="0" applyProtection="0"/>
    <xf numFmtId="0" fontId="43" fillId="0" borderId="109" applyNumberFormat="0" applyFill="0" applyAlignment="0" applyProtection="0"/>
    <xf numFmtId="0" fontId="27" fillId="20" borderId="106" applyNumberFormat="0" applyAlignment="0" applyProtection="0"/>
    <xf numFmtId="0" fontId="41" fillId="20" borderId="108" applyNumberFormat="0" applyAlignment="0" applyProtection="0"/>
    <xf numFmtId="0" fontId="35" fillId="7" borderId="106" applyNumberFormat="0" applyAlignment="0" applyProtection="0"/>
    <xf numFmtId="0" fontId="41" fillId="20" borderId="108" applyNumberFormat="0" applyAlignment="0" applyProtection="0"/>
    <xf numFmtId="0" fontId="23" fillId="23" borderId="107" applyNumberFormat="0" applyFont="0" applyAlignment="0" applyProtection="0"/>
    <xf numFmtId="0" fontId="23" fillId="23" borderId="107" applyNumberFormat="0" applyFont="0" applyAlignment="0" applyProtection="0"/>
    <xf numFmtId="0" fontId="35" fillId="7" borderId="106" applyNumberFormat="0" applyAlignment="0" applyProtection="0"/>
    <xf numFmtId="0" fontId="35" fillId="7" borderId="106" applyNumberFormat="0" applyAlignment="0" applyProtection="0"/>
    <xf numFmtId="0" fontId="43" fillId="0" borderId="109" applyNumberFormat="0" applyFill="0" applyAlignment="0" applyProtection="0"/>
    <xf numFmtId="0" fontId="41" fillId="20" borderId="108" applyNumberFormat="0" applyAlignment="0" applyProtection="0"/>
    <xf numFmtId="0" fontId="41" fillId="20" borderId="108" applyNumberFormat="0" applyAlignment="0" applyProtection="0"/>
    <xf numFmtId="0" fontId="23" fillId="23" borderId="107" applyNumberFormat="0" applyFont="0" applyAlignment="0" applyProtection="0"/>
    <xf numFmtId="0" fontId="27" fillId="20" borderId="106" applyNumberFormat="0" applyAlignment="0" applyProtection="0"/>
    <xf numFmtId="0" fontId="35" fillId="7" borderId="106" applyNumberFormat="0" applyAlignment="0" applyProtection="0"/>
    <xf numFmtId="0" fontId="43" fillId="0" borderId="109" applyNumberFormat="0" applyFill="0" applyAlignment="0" applyProtection="0"/>
    <xf numFmtId="0" fontId="27" fillId="20" borderId="106" applyNumberFormat="0" applyAlignment="0" applyProtection="0"/>
    <xf numFmtId="0" fontId="43" fillId="0" borderId="109" applyNumberFormat="0" applyFill="0" applyAlignment="0" applyProtection="0"/>
    <xf numFmtId="0" fontId="43" fillId="0" borderId="109" applyNumberFormat="0" applyFill="0" applyAlignment="0" applyProtection="0"/>
    <xf numFmtId="0" fontId="23" fillId="23" borderId="107" applyNumberFormat="0" applyFont="0" applyAlignment="0" applyProtection="0"/>
    <xf numFmtId="0" fontId="27" fillId="20" borderId="106" applyNumberFormat="0" applyAlignment="0" applyProtection="0"/>
    <xf numFmtId="0" fontId="41" fillId="20" borderId="108" applyNumberFormat="0" applyAlignment="0" applyProtection="0"/>
    <xf numFmtId="0" fontId="27" fillId="20" borderId="106" applyNumberFormat="0" applyAlignment="0" applyProtection="0"/>
    <xf numFmtId="0" fontId="41" fillId="20" borderId="108" applyNumberFormat="0" applyAlignment="0" applyProtection="0"/>
    <xf numFmtId="0" fontId="27" fillId="20" borderId="106" applyNumberFormat="0" applyAlignment="0" applyProtection="0"/>
    <xf numFmtId="0" fontId="35" fillId="7" borderId="106" applyNumberFormat="0" applyAlignment="0" applyProtection="0"/>
    <xf numFmtId="0" fontId="41" fillId="20" borderId="108" applyNumberFormat="0" applyAlignment="0" applyProtection="0"/>
    <xf numFmtId="0" fontId="43" fillId="0" borderId="109" applyNumberFormat="0" applyFill="0" applyAlignment="0" applyProtection="0"/>
    <xf numFmtId="0" fontId="41" fillId="20" borderId="108" applyNumberFormat="0" applyAlignment="0" applyProtection="0"/>
    <xf numFmtId="0" fontId="23" fillId="23" borderId="107" applyNumberFormat="0" applyFont="0" applyAlignment="0" applyProtection="0"/>
    <xf numFmtId="0" fontId="35" fillId="7" borderId="106" applyNumberFormat="0" applyAlignment="0" applyProtection="0"/>
    <xf numFmtId="0" fontId="35" fillId="7" borderId="106" applyNumberFormat="0" applyAlignment="0" applyProtection="0"/>
    <xf numFmtId="0" fontId="43" fillId="0" borderId="109" applyNumberFormat="0" applyFill="0" applyAlignment="0" applyProtection="0"/>
    <xf numFmtId="0" fontId="43" fillId="0" borderId="109" applyNumberFormat="0" applyFill="0" applyAlignment="0" applyProtection="0"/>
    <xf numFmtId="0" fontId="43" fillId="0" borderId="109" applyNumberFormat="0" applyFill="0" applyAlignment="0" applyProtection="0"/>
    <xf numFmtId="0" fontId="35" fillId="7" borderId="106" applyNumberFormat="0" applyAlignment="0" applyProtection="0"/>
    <xf numFmtId="0" fontId="27" fillId="20" borderId="106" applyNumberFormat="0" applyAlignment="0" applyProtection="0"/>
    <xf numFmtId="0" fontId="41" fillId="20" borderId="108" applyNumberFormat="0" applyAlignment="0" applyProtection="0"/>
    <xf numFmtId="0" fontId="12" fillId="0" borderId="0"/>
    <xf numFmtId="0" fontId="41" fillId="20" borderId="108" applyNumberFormat="0" applyAlignment="0" applyProtection="0"/>
    <xf numFmtId="0" fontId="27" fillId="20" borderId="106" applyNumberFormat="0" applyAlignment="0" applyProtection="0"/>
    <xf numFmtId="0" fontId="35" fillId="7" borderId="106" applyNumberFormat="0" applyAlignment="0" applyProtection="0"/>
    <xf numFmtId="0" fontId="43" fillId="0" borderId="109" applyNumberFormat="0" applyFill="0" applyAlignment="0" applyProtection="0"/>
    <xf numFmtId="0" fontId="27" fillId="20" borderId="106" applyNumberFormat="0" applyAlignment="0" applyProtection="0"/>
    <xf numFmtId="0" fontId="35" fillId="7" borderId="106" applyNumberFormat="0" applyAlignment="0" applyProtection="0"/>
    <xf numFmtId="0" fontId="41" fillId="20" borderId="108" applyNumberFormat="0" applyAlignment="0" applyProtection="0"/>
    <xf numFmtId="0" fontId="23" fillId="23" borderId="107" applyNumberFormat="0" applyFont="0" applyAlignment="0" applyProtection="0"/>
    <xf numFmtId="0" fontId="27" fillId="20" borderId="106" applyNumberFormat="0" applyAlignment="0" applyProtection="0"/>
    <xf numFmtId="0" fontId="23" fillId="23" borderId="107" applyNumberFormat="0" applyFont="0" applyAlignment="0" applyProtection="0"/>
    <xf numFmtId="0" fontId="35" fillId="7" borderId="106" applyNumberFormat="0" applyAlignment="0" applyProtection="0"/>
    <xf numFmtId="0" fontId="23" fillId="23" borderId="107" applyNumberFormat="0" applyFont="0" applyAlignment="0" applyProtection="0"/>
    <xf numFmtId="0" fontId="23" fillId="23" borderId="107" applyNumberFormat="0" applyFont="0" applyAlignment="0" applyProtection="0"/>
    <xf numFmtId="0" fontId="41" fillId="20" borderId="108" applyNumberFormat="0" applyAlignment="0" applyProtection="0"/>
    <xf numFmtId="0" fontId="43" fillId="0" borderId="109" applyNumberFormat="0" applyFill="0" applyAlignment="0" applyProtection="0"/>
    <xf numFmtId="0" fontId="35" fillId="7" borderId="106" applyNumberFormat="0" applyAlignment="0" applyProtection="0"/>
    <xf numFmtId="0" fontId="43" fillId="0" borderId="109" applyNumberFormat="0" applyFill="0" applyAlignment="0" applyProtection="0"/>
    <xf numFmtId="0" fontId="12" fillId="0" borderId="0"/>
    <xf numFmtId="0" fontId="12" fillId="0" borderId="0"/>
    <xf numFmtId="9" fontId="12" fillId="0" borderId="0" applyFont="0" applyFill="0" applyBorder="0" applyAlignment="0" applyProtection="0"/>
    <xf numFmtId="0" fontId="27" fillId="20" borderId="106" applyNumberFormat="0" applyAlignment="0" applyProtection="0"/>
    <xf numFmtId="0" fontId="35" fillId="7" borderId="106" applyNumberFormat="0" applyAlignment="0" applyProtection="0"/>
    <xf numFmtId="0" fontId="43" fillId="0" borderId="109" applyNumberFormat="0" applyFill="0" applyAlignment="0" applyProtection="0"/>
    <xf numFmtId="0" fontId="43" fillId="0" borderId="109" applyNumberFormat="0" applyFill="0" applyAlignment="0" applyProtection="0"/>
    <xf numFmtId="0" fontId="27" fillId="20" borderId="106" applyNumberFormat="0" applyAlignment="0" applyProtection="0"/>
    <xf numFmtId="0" fontId="41" fillId="20" borderId="108" applyNumberFormat="0" applyAlignment="0" applyProtection="0"/>
    <xf numFmtId="0" fontId="23" fillId="23" borderId="107" applyNumberFormat="0" applyFont="0" applyAlignment="0" applyProtection="0"/>
    <xf numFmtId="0" fontId="41" fillId="20" borderId="108" applyNumberFormat="0" applyAlignment="0" applyProtection="0"/>
    <xf numFmtId="0" fontId="43" fillId="0" borderId="109" applyNumberFormat="0" applyFill="0" applyAlignment="0" applyProtection="0"/>
    <xf numFmtId="0" fontId="43" fillId="0" borderId="109" applyNumberFormat="0" applyFill="0" applyAlignment="0" applyProtection="0"/>
    <xf numFmtId="0" fontId="41" fillId="20" borderId="108" applyNumberFormat="0" applyAlignment="0" applyProtection="0"/>
    <xf numFmtId="0" fontId="23" fillId="23" borderId="107" applyNumberFormat="0" applyFont="0" applyAlignment="0" applyProtection="0"/>
    <xf numFmtId="0" fontId="35" fillId="7" borderId="106" applyNumberFormat="0" applyAlignment="0" applyProtection="0"/>
    <xf numFmtId="0" fontId="23" fillId="23" borderId="107" applyNumberFormat="0" applyFont="0" applyAlignment="0" applyProtection="0"/>
    <xf numFmtId="0" fontId="41" fillId="20" borderId="108" applyNumberFormat="0" applyAlignment="0" applyProtection="0"/>
    <xf numFmtId="0" fontId="43" fillId="0" borderId="109" applyNumberFormat="0" applyFill="0" applyAlignment="0" applyProtection="0"/>
    <xf numFmtId="0" fontId="35" fillId="7" borderId="106" applyNumberFormat="0" applyAlignment="0" applyProtection="0"/>
    <xf numFmtId="0" fontId="27" fillId="20" borderId="106" applyNumberFormat="0" applyAlignment="0" applyProtection="0"/>
    <xf numFmtId="0" fontId="27" fillId="20" borderId="106" applyNumberFormat="0" applyAlignment="0" applyProtection="0"/>
    <xf numFmtId="0" fontId="41" fillId="20" borderId="108" applyNumberFormat="0" applyAlignment="0" applyProtection="0"/>
    <xf numFmtId="0" fontId="27" fillId="20" borderId="106" applyNumberFormat="0" applyAlignment="0" applyProtection="0"/>
    <xf numFmtId="0" fontId="23" fillId="23" borderId="107" applyNumberFormat="0" applyFont="0" applyAlignment="0" applyProtection="0"/>
    <xf numFmtId="0" fontId="43" fillId="0" borderId="109" applyNumberFormat="0" applyFill="0" applyAlignment="0" applyProtection="0"/>
    <xf numFmtId="0" fontId="27" fillId="20" borderId="106" applyNumberFormat="0" applyAlignment="0" applyProtection="0"/>
    <xf numFmtId="0" fontId="43" fillId="0" borderId="109" applyNumberFormat="0" applyFill="0" applyAlignment="0" applyProtection="0"/>
    <xf numFmtId="0" fontId="23" fillId="23" borderId="107" applyNumberFormat="0" applyFont="0" applyAlignment="0" applyProtection="0"/>
    <xf numFmtId="0" fontId="12" fillId="0" borderId="0"/>
    <xf numFmtId="0" fontId="35" fillId="7" borderId="106" applyNumberFormat="0" applyAlignment="0" applyProtection="0"/>
    <xf numFmtId="0" fontId="12" fillId="0" borderId="0"/>
    <xf numFmtId="9" fontId="12" fillId="0" borderId="0" applyFont="0" applyFill="0" applyBorder="0" applyAlignment="0" applyProtection="0"/>
    <xf numFmtId="0" fontId="41" fillId="20" borderId="108" applyNumberFormat="0" applyAlignment="0" applyProtection="0"/>
    <xf numFmtId="0" fontId="23" fillId="23" borderId="107" applyNumberFormat="0" applyFont="0" applyAlignment="0" applyProtection="0"/>
    <xf numFmtId="0" fontId="41" fillId="20" borderId="108" applyNumberFormat="0" applyAlignment="0" applyProtection="0"/>
    <xf numFmtId="0" fontId="35" fillId="7" borderId="106" applyNumberFormat="0" applyAlignment="0" applyProtection="0"/>
    <xf numFmtId="0" fontId="41" fillId="20" borderId="108" applyNumberFormat="0" applyAlignment="0" applyProtection="0"/>
    <xf numFmtId="0" fontId="27" fillId="20" borderId="106" applyNumberFormat="0" applyAlignment="0" applyProtection="0"/>
    <xf numFmtId="0" fontId="27" fillId="20" borderId="106" applyNumberFormat="0" applyAlignment="0" applyProtection="0"/>
    <xf numFmtId="0" fontId="27" fillId="20" borderId="106" applyNumberFormat="0" applyAlignment="0" applyProtection="0"/>
    <xf numFmtId="0" fontId="43" fillId="0" borderId="109" applyNumberFormat="0" applyFill="0" applyAlignment="0" applyProtection="0"/>
    <xf numFmtId="0" fontId="43" fillId="0" borderId="109" applyNumberFormat="0" applyFill="0" applyAlignment="0" applyProtection="0"/>
    <xf numFmtId="0" fontId="23" fillId="23" borderId="107" applyNumberFormat="0" applyFont="0" applyAlignment="0" applyProtection="0"/>
    <xf numFmtId="0" fontId="35" fillId="7" borderId="106" applyNumberFormat="0" applyAlignment="0" applyProtection="0"/>
    <xf numFmtId="0" fontId="41" fillId="20" borderId="108" applyNumberFormat="0" applyAlignment="0" applyProtection="0"/>
    <xf numFmtId="0" fontId="23" fillId="23" borderId="107" applyNumberFormat="0" applyFont="0" applyAlignment="0" applyProtection="0"/>
    <xf numFmtId="0" fontId="43" fillId="0" borderId="109" applyNumberFormat="0" applyFill="0" applyAlignment="0" applyProtection="0"/>
    <xf numFmtId="0" fontId="43" fillId="0" borderId="109" applyNumberFormat="0" applyFill="0" applyAlignment="0" applyProtection="0"/>
    <xf numFmtId="0" fontId="35" fillId="7" borderId="106" applyNumberFormat="0" applyAlignment="0" applyProtection="0"/>
    <xf numFmtId="0" fontId="35" fillId="7" borderId="106" applyNumberFormat="0" applyAlignment="0" applyProtection="0"/>
    <xf numFmtId="0" fontId="27" fillId="20" borderId="106" applyNumberFormat="0" applyAlignment="0" applyProtection="0"/>
    <xf numFmtId="0" fontId="35" fillId="7" borderId="106" applyNumberFormat="0" applyAlignment="0" applyProtection="0"/>
    <xf numFmtId="0" fontId="43" fillId="0" borderId="109" applyNumberFormat="0" applyFill="0" applyAlignment="0" applyProtection="0"/>
    <xf numFmtId="0" fontId="43" fillId="0" borderId="109" applyNumberFormat="0" applyFill="0" applyAlignment="0" applyProtection="0"/>
    <xf numFmtId="0" fontId="41" fillId="20" borderId="108" applyNumberFormat="0" applyAlignment="0" applyProtection="0"/>
    <xf numFmtId="0" fontId="23" fillId="23" borderId="107" applyNumberFormat="0" applyFont="0" applyAlignment="0" applyProtection="0"/>
    <xf numFmtId="0" fontId="41" fillId="20" borderId="108" applyNumberFormat="0" applyAlignment="0" applyProtection="0"/>
    <xf numFmtId="0" fontId="43" fillId="0" borderId="109" applyNumberFormat="0" applyFill="0" applyAlignment="0" applyProtection="0"/>
    <xf numFmtId="0" fontId="41" fillId="20" borderId="108" applyNumberFormat="0" applyAlignment="0" applyProtection="0"/>
    <xf numFmtId="0" fontId="35" fillId="7" borderId="106" applyNumberFormat="0" applyAlignment="0" applyProtection="0"/>
    <xf numFmtId="0" fontId="41" fillId="20" borderId="108" applyNumberFormat="0" applyAlignment="0" applyProtection="0"/>
    <xf numFmtId="0" fontId="43" fillId="0" borderId="109" applyNumberFormat="0" applyFill="0" applyAlignment="0" applyProtection="0"/>
    <xf numFmtId="0" fontId="43" fillId="0" borderId="109" applyNumberFormat="0" applyFill="0" applyAlignment="0" applyProtection="0"/>
    <xf numFmtId="0" fontId="43" fillId="0" borderId="109" applyNumberFormat="0" applyFill="0" applyAlignment="0" applyProtection="0"/>
    <xf numFmtId="0" fontId="41" fillId="20" borderId="108" applyNumberFormat="0" applyAlignment="0" applyProtection="0"/>
    <xf numFmtId="0" fontId="27" fillId="20" borderId="106" applyNumberFormat="0" applyAlignment="0" applyProtection="0"/>
    <xf numFmtId="0" fontId="27" fillId="20" borderId="106" applyNumberFormat="0" applyAlignment="0" applyProtection="0"/>
    <xf numFmtId="0" fontId="23" fillId="23" borderId="107" applyNumberFormat="0" applyFont="0" applyAlignment="0" applyProtection="0"/>
    <xf numFmtId="0" fontId="35" fillId="7" borderId="106" applyNumberFormat="0" applyAlignment="0" applyProtection="0"/>
    <xf numFmtId="0" fontId="43" fillId="0" borderId="109" applyNumberFormat="0" applyFill="0" applyAlignment="0" applyProtection="0"/>
    <xf numFmtId="0" fontId="43" fillId="0" borderId="109" applyNumberFormat="0" applyFill="0" applyAlignment="0" applyProtection="0"/>
    <xf numFmtId="0" fontId="27" fillId="20" borderId="106" applyNumberFormat="0" applyAlignment="0" applyProtection="0"/>
    <xf numFmtId="0" fontId="35" fillId="7" borderId="106" applyNumberFormat="0" applyAlignment="0" applyProtection="0"/>
    <xf numFmtId="0" fontId="23" fillId="23" borderId="107" applyNumberFormat="0" applyFont="0" applyAlignment="0" applyProtection="0"/>
    <xf numFmtId="0" fontId="41" fillId="20" borderId="108" applyNumberFormat="0" applyAlignment="0" applyProtection="0"/>
    <xf numFmtId="0" fontId="43" fillId="0" borderId="109" applyNumberFormat="0" applyFill="0" applyAlignment="0" applyProtection="0"/>
    <xf numFmtId="0" fontId="12" fillId="0" borderId="0"/>
    <xf numFmtId="0" fontId="41" fillId="20" borderId="108" applyNumberFormat="0" applyAlignment="0" applyProtection="0"/>
    <xf numFmtId="0" fontId="27" fillId="20" borderId="106" applyNumberFormat="0" applyAlignment="0" applyProtection="0"/>
    <xf numFmtId="0" fontId="35" fillId="7" borderId="106" applyNumberFormat="0" applyAlignment="0" applyProtection="0"/>
    <xf numFmtId="0" fontId="43" fillId="0" borderId="109" applyNumberFormat="0" applyFill="0" applyAlignment="0" applyProtection="0"/>
    <xf numFmtId="0" fontId="27" fillId="20" borderId="106" applyNumberFormat="0" applyAlignment="0" applyProtection="0"/>
    <xf numFmtId="0" fontId="35" fillId="7" borderId="106" applyNumberFormat="0" applyAlignment="0" applyProtection="0"/>
    <xf numFmtId="0" fontId="41" fillId="20" borderId="108" applyNumberFormat="0" applyAlignment="0" applyProtection="0"/>
    <xf numFmtId="0" fontId="23" fillId="23" borderId="107" applyNumberFormat="0" applyFont="0" applyAlignment="0" applyProtection="0"/>
    <xf numFmtId="0" fontId="27" fillId="20" borderId="106" applyNumberFormat="0" applyAlignment="0" applyProtection="0"/>
    <xf numFmtId="0" fontId="23" fillId="23" borderId="107" applyNumberFormat="0" applyFont="0" applyAlignment="0" applyProtection="0"/>
    <xf numFmtId="0" fontId="35" fillId="7" borderId="106" applyNumberFormat="0" applyAlignment="0" applyProtection="0"/>
    <xf numFmtId="0" fontId="23" fillId="23" borderId="107" applyNumberFormat="0" applyFont="0" applyAlignment="0" applyProtection="0"/>
    <xf numFmtId="0" fontId="23" fillId="23" borderId="107" applyNumberFormat="0" applyFont="0" applyAlignment="0" applyProtection="0"/>
    <xf numFmtId="0" fontId="41" fillId="20" borderId="108" applyNumberFormat="0" applyAlignment="0" applyProtection="0"/>
    <xf numFmtId="0" fontId="43" fillId="0" borderId="109" applyNumberFormat="0" applyFill="0" applyAlignment="0" applyProtection="0"/>
    <xf numFmtId="0" fontId="35" fillId="7" borderId="106" applyNumberFormat="0" applyAlignment="0" applyProtection="0"/>
    <xf numFmtId="0" fontId="43" fillId="0" borderId="109" applyNumberFormat="0" applyFill="0" applyAlignment="0" applyProtection="0"/>
    <xf numFmtId="0" fontId="12" fillId="0" borderId="0"/>
    <xf numFmtId="0" fontId="12" fillId="0" borderId="0"/>
    <xf numFmtId="9" fontId="12" fillId="0" borderId="0" applyFont="0" applyFill="0" applyBorder="0" applyAlignment="0" applyProtection="0"/>
    <xf numFmtId="0" fontId="27" fillId="20" borderId="106" applyNumberFormat="0" applyAlignment="0" applyProtection="0"/>
    <xf numFmtId="0" fontId="35" fillId="7" borderId="106" applyNumberFormat="0" applyAlignment="0" applyProtection="0"/>
    <xf numFmtId="0" fontId="43" fillId="0" borderId="109" applyNumberFormat="0" applyFill="0" applyAlignment="0" applyProtection="0"/>
    <xf numFmtId="0" fontId="43" fillId="0" borderId="109" applyNumberFormat="0" applyFill="0" applyAlignment="0" applyProtection="0"/>
    <xf numFmtId="0" fontId="27" fillId="20" borderId="106" applyNumberFormat="0" applyAlignment="0" applyProtection="0"/>
    <xf numFmtId="0" fontId="41" fillId="20" borderId="108" applyNumberFormat="0" applyAlignment="0" applyProtection="0"/>
    <xf numFmtId="0" fontId="23" fillId="23" borderId="107" applyNumberFormat="0" applyFont="0" applyAlignment="0" applyProtection="0"/>
    <xf numFmtId="0" fontId="41" fillId="20" borderId="108" applyNumberFormat="0" applyAlignment="0" applyProtection="0"/>
    <xf numFmtId="0" fontId="43" fillId="0" borderId="109" applyNumberFormat="0" applyFill="0" applyAlignment="0" applyProtection="0"/>
    <xf numFmtId="0" fontId="43" fillId="0" borderId="109" applyNumberFormat="0" applyFill="0" applyAlignment="0" applyProtection="0"/>
    <xf numFmtId="0" fontId="41" fillId="20" borderId="108" applyNumberFormat="0" applyAlignment="0" applyProtection="0"/>
    <xf numFmtId="0" fontId="23" fillId="23" borderId="107" applyNumberFormat="0" applyFont="0" applyAlignment="0" applyProtection="0"/>
    <xf numFmtId="0" fontId="35" fillId="7" borderId="106" applyNumberFormat="0" applyAlignment="0" applyProtection="0"/>
    <xf numFmtId="0" fontId="23" fillId="23" borderId="107" applyNumberFormat="0" applyFont="0" applyAlignment="0" applyProtection="0"/>
    <xf numFmtId="0" fontId="41" fillId="20" borderId="108" applyNumberFormat="0" applyAlignment="0" applyProtection="0"/>
    <xf numFmtId="0" fontId="43" fillId="0" borderId="109" applyNumberFormat="0" applyFill="0" applyAlignment="0" applyProtection="0"/>
    <xf numFmtId="0" fontId="35" fillId="7" borderId="106" applyNumberFormat="0" applyAlignment="0" applyProtection="0"/>
    <xf numFmtId="0" fontId="27" fillId="20" borderId="106" applyNumberFormat="0" applyAlignment="0" applyProtection="0"/>
    <xf numFmtId="0" fontId="27" fillId="20" borderId="106" applyNumberFormat="0" applyAlignment="0" applyProtection="0"/>
    <xf numFmtId="0" fontId="23" fillId="23" borderId="107" applyNumberFormat="0" applyFont="0" applyAlignment="0" applyProtection="0"/>
    <xf numFmtId="0" fontId="23" fillId="23" borderId="107" applyNumberFormat="0" applyFont="0" applyAlignment="0" applyProtection="0"/>
    <xf numFmtId="0" fontId="27" fillId="20" borderId="106" applyNumberFormat="0" applyAlignment="0" applyProtection="0"/>
    <xf numFmtId="0" fontId="27" fillId="20" borderId="106" applyNumberFormat="0" applyAlignment="0" applyProtection="0"/>
    <xf numFmtId="0" fontId="35" fillId="7" borderId="106" applyNumberFormat="0" applyAlignment="0" applyProtection="0"/>
    <xf numFmtId="0" fontId="41" fillId="20" borderId="108" applyNumberFormat="0" applyAlignment="0" applyProtection="0"/>
    <xf numFmtId="0" fontId="35" fillId="7" borderId="106" applyNumberFormat="0" applyAlignment="0" applyProtection="0"/>
    <xf numFmtId="0" fontId="43" fillId="0" borderId="109" applyNumberFormat="0" applyFill="0" applyAlignment="0" applyProtection="0"/>
    <xf numFmtId="0" fontId="41" fillId="20" borderId="108" applyNumberFormat="0" applyAlignment="0" applyProtection="0"/>
    <xf numFmtId="0" fontId="23" fillId="23" borderId="107" applyNumberFormat="0" applyFont="0" applyAlignment="0" applyProtection="0"/>
    <xf numFmtId="0" fontId="27" fillId="20" borderId="106" applyNumberFormat="0" applyAlignment="0" applyProtection="0"/>
    <xf numFmtId="0" fontId="23" fillId="23" borderId="107" applyNumberFormat="0" applyFont="0" applyAlignment="0" applyProtection="0"/>
    <xf numFmtId="0" fontId="23" fillId="23" borderId="107" applyNumberFormat="0" applyFont="0" applyAlignment="0" applyProtection="0"/>
    <xf numFmtId="0" fontId="27" fillId="20" borderId="106" applyNumberFormat="0" applyAlignment="0" applyProtection="0"/>
    <xf numFmtId="0" fontId="27" fillId="20" borderId="106" applyNumberFormat="0" applyAlignment="0" applyProtection="0"/>
    <xf numFmtId="0" fontId="43" fillId="0" borderId="109" applyNumberFormat="0" applyFill="0" applyAlignment="0" applyProtection="0"/>
    <xf numFmtId="0" fontId="35" fillId="7" borderId="106" applyNumberFormat="0" applyAlignment="0" applyProtection="0"/>
    <xf numFmtId="0" fontId="43" fillId="0" borderId="109" applyNumberFormat="0" applyFill="0" applyAlignment="0" applyProtection="0"/>
    <xf numFmtId="0" fontId="41" fillId="20" borderId="108" applyNumberFormat="0" applyAlignment="0" applyProtection="0"/>
    <xf numFmtId="0" fontId="23" fillId="23" borderId="107" applyNumberFormat="0" applyFont="0" applyAlignment="0" applyProtection="0"/>
    <xf numFmtId="0" fontId="43" fillId="0" borderId="109" applyNumberFormat="0" applyFill="0" applyAlignment="0" applyProtection="0"/>
    <xf numFmtId="0" fontId="27" fillId="20" borderId="106" applyNumberFormat="0" applyAlignment="0" applyProtection="0"/>
    <xf numFmtId="0" fontId="41" fillId="20" borderId="108" applyNumberFormat="0" applyAlignment="0" applyProtection="0"/>
    <xf numFmtId="0" fontId="35" fillId="7" borderId="106" applyNumberFormat="0" applyAlignment="0" applyProtection="0"/>
    <xf numFmtId="0" fontId="41" fillId="20" borderId="108" applyNumberFormat="0" applyAlignment="0" applyProtection="0"/>
    <xf numFmtId="0" fontId="23" fillId="23" borderId="107" applyNumberFormat="0" applyFont="0" applyAlignment="0" applyProtection="0"/>
    <xf numFmtId="0" fontId="27" fillId="20" borderId="106" applyNumberFormat="0" applyAlignment="0" applyProtection="0"/>
    <xf numFmtId="0" fontId="27" fillId="20" borderId="106" applyNumberFormat="0" applyAlignment="0" applyProtection="0"/>
    <xf numFmtId="0" fontId="27" fillId="20" borderId="106" applyNumberFormat="0" applyAlignment="0" applyProtection="0"/>
    <xf numFmtId="0" fontId="41" fillId="20" borderId="108" applyNumberFormat="0" applyAlignment="0" applyProtection="0"/>
    <xf numFmtId="0" fontId="27" fillId="20" borderId="106" applyNumberFormat="0" applyAlignment="0" applyProtection="0"/>
    <xf numFmtId="0" fontId="43" fillId="0" borderId="109" applyNumberFormat="0" applyFill="0" applyAlignment="0" applyProtection="0"/>
    <xf numFmtId="0" fontId="23" fillId="23" borderId="107" applyNumberFormat="0" applyFont="0" applyAlignment="0" applyProtection="0"/>
    <xf numFmtId="0" fontId="23" fillId="23" borderId="107" applyNumberFormat="0" applyFont="0" applyAlignment="0" applyProtection="0"/>
    <xf numFmtId="0" fontId="43" fillId="0" borderId="109" applyNumberFormat="0" applyFill="0" applyAlignment="0" applyProtection="0"/>
    <xf numFmtId="0" fontId="35" fillId="7" borderId="106" applyNumberFormat="0" applyAlignment="0" applyProtection="0"/>
    <xf numFmtId="0" fontId="35" fillId="7" borderId="106" applyNumberFormat="0" applyAlignment="0" applyProtection="0"/>
    <xf numFmtId="0" fontId="35" fillId="7" borderId="106" applyNumberFormat="0" applyAlignment="0" applyProtection="0"/>
    <xf numFmtId="0" fontId="23" fillId="23" borderId="107" applyNumberFormat="0" applyFont="0" applyAlignment="0" applyProtection="0"/>
    <xf numFmtId="0" fontId="23" fillId="23" borderId="107" applyNumberFormat="0" applyFont="0" applyAlignment="0" applyProtection="0"/>
    <xf numFmtId="0" fontId="41" fillId="20" borderId="108" applyNumberFormat="0" applyAlignment="0" applyProtection="0"/>
    <xf numFmtId="0" fontId="35" fillId="7" borderId="106" applyNumberFormat="0" applyAlignment="0" applyProtection="0"/>
    <xf numFmtId="0" fontId="35" fillId="7" borderId="106" applyNumberFormat="0" applyAlignment="0" applyProtection="0"/>
    <xf numFmtId="0" fontId="23" fillId="23" borderId="107" applyNumberFormat="0" applyFont="0" applyAlignment="0" applyProtection="0"/>
    <xf numFmtId="0" fontId="35" fillId="7" borderId="106" applyNumberFormat="0" applyAlignment="0" applyProtection="0"/>
    <xf numFmtId="0" fontId="27" fillId="20" borderId="106" applyNumberFormat="0" applyAlignment="0" applyProtection="0"/>
    <xf numFmtId="0" fontId="27" fillId="20" borderId="106" applyNumberFormat="0" applyAlignment="0" applyProtection="0"/>
    <xf numFmtId="0" fontId="41" fillId="20" borderId="108" applyNumberFormat="0" applyAlignment="0" applyProtection="0"/>
    <xf numFmtId="0" fontId="41" fillId="20" borderId="108" applyNumberFormat="0" applyAlignment="0" applyProtection="0"/>
    <xf numFmtId="0" fontId="35" fillId="7" borderId="106" applyNumberFormat="0" applyAlignment="0" applyProtection="0"/>
    <xf numFmtId="0" fontId="41" fillId="20" borderId="108" applyNumberFormat="0" applyAlignment="0" applyProtection="0"/>
    <xf numFmtId="0" fontId="27" fillId="20" borderId="106" applyNumberFormat="0" applyAlignment="0" applyProtection="0"/>
    <xf numFmtId="0" fontId="35" fillId="7" borderId="106" applyNumberFormat="0" applyAlignment="0" applyProtection="0"/>
    <xf numFmtId="0" fontId="43" fillId="0" borderId="109" applyNumberFormat="0" applyFill="0" applyAlignment="0" applyProtection="0"/>
    <xf numFmtId="0" fontId="27" fillId="20" borderId="106" applyNumberFormat="0" applyAlignment="0" applyProtection="0"/>
    <xf numFmtId="0" fontId="35" fillId="7" borderId="106" applyNumberFormat="0" applyAlignment="0" applyProtection="0"/>
    <xf numFmtId="0" fontId="41" fillId="20" borderId="108" applyNumberFormat="0" applyAlignment="0" applyProtection="0"/>
    <xf numFmtId="0" fontId="23" fillId="23" borderId="107" applyNumberFormat="0" applyFont="0" applyAlignment="0" applyProtection="0"/>
    <xf numFmtId="0" fontId="27" fillId="20" borderId="106" applyNumberFormat="0" applyAlignment="0" applyProtection="0"/>
    <xf numFmtId="0" fontId="23" fillId="23" borderId="107" applyNumberFormat="0" applyFont="0" applyAlignment="0" applyProtection="0"/>
    <xf numFmtId="0" fontId="35" fillId="7" borderId="106" applyNumberFormat="0" applyAlignment="0" applyProtection="0"/>
    <xf numFmtId="0" fontId="23" fillId="23" borderId="107" applyNumberFormat="0" applyFont="0" applyAlignment="0" applyProtection="0"/>
    <xf numFmtId="0" fontId="23" fillId="23" borderId="107" applyNumberFormat="0" applyFont="0" applyAlignment="0" applyProtection="0"/>
    <xf numFmtId="0" fontId="41" fillId="20" borderId="108" applyNumberFormat="0" applyAlignment="0" applyProtection="0"/>
    <xf numFmtId="0" fontId="43" fillId="0" borderId="109" applyNumberFormat="0" applyFill="0" applyAlignment="0" applyProtection="0"/>
    <xf numFmtId="0" fontId="35" fillId="7" borderId="106" applyNumberFormat="0" applyAlignment="0" applyProtection="0"/>
    <xf numFmtId="0" fontId="43" fillId="0" borderId="109" applyNumberFormat="0" applyFill="0" applyAlignment="0" applyProtection="0"/>
    <xf numFmtId="0" fontId="27" fillId="20" borderId="106" applyNumberFormat="0" applyAlignment="0" applyProtection="0"/>
    <xf numFmtId="0" fontId="35" fillId="7" borderId="106" applyNumberFormat="0" applyAlignment="0" applyProtection="0"/>
    <xf numFmtId="0" fontId="43" fillId="0" borderId="109" applyNumberFormat="0" applyFill="0" applyAlignment="0" applyProtection="0"/>
    <xf numFmtId="0" fontId="43" fillId="0" borderId="109" applyNumberFormat="0" applyFill="0" applyAlignment="0" applyProtection="0"/>
    <xf numFmtId="0" fontId="27" fillId="20" borderId="106" applyNumberFormat="0" applyAlignment="0" applyProtection="0"/>
    <xf numFmtId="0" fontId="41" fillId="20" borderId="108" applyNumberFormat="0" applyAlignment="0" applyProtection="0"/>
    <xf numFmtId="0" fontId="23" fillId="23" borderId="107" applyNumberFormat="0" applyFont="0" applyAlignment="0" applyProtection="0"/>
    <xf numFmtId="0" fontId="41" fillId="20" borderId="108" applyNumberFormat="0" applyAlignment="0" applyProtection="0"/>
    <xf numFmtId="0" fontId="43" fillId="0" borderId="109" applyNumberFormat="0" applyFill="0" applyAlignment="0" applyProtection="0"/>
    <xf numFmtId="0" fontId="43" fillId="0" borderId="109" applyNumberFormat="0" applyFill="0" applyAlignment="0" applyProtection="0"/>
    <xf numFmtId="0" fontId="41" fillId="20" borderId="108" applyNumberFormat="0" applyAlignment="0" applyProtection="0"/>
    <xf numFmtId="0" fontId="23" fillId="23" borderId="107" applyNumberFormat="0" applyFont="0" applyAlignment="0" applyProtection="0"/>
    <xf numFmtId="0" fontId="35" fillId="7" borderId="106" applyNumberFormat="0" applyAlignment="0" applyProtection="0"/>
    <xf numFmtId="0" fontId="23" fillId="23" borderId="107" applyNumberFormat="0" applyFont="0" applyAlignment="0" applyProtection="0"/>
    <xf numFmtId="0" fontId="41" fillId="20" borderId="108" applyNumberFormat="0" applyAlignment="0" applyProtection="0"/>
    <xf numFmtId="0" fontId="43" fillId="0" borderId="109" applyNumberFormat="0" applyFill="0" applyAlignment="0" applyProtection="0"/>
    <xf numFmtId="0" fontId="35" fillId="7" borderId="106" applyNumberFormat="0" applyAlignment="0" applyProtection="0"/>
    <xf numFmtId="0" fontId="27" fillId="20" borderId="106" applyNumberFormat="0" applyAlignment="0" applyProtection="0"/>
    <xf numFmtId="0" fontId="27" fillId="20" borderId="106" applyNumberFormat="0" applyAlignment="0" applyProtection="0"/>
    <xf numFmtId="0" fontId="23" fillId="23" borderId="107" applyNumberFormat="0" applyFont="0" applyAlignment="0" applyProtection="0"/>
    <xf numFmtId="0" fontId="43" fillId="0" borderId="109" applyNumberFormat="0" applyFill="0" applyAlignment="0" applyProtection="0"/>
    <xf numFmtId="0" fontId="23" fillId="23" borderId="107" applyNumberFormat="0" applyFont="0" applyAlignment="0" applyProtection="0"/>
    <xf numFmtId="0" fontId="27" fillId="20" borderId="106" applyNumberFormat="0" applyAlignment="0" applyProtection="0"/>
    <xf numFmtId="0" fontId="27" fillId="20" borderId="106" applyNumberFormat="0" applyAlignment="0" applyProtection="0"/>
    <xf numFmtId="0" fontId="35" fillId="7" borderId="106" applyNumberFormat="0" applyAlignment="0" applyProtection="0"/>
    <xf numFmtId="0" fontId="41" fillId="20" borderId="108" applyNumberFormat="0" applyAlignment="0" applyProtection="0"/>
    <xf numFmtId="0" fontId="35" fillId="7" borderId="106" applyNumberFormat="0" applyAlignment="0" applyProtection="0"/>
    <xf numFmtId="0" fontId="43" fillId="0" borderId="109" applyNumberFormat="0" applyFill="0" applyAlignment="0" applyProtection="0"/>
    <xf numFmtId="0" fontId="41" fillId="20" borderId="108" applyNumberFormat="0" applyAlignment="0" applyProtection="0"/>
    <xf numFmtId="0" fontId="35" fillId="7" borderId="106" applyNumberFormat="0" applyAlignment="0" applyProtection="0"/>
    <xf numFmtId="0" fontId="43" fillId="0" borderId="109" applyNumberFormat="0" applyFill="0" applyAlignment="0" applyProtection="0"/>
    <xf numFmtId="0" fontId="41" fillId="20" borderId="108" applyNumberFormat="0" applyAlignment="0" applyProtection="0"/>
    <xf numFmtId="0" fontId="23" fillId="23" borderId="107" applyNumberFormat="0" applyFont="0" applyAlignment="0" applyProtection="0"/>
    <xf numFmtId="0" fontId="27" fillId="20" borderId="106" applyNumberFormat="0" applyAlignment="0" applyProtection="0"/>
    <xf numFmtId="0" fontId="41" fillId="20" borderId="108" applyNumberFormat="0" applyAlignment="0" applyProtection="0"/>
    <xf numFmtId="0" fontId="35" fillId="7" borderId="106" applyNumberFormat="0" applyAlignment="0" applyProtection="0"/>
    <xf numFmtId="0" fontId="41" fillId="20" borderId="108" applyNumberFormat="0" applyAlignment="0" applyProtection="0"/>
    <xf numFmtId="0" fontId="23" fillId="23" borderId="107" applyNumberFormat="0" applyFont="0" applyAlignment="0" applyProtection="0"/>
    <xf numFmtId="0" fontId="27" fillId="20" borderId="106" applyNumberFormat="0" applyAlignment="0" applyProtection="0"/>
    <xf numFmtId="0" fontId="27" fillId="20" borderId="106" applyNumberFormat="0" applyAlignment="0" applyProtection="0"/>
    <xf numFmtId="0" fontId="27" fillId="20" borderId="106" applyNumberFormat="0" applyAlignment="0" applyProtection="0"/>
    <xf numFmtId="0" fontId="41" fillId="20" borderId="108" applyNumberFormat="0" applyAlignment="0" applyProtection="0"/>
    <xf numFmtId="0" fontId="27" fillId="20" borderId="106" applyNumberFormat="0" applyAlignment="0" applyProtection="0"/>
    <xf numFmtId="0" fontId="43" fillId="0" borderId="109" applyNumberFormat="0" applyFill="0" applyAlignment="0" applyProtection="0"/>
    <xf numFmtId="0" fontId="23" fillId="23" borderId="107" applyNumberFormat="0" applyFont="0" applyAlignment="0" applyProtection="0"/>
    <xf numFmtId="0" fontId="23" fillId="23" borderId="107" applyNumberFormat="0" applyFont="0" applyAlignment="0" applyProtection="0"/>
    <xf numFmtId="0" fontId="43" fillId="0" borderId="109" applyNumberFormat="0" applyFill="0" applyAlignment="0" applyProtection="0"/>
    <xf numFmtId="0" fontId="35" fillId="7" borderId="106" applyNumberFormat="0" applyAlignment="0" applyProtection="0"/>
    <xf numFmtId="0" fontId="35" fillId="7" borderId="106" applyNumberFormat="0" applyAlignment="0" applyProtection="0"/>
    <xf numFmtId="0" fontId="35" fillId="7" borderId="106" applyNumberFormat="0" applyAlignment="0" applyProtection="0"/>
    <xf numFmtId="0" fontId="23" fillId="23" borderId="107" applyNumberFormat="0" applyFont="0" applyAlignment="0" applyProtection="0"/>
    <xf numFmtId="0" fontId="23" fillId="23" borderId="107" applyNumberFormat="0" applyFont="0" applyAlignment="0" applyProtection="0"/>
    <xf numFmtId="0" fontId="41" fillId="20" borderId="108" applyNumberFormat="0" applyAlignment="0" applyProtection="0"/>
    <xf numFmtId="0" fontId="23" fillId="23" borderId="107" applyNumberFormat="0" applyFont="0" applyAlignment="0" applyProtection="0"/>
    <xf numFmtId="0" fontId="35" fillId="7" borderId="106" applyNumberFormat="0" applyAlignment="0" applyProtection="0"/>
    <xf numFmtId="0" fontId="27" fillId="20" borderId="106" applyNumberFormat="0" applyAlignment="0" applyProtection="0"/>
    <xf numFmtId="0" fontId="41" fillId="20" borderId="108" applyNumberFormat="0" applyAlignment="0" applyProtection="0"/>
    <xf numFmtId="0" fontId="35" fillId="7" borderId="106" applyNumberFormat="0" applyAlignment="0" applyProtection="0"/>
    <xf numFmtId="0" fontId="41" fillId="20" borderId="108" applyNumberFormat="0" applyAlignment="0" applyProtection="0"/>
    <xf numFmtId="0" fontId="23" fillId="23" borderId="107" applyNumberFormat="0" applyFont="0" applyAlignment="0" applyProtection="0"/>
    <xf numFmtId="0" fontId="43" fillId="0" borderId="109" applyNumberFormat="0" applyFill="0" applyAlignment="0" applyProtection="0"/>
    <xf numFmtId="0" fontId="43" fillId="0" borderId="109" applyNumberFormat="0" applyFill="0" applyAlignment="0" applyProtection="0"/>
    <xf numFmtId="0" fontId="41" fillId="20" borderId="108" applyNumberFormat="0" applyAlignment="0" applyProtection="0"/>
    <xf numFmtId="0" fontId="35" fillId="7" borderId="106" applyNumberFormat="0" applyAlignment="0" applyProtection="0"/>
    <xf numFmtId="0" fontId="43" fillId="0" borderId="109" applyNumberFormat="0" applyFill="0" applyAlignment="0" applyProtection="0"/>
    <xf numFmtId="0" fontId="27" fillId="20" borderId="106" applyNumberFormat="0" applyAlignment="0" applyProtection="0"/>
    <xf numFmtId="0" fontId="35" fillId="7" borderId="106" applyNumberFormat="0" applyAlignment="0" applyProtection="0"/>
    <xf numFmtId="0" fontId="41" fillId="20" borderId="108" applyNumberFormat="0" applyAlignment="0" applyProtection="0"/>
    <xf numFmtId="0" fontId="23" fillId="23" borderId="107" applyNumberFormat="0" applyFont="0" applyAlignment="0" applyProtection="0"/>
    <xf numFmtId="0" fontId="27" fillId="20" borderId="106" applyNumberFormat="0" applyAlignment="0" applyProtection="0"/>
    <xf numFmtId="0" fontId="23" fillId="23" borderId="107" applyNumberFormat="0" applyFont="0" applyAlignment="0" applyProtection="0"/>
    <xf numFmtId="0" fontId="35" fillId="7" borderId="106" applyNumberFormat="0" applyAlignment="0" applyProtection="0"/>
    <xf numFmtId="0" fontId="23" fillId="23" borderId="107" applyNumberFormat="0" applyFont="0" applyAlignment="0" applyProtection="0"/>
    <xf numFmtId="0" fontId="43" fillId="0" borderId="109" applyNumberFormat="0" applyFill="0" applyAlignment="0" applyProtection="0"/>
    <xf numFmtId="0" fontId="27" fillId="20" borderId="106" applyNumberFormat="0" applyAlignment="0" applyProtection="0"/>
    <xf numFmtId="0" fontId="41" fillId="20" borderId="108" applyNumberFormat="0" applyAlignment="0" applyProtection="0"/>
    <xf numFmtId="0" fontId="23" fillId="23" borderId="107" applyNumberFormat="0" applyFont="0" applyAlignment="0" applyProtection="0"/>
    <xf numFmtId="0" fontId="41" fillId="20" borderId="108" applyNumberFormat="0" applyAlignment="0" applyProtection="0"/>
    <xf numFmtId="0" fontId="43" fillId="0" borderId="109" applyNumberFormat="0" applyFill="0" applyAlignment="0" applyProtection="0"/>
    <xf numFmtId="0" fontId="41" fillId="20" borderId="108" applyNumberFormat="0" applyAlignment="0" applyProtection="0"/>
    <xf numFmtId="0" fontId="23" fillId="23" borderId="107" applyNumberFormat="0" applyFont="0" applyAlignment="0" applyProtection="0"/>
    <xf numFmtId="0" fontId="35" fillId="7" borderId="106" applyNumberFormat="0" applyAlignment="0" applyProtection="0"/>
    <xf numFmtId="0" fontId="23" fillId="23" borderId="107" applyNumberFormat="0" applyFont="0" applyAlignment="0" applyProtection="0"/>
    <xf numFmtId="0" fontId="41" fillId="20" borderId="108" applyNumberFormat="0" applyAlignment="0" applyProtection="0"/>
    <xf numFmtId="0" fontId="43" fillId="0" borderId="109" applyNumberFormat="0" applyFill="0" applyAlignment="0" applyProtection="0"/>
    <xf numFmtId="0" fontId="35" fillId="7" borderId="106" applyNumberFormat="0" applyAlignment="0" applyProtection="0"/>
    <xf numFmtId="0" fontId="27" fillId="20" borderId="106" applyNumberFormat="0" applyAlignment="0" applyProtection="0"/>
    <xf numFmtId="0" fontId="27" fillId="20" borderId="106" applyNumberFormat="0" applyAlignment="0" applyProtection="0"/>
    <xf numFmtId="0" fontId="41" fillId="20" borderId="108" applyNumberFormat="0" applyAlignment="0" applyProtection="0"/>
    <xf numFmtId="0" fontId="35" fillId="7" borderId="106" applyNumberFormat="0" applyAlignment="0" applyProtection="0"/>
    <xf numFmtId="0" fontId="35" fillId="7" borderId="106" applyNumberFormat="0" applyAlignment="0" applyProtection="0"/>
    <xf numFmtId="0" fontId="27" fillId="20" borderId="106" applyNumberFormat="0" applyAlignment="0" applyProtection="0"/>
    <xf numFmtId="0" fontId="43" fillId="0" borderId="109" applyNumberFormat="0" applyFill="0" applyAlignment="0" applyProtection="0"/>
    <xf numFmtId="0" fontId="23" fillId="23" borderId="107" applyNumberFormat="0" applyFont="0" applyAlignment="0" applyProtection="0"/>
    <xf numFmtId="0" fontId="27" fillId="20" borderId="106" applyNumberFormat="0" applyAlignment="0" applyProtection="0"/>
    <xf numFmtId="0" fontId="27" fillId="20" borderId="106" applyNumberFormat="0" applyAlignment="0" applyProtection="0"/>
    <xf numFmtId="0" fontId="35" fillId="7" borderId="106" applyNumberFormat="0" applyAlignment="0" applyProtection="0"/>
    <xf numFmtId="0" fontId="23" fillId="23" borderId="107" applyNumberFormat="0" applyFont="0" applyAlignment="0" applyProtection="0"/>
    <xf numFmtId="0" fontId="41" fillId="20" borderId="108" applyNumberFormat="0" applyAlignment="0" applyProtection="0"/>
    <xf numFmtId="0" fontId="43" fillId="0" borderId="109" applyNumberFormat="0" applyFill="0" applyAlignment="0" applyProtection="0"/>
    <xf numFmtId="0" fontId="41" fillId="20" borderId="108" applyNumberFormat="0" applyAlignment="0" applyProtection="0"/>
    <xf numFmtId="0" fontId="27" fillId="20" borderId="106" applyNumberFormat="0" applyAlignment="0" applyProtection="0"/>
    <xf numFmtId="0" fontId="35" fillId="7" borderId="106" applyNumberFormat="0" applyAlignment="0" applyProtection="0"/>
    <xf numFmtId="0" fontId="43" fillId="0" borderId="109" applyNumberFormat="0" applyFill="0" applyAlignment="0" applyProtection="0"/>
    <xf numFmtId="0" fontId="27" fillId="20" borderId="106" applyNumberFormat="0" applyAlignment="0" applyProtection="0"/>
    <xf numFmtId="0" fontId="35" fillId="7" borderId="106" applyNumberFormat="0" applyAlignment="0" applyProtection="0"/>
    <xf numFmtId="0" fontId="41" fillId="20" borderId="108" applyNumberFormat="0" applyAlignment="0" applyProtection="0"/>
    <xf numFmtId="0" fontId="23" fillId="23" borderId="107" applyNumberFormat="0" applyFont="0" applyAlignment="0" applyProtection="0"/>
    <xf numFmtId="0" fontId="27" fillId="20" borderId="106" applyNumberFormat="0" applyAlignment="0" applyProtection="0"/>
    <xf numFmtId="0" fontId="23" fillId="23" borderId="107" applyNumberFormat="0" applyFont="0" applyAlignment="0" applyProtection="0"/>
    <xf numFmtId="0" fontId="35" fillId="7" borderId="106" applyNumberFormat="0" applyAlignment="0" applyProtection="0"/>
    <xf numFmtId="0" fontId="23" fillId="23" borderId="107" applyNumberFormat="0" applyFont="0" applyAlignment="0" applyProtection="0"/>
    <xf numFmtId="0" fontId="23" fillId="23" borderId="107" applyNumberFormat="0" applyFont="0" applyAlignment="0" applyProtection="0"/>
    <xf numFmtId="0" fontId="41" fillId="20" borderId="108" applyNumberFormat="0" applyAlignment="0" applyProtection="0"/>
    <xf numFmtId="0" fontId="43" fillId="0" borderId="109" applyNumberFormat="0" applyFill="0" applyAlignment="0" applyProtection="0"/>
    <xf numFmtId="0" fontId="35" fillId="7" borderId="106" applyNumberFormat="0" applyAlignment="0" applyProtection="0"/>
    <xf numFmtId="0" fontId="43" fillId="0" borderId="109" applyNumberFormat="0" applyFill="0" applyAlignment="0" applyProtection="0"/>
    <xf numFmtId="0" fontId="27" fillId="20" borderId="106" applyNumberFormat="0" applyAlignment="0" applyProtection="0"/>
    <xf numFmtId="0" fontId="35" fillId="7" borderId="106" applyNumberFormat="0" applyAlignment="0" applyProtection="0"/>
    <xf numFmtId="0" fontId="43" fillId="0" borderId="109" applyNumberFormat="0" applyFill="0" applyAlignment="0" applyProtection="0"/>
    <xf numFmtId="0" fontId="43" fillId="0" borderId="109" applyNumberFormat="0" applyFill="0" applyAlignment="0" applyProtection="0"/>
    <xf numFmtId="0" fontId="27" fillId="20" borderId="106" applyNumberFormat="0" applyAlignment="0" applyProtection="0"/>
    <xf numFmtId="0" fontId="41" fillId="20" borderId="108" applyNumberFormat="0" applyAlignment="0" applyProtection="0"/>
    <xf numFmtId="0" fontId="23" fillId="23" borderId="107" applyNumberFormat="0" applyFont="0" applyAlignment="0" applyProtection="0"/>
    <xf numFmtId="0" fontId="41" fillId="20" borderId="108" applyNumberFormat="0" applyAlignment="0" applyProtection="0"/>
    <xf numFmtId="0" fontId="43" fillId="0" borderId="109" applyNumberFormat="0" applyFill="0" applyAlignment="0" applyProtection="0"/>
    <xf numFmtId="0" fontId="43" fillId="0" borderId="109" applyNumberFormat="0" applyFill="0" applyAlignment="0" applyProtection="0"/>
    <xf numFmtId="0" fontId="41" fillId="20" borderId="108" applyNumberFormat="0" applyAlignment="0" applyProtection="0"/>
    <xf numFmtId="0" fontId="23" fillId="23" borderId="107" applyNumberFormat="0" applyFont="0" applyAlignment="0" applyProtection="0"/>
    <xf numFmtId="0" fontId="35" fillId="7" borderId="106" applyNumberFormat="0" applyAlignment="0" applyProtection="0"/>
    <xf numFmtId="0" fontId="23" fillId="23" borderId="107" applyNumberFormat="0" applyFont="0" applyAlignment="0" applyProtection="0"/>
    <xf numFmtId="0" fontId="41" fillId="20" borderId="108" applyNumberFormat="0" applyAlignment="0" applyProtection="0"/>
    <xf numFmtId="0" fontId="43" fillId="0" borderId="109" applyNumberFormat="0" applyFill="0" applyAlignment="0" applyProtection="0"/>
    <xf numFmtId="0" fontId="35" fillId="7" borderId="106" applyNumberFormat="0" applyAlignment="0" applyProtection="0"/>
    <xf numFmtId="0" fontId="27" fillId="20" borderId="106" applyNumberFormat="0" applyAlignment="0" applyProtection="0"/>
    <xf numFmtId="0" fontId="27" fillId="20" borderId="106" applyNumberFormat="0" applyAlignment="0" applyProtection="0"/>
    <xf numFmtId="0" fontId="23" fillId="23" borderId="107" applyNumberFormat="0" applyFont="0" applyAlignment="0" applyProtection="0"/>
    <xf numFmtId="0" fontId="23" fillId="23" borderId="107" applyNumberFormat="0" applyFont="0" applyAlignment="0" applyProtection="0"/>
    <xf numFmtId="0" fontId="27" fillId="20" borderId="106" applyNumberFormat="0" applyAlignment="0" applyProtection="0"/>
    <xf numFmtId="0" fontId="27" fillId="20" borderId="106" applyNumberFormat="0" applyAlignment="0" applyProtection="0"/>
    <xf numFmtId="0" fontId="35" fillId="7" borderId="106" applyNumberFormat="0" applyAlignment="0" applyProtection="0"/>
    <xf numFmtId="0" fontId="41" fillId="20" borderId="108" applyNumberFormat="0" applyAlignment="0" applyProtection="0"/>
    <xf numFmtId="0" fontId="35" fillId="7" borderId="106" applyNumberFormat="0" applyAlignment="0" applyProtection="0"/>
    <xf numFmtId="0" fontId="43" fillId="0" borderId="109" applyNumberFormat="0" applyFill="0" applyAlignment="0" applyProtection="0"/>
    <xf numFmtId="0" fontId="41" fillId="20" borderId="108" applyNumberFormat="0" applyAlignment="0" applyProtection="0"/>
    <xf numFmtId="0" fontId="27" fillId="20" borderId="106" applyNumberFormat="0" applyAlignment="0" applyProtection="0"/>
    <xf numFmtId="0" fontId="23" fillId="23" borderId="107" applyNumberFormat="0" applyFont="0" applyAlignment="0" applyProtection="0"/>
    <xf numFmtId="0" fontId="23" fillId="23" borderId="107" applyNumberFormat="0" applyFont="0" applyAlignment="0" applyProtection="0"/>
    <xf numFmtId="0" fontId="41" fillId="20" borderId="108" applyNumberFormat="0" applyAlignment="0" applyProtection="0"/>
    <xf numFmtId="0" fontId="35" fillId="7" borderId="106" applyNumberFormat="0" applyAlignment="0" applyProtection="0"/>
    <xf numFmtId="0" fontId="41" fillId="20" borderId="108" applyNumberFormat="0" applyAlignment="0" applyProtection="0"/>
    <xf numFmtId="0" fontId="35" fillId="7" borderId="106" applyNumberFormat="0" applyAlignment="0" applyProtection="0"/>
    <xf numFmtId="0" fontId="43" fillId="0" borderId="109" applyNumberFormat="0" applyFill="0" applyAlignment="0" applyProtection="0"/>
    <xf numFmtId="0" fontId="43" fillId="0" borderId="109" applyNumberFormat="0" applyFill="0" applyAlignment="0" applyProtection="0"/>
    <xf numFmtId="0" fontId="23" fillId="23" borderId="107" applyNumberFormat="0" applyFont="0" applyAlignment="0" applyProtection="0"/>
    <xf numFmtId="0" fontId="27" fillId="20" borderId="106" applyNumberFormat="0" applyAlignment="0" applyProtection="0"/>
    <xf numFmtId="0" fontId="35" fillId="7" borderId="106" applyNumberFormat="0" applyAlignment="0" applyProtection="0"/>
    <xf numFmtId="0" fontId="27" fillId="20" borderId="106" applyNumberFormat="0" applyAlignment="0" applyProtection="0"/>
    <xf numFmtId="0" fontId="41" fillId="20" borderId="108" applyNumberFormat="0" applyAlignment="0" applyProtection="0"/>
    <xf numFmtId="0" fontId="27" fillId="20" borderId="106" applyNumberFormat="0" applyAlignment="0" applyProtection="0"/>
    <xf numFmtId="0" fontId="23" fillId="23" borderId="107" applyNumberFormat="0" applyFont="0" applyAlignment="0" applyProtection="0"/>
    <xf numFmtId="0" fontId="41" fillId="20" borderId="108" applyNumberFormat="0" applyAlignment="0" applyProtection="0"/>
    <xf numFmtId="0" fontId="35" fillId="7" borderId="106" applyNumberFormat="0" applyAlignment="0" applyProtection="0"/>
    <xf numFmtId="0" fontId="43" fillId="0" borderId="109" applyNumberFormat="0" applyFill="0" applyAlignment="0" applyProtection="0"/>
    <xf numFmtId="0" fontId="41" fillId="20" borderId="108" applyNumberFormat="0" applyAlignment="0" applyProtection="0"/>
    <xf numFmtId="0" fontId="43" fillId="0" borderId="109" applyNumberFormat="0" applyFill="0" applyAlignment="0" applyProtection="0"/>
    <xf numFmtId="0" fontId="43" fillId="0" borderId="109" applyNumberFormat="0" applyFill="0" applyAlignment="0" applyProtection="0"/>
    <xf numFmtId="0" fontId="35" fillId="7" borderId="106" applyNumberFormat="0" applyAlignment="0" applyProtection="0"/>
    <xf numFmtId="0" fontId="27" fillId="20" borderId="106" applyNumberFormat="0" applyAlignment="0" applyProtection="0"/>
    <xf numFmtId="0" fontId="43" fillId="0" borderId="109" applyNumberFormat="0" applyFill="0" applyAlignment="0" applyProtection="0"/>
    <xf numFmtId="0" fontId="35" fillId="7" borderId="106" applyNumberFormat="0" applyAlignment="0" applyProtection="0"/>
    <xf numFmtId="0" fontId="23" fillId="23" borderId="107" applyNumberFormat="0" applyFont="0" applyAlignment="0" applyProtection="0"/>
    <xf numFmtId="0" fontId="27" fillId="20" borderId="106" applyNumberFormat="0" applyAlignment="0" applyProtection="0"/>
    <xf numFmtId="0" fontId="43" fillId="0" borderId="109" applyNumberFormat="0" applyFill="0" applyAlignment="0" applyProtection="0"/>
    <xf numFmtId="0" fontId="41" fillId="20" borderId="108" applyNumberFormat="0" applyAlignment="0" applyProtection="0"/>
    <xf numFmtId="0" fontId="27" fillId="20" borderId="106" applyNumberFormat="0" applyAlignment="0" applyProtection="0"/>
    <xf numFmtId="0" fontId="41" fillId="20" borderId="108" applyNumberFormat="0" applyAlignment="0" applyProtection="0"/>
    <xf numFmtId="0" fontId="43" fillId="0" borderId="109" applyNumberFormat="0" applyFill="0" applyAlignment="0" applyProtection="0"/>
    <xf numFmtId="0" fontId="43" fillId="0" borderId="109" applyNumberFormat="0" applyFill="0" applyAlignment="0" applyProtection="0"/>
    <xf numFmtId="0" fontId="41" fillId="20" borderId="108" applyNumberFormat="0" applyAlignment="0" applyProtection="0"/>
    <xf numFmtId="0" fontId="41" fillId="20" borderId="108" applyNumberFormat="0" applyAlignment="0" applyProtection="0"/>
    <xf numFmtId="0" fontId="27" fillId="20" borderId="106" applyNumberFormat="0" applyAlignment="0" applyProtection="0"/>
    <xf numFmtId="0" fontId="35" fillId="7" borderId="106" applyNumberFormat="0" applyAlignment="0" applyProtection="0"/>
    <xf numFmtId="0" fontId="43" fillId="0" borderId="109" applyNumberFormat="0" applyFill="0" applyAlignment="0" applyProtection="0"/>
    <xf numFmtId="0" fontId="27" fillId="20" borderId="106" applyNumberFormat="0" applyAlignment="0" applyProtection="0"/>
    <xf numFmtId="0" fontId="35" fillId="7" borderId="106" applyNumberFormat="0" applyAlignment="0" applyProtection="0"/>
    <xf numFmtId="0" fontId="41" fillId="20" borderId="108" applyNumberFormat="0" applyAlignment="0" applyProtection="0"/>
    <xf numFmtId="0" fontId="23" fillId="23" borderId="107" applyNumberFormat="0" applyFont="0" applyAlignment="0" applyProtection="0"/>
    <xf numFmtId="0" fontId="27" fillId="20" borderId="106" applyNumberFormat="0" applyAlignment="0" applyProtection="0"/>
    <xf numFmtId="0" fontId="23" fillId="23" borderId="107" applyNumberFormat="0" applyFont="0" applyAlignment="0" applyProtection="0"/>
    <xf numFmtId="0" fontId="35" fillId="7" borderId="106" applyNumberFormat="0" applyAlignment="0" applyProtection="0"/>
    <xf numFmtId="0" fontId="23" fillId="23" borderId="107" applyNumberFormat="0" applyFont="0" applyAlignment="0" applyProtection="0"/>
    <xf numFmtId="0" fontId="23" fillId="23" borderId="107" applyNumberFormat="0" applyFont="0" applyAlignment="0" applyProtection="0"/>
    <xf numFmtId="0" fontId="41" fillId="20" borderId="108" applyNumberFormat="0" applyAlignment="0" applyProtection="0"/>
    <xf numFmtId="0" fontId="43" fillId="0" borderId="109" applyNumberFormat="0" applyFill="0" applyAlignment="0" applyProtection="0"/>
    <xf numFmtId="0" fontId="35" fillId="7" borderId="106" applyNumberFormat="0" applyAlignment="0" applyProtection="0"/>
    <xf numFmtId="0" fontId="43" fillId="0" borderId="109" applyNumberFormat="0" applyFill="0" applyAlignment="0" applyProtection="0"/>
    <xf numFmtId="0" fontId="23" fillId="23" borderId="107" applyNumberFormat="0" applyFont="0" applyAlignment="0" applyProtection="0"/>
    <xf numFmtId="0" fontId="35" fillId="7" borderId="106" applyNumberFormat="0" applyAlignment="0" applyProtection="0"/>
    <xf numFmtId="0" fontId="27" fillId="20" borderId="106" applyNumberFormat="0" applyAlignment="0" applyProtection="0"/>
    <xf numFmtId="0" fontId="35" fillId="7" borderId="106" applyNumberFormat="0" applyAlignment="0" applyProtection="0"/>
    <xf numFmtId="0" fontId="43" fillId="0" borderId="109" applyNumberFormat="0" applyFill="0" applyAlignment="0" applyProtection="0"/>
    <xf numFmtId="0" fontId="43" fillId="0" borderId="109" applyNumberFormat="0" applyFill="0" applyAlignment="0" applyProtection="0"/>
    <xf numFmtId="0" fontId="27" fillId="20" borderId="106" applyNumberFormat="0" applyAlignment="0" applyProtection="0"/>
    <xf numFmtId="0" fontId="41" fillId="20" borderId="108" applyNumberFormat="0" applyAlignment="0" applyProtection="0"/>
    <xf numFmtId="0" fontId="23" fillId="23" borderId="107" applyNumberFormat="0" applyFont="0" applyAlignment="0" applyProtection="0"/>
    <xf numFmtId="0" fontId="41" fillId="20" borderId="108" applyNumberFormat="0" applyAlignment="0" applyProtection="0"/>
    <xf numFmtId="0" fontId="43" fillId="0" borderId="109" applyNumberFormat="0" applyFill="0" applyAlignment="0" applyProtection="0"/>
    <xf numFmtId="0" fontId="43" fillId="0" borderId="109" applyNumberFormat="0" applyFill="0" applyAlignment="0" applyProtection="0"/>
    <xf numFmtId="0" fontId="41" fillId="20" borderId="108" applyNumberFormat="0" applyAlignment="0" applyProtection="0"/>
    <xf numFmtId="0" fontId="23" fillId="23" borderId="107" applyNumberFormat="0" applyFont="0" applyAlignment="0" applyProtection="0"/>
    <xf numFmtId="0" fontId="35" fillId="7" borderId="106" applyNumberFormat="0" applyAlignment="0" applyProtection="0"/>
    <xf numFmtId="0" fontId="23" fillId="23" borderId="107" applyNumberFormat="0" applyFont="0" applyAlignment="0" applyProtection="0"/>
    <xf numFmtId="0" fontId="41" fillId="20" borderId="108" applyNumberFormat="0" applyAlignment="0" applyProtection="0"/>
    <xf numFmtId="0" fontId="43" fillId="0" borderId="109" applyNumberFormat="0" applyFill="0" applyAlignment="0" applyProtection="0"/>
    <xf numFmtId="0" fontId="35" fillId="7" borderId="106" applyNumberFormat="0" applyAlignment="0" applyProtection="0"/>
    <xf numFmtId="0" fontId="27" fillId="20" borderId="106" applyNumberFormat="0" applyAlignment="0" applyProtection="0"/>
    <xf numFmtId="0" fontId="27" fillId="20" borderId="106" applyNumberFormat="0" applyAlignment="0" applyProtection="0"/>
    <xf numFmtId="0" fontId="23" fillId="23" borderId="107" applyNumberFormat="0" applyFont="0" applyAlignment="0" applyProtection="0"/>
    <xf numFmtId="0" fontId="35" fillId="7" borderId="106" applyNumberFormat="0" applyAlignment="0" applyProtection="0"/>
    <xf numFmtId="0" fontId="27" fillId="20" borderId="106" applyNumberFormat="0" applyAlignment="0" applyProtection="0"/>
    <xf numFmtId="0" fontId="23" fillId="23" borderId="107" applyNumberFormat="0" applyFont="0" applyAlignment="0" applyProtection="0"/>
    <xf numFmtId="0" fontId="27" fillId="20" borderId="106" applyNumberFormat="0" applyAlignment="0" applyProtection="0"/>
    <xf numFmtId="0" fontId="27" fillId="20" borderId="106" applyNumberFormat="0" applyAlignment="0" applyProtection="0"/>
    <xf numFmtId="0" fontId="35" fillId="7" borderId="106" applyNumberFormat="0" applyAlignment="0" applyProtection="0"/>
    <xf numFmtId="0" fontId="41" fillId="20" borderId="108" applyNumberFormat="0" applyAlignment="0" applyProtection="0"/>
    <xf numFmtId="0" fontId="35" fillId="7" borderId="106" applyNumberFormat="0" applyAlignment="0" applyProtection="0"/>
    <xf numFmtId="0" fontId="43" fillId="0" borderId="109" applyNumberFormat="0" applyFill="0" applyAlignment="0" applyProtection="0"/>
    <xf numFmtId="0" fontId="41" fillId="20" borderId="108" applyNumberFormat="0" applyAlignment="0" applyProtection="0"/>
    <xf numFmtId="0" fontId="41" fillId="20" borderId="108" applyNumberFormat="0" applyAlignment="0" applyProtection="0"/>
    <xf numFmtId="0" fontId="27" fillId="20" borderId="106" applyNumberFormat="0" applyAlignment="0" applyProtection="0"/>
    <xf numFmtId="0" fontId="41" fillId="20" borderId="108" applyNumberFormat="0" applyAlignment="0" applyProtection="0"/>
    <xf numFmtId="0" fontId="43" fillId="0" borderId="109" applyNumberFormat="0" applyFill="0" applyAlignment="0" applyProtection="0"/>
    <xf numFmtId="0" fontId="41" fillId="20" borderId="108" applyNumberFormat="0" applyAlignment="0" applyProtection="0"/>
    <xf numFmtId="0" fontId="23" fillId="23" borderId="107" applyNumberFormat="0" applyFont="0" applyAlignment="0" applyProtection="0"/>
    <xf numFmtId="0" fontId="35" fillId="7" borderId="106" applyNumberFormat="0" applyAlignment="0" applyProtection="0"/>
    <xf numFmtId="0" fontId="27" fillId="20" borderId="106" applyNumberFormat="0" applyAlignment="0" applyProtection="0"/>
    <xf numFmtId="0" fontId="23" fillId="23" borderId="107" applyNumberFormat="0" applyFont="0" applyAlignment="0" applyProtection="0"/>
    <xf numFmtId="0" fontId="23" fillId="23" borderId="107" applyNumberFormat="0" applyFont="0" applyAlignment="0" applyProtection="0"/>
    <xf numFmtId="0" fontId="35" fillId="7" borderId="106" applyNumberFormat="0" applyAlignment="0" applyProtection="0"/>
    <xf numFmtId="0" fontId="35" fillId="7" borderId="106" applyNumberFormat="0" applyAlignment="0" applyProtection="0"/>
    <xf numFmtId="0" fontId="27" fillId="20" borderId="106" applyNumberFormat="0" applyAlignment="0" applyProtection="0"/>
    <xf numFmtId="0" fontId="43" fillId="0" borderId="109" applyNumberFormat="0" applyFill="0" applyAlignment="0" applyProtection="0"/>
    <xf numFmtId="0" fontId="27" fillId="20" borderId="106" applyNumberFormat="0" applyAlignment="0" applyProtection="0"/>
    <xf numFmtId="0" fontId="41" fillId="20" borderId="108" applyNumberFormat="0" applyAlignment="0" applyProtection="0"/>
    <xf numFmtId="0" fontId="35" fillId="7" borderId="106" applyNumberFormat="0" applyAlignment="0" applyProtection="0"/>
    <xf numFmtId="0" fontId="41" fillId="20" borderId="108" applyNumberFormat="0" applyAlignment="0" applyProtection="0"/>
    <xf numFmtId="0" fontId="23" fillId="23" borderId="107" applyNumberFormat="0" applyFont="0" applyAlignment="0" applyProtection="0"/>
    <xf numFmtId="0" fontId="23" fillId="23" borderId="107" applyNumberFormat="0" applyFont="0" applyAlignment="0" applyProtection="0"/>
    <xf numFmtId="0" fontId="35" fillId="7" borderId="106" applyNumberFormat="0" applyAlignment="0" applyProtection="0"/>
    <xf numFmtId="0" fontId="35" fillId="7" borderId="106" applyNumberFormat="0" applyAlignment="0" applyProtection="0"/>
    <xf numFmtId="0" fontId="43" fillId="0" borderId="109" applyNumberFormat="0" applyFill="0" applyAlignment="0" applyProtection="0"/>
    <xf numFmtId="0" fontId="23" fillId="23" borderId="107" applyNumberFormat="0" applyFont="0" applyAlignment="0" applyProtection="0"/>
    <xf numFmtId="0" fontId="43" fillId="0" borderId="109" applyNumberFormat="0" applyFill="0" applyAlignment="0" applyProtection="0"/>
    <xf numFmtId="0" fontId="43" fillId="0" borderId="109" applyNumberFormat="0" applyFill="0" applyAlignment="0" applyProtection="0"/>
    <xf numFmtId="0" fontId="23" fillId="23" borderId="107" applyNumberFormat="0" applyFont="0" applyAlignment="0" applyProtection="0"/>
    <xf numFmtId="0" fontId="27" fillId="20" borderId="106" applyNumberFormat="0" applyAlignment="0" applyProtection="0"/>
    <xf numFmtId="0" fontId="27" fillId="20" borderId="106" applyNumberFormat="0" applyAlignment="0" applyProtection="0"/>
    <xf numFmtId="0" fontId="41" fillId="20" borderId="108" applyNumberFormat="0" applyAlignment="0" applyProtection="0"/>
    <xf numFmtId="0" fontId="12" fillId="0" borderId="0"/>
    <xf numFmtId="0" fontId="12" fillId="0" borderId="0"/>
    <xf numFmtId="9" fontId="12" fillId="0" borderId="0" applyFont="0" applyFill="0" applyBorder="0" applyAlignment="0" applyProtection="0"/>
    <xf numFmtId="0" fontId="27" fillId="20" borderId="106" applyNumberFormat="0" applyAlignment="0" applyProtection="0"/>
    <xf numFmtId="0" fontId="35" fillId="7" borderId="106" applyNumberFormat="0" applyAlignment="0" applyProtection="0"/>
    <xf numFmtId="0" fontId="23" fillId="23" borderId="107" applyNumberFormat="0" applyFont="0" applyAlignment="0" applyProtection="0"/>
    <xf numFmtId="0" fontId="41" fillId="20" borderId="108" applyNumberFormat="0" applyAlignment="0" applyProtection="0"/>
    <xf numFmtId="0" fontId="43" fillId="0" borderId="109" applyNumberFormat="0" applyFill="0" applyAlignment="0" applyProtection="0"/>
    <xf numFmtId="0" fontId="12" fillId="0" borderId="0"/>
    <xf numFmtId="0" fontId="41" fillId="20" borderId="108" applyNumberFormat="0" applyAlignment="0" applyProtection="0"/>
    <xf numFmtId="0" fontId="27" fillId="20" borderId="106" applyNumberFormat="0" applyAlignment="0" applyProtection="0"/>
    <xf numFmtId="0" fontId="35" fillId="7" borderId="106" applyNumberFormat="0" applyAlignment="0" applyProtection="0"/>
    <xf numFmtId="0" fontId="43" fillId="0" borderId="109" applyNumberFormat="0" applyFill="0" applyAlignment="0" applyProtection="0"/>
    <xf numFmtId="0" fontId="27" fillId="20" borderId="106" applyNumberFormat="0" applyAlignment="0" applyProtection="0"/>
    <xf numFmtId="0" fontId="35" fillId="7" borderId="106" applyNumberFormat="0" applyAlignment="0" applyProtection="0"/>
    <xf numFmtId="0" fontId="41" fillId="20" borderId="108" applyNumberFormat="0" applyAlignment="0" applyProtection="0"/>
    <xf numFmtId="0" fontId="23" fillId="23" borderId="107" applyNumberFormat="0" applyFont="0" applyAlignment="0" applyProtection="0"/>
    <xf numFmtId="0" fontId="27" fillId="20" borderId="106" applyNumberFormat="0" applyAlignment="0" applyProtection="0"/>
    <xf numFmtId="0" fontId="23" fillId="23" borderId="107" applyNumberFormat="0" applyFont="0" applyAlignment="0" applyProtection="0"/>
    <xf numFmtId="0" fontId="35" fillId="7" borderId="106" applyNumberFormat="0" applyAlignment="0" applyProtection="0"/>
    <xf numFmtId="0" fontId="23" fillId="23" borderId="107" applyNumberFormat="0" applyFont="0" applyAlignment="0" applyProtection="0"/>
    <xf numFmtId="0" fontId="23" fillId="23" borderId="107" applyNumberFormat="0" applyFont="0" applyAlignment="0" applyProtection="0"/>
    <xf numFmtId="0" fontId="41" fillId="20" borderId="108" applyNumberFormat="0" applyAlignment="0" applyProtection="0"/>
    <xf numFmtId="0" fontId="43" fillId="0" borderId="109" applyNumberFormat="0" applyFill="0" applyAlignment="0" applyProtection="0"/>
    <xf numFmtId="0" fontId="35" fillId="7" borderId="106" applyNumberFormat="0" applyAlignment="0" applyProtection="0"/>
    <xf numFmtId="0" fontId="43" fillId="0" borderId="109" applyNumberFormat="0" applyFill="0" applyAlignment="0" applyProtection="0"/>
    <xf numFmtId="0" fontId="12" fillId="0" borderId="0"/>
    <xf numFmtId="0" fontId="12" fillId="0" borderId="0"/>
    <xf numFmtId="9" fontId="12" fillId="0" borderId="0" applyFont="0" applyFill="0" applyBorder="0" applyAlignment="0" applyProtection="0"/>
    <xf numFmtId="0" fontId="27" fillId="20" borderId="106" applyNumberFormat="0" applyAlignment="0" applyProtection="0"/>
    <xf numFmtId="0" fontId="35" fillId="7" borderId="106" applyNumberFormat="0" applyAlignment="0" applyProtection="0"/>
    <xf numFmtId="0" fontId="43" fillId="0" borderId="109" applyNumberFormat="0" applyFill="0" applyAlignment="0" applyProtection="0"/>
    <xf numFmtId="0" fontId="43" fillId="0" borderId="109" applyNumberFormat="0" applyFill="0" applyAlignment="0" applyProtection="0"/>
    <xf numFmtId="0" fontId="27" fillId="20" borderId="106" applyNumberFormat="0" applyAlignment="0" applyProtection="0"/>
    <xf numFmtId="0" fontId="41" fillId="20" borderId="108" applyNumberFormat="0" applyAlignment="0" applyProtection="0"/>
    <xf numFmtId="0" fontId="23" fillId="23" borderId="107" applyNumberFormat="0" applyFont="0" applyAlignment="0" applyProtection="0"/>
    <xf numFmtId="0" fontId="41" fillId="20" borderId="108" applyNumberFormat="0" applyAlignment="0" applyProtection="0"/>
    <xf numFmtId="0" fontId="43" fillId="0" borderId="109" applyNumberFormat="0" applyFill="0" applyAlignment="0" applyProtection="0"/>
    <xf numFmtId="0" fontId="43" fillId="0" borderId="109" applyNumberFormat="0" applyFill="0" applyAlignment="0" applyProtection="0"/>
    <xf numFmtId="0" fontId="41" fillId="20" borderId="108" applyNumberFormat="0" applyAlignment="0" applyProtection="0"/>
    <xf numFmtId="0" fontId="23" fillId="23" borderId="107" applyNumberFormat="0" applyFont="0" applyAlignment="0" applyProtection="0"/>
    <xf numFmtId="0" fontId="35" fillId="7" borderId="106" applyNumberFormat="0" applyAlignment="0" applyProtection="0"/>
    <xf numFmtId="0" fontId="23" fillId="23" borderId="107" applyNumberFormat="0" applyFont="0" applyAlignment="0" applyProtection="0"/>
    <xf numFmtId="0" fontId="41" fillId="20" borderId="108" applyNumberFormat="0" applyAlignment="0" applyProtection="0"/>
    <xf numFmtId="0" fontId="43" fillId="0" borderId="109" applyNumberFormat="0" applyFill="0" applyAlignment="0" applyProtection="0"/>
    <xf numFmtId="0" fontId="35" fillId="7" borderId="106" applyNumberFormat="0" applyAlignment="0" applyProtection="0"/>
    <xf numFmtId="0" fontId="27" fillId="20" borderId="106" applyNumberFormat="0" applyAlignment="0" applyProtection="0"/>
    <xf numFmtId="0" fontId="27" fillId="20" borderId="106" applyNumberFormat="0" applyAlignment="0" applyProtection="0"/>
    <xf numFmtId="0" fontId="23" fillId="23" borderId="107" applyNumberFormat="0" applyFont="0" applyAlignment="0" applyProtection="0"/>
    <xf numFmtId="0" fontId="12" fillId="0" borderId="0"/>
    <xf numFmtId="0" fontId="12" fillId="0" borderId="0"/>
    <xf numFmtId="9" fontId="12" fillId="0" borderId="0" applyFont="0" applyFill="0" applyBorder="0" applyAlignment="0" applyProtection="0"/>
    <xf numFmtId="0" fontId="23" fillId="23" borderId="107" applyNumberFormat="0" applyFont="0" applyAlignment="0" applyProtection="0"/>
    <xf numFmtId="0" fontId="27" fillId="20" borderId="106" applyNumberFormat="0" applyAlignment="0" applyProtection="0"/>
    <xf numFmtId="0" fontId="27" fillId="20" borderId="106" applyNumberFormat="0" applyAlignment="0" applyProtection="0"/>
    <xf numFmtId="0" fontId="35" fillId="7" borderId="106" applyNumberFormat="0" applyAlignment="0" applyProtection="0"/>
    <xf numFmtId="0" fontId="41" fillId="20" borderId="108" applyNumberFormat="0" applyAlignment="0" applyProtection="0"/>
    <xf numFmtId="0" fontId="35" fillId="7" borderId="106" applyNumberFormat="0" applyAlignment="0" applyProtection="0"/>
    <xf numFmtId="0" fontId="43" fillId="0" borderId="109" applyNumberFormat="0" applyFill="0" applyAlignment="0" applyProtection="0"/>
    <xf numFmtId="0" fontId="41" fillId="20" borderId="108" applyNumberFormat="0" applyAlignment="0" applyProtection="0"/>
    <xf numFmtId="0" fontId="11" fillId="0" borderId="0"/>
    <xf numFmtId="0" fontId="41" fillId="20" borderId="112" applyNumberFormat="0" applyAlignment="0" applyProtection="0"/>
    <xf numFmtId="0" fontId="27" fillId="20" borderId="110" applyNumberFormat="0" applyAlignment="0" applyProtection="0"/>
    <xf numFmtId="0" fontId="35" fillId="7" borderId="110" applyNumberFormat="0" applyAlignment="0" applyProtection="0"/>
    <xf numFmtId="0" fontId="43" fillId="0" borderId="113" applyNumberFormat="0" applyFill="0" applyAlignment="0" applyProtection="0"/>
    <xf numFmtId="0" fontId="27" fillId="20" borderId="110" applyNumberFormat="0" applyAlignment="0" applyProtection="0"/>
    <xf numFmtId="0" fontId="35" fillId="7" borderId="110" applyNumberFormat="0" applyAlignment="0" applyProtection="0"/>
    <xf numFmtId="0" fontId="41" fillId="20" borderId="112" applyNumberFormat="0" applyAlignment="0" applyProtection="0"/>
    <xf numFmtId="0" fontId="23" fillId="23" borderId="111" applyNumberFormat="0" applyFont="0" applyAlignment="0" applyProtection="0"/>
    <xf numFmtId="0" fontId="27" fillId="20" borderId="110" applyNumberFormat="0" applyAlignment="0" applyProtection="0"/>
    <xf numFmtId="0" fontId="23" fillId="23" borderId="111" applyNumberFormat="0" applyFont="0" applyAlignment="0" applyProtection="0"/>
    <xf numFmtId="0" fontId="35" fillId="7" borderId="110" applyNumberFormat="0" applyAlignment="0" applyProtection="0"/>
    <xf numFmtId="0" fontId="23" fillId="23" borderId="111" applyNumberFormat="0" applyFont="0" applyAlignment="0" applyProtection="0"/>
    <xf numFmtId="0" fontId="23" fillId="23" borderId="111" applyNumberFormat="0" applyFont="0" applyAlignment="0" applyProtection="0"/>
    <xf numFmtId="0" fontId="41" fillId="20" borderId="112" applyNumberFormat="0" applyAlignment="0" applyProtection="0"/>
    <xf numFmtId="0" fontId="43" fillId="0" borderId="113" applyNumberFormat="0" applyFill="0" applyAlignment="0" applyProtection="0"/>
    <xf numFmtId="0" fontId="35" fillId="7" borderId="110" applyNumberFormat="0" applyAlignment="0" applyProtection="0"/>
    <xf numFmtId="0" fontId="43" fillId="0" borderId="113" applyNumberFormat="0" applyFill="0" applyAlignment="0" applyProtection="0"/>
    <xf numFmtId="0" fontId="11" fillId="0" borderId="0"/>
    <xf numFmtId="0" fontId="11" fillId="0" borderId="0"/>
    <xf numFmtId="9" fontId="11" fillId="0" borderId="0" applyFont="0" applyFill="0" applyBorder="0" applyAlignment="0" applyProtection="0"/>
    <xf numFmtId="0" fontId="27" fillId="20" borderId="110" applyNumberFormat="0" applyAlignment="0" applyProtection="0"/>
    <xf numFmtId="0" fontId="35" fillId="7" borderId="110" applyNumberFormat="0" applyAlignment="0" applyProtection="0"/>
    <xf numFmtId="0" fontId="43" fillId="0" borderId="113" applyNumberFormat="0" applyFill="0" applyAlignment="0" applyProtection="0"/>
    <xf numFmtId="0" fontId="43" fillId="0" borderId="113" applyNumberFormat="0" applyFill="0" applyAlignment="0" applyProtection="0"/>
    <xf numFmtId="0" fontId="27" fillId="20" borderId="110" applyNumberFormat="0" applyAlignment="0" applyProtection="0"/>
    <xf numFmtId="0" fontId="41" fillId="20" borderId="112" applyNumberFormat="0" applyAlignment="0" applyProtection="0"/>
    <xf numFmtId="0" fontId="23" fillId="23" borderId="111" applyNumberFormat="0" applyFont="0" applyAlignment="0" applyProtection="0"/>
    <xf numFmtId="0" fontId="41" fillId="20" borderId="112" applyNumberFormat="0" applyAlignment="0" applyProtection="0"/>
    <xf numFmtId="0" fontId="43" fillId="0" borderId="113" applyNumberFormat="0" applyFill="0" applyAlignment="0" applyProtection="0"/>
    <xf numFmtId="0" fontId="43" fillId="0" borderId="113" applyNumberFormat="0" applyFill="0" applyAlignment="0" applyProtection="0"/>
    <xf numFmtId="0" fontId="41" fillId="20" borderId="112" applyNumberFormat="0" applyAlignment="0" applyProtection="0"/>
    <xf numFmtId="0" fontId="23" fillId="23" borderId="111" applyNumberFormat="0" applyFont="0" applyAlignment="0" applyProtection="0"/>
    <xf numFmtId="0" fontId="35" fillId="7" borderId="110" applyNumberFormat="0" applyAlignment="0" applyProtection="0"/>
    <xf numFmtId="0" fontId="23" fillId="23" borderId="111" applyNumberFormat="0" applyFont="0" applyAlignment="0" applyProtection="0"/>
    <xf numFmtId="0" fontId="41" fillId="20" borderId="112" applyNumberFormat="0" applyAlignment="0" applyProtection="0"/>
    <xf numFmtId="0" fontId="43" fillId="0" borderId="113" applyNumberFormat="0" applyFill="0" applyAlignment="0" applyProtection="0"/>
    <xf numFmtId="0" fontId="35" fillId="7" borderId="110" applyNumberFormat="0" applyAlignment="0" applyProtection="0"/>
    <xf numFmtId="0" fontId="27" fillId="20" borderId="110" applyNumberFormat="0" applyAlignment="0" applyProtection="0"/>
    <xf numFmtId="0" fontId="27" fillId="20" borderId="110" applyNumberFormat="0" applyAlignment="0" applyProtection="0"/>
    <xf numFmtId="0" fontId="41" fillId="20" borderId="112" applyNumberFormat="0" applyAlignment="0" applyProtection="0"/>
    <xf numFmtId="0" fontId="27" fillId="20" borderId="110" applyNumberFormat="0" applyAlignment="0" applyProtection="0"/>
    <xf numFmtId="0" fontId="23" fillId="23" borderId="111" applyNumberFormat="0" applyFont="0" applyAlignment="0" applyProtection="0"/>
    <xf numFmtId="0" fontId="43" fillId="0" borderId="113" applyNumberFormat="0" applyFill="0" applyAlignment="0" applyProtection="0"/>
    <xf numFmtId="0" fontId="27" fillId="20" borderId="110" applyNumberFormat="0" applyAlignment="0" applyProtection="0"/>
    <xf numFmtId="0" fontId="43" fillId="0" borderId="113" applyNumberFormat="0" applyFill="0" applyAlignment="0" applyProtection="0"/>
    <xf numFmtId="0" fontId="23" fillId="23" borderId="111" applyNumberFormat="0" applyFont="0" applyAlignment="0" applyProtection="0"/>
    <xf numFmtId="0" fontId="11" fillId="0" borderId="0"/>
    <xf numFmtId="0" fontId="35" fillId="7" borderId="110" applyNumberFormat="0" applyAlignment="0" applyProtection="0"/>
    <xf numFmtId="0" fontId="11" fillId="0" borderId="0"/>
    <xf numFmtId="9" fontId="11" fillId="0" borderId="0" applyFont="0" applyFill="0" applyBorder="0" applyAlignment="0" applyProtection="0"/>
    <xf numFmtId="0" fontId="41" fillId="20" borderId="112" applyNumberFormat="0" applyAlignment="0" applyProtection="0"/>
    <xf numFmtId="0" fontId="23" fillId="23" borderId="111" applyNumberFormat="0" applyFont="0" applyAlignment="0" applyProtection="0"/>
    <xf numFmtId="0" fontId="41" fillId="20" borderId="112" applyNumberFormat="0" applyAlignment="0" applyProtection="0"/>
    <xf numFmtId="0" fontId="35" fillId="7" borderId="110" applyNumberFormat="0" applyAlignment="0" applyProtection="0"/>
    <xf numFmtId="0" fontId="41" fillId="20" borderId="112" applyNumberFormat="0" applyAlignment="0" applyProtection="0"/>
    <xf numFmtId="0" fontId="27" fillId="20" borderId="110" applyNumberFormat="0" applyAlignment="0" applyProtection="0"/>
    <xf numFmtId="0" fontId="27" fillId="20" borderId="110" applyNumberFormat="0" applyAlignment="0" applyProtection="0"/>
    <xf numFmtId="0" fontId="27" fillId="20" borderId="110" applyNumberFormat="0" applyAlignment="0" applyProtection="0"/>
    <xf numFmtId="0" fontId="43" fillId="0" borderId="113" applyNumberFormat="0" applyFill="0" applyAlignment="0" applyProtection="0"/>
    <xf numFmtId="0" fontId="43" fillId="0" borderId="113" applyNumberFormat="0" applyFill="0" applyAlignment="0" applyProtection="0"/>
    <xf numFmtId="0" fontId="23" fillId="23" borderId="111" applyNumberFormat="0" applyFont="0" applyAlignment="0" applyProtection="0"/>
    <xf numFmtId="0" fontId="35" fillId="7" borderId="110" applyNumberFormat="0" applyAlignment="0" applyProtection="0"/>
    <xf numFmtId="0" fontId="41" fillId="20" borderId="112" applyNumberFormat="0" applyAlignment="0" applyProtection="0"/>
    <xf numFmtId="0" fontId="23" fillId="23" borderId="111" applyNumberFormat="0" applyFont="0" applyAlignment="0" applyProtection="0"/>
    <xf numFmtId="0" fontId="43" fillId="0" borderId="113" applyNumberFormat="0" applyFill="0" applyAlignment="0" applyProtection="0"/>
    <xf numFmtId="0" fontId="43" fillId="0" borderId="113" applyNumberFormat="0" applyFill="0" applyAlignment="0" applyProtection="0"/>
    <xf numFmtId="0" fontId="35" fillId="7" borderId="110" applyNumberFormat="0" applyAlignment="0" applyProtection="0"/>
    <xf numFmtId="0" fontId="35" fillId="7" borderId="110" applyNumberFormat="0" applyAlignment="0" applyProtection="0"/>
    <xf numFmtId="0" fontId="27" fillId="20" borderId="110" applyNumberFormat="0" applyAlignment="0" applyProtection="0"/>
    <xf numFmtId="0" fontId="35" fillId="7" borderId="110" applyNumberFormat="0" applyAlignment="0" applyProtection="0"/>
    <xf numFmtId="0" fontId="43" fillId="0" borderId="113" applyNumberFormat="0" applyFill="0" applyAlignment="0" applyProtection="0"/>
    <xf numFmtId="0" fontId="43" fillId="0" borderId="113" applyNumberFormat="0" applyFill="0" applyAlignment="0" applyProtection="0"/>
    <xf numFmtId="0" fontId="41" fillId="20" borderId="112" applyNumberFormat="0" applyAlignment="0" applyProtection="0"/>
    <xf numFmtId="0" fontId="23" fillId="23" borderId="111" applyNumberFormat="0" applyFont="0" applyAlignment="0" applyProtection="0"/>
    <xf numFmtId="0" fontId="41" fillId="20" borderId="112" applyNumberFormat="0" applyAlignment="0" applyProtection="0"/>
    <xf numFmtId="0" fontId="43" fillId="0" borderId="113" applyNumberFormat="0" applyFill="0" applyAlignment="0" applyProtection="0"/>
    <xf numFmtId="0" fontId="41" fillId="20" borderId="112" applyNumberFormat="0" applyAlignment="0" applyProtection="0"/>
    <xf numFmtId="0" fontId="35" fillId="7" borderId="110" applyNumberFormat="0" applyAlignment="0" applyProtection="0"/>
    <xf numFmtId="0" fontId="41" fillId="20" borderId="112" applyNumberFormat="0" applyAlignment="0" applyProtection="0"/>
    <xf numFmtId="0" fontId="43" fillId="0" borderId="113" applyNumberFormat="0" applyFill="0" applyAlignment="0" applyProtection="0"/>
    <xf numFmtId="0" fontId="43" fillId="0" borderId="113" applyNumberFormat="0" applyFill="0" applyAlignment="0" applyProtection="0"/>
    <xf numFmtId="0" fontId="43" fillId="0" borderId="113" applyNumberFormat="0" applyFill="0" applyAlignment="0" applyProtection="0"/>
    <xf numFmtId="0" fontId="41" fillId="20" borderId="112" applyNumberFormat="0" applyAlignment="0" applyProtection="0"/>
    <xf numFmtId="0" fontId="27" fillId="20" borderId="110" applyNumberFormat="0" applyAlignment="0" applyProtection="0"/>
    <xf numFmtId="0" fontId="27" fillId="20" borderId="110" applyNumberFormat="0" applyAlignment="0" applyProtection="0"/>
    <xf numFmtId="0" fontId="23" fillId="23" borderId="111" applyNumberFormat="0" applyFont="0" applyAlignment="0" applyProtection="0"/>
    <xf numFmtId="0" fontId="35" fillId="7" borderId="110" applyNumberFormat="0" applyAlignment="0" applyProtection="0"/>
    <xf numFmtId="0" fontId="43" fillId="0" borderId="113" applyNumberFormat="0" applyFill="0" applyAlignment="0" applyProtection="0"/>
    <xf numFmtId="0" fontId="43" fillId="0" borderId="113" applyNumberFormat="0" applyFill="0" applyAlignment="0" applyProtection="0"/>
    <xf numFmtId="0" fontId="27" fillId="20" borderId="110" applyNumberFormat="0" applyAlignment="0" applyProtection="0"/>
    <xf numFmtId="0" fontId="35" fillId="7" borderId="110" applyNumberFormat="0" applyAlignment="0" applyProtection="0"/>
    <xf numFmtId="0" fontId="23" fillId="23" borderId="111" applyNumberFormat="0" applyFont="0" applyAlignment="0" applyProtection="0"/>
    <xf numFmtId="0" fontId="41" fillId="20" borderId="112" applyNumberFormat="0" applyAlignment="0" applyProtection="0"/>
    <xf numFmtId="0" fontId="43" fillId="0" borderId="113" applyNumberFormat="0" applyFill="0" applyAlignment="0" applyProtection="0"/>
    <xf numFmtId="0" fontId="11" fillId="0" borderId="0"/>
    <xf numFmtId="0" fontId="41" fillId="20" borderId="112" applyNumberFormat="0" applyAlignment="0" applyProtection="0"/>
    <xf numFmtId="0" fontId="27" fillId="20" borderId="110" applyNumberFormat="0" applyAlignment="0" applyProtection="0"/>
    <xf numFmtId="0" fontId="35" fillId="7" borderId="110" applyNumberFormat="0" applyAlignment="0" applyProtection="0"/>
    <xf numFmtId="0" fontId="43" fillId="0" borderId="113" applyNumberFormat="0" applyFill="0" applyAlignment="0" applyProtection="0"/>
    <xf numFmtId="0" fontId="27" fillId="20" borderId="110" applyNumberFormat="0" applyAlignment="0" applyProtection="0"/>
    <xf numFmtId="0" fontId="35" fillId="7" borderId="110" applyNumberFormat="0" applyAlignment="0" applyProtection="0"/>
    <xf numFmtId="0" fontId="41" fillId="20" borderId="112" applyNumberFormat="0" applyAlignment="0" applyProtection="0"/>
    <xf numFmtId="0" fontId="23" fillId="23" borderId="111" applyNumberFormat="0" applyFont="0" applyAlignment="0" applyProtection="0"/>
    <xf numFmtId="0" fontId="27" fillId="20" borderId="110" applyNumberFormat="0" applyAlignment="0" applyProtection="0"/>
    <xf numFmtId="0" fontId="23" fillId="23" borderId="111" applyNumberFormat="0" applyFont="0" applyAlignment="0" applyProtection="0"/>
    <xf numFmtId="0" fontId="35" fillId="7" borderId="110" applyNumberFormat="0" applyAlignment="0" applyProtection="0"/>
    <xf numFmtId="0" fontId="23" fillId="23" borderId="111" applyNumberFormat="0" applyFont="0" applyAlignment="0" applyProtection="0"/>
    <xf numFmtId="0" fontId="23" fillId="23" borderId="111" applyNumberFormat="0" applyFont="0" applyAlignment="0" applyProtection="0"/>
    <xf numFmtId="0" fontId="41" fillId="20" borderId="112" applyNumberFormat="0" applyAlignment="0" applyProtection="0"/>
    <xf numFmtId="0" fontId="43" fillId="0" borderId="113" applyNumberFormat="0" applyFill="0" applyAlignment="0" applyProtection="0"/>
    <xf numFmtId="0" fontId="35" fillId="7" borderId="110" applyNumberFormat="0" applyAlignment="0" applyProtection="0"/>
    <xf numFmtId="0" fontId="43" fillId="0" borderId="113" applyNumberFormat="0" applyFill="0" applyAlignment="0" applyProtection="0"/>
    <xf numFmtId="0" fontId="11" fillId="0" borderId="0"/>
    <xf numFmtId="0" fontId="11" fillId="0" borderId="0"/>
    <xf numFmtId="9" fontId="11" fillId="0" borderId="0" applyFont="0" applyFill="0" applyBorder="0" applyAlignment="0" applyProtection="0"/>
    <xf numFmtId="0" fontId="27" fillId="20" borderId="110" applyNumberFormat="0" applyAlignment="0" applyProtection="0"/>
    <xf numFmtId="0" fontId="35" fillId="7" borderId="110" applyNumberFormat="0" applyAlignment="0" applyProtection="0"/>
    <xf numFmtId="0" fontId="43" fillId="0" borderId="113" applyNumberFormat="0" applyFill="0" applyAlignment="0" applyProtection="0"/>
    <xf numFmtId="0" fontId="43" fillId="0" borderId="113" applyNumberFormat="0" applyFill="0" applyAlignment="0" applyProtection="0"/>
    <xf numFmtId="0" fontId="27" fillId="20" borderId="110" applyNumberFormat="0" applyAlignment="0" applyProtection="0"/>
    <xf numFmtId="0" fontId="41" fillId="20" borderId="112" applyNumberFormat="0" applyAlignment="0" applyProtection="0"/>
    <xf numFmtId="0" fontId="23" fillId="23" borderId="111" applyNumberFormat="0" applyFont="0" applyAlignment="0" applyProtection="0"/>
    <xf numFmtId="0" fontId="41" fillId="20" borderId="112" applyNumberFormat="0" applyAlignment="0" applyProtection="0"/>
    <xf numFmtId="0" fontId="43" fillId="0" borderId="113" applyNumberFormat="0" applyFill="0" applyAlignment="0" applyProtection="0"/>
    <xf numFmtId="0" fontId="43" fillId="0" borderId="113" applyNumberFormat="0" applyFill="0" applyAlignment="0" applyProtection="0"/>
    <xf numFmtId="0" fontId="41" fillId="20" borderId="112" applyNumberFormat="0" applyAlignment="0" applyProtection="0"/>
    <xf numFmtId="0" fontId="23" fillId="23" borderId="111" applyNumberFormat="0" applyFont="0" applyAlignment="0" applyProtection="0"/>
    <xf numFmtId="0" fontId="35" fillId="7" borderId="110" applyNumberFormat="0" applyAlignment="0" applyProtection="0"/>
    <xf numFmtId="0" fontId="23" fillId="23" borderId="111" applyNumberFormat="0" applyFont="0" applyAlignment="0" applyProtection="0"/>
    <xf numFmtId="0" fontId="41" fillId="20" borderId="112" applyNumberFormat="0" applyAlignment="0" applyProtection="0"/>
    <xf numFmtId="0" fontId="43" fillId="0" borderId="113" applyNumberFormat="0" applyFill="0" applyAlignment="0" applyProtection="0"/>
    <xf numFmtId="0" fontId="35" fillId="7" borderId="110" applyNumberFormat="0" applyAlignment="0" applyProtection="0"/>
    <xf numFmtId="0" fontId="27" fillId="20" borderId="110" applyNumberFormat="0" applyAlignment="0" applyProtection="0"/>
    <xf numFmtId="0" fontId="27" fillId="20" borderId="110" applyNumberFormat="0" applyAlignment="0" applyProtection="0"/>
    <xf numFmtId="0" fontId="23" fillId="23" borderId="111" applyNumberFormat="0" applyFont="0" applyAlignment="0" applyProtection="0"/>
    <xf numFmtId="0" fontId="23" fillId="23" borderId="111" applyNumberFormat="0" applyFont="0" applyAlignment="0" applyProtection="0"/>
    <xf numFmtId="0" fontId="27" fillId="20" borderId="110" applyNumberFormat="0" applyAlignment="0" applyProtection="0"/>
    <xf numFmtId="0" fontId="27" fillId="20" borderId="110" applyNumberFormat="0" applyAlignment="0" applyProtection="0"/>
    <xf numFmtId="0" fontId="35" fillId="7" borderId="110" applyNumberFormat="0" applyAlignment="0" applyProtection="0"/>
    <xf numFmtId="0" fontId="41" fillId="20" borderId="112" applyNumberFormat="0" applyAlignment="0" applyProtection="0"/>
    <xf numFmtId="0" fontId="35" fillId="7" borderId="110" applyNumberFormat="0" applyAlignment="0" applyProtection="0"/>
    <xf numFmtId="0" fontId="43" fillId="0" borderId="113" applyNumberFormat="0" applyFill="0" applyAlignment="0" applyProtection="0"/>
    <xf numFmtId="0" fontId="41" fillId="20" borderId="112" applyNumberFormat="0" applyAlignment="0" applyProtection="0"/>
    <xf numFmtId="0" fontId="23" fillId="23" borderId="111" applyNumberFormat="0" applyFont="0" applyAlignment="0" applyProtection="0"/>
    <xf numFmtId="0" fontId="27" fillId="20" borderId="110" applyNumberFormat="0" applyAlignment="0" applyProtection="0"/>
    <xf numFmtId="0" fontId="23" fillId="23" borderId="111" applyNumberFormat="0" applyFont="0" applyAlignment="0" applyProtection="0"/>
    <xf numFmtId="0" fontId="23" fillId="23" borderId="111" applyNumberFormat="0" applyFont="0" applyAlignment="0" applyProtection="0"/>
    <xf numFmtId="0" fontId="27" fillId="20" borderId="110" applyNumberFormat="0" applyAlignment="0" applyProtection="0"/>
    <xf numFmtId="0" fontId="27" fillId="20" borderId="110" applyNumberFormat="0" applyAlignment="0" applyProtection="0"/>
    <xf numFmtId="0" fontId="43" fillId="0" borderId="113" applyNumberFormat="0" applyFill="0" applyAlignment="0" applyProtection="0"/>
    <xf numFmtId="0" fontId="35" fillId="7" borderId="110" applyNumberFormat="0" applyAlignment="0" applyProtection="0"/>
    <xf numFmtId="0" fontId="43" fillId="0" borderId="113" applyNumberFormat="0" applyFill="0" applyAlignment="0" applyProtection="0"/>
    <xf numFmtId="0" fontId="41" fillId="20" borderId="112" applyNumberFormat="0" applyAlignment="0" applyProtection="0"/>
    <xf numFmtId="0" fontId="23" fillId="23" borderId="111" applyNumberFormat="0" applyFont="0" applyAlignment="0" applyProtection="0"/>
    <xf numFmtId="0" fontId="43" fillId="0" borderId="113" applyNumberFormat="0" applyFill="0" applyAlignment="0" applyProtection="0"/>
    <xf numFmtId="0" fontId="27" fillId="20" borderId="110" applyNumberFormat="0" applyAlignment="0" applyProtection="0"/>
    <xf numFmtId="0" fontId="41" fillId="20" borderId="112" applyNumberFormat="0" applyAlignment="0" applyProtection="0"/>
    <xf numFmtId="0" fontId="35" fillId="7" borderId="110" applyNumberFormat="0" applyAlignment="0" applyProtection="0"/>
    <xf numFmtId="0" fontId="41" fillId="20" borderId="112" applyNumberFormat="0" applyAlignment="0" applyProtection="0"/>
    <xf numFmtId="0" fontId="23" fillId="23" borderId="111" applyNumberFormat="0" applyFont="0" applyAlignment="0" applyProtection="0"/>
    <xf numFmtId="0" fontId="27" fillId="20" borderId="110" applyNumberFormat="0" applyAlignment="0" applyProtection="0"/>
    <xf numFmtId="0" fontId="27" fillId="20" borderId="110" applyNumberFormat="0" applyAlignment="0" applyProtection="0"/>
    <xf numFmtId="0" fontId="27" fillId="20" borderId="110" applyNumberFormat="0" applyAlignment="0" applyProtection="0"/>
    <xf numFmtId="0" fontId="41" fillId="20" borderId="112" applyNumberFormat="0" applyAlignment="0" applyProtection="0"/>
    <xf numFmtId="0" fontId="27" fillId="20" borderId="110" applyNumberFormat="0" applyAlignment="0" applyProtection="0"/>
    <xf numFmtId="0" fontId="43" fillId="0" borderId="113" applyNumberFormat="0" applyFill="0" applyAlignment="0" applyProtection="0"/>
    <xf numFmtId="0" fontId="23" fillId="23" borderId="111" applyNumberFormat="0" applyFont="0" applyAlignment="0" applyProtection="0"/>
    <xf numFmtId="0" fontId="23" fillId="23" borderId="111" applyNumberFormat="0" applyFont="0" applyAlignment="0" applyProtection="0"/>
    <xf numFmtId="0" fontId="43" fillId="0" borderId="113" applyNumberFormat="0" applyFill="0" applyAlignment="0" applyProtection="0"/>
    <xf numFmtId="0" fontId="35" fillId="7" borderId="110" applyNumberFormat="0" applyAlignment="0" applyProtection="0"/>
    <xf numFmtId="0" fontId="35" fillId="7" borderId="110" applyNumberFormat="0" applyAlignment="0" applyProtection="0"/>
    <xf numFmtId="0" fontId="35" fillId="7" borderId="110" applyNumberFormat="0" applyAlignment="0" applyProtection="0"/>
    <xf numFmtId="0" fontId="23" fillId="23" borderId="111" applyNumberFormat="0" applyFont="0" applyAlignment="0" applyProtection="0"/>
    <xf numFmtId="0" fontId="23" fillId="23" borderId="111" applyNumberFormat="0" applyFont="0" applyAlignment="0" applyProtection="0"/>
    <xf numFmtId="0" fontId="41" fillId="20" borderId="112" applyNumberFormat="0" applyAlignment="0" applyProtection="0"/>
    <xf numFmtId="0" fontId="35" fillId="7" borderId="110" applyNumberFormat="0" applyAlignment="0" applyProtection="0"/>
    <xf numFmtId="0" fontId="35" fillId="7" borderId="110" applyNumberFormat="0" applyAlignment="0" applyProtection="0"/>
    <xf numFmtId="0" fontId="23" fillId="23" borderId="111" applyNumberFormat="0" applyFont="0" applyAlignment="0" applyProtection="0"/>
    <xf numFmtId="0" fontId="35" fillId="7" borderId="110" applyNumberFormat="0" applyAlignment="0" applyProtection="0"/>
    <xf numFmtId="0" fontId="27" fillId="20" borderId="110" applyNumberFormat="0" applyAlignment="0" applyProtection="0"/>
    <xf numFmtId="0" fontId="27" fillId="20" borderId="110" applyNumberFormat="0" applyAlignment="0" applyProtection="0"/>
    <xf numFmtId="0" fontId="41" fillId="20" borderId="112" applyNumberFormat="0" applyAlignment="0" applyProtection="0"/>
    <xf numFmtId="0" fontId="41" fillId="20" borderId="112" applyNumberFormat="0" applyAlignment="0" applyProtection="0"/>
    <xf numFmtId="0" fontId="35" fillId="7" borderId="110" applyNumberFormat="0" applyAlignment="0" applyProtection="0"/>
    <xf numFmtId="0" fontId="41" fillId="20" borderId="112" applyNumberFormat="0" applyAlignment="0" applyProtection="0"/>
    <xf numFmtId="0" fontId="27" fillId="20" borderId="110" applyNumberFormat="0" applyAlignment="0" applyProtection="0"/>
    <xf numFmtId="0" fontId="35" fillId="7" borderId="110" applyNumberFormat="0" applyAlignment="0" applyProtection="0"/>
    <xf numFmtId="0" fontId="43" fillId="0" borderId="113" applyNumberFormat="0" applyFill="0" applyAlignment="0" applyProtection="0"/>
    <xf numFmtId="0" fontId="27" fillId="20" borderId="110" applyNumberFormat="0" applyAlignment="0" applyProtection="0"/>
    <xf numFmtId="0" fontId="35" fillId="7" borderId="110" applyNumberFormat="0" applyAlignment="0" applyProtection="0"/>
    <xf numFmtId="0" fontId="41" fillId="20" borderId="112" applyNumberFormat="0" applyAlignment="0" applyProtection="0"/>
    <xf numFmtId="0" fontId="23" fillId="23" borderId="111" applyNumberFormat="0" applyFont="0" applyAlignment="0" applyProtection="0"/>
    <xf numFmtId="0" fontId="27" fillId="20" borderId="110" applyNumberFormat="0" applyAlignment="0" applyProtection="0"/>
    <xf numFmtId="0" fontId="23" fillId="23" borderId="111" applyNumberFormat="0" applyFont="0" applyAlignment="0" applyProtection="0"/>
    <xf numFmtId="0" fontId="35" fillId="7" borderId="110" applyNumberFormat="0" applyAlignment="0" applyProtection="0"/>
    <xf numFmtId="0" fontId="23" fillId="23" borderId="111" applyNumberFormat="0" applyFont="0" applyAlignment="0" applyProtection="0"/>
    <xf numFmtId="0" fontId="23" fillId="23" borderId="111" applyNumberFormat="0" applyFont="0" applyAlignment="0" applyProtection="0"/>
    <xf numFmtId="0" fontId="41" fillId="20" borderId="112" applyNumberFormat="0" applyAlignment="0" applyProtection="0"/>
    <xf numFmtId="0" fontId="43" fillId="0" borderId="113" applyNumberFormat="0" applyFill="0" applyAlignment="0" applyProtection="0"/>
    <xf numFmtId="0" fontId="35" fillId="7" borderId="110" applyNumberFormat="0" applyAlignment="0" applyProtection="0"/>
    <xf numFmtId="0" fontId="43" fillId="0" borderId="113" applyNumberFormat="0" applyFill="0" applyAlignment="0" applyProtection="0"/>
    <xf numFmtId="0" fontId="27" fillId="20" borderId="110" applyNumberFormat="0" applyAlignment="0" applyProtection="0"/>
    <xf numFmtId="0" fontId="35" fillId="7" borderId="110" applyNumberFormat="0" applyAlignment="0" applyProtection="0"/>
    <xf numFmtId="0" fontId="43" fillId="0" borderId="113" applyNumberFormat="0" applyFill="0" applyAlignment="0" applyProtection="0"/>
    <xf numFmtId="0" fontId="43" fillId="0" borderId="113" applyNumberFormat="0" applyFill="0" applyAlignment="0" applyProtection="0"/>
    <xf numFmtId="0" fontId="27" fillId="20" borderId="110" applyNumberFormat="0" applyAlignment="0" applyProtection="0"/>
    <xf numFmtId="0" fontId="41" fillId="20" borderId="112" applyNumberFormat="0" applyAlignment="0" applyProtection="0"/>
    <xf numFmtId="0" fontId="23" fillId="23" borderId="111" applyNumberFormat="0" applyFont="0" applyAlignment="0" applyProtection="0"/>
    <xf numFmtId="0" fontId="41" fillId="20" borderId="112" applyNumberFormat="0" applyAlignment="0" applyProtection="0"/>
    <xf numFmtId="0" fontId="43" fillId="0" borderId="113" applyNumberFormat="0" applyFill="0" applyAlignment="0" applyProtection="0"/>
    <xf numFmtId="0" fontId="43" fillId="0" borderId="113" applyNumberFormat="0" applyFill="0" applyAlignment="0" applyProtection="0"/>
    <xf numFmtId="0" fontId="41" fillId="20" borderId="112" applyNumberFormat="0" applyAlignment="0" applyProtection="0"/>
    <xf numFmtId="0" fontId="23" fillId="23" borderId="111" applyNumberFormat="0" applyFont="0" applyAlignment="0" applyProtection="0"/>
    <xf numFmtId="0" fontId="35" fillId="7" borderId="110" applyNumberFormat="0" applyAlignment="0" applyProtection="0"/>
    <xf numFmtId="0" fontId="23" fillId="23" borderId="111" applyNumberFormat="0" applyFont="0" applyAlignment="0" applyProtection="0"/>
    <xf numFmtId="0" fontId="41" fillId="20" borderId="112" applyNumberFormat="0" applyAlignment="0" applyProtection="0"/>
    <xf numFmtId="0" fontId="43" fillId="0" borderId="113" applyNumberFormat="0" applyFill="0" applyAlignment="0" applyProtection="0"/>
    <xf numFmtId="0" fontId="35" fillId="7" borderId="110" applyNumberFormat="0" applyAlignment="0" applyProtection="0"/>
    <xf numFmtId="0" fontId="27" fillId="20" borderId="110" applyNumberFormat="0" applyAlignment="0" applyProtection="0"/>
    <xf numFmtId="0" fontId="27" fillId="20" borderId="110" applyNumberFormat="0" applyAlignment="0" applyProtection="0"/>
    <xf numFmtId="0" fontId="23" fillId="23" borderId="111" applyNumberFormat="0" applyFont="0" applyAlignment="0" applyProtection="0"/>
    <xf numFmtId="0" fontId="43" fillId="0" borderId="113" applyNumberFormat="0" applyFill="0" applyAlignment="0" applyProtection="0"/>
    <xf numFmtId="0" fontId="23" fillId="23" borderId="111" applyNumberFormat="0" applyFont="0" applyAlignment="0" applyProtection="0"/>
    <xf numFmtId="0" fontId="27" fillId="20" borderId="110" applyNumberFormat="0" applyAlignment="0" applyProtection="0"/>
    <xf numFmtId="0" fontId="27" fillId="20" borderId="110" applyNumberFormat="0" applyAlignment="0" applyProtection="0"/>
    <xf numFmtId="0" fontId="35" fillId="7" borderId="110" applyNumberFormat="0" applyAlignment="0" applyProtection="0"/>
    <xf numFmtId="0" fontId="41" fillId="20" borderId="112" applyNumberFormat="0" applyAlignment="0" applyProtection="0"/>
    <xf numFmtId="0" fontId="35" fillId="7" borderId="110" applyNumberFormat="0" applyAlignment="0" applyProtection="0"/>
    <xf numFmtId="0" fontId="43" fillId="0" borderId="113" applyNumberFormat="0" applyFill="0" applyAlignment="0" applyProtection="0"/>
    <xf numFmtId="0" fontId="41" fillId="20" borderId="112" applyNumberFormat="0" applyAlignment="0" applyProtection="0"/>
    <xf numFmtId="0" fontId="35" fillId="7" borderId="110" applyNumberFormat="0" applyAlignment="0" applyProtection="0"/>
    <xf numFmtId="0" fontId="43" fillId="0" borderId="113" applyNumberFormat="0" applyFill="0" applyAlignment="0" applyProtection="0"/>
    <xf numFmtId="0" fontId="41" fillId="20" borderId="112" applyNumberFormat="0" applyAlignment="0" applyProtection="0"/>
    <xf numFmtId="0" fontId="23" fillId="23" borderId="111" applyNumberFormat="0" applyFont="0" applyAlignment="0" applyProtection="0"/>
    <xf numFmtId="0" fontId="27" fillId="20" borderId="110" applyNumberFormat="0" applyAlignment="0" applyProtection="0"/>
    <xf numFmtId="0" fontId="41" fillId="20" borderId="112" applyNumberFormat="0" applyAlignment="0" applyProtection="0"/>
    <xf numFmtId="0" fontId="35" fillId="7" borderId="110" applyNumberFormat="0" applyAlignment="0" applyProtection="0"/>
    <xf numFmtId="0" fontId="41" fillId="20" borderId="112" applyNumberFormat="0" applyAlignment="0" applyProtection="0"/>
    <xf numFmtId="0" fontId="23" fillId="23" borderId="111" applyNumberFormat="0" applyFont="0" applyAlignment="0" applyProtection="0"/>
    <xf numFmtId="0" fontId="27" fillId="20" borderId="110" applyNumberFormat="0" applyAlignment="0" applyProtection="0"/>
    <xf numFmtId="0" fontId="27" fillId="20" borderId="110" applyNumberFormat="0" applyAlignment="0" applyProtection="0"/>
    <xf numFmtId="0" fontId="27" fillId="20" borderId="110" applyNumberFormat="0" applyAlignment="0" applyProtection="0"/>
    <xf numFmtId="0" fontId="41" fillId="20" borderId="112" applyNumberFormat="0" applyAlignment="0" applyProtection="0"/>
    <xf numFmtId="0" fontId="27" fillId="20" borderId="110" applyNumberFormat="0" applyAlignment="0" applyProtection="0"/>
    <xf numFmtId="0" fontId="43" fillId="0" borderId="113" applyNumberFormat="0" applyFill="0" applyAlignment="0" applyProtection="0"/>
    <xf numFmtId="0" fontId="23" fillId="23" borderId="111" applyNumberFormat="0" applyFont="0" applyAlignment="0" applyProtection="0"/>
    <xf numFmtId="0" fontId="23" fillId="23" borderId="111" applyNumberFormat="0" applyFont="0" applyAlignment="0" applyProtection="0"/>
    <xf numFmtId="0" fontId="43" fillId="0" borderId="113" applyNumberFormat="0" applyFill="0" applyAlignment="0" applyProtection="0"/>
    <xf numFmtId="0" fontId="35" fillId="7" borderId="110" applyNumberFormat="0" applyAlignment="0" applyProtection="0"/>
    <xf numFmtId="0" fontId="35" fillId="7" borderId="110" applyNumberFormat="0" applyAlignment="0" applyProtection="0"/>
    <xf numFmtId="0" fontId="35" fillId="7" borderId="110" applyNumberFormat="0" applyAlignment="0" applyProtection="0"/>
    <xf numFmtId="0" fontId="23" fillId="23" borderId="111" applyNumberFormat="0" applyFont="0" applyAlignment="0" applyProtection="0"/>
    <xf numFmtId="0" fontId="23" fillId="23" borderId="111" applyNumberFormat="0" applyFont="0" applyAlignment="0" applyProtection="0"/>
    <xf numFmtId="0" fontId="41" fillId="20" borderId="112" applyNumberFormat="0" applyAlignment="0" applyProtection="0"/>
    <xf numFmtId="0" fontId="23" fillId="23" borderId="111" applyNumberFormat="0" applyFont="0" applyAlignment="0" applyProtection="0"/>
    <xf numFmtId="0" fontId="35" fillId="7" borderId="110" applyNumberFormat="0" applyAlignment="0" applyProtection="0"/>
    <xf numFmtId="0" fontId="27" fillId="20" borderId="110" applyNumberFormat="0" applyAlignment="0" applyProtection="0"/>
    <xf numFmtId="0" fontId="41" fillId="20" borderId="112" applyNumberFormat="0" applyAlignment="0" applyProtection="0"/>
    <xf numFmtId="0" fontId="35" fillId="7" borderId="110" applyNumberFormat="0" applyAlignment="0" applyProtection="0"/>
    <xf numFmtId="0" fontId="41" fillId="20" borderId="112" applyNumberFormat="0" applyAlignment="0" applyProtection="0"/>
    <xf numFmtId="0" fontId="23" fillId="23" borderId="111" applyNumberFormat="0" applyFont="0" applyAlignment="0" applyProtection="0"/>
    <xf numFmtId="0" fontId="43" fillId="0" borderId="113" applyNumberFormat="0" applyFill="0" applyAlignment="0" applyProtection="0"/>
    <xf numFmtId="0" fontId="35" fillId="7" borderId="110" applyNumberFormat="0" applyAlignment="0" applyProtection="0"/>
    <xf numFmtId="0" fontId="43" fillId="0" borderId="113" applyNumberFormat="0" applyFill="0" applyAlignment="0" applyProtection="0"/>
    <xf numFmtId="0" fontId="43" fillId="0" borderId="113" applyNumberFormat="0" applyFill="0" applyAlignment="0" applyProtection="0"/>
    <xf numFmtId="0" fontId="23" fillId="23" borderId="111" applyNumberFormat="0" applyFont="0" applyAlignment="0" applyProtection="0"/>
    <xf numFmtId="0" fontId="41" fillId="20" borderId="112" applyNumberFormat="0" applyAlignment="0" applyProtection="0"/>
    <xf numFmtId="0" fontId="41" fillId="20" borderId="112" applyNumberFormat="0" applyAlignment="0" applyProtection="0"/>
    <xf numFmtId="0" fontId="35" fillId="7" borderId="110" applyNumberFormat="0" applyAlignment="0" applyProtection="0"/>
    <xf numFmtId="0" fontId="43" fillId="0" borderId="113" applyNumberFormat="0" applyFill="0" applyAlignment="0" applyProtection="0"/>
    <xf numFmtId="0" fontId="27" fillId="20" borderId="110" applyNumberFormat="0" applyAlignment="0" applyProtection="0"/>
    <xf numFmtId="0" fontId="35" fillId="7" borderId="110" applyNumberFormat="0" applyAlignment="0" applyProtection="0"/>
    <xf numFmtId="0" fontId="41" fillId="20" borderId="112" applyNumberFormat="0" applyAlignment="0" applyProtection="0"/>
    <xf numFmtId="0" fontId="23" fillId="23" borderId="111" applyNumberFormat="0" applyFont="0" applyAlignment="0" applyProtection="0"/>
    <xf numFmtId="0" fontId="27" fillId="20" borderId="110" applyNumberFormat="0" applyAlignment="0" applyProtection="0"/>
    <xf numFmtId="0" fontId="23" fillId="23" borderId="111" applyNumberFormat="0" applyFont="0" applyAlignment="0" applyProtection="0"/>
    <xf numFmtId="0" fontId="35" fillId="7" borderId="110" applyNumberFormat="0" applyAlignment="0" applyProtection="0"/>
    <xf numFmtId="0" fontId="23" fillId="23" borderId="111" applyNumberFormat="0" applyFont="0" applyAlignment="0" applyProtection="0"/>
    <xf numFmtId="0" fontId="43" fillId="0" borderId="113" applyNumberFormat="0" applyFill="0" applyAlignment="0" applyProtection="0"/>
    <xf numFmtId="0" fontId="27" fillId="20" borderId="110" applyNumberFormat="0" applyAlignment="0" applyProtection="0"/>
    <xf numFmtId="0" fontId="41" fillId="20" borderId="112" applyNumberFormat="0" applyAlignment="0" applyProtection="0"/>
    <xf numFmtId="0" fontId="23" fillId="23" borderId="111" applyNumberFormat="0" applyFont="0" applyAlignment="0" applyProtection="0"/>
    <xf numFmtId="0" fontId="41" fillId="20" borderId="112" applyNumberFormat="0" applyAlignment="0" applyProtection="0"/>
    <xf numFmtId="0" fontId="43" fillId="0" borderId="113" applyNumberFormat="0" applyFill="0" applyAlignment="0" applyProtection="0"/>
    <xf numFmtId="0" fontId="41" fillId="20" borderId="112" applyNumberFormat="0" applyAlignment="0" applyProtection="0"/>
    <xf numFmtId="0" fontId="23" fillId="23" borderId="111" applyNumberFormat="0" applyFont="0" applyAlignment="0" applyProtection="0"/>
    <xf numFmtId="0" fontId="35" fillId="7" borderId="110" applyNumberFormat="0" applyAlignment="0" applyProtection="0"/>
    <xf numFmtId="0" fontId="23" fillId="23" borderId="111" applyNumberFormat="0" applyFont="0" applyAlignment="0" applyProtection="0"/>
    <xf numFmtId="0" fontId="41" fillId="20" borderId="112" applyNumberFormat="0" applyAlignment="0" applyProtection="0"/>
    <xf numFmtId="0" fontId="43" fillId="0" borderId="113" applyNumberFormat="0" applyFill="0" applyAlignment="0" applyProtection="0"/>
    <xf numFmtId="0" fontId="35" fillId="7" borderId="110" applyNumberFormat="0" applyAlignment="0" applyProtection="0"/>
    <xf numFmtId="0" fontId="27" fillId="20" borderId="110" applyNumberFormat="0" applyAlignment="0" applyProtection="0"/>
    <xf numFmtId="0" fontId="27" fillId="20" borderId="110" applyNumberFormat="0" applyAlignment="0" applyProtection="0"/>
    <xf numFmtId="0" fontId="41" fillId="20" borderId="112" applyNumberFormat="0" applyAlignment="0" applyProtection="0"/>
    <xf numFmtId="0" fontId="35" fillId="7" borderId="110" applyNumberFormat="0" applyAlignment="0" applyProtection="0"/>
    <xf numFmtId="0" fontId="35" fillId="7" borderId="110" applyNumberFormat="0" applyAlignment="0" applyProtection="0"/>
    <xf numFmtId="0" fontId="23" fillId="23" borderId="111" applyNumberFormat="0" applyFont="0" applyAlignment="0" applyProtection="0"/>
    <xf numFmtId="0" fontId="27" fillId="20" borderId="110" applyNumberFormat="0" applyAlignment="0" applyProtection="0"/>
    <xf numFmtId="0" fontId="43" fillId="0" borderId="113" applyNumberFormat="0" applyFill="0" applyAlignment="0" applyProtection="0"/>
    <xf numFmtId="0" fontId="23" fillId="23" borderId="111" applyNumberFormat="0" applyFont="0" applyAlignment="0" applyProtection="0"/>
    <xf numFmtId="0" fontId="27" fillId="20" borderId="110" applyNumberFormat="0" applyAlignment="0" applyProtection="0"/>
    <xf numFmtId="0" fontId="11" fillId="0" borderId="0"/>
    <xf numFmtId="0" fontId="23" fillId="23" borderId="111" applyNumberFormat="0" applyFont="0" applyAlignment="0" applyProtection="0"/>
    <xf numFmtId="0" fontId="11" fillId="0" borderId="0"/>
    <xf numFmtId="9" fontId="11" fillId="0" borderId="0" applyFont="0" applyFill="0" applyBorder="0" applyAlignment="0" applyProtection="0"/>
    <xf numFmtId="0" fontId="27" fillId="20" borderId="110" applyNumberFormat="0" applyAlignment="0" applyProtection="0"/>
    <xf numFmtId="0" fontId="35" fillId="7" borderId="110" applyNumberFormat="0" applyAlignment="0" applyProtection="0"/>
    <xf numFmtId="0" fontId="23" fillId="23" borderId="111" applyNumberFormat="0" applyFont="0" applyAlignment="0" applyProtection="0"/>
    <xf numFmtId="0" fontId="41" fillId="20" borderId="112" applyNumberFormat="0" applyAlignment="0" applyProtection="0"/>
    <xf numFmtId="0" fontId="43" fillId="0" borderId="113" applyNumberFormat="0" applyFill="0" applyAlignment="0" applyProtection="0"/>
    <xf numFmtId="0" fontId="11" fillId="0" borderId="0"/>
    <xf numFmtId="0" fontId="41" fillId="20" borderId="112" applyNumberFormat="0" applyAlignment="0" applyProtection="0"/>
    <xf numFmtId="0" fontId="27" fillId="20" borderId="110" applyNumberFormat="0" applyAlignment="0" applyProtection="0"/>
    <xf numFmtId="0" fontId="35" fillId="7" borderId="110" applyNumberFormat="0" applyAlignment="0" applyProtection="0"/>
    <xf numFmtId="0" fontId="43" fillId="0" borderId="113" applyNumberFormat="0" applyFill="0" applyAlignment="0" applyProtection="0"/>
    <xf numFmtId="0" fontId="27" fillId="20" borderId="110" applyNumberFormat="0" applyAlignment="0" applyProtection="0"/>
    <xf numFmtId="0" fontId="35" fillId="7" borderId="110" applyNumberFormat="0" applyAlignment="0" applyProtection="0"/>
    <xf numFmtId="0" fontId="41" fillId="20" borderId="112" applyNumberFormat="0" applyAlignment="0" applyProtection="0"/>
    <xf numFmtId="0" fontId="23" fillId="23" borderId="111" applyNumberFormat="0" applyFont="0" applyAlignment="0" applyProtection="0"/>
    <xf numFmtId="0" fontId="27" fillId="20" borderId="110" applyNumberFormat="0" applyAlignment="0" applyProtection="0"/>
    <xf numFmtId="0" fontId="23" fillId="23" borderId="111" applyNumberFormat="0" applyFont="0" applyAlignment="0" applyProtection="0"/>
    <xf numFmtId="0" fontId="35" fillId="7" borderId="110" applyNumberFormat="0" applyAlignment="0" applyProtection="0"/>
    <xf numFmtId="0" fontId="23" fillId="23" borderId="111" applyNumberFormat="0" applyFont="0" applyAlignment="0" applyProtection="0"/>
    <xf numFmtId="0" fontId="23" fillId="23" borderId="111" applyNumberFormat="0" applyFont="0" applyAlignment="0" applyProtection="0"/>
    <xf numFmtId="0" fontId="41" fillId="20" borderId="112" applyNumberFormat="0" applyAlignment="0" applyProtection="0"/>
    <xf numFmtId="0" fontId="43" fillId="0" borderId="113" applyNumberFormat="0" applyFill="0" applyAlignment="0" applyProtection="0"/>
    <xf numFmtId="0" fontId="35" fillId="7" borderId="110" applyNumberFormat="0" applyAlignment="0" applyProtection="0"/>
    <xf numFmtId="0" fontId="43" fillId="0" borderId="113" applyNumberFormat="0" applyFill="0" applyAlignment="0" applyProtection="0"/>
    <xf numFmtId="0" fontId="11" fillId="0" borderId="0"/>
    <xf numFmtId="0" fontId="11" fillId="0" borderId="0"/>
    <xf numFmtId="9" fontId="11" fillId="0" borderId="0" applyFont="0" applyFill="0" applyBorder="0" applyAlignment="0" applyProtection="0"/>
    <xf numFmtId="0" fontId="27" fillId="20" borderId="110" applyNumberFormat="0" applyAlignment="0" applyProtection="0"/>
    <xf numFmtId="0" fontId="35" fillId="7" borderId="110" applyNumberFormat="0" applyAlignment="0" applyProtection="0"/>
    <xf numFmtId="0" fontId="43" fillId="0" borderId="113" applyNumberFormat="0" applyFill="0" applyAlignment="0" applyProtection="0"/>
    <xf numFmtId="0" fontId="43" fillId="0" borderId="113" applyNumberFormat="0" applyFill="0" applyAlignment="0" applyProtection="0"/>
    <xf numFmtId="0" fontId="27" fillId="20" borderId="110" applyNumberFormat="0" applyAlignment="0" applyProtection="0"/>
    <xf numFmtId="0" fontId="41" fillId="20" borderId="112" applyNumberFormat="0" applyAlignment="0" applyProtection="0"/>
    <xf numFmtId="0" fontId="23" fillId="23" borderId="111" applyNumberFormat="0" applyFont="0" applyAlignment="0" applyProtection="0"/>
    <xf numFmtId="0" fontId="41" fillId="20" borderId="112" applyNumberFormat="0" applyAlignment="0" applyProtection="0"/>
    <xf numFmtId="0" fontId="43" fillId="0" borderId="113" applyNumberFormat="0" applyFill="0" applyAlignment="0" applyProtection="0"/>
    <xf numFmtId="0" fontId="43" fillId="0" borderId="113" applyNumberFormat="0" applyFill="0" applyAlignment="0" applyProtection="0"/>
    <xf numFmtId="0" fontId="41" fillId="20" borderId="112" applyNumberFormat="0" applyAlignment="0" applyProtection="0"/>
    <xf numFmtId="0" fontId="23" fillId="23" borderId="111" applyNumberFormat="0" applyFont="0" applyAlignment="0" applyProtection="0"/>
    <xf numFmtId="0" fontId="35" fillId="7" borderId="110" applyNumberFormat="0" applyAlignment="0" applyProtection="0"/>
    <xf numFmtId="0" fontId="23" fillId="23" borderId="111" applyNumberFormat="0" applyFont="0" applyAlignment="0" applyProtection="0"/>
    <xf numFmtId="0" fontId="41" fillId="20" borderId="112" applyNumberFormat="0" applyAlignment="0" applyProtection="0"/>
    <xf numFmtId="0" fontId="43" fillId="0" borderId="113" applyNumberFormat="0" applyFill="0" applyAlignment="0" applyProtection="0"/>
    <xf numFmtId="0" fontId="35" fillId="7" borderId="110" applyNumberFormat="0" applyAlignment="0" applyProtection="0"/>
    <xf numFmtId="0" fontId="27" fillId="20" borderId="110" applyNumberFormat="0" applyAlignment="0" applyProtection="0"/>
    <xf numFmtId="0" fontId="27" fillId="20" borderId="110" applyNumberFormat="0" applyAlignment="0" applyProtection="0"/>
    <xf numFmtId="0" fontId="23" fillId="23" borderId="111" applyNumberFormat="0" applyFont="0" applyAlignment="0" applyProtection="0"/>
    <xf numFmtId="0" fontId="11" fillId="0" borderId="0"/>
    <xf numFmtId="0" fontId="11" fillId="0" borderId="0"/>
    <xf numFmtId="9" fontId="11" fillId="0" borderId="0" applyFont="0" applyFill="0" applyBorder="0" applyAlignment="0" applyProtection="0"/>
    <xf numFmtId="0" fontId="23" fillId="23" borderId="111" applyNumberFormat="0" applyFont="0" applyAlignment="0" applyProtection="0"/>
    <xf numFmtId="0" fontId="27" fillId="20" borderId="110" applyNumberFormat="0" applyAlignment="0" applyProtection="0"/>
    <xf numFmtId="0" fontId="27" fillId="20" borderId="110" applyNumberFormat="0" applyAlignment="0" applyProtection="0"/>
    <xf numFmtId="0" fontId="35" fillId="7" borderId="110" applyNumberFormat="0" applyAlignment="0" applyProtection="0"/>
    <xf numFmtId="0" fontId="41" fillId="20" borderId="112" applyNumberFormat="0" applyAlignment="0" applyProtection="0"/>
    <xf numFmtId="0" fontId="35" fillId="7" borderId="110" applyNumberFormat="0" applyAlignment="0" applyProtection="0"/>
    <xf numFmtId="0" fontId="43" fillId="0" borderId="113" applyNumberFormat="0" applyFill="0" applyAlignment="0" applyProtection="0"/>
    <xf numFmtId="0" fontId="41" fillId="20" borderId="112" applyNumberFormat="0" applyAlignment="0" applyProtection="0"/>
    <xf numFmtId="0" fontId="27" fillId="20" borderId="110" applyNumberFormat="0" applyAlignment="0" applyProtection="0"/>
    <xf numFmtId="0" fontId="35" fillId="7" borderId="110" applyNumberFormat="0" applyAlignment="0" applyProtection="0"/>
    <xf numFmtId="0" fontId="23" fillId="23" borderId="111" applyNumberFormat="0" applyFont="0" applyAlignment="0" applyProtection="0"/>
    <xf numFmtId="0" fontId="23" fillId="23" borderId="111" applyNumberFormat="0" applyFont="0" applyAlignment="0" applyProtection="0"/>
    <xf numFmtId="0" fontId="27" fillId="20" borderId="110" applyNumberFormat="0" applyAlignment="0" applyProtection="0"/>
    <xf numFmtId="0" fontId="41" fillId="20" borderId="112" applyNumberFormat="0" applyAlignment="0" applyProtection="0"/>
    <xf numFmtId="0" fontId="23" fillId="23" borderId="111" applyNumberFormat="0" applyFont="0" applyAlignment="0" applyProtection="0"/>
    <xf numFmtId="0" fontId="35" fillId="7" borderId="110" applyNumberFormat="0" applyAlignment="0" applyProtection="0"/>
    <xf numFmtId="0" fontId="35" fillId="7" borderId="110" applyNumberFormat="0" applyAlignment="0" applyProtection="0"/>
    <xf numFmtId="0" fontId="41" fillId="20" borderId="112" applyNumberFormat="0" applyAlignment="0" applyProtection="0"/>
    <xf numFmtId="0" fontId="23" fillId="23" borderId="111" applyNumberFormat="0" applyFont="0" applyAlignment="0" applyProtection="0"/>
    <xf numFmtId="0" fontId="35" fillId="7" borderId="110" applyNumberFormat="0" applyAlignment="0" applyProtection="0"/>
    <xf numFmtId="0" fontId="43" fillId="0" borderId="113" applyNumberFormat="0" applyFill="0" applyAlignment="0" applyProtection="0"/>
    <xf numFmtId="0" fontId="27" fillId="20" borderId="110" applyNumberFormat="0" applyAlignment="0" applyProtection="0"/>
    <xf numFmtId="0" fontId="43" fillId="0" borderId="113" applyNumberFormat="0" applyFill="0" applyAlignment="0" applyProtection="0"/>
    <xf numFmtId="0" fontId="23" fillId="23" borderId="111" applyNumberFormat="0" applyFont="0" applyAlignment="0" applyProtection="0"/>
    <xf numFmtId="0" fontId="27" fillId="20" borderId="110" applyNumberFormat="0" applyAlignment="0" applyProtection="0"/>
    <xf numFmtId="0" fontId="27" fillId="20" borderId="110" applyNumberFormat="0" applyAlignment="0" applyProtection="0"/>
    <xf numFmtId="0" fontId="23" fillId="23" borderId="111" applyNumberFormat="0" applyFont="0" applyAlignment="0" applyProtection="0"/>
    <xf numFmtId="0" fontId="35" fillId="7" borderId="110" applyNumberFormat="0" applyAlignment="0" applyProtection="0"/>
    <xf numFmtId="0" fontId="27" fillId="20" borderId="110" applyNumberFormat="0" applyAlignment="0" applyProtection="0"/>
    <xf numFmtId="0" fontId="43" fillId="0" borderId="113" applyNumberFormat="0" applyFill="0" applyAlignment="0" applyProtection="0"/>
    <xf numFmtId="0" fontId="23" fillId="23" borderId="111" applyNumberFormat="0" applyFont="0" applyAlignment="0" applyProtection="0"/>
    <xf numFmtId="0" fontId="41" fillId="20" borderId="112" applyNumberFormat="0" applyAlignment="0" applyProtection="0"/>
    <xf numFmtId="0" fontId="27" fillId="20" borderId="110" applyNumberFormat="0" applyAlignment="0" applyProtection="0"/>
    <xf numFmtId="0" fontId="41" fillId="20" borderId="112" applyNumberFormat="0" applyAlignment="0" applyProtection="0"/>
    <xf numFmtId="0" fontId="23" fillId="23" borderId="111" applyNumberFormat="0" applyFont="0" applyAlignment="0" applyProtection="0"/>
    <xf numFmtId="0" fontId="41" fillId="20" borderId="112" applyNumberFormat="0" applyAlignment="0" applyProtection="0"/>
    <xf numFmtId="0" fontId="35" fillId="7" borderId="110" applyNumberFormat="0" applyAlignment="0" applyProtection="0"/>
    <xf numFmtId="0" fontId="43" fillId="0" borderId="113" applyNumberFormat="0" applyFill="0" applyAlignment="0" applyProtection="0"/>
    <xf numFmtId="0" fontId="41" fillId="20" borderId="112" applyNumberFormat="0" applyAlignment="0" applyProtection="0"/>
    <xf numFmtId="0" fontId="43" fillId="0" borderId="113" applyNumberFormat="0" applyFill="0" applyAlignment="0" applyProtection="0"/>
    <xf numFmtId="0" fontId="27" fillId="20" borderId="110" applyNumberFormat="0" applyAlignment="0" applyProtection="0"/>
    <xf numFmtId="0" fontId="43" fillId="0" borderId="113" applyNumberFormat="0" applyFill="0" applyAlignment="0" applyProtection="0"/>
    <xf numFmtId="0" fontId="27" fillId="20" borderId="110" applyNumberFormat="0" applyAlignment="0" applyProtection="0"/>
    <xf numFmtId="0" fontId="35" fillId="7" borderId="110" applyNumberFormat="0" applyAlignment="0" applyProtection="0"/>
    <xf numFmtId="0" fontId="27" fillId="20" borderId="110" applyNumberFormat="0" applyAlignment="0" applyProtection="0"/>
    <xf numFmtId="0" fontId="43" fillId="0" borderId="113" applyNumberFormat="0" applyFill="0" applyAlignment="0" applyProtection="0"/>
    <xf numFmtId="0" fontId="35" fillId="7" borderId="110" applyNumberFormat="0" applyAlignment="0" applyProtection="0"/>
    <xf numFmtId="0" fontId="23" fillId="23" borderId="111" applyNumberFormat="0" applyFont="0" applyAlignment="0" applyProtection="0"/>
    <xf numFmtId="0" fontId="23" fillId="23" borderId="111" applyNumberFormat="0" applyFont="0" applyAlignment="0" applyProtection="0"/>
    <xf numFmtId="0" fontId="27" fillId="20" borderId="110" applyNumberFormat="0" applyAlignment="0" applyProtection="0"/>
    <xf numFmtId="0" fontId="43" fillId="0" borderId="113" applyNumberFormat="0" applyFill="0" applyAlignment="0" applyProtection="0"/>
    <xf numFmtId="0" fontId="41" fillId="20" borderId="112" applyNumberFormat="0" applyAlignment="0" applyProtection="0"/>
    <xf numFmtId="0" fontId="27" fillId="20" borderId="110" applyNumberFormat="0" applyAlignment="0" applyProtection="0"/>
    <xf numFmtId="0" fontId="41" fillId="20" borderId="112" applyNumberFormat="0" applyAlignment="0" applyProtection="0"/>
    <xf numFmtId="0" fontId="43" fillId="0" borderId="113" applyNumberFormat="0" applyFill="0" applyAlignment="0" applyProtection="0"/>
    <xf numFmtId="0" fontId="43" fillId="0" borderId="113" applyNumberFormat="0" applyFill="0" applyAlignment="0" applyProtection="0"/>
    <xf numFmtId="0" fontId="41" fillId="20" borderId="112" applyNumberFormat="0" applyAlignment="0" applyProtection="0"/>
    <xf numFmtId="0" fontId="23" fillId="23" borderId="111" applyNumberFormat="0" applyFont="0" applyAlignment="0" applyProtection="0"/>
    <xf numFmtId="0" fontId="41" fillId="20" borderId="112" applyNumberFormat="0" applyAlignment="0" applyProtection="0"/>
    <xf numFmtId="0" fontId="27" fillId="20" borderId="110" applyNumberFormat="0" applyAlignment="0" applyProtection="0"/>
    <xf numFmtId="0" fontId="35" fillId="7" borderId="110" applyNumberFormat="0" applyAlignment="0" applyProtection="0"/>
    <xf numFmtId="0" fontId="43" fillId="0" borderId="113" applyNumberFormat="0" applyFill="0" applyAlignment="0" applyProtection="0"/>
    <xf numFmtId="0" fontId="27" fillId="20" borderId="110" applyNumberFormat="0" applyAlignment="0" applyProtection="0"/>
    <xf numFmtId="0" fontId="35" fillId="7" borderId="110" applyNumberFormat="0" applyAlignment="0" applyProtection="0"/>
    <xf numFmtId="0" fontId="41" fillId="20" borderId="112" applyNumberFormat="0" applyAlignment="0" applyProtection="0"/>
    <xf numFmtId="0" fontId="23" fillId="23" borderId="111" applyNumberFormat="0" applyFont="0" applyAlignment="0" applyProtection="0"/>
    <xf numFmtId="0" fontId="27" fillId="20" borderId="110" applyNumberFormat="0" applyAlignment="0" applyProtection="0"/>
    <xf numFmtId="0" fontId="23" fillId="23" borderId="111" applyNumberFormat="0" applyFont="0" applyAlignment="0" applyProtection="0"/>
    <xf numFmtId="0" fontId="35" fillId="7" borderId="110" applyNumberFormat="0" applyAlignment="0" applyProtection="0"/>
    <xf numFmtId="0" fontId="23" fillId="23" borderId="111" applyNumberFormat="0" applyFont="0" applyAlignment="0" applyProtection="0"/>
    <xf numFmtId="0" fontId="23" fillId="23" borderId="111" applyNumberFormat="0" applyFont="0" applyAlignment="0" applyProtection="0"/>
    <xf numFmtId="0" fontId="41" fillId="20" borderId="112" applyNumberFormat="0" applyAlignment="0" applyProtection="0"/>
    <xf numFmtId="0" fontId="43" fillId="0" borderId="113" applyNumberFormat="0" applyFill="0" applyAlignment="0" applyProtection="0"/>
    <xf numFmtId="0" fontId="35" fillId="7" borderId="110" applyNumberFormat="0" applyAlignment="0" applyProtection="0"/>
    <xf numFmtId="0" fontId="43" fillId="0" borderId="113" applyNumberFormat="0" applyFill="0" applyAlignment="0" applyProtection="0"/>
    <xf numFmtId="0" fontId="23" fillId="23" borderId="111" applyNumberFormat="0" applyFont="0" applyAlignment="0" applyProtection="0"/>
    <xf numFmtId="0" fontId="35" fillId="7" borderId="110" applyNumberFormat="0" applyAlignment="0" applyProtection="0"/>
    <xf numFmtId="0" fontId="27" fillId="20" borderId="110" applyNumberFormat="0" applyAlignment="0" applyProtection="0"/>
    <xf numFmtId="0" fontId="35" fillId="7" borderId="110" applyNumberFormat="0" applyAlignment="0" applyProtection="0"/>
    <xf numFmtId="0" fontId="43" fillId="0" borderId="113" applyNumberFormat="0" applyFill="0" applyAlignment="0" applyProtection="0"/>
    <xf numFmtId="0" fontId="43" fillId="0" borderId="113" applyNumberFormat="0" applyFill="0" applyAlignment="0" applyProtection="0"/>
    <xf numFmtId="0" fontId="27" fillId="20" borderId="110" applyNumberFormat="0" applyAlignment="0" applyProtection="0"/>
    <xf numFmtId="0" fontId="41" fillId="20" borderId="112" applyNumberFormat="0" applyAlignment="0" applyProtection="0"/>
    <xf numFmtId="0" fontId="23" fillId="23" borderId="111" applyNumberFormat="0" applyFont="0" applyAlignment="0" applyProtection="0"/>
    <xf numFmtId="0" fontId="41" fillId="20" borderId="112" applyNumberFormat="0" applyAlignment="0" applyProtection="0"/>
    <xf numFmtId="0" fontId="43" fillId="0" borderId="113" applyNumberFormat="0" applyFill="0" applyAlignment="0" applyProtection="0"/>
    <xf numFmtId="0" fontId="43" fillId="0" borderId="113" applyNumberFormat="0" applyFill="0" applyAlignment="0" applyProtection="0"/>
    <xf numFmtId="0" fontId="41" fillId="20" borderId="112" applyNumberFormat="0" applyAlignment="0" applyProtection="0"/>
    <xf numFmtId="0" fontId="23" fillId="23" borderId="111" applyNumberFormat="0" applyFont="0" applyAlignment="0" applyProtection="0"/>
    <xf numFmtId="0" fontId="35" fillId="7" borderId="110" applyNumberFormat="0" applyAlignment="0" applyProtection="0"/>
    <xf numFmtId="0" fontId="23" fillId="23" borderId="111" applyNumberFormat="0" applyFont="0" applyAlignment="0" applyProtection="0"/>
    <xf numFmtId="0" fontId="41" fillId="20" borderId="112" applyNumberFormat="0" applyAlignment="0" applyProtection="0"/>
    <xf numFmtId="0" fontId="43" fillId="0" borderId="113" applyNumberFormat="0" applyFill="0" applyAlignment="0" applyProtection="0"/>
    <xf numFmtId="0" fontId="35" fillId="7" borderId="110" applyNumberFormat="0" applyAlignment="0" applyProtection="0"/>
    <xf numFmtId="0" fontId="27" fillId="20" borderId="110" applyNumberFormat="0" applyAlignment="0" applyProtection="0"/>
    <xf numFmtId="0" fontId="27" fillId="20" borderId="110" applyNumberFormat="0" applyAlignment="0" applyProtection="0"/>
    <xf numFmtId="0" fontId="23" fillId="23" borderId="111" applyNumberFormat="0" applyFont="0" applyAlignment="0" applyProtection="0"/>
    <xf numFmtId="0" fontId="35" fillId="7" borderId="110" applyNumberFormat="0" applyAlignment="0" applyProtection="0"/>
    <xf numFmtId="0" fontId="27" fillId="20" borderId="110" applyNumberFormat="0" applyAlignment="0" applyProtection="0"/>
    <xf numFmtId="0" fontId="23" fillId="23" borderId="111" applyNumberFormat="0" applyFont="0" applyAlignment="0" applyProtection="0"/>
    <xf numFmtId="0" fontId="27" fillId="20" borderId="110" applyNumberFormat="0" applyAlignment="0" applyProtection="0"/>
    <xf numFmtId="0" fontId="27" fillId="20" borderId="110" applyNumberFormat="0" applyAlignment="0" applyProtection="0"/>
    <xf numFmtId="0" fontId="35" fillId="7" borderId="110" applyNumberFormat="0" applyAlignment="0" applyProtection="0"/>
    <xf numFmtId="0" fontId="41" fillId="20" borderId="112" applyNumberFormat="0" applyAlignment="0" applyProtection="0"/>
    <xf numFmtId="0" fontId="35" fillId="7" borderId="110" applyNumberFormat="0" applyAlignment="0" applyProtection="0"/>
    <xf numFmtId="0" fontId="43" fillId="0" borderId="113" applyNumberFormat="0" applyFill="0" applyAlignment="0" applyProtection="0"/>
    <xf numFmtId="0" fontId="41" fillId="20" borderId="112" applyNumberFormat="0" applyAlignment="0" applyProtection="0"/>
    <xf numFmtId="0" fontId="35" fillId="7" borderId="110" applyNumberFormat="0" applyAlignment="0" applyProtection="0"/>
    <xf numFmtId="0" fontId="41" fillId="20" borderId="112" applyNumberFormat="0" applyAlignment="0" applyProtection="0"/>
    <xf numFmtId="0" fontId="43" fillId="0" borderId="113" applyNumberFormat="0" applyFill="0" applyAlignment="0" applyProtection="0"/>
    <xf numFmtId="0" fontId="27" fillId="20" borderId="110" applyNumberFormat="0" applyAlignment="0" applyProtection="0"/>
    <xf numFmtId="0" fontId="41" fillId="20" borderId="112" applyNumberFormat="0" applyAlignment="0" applyProtection="0"/>
    <xf numFmtId="0" fontId="43" fillId="0" borderId="113" applyNumberFormat="0" applyFill="0" applyAlignment="0" applyProtection="0"/>
    <xf numFmtId="0" fontId="41" fillId="20" borderId="112" applyNumberFormat="0" applyAlignment="0" applyProtection="0"/>
    <xf numFmtId="0" fontId="23" fillId="23" borderId="111" applyNumberFormat="0" applyFont="0" applyAlignment="0" applyProtection="0"/>
    <xf numFmtId="0" fontId="41" fillId="20" borderId="112" applyNumberFormat="0" applyAlignment="0" applyProtection="0"/>
    <xf numFmtId="0" fontId="35" fillId="7" borderId="110" applyNumberFormat="0" applyAlignment="0" applyProtection="0"/>
    <xf numFmtId="0" fontId="27" fillId="20" borderId="110" applyNumberFormat="0" applyAlignment="0" applyProtection="0"/>
    <xf numFmtId="0" fontId="23" fillId="23" borderId="111" applyNumberFormat="0" applyFont="0" applyAlignment="0" applyProtection="0"/>
    <xf numFmtId="0" fontId="27" fillId="20" borderId="110" applyNumberFormat="0" applyAlignment="0" applyProtection="0"/>
    <xf numFmtId="0" fontId="23" fillId="23" borderId="111" applyNumberFormat="0" applyFont="0" applyAlignment="0" applyProtection="0"/>
    <xf numFmtId="0" fontId="41" fillId="20" borderId="112" applyNumberFormat="0" applyAlignment="0" applyProtection="0"/>
    <xf numFmtId="0" fontId="35" fillId="7" borderId="110" applyNumberFormat="0" applyAlignment="0" applyProtection="0"/>
    <xf numFmtId="0" fontId="35" fillId="7" borderId="110" applyNumberFormat="0" applyAlignment="0" applyProtection="0"/>
    <xf numFmtId="0" fontId="43" fillId="0" borderId="113" applyNumberFormat="0" applyFill="0" applyAlignment="0" applyProtection="0"/>
    <xf numFmtId="0" fontId="35" fillId="7" borderId="110" applyNumberFormat="0" applyAlignment="0" applyProtection="0"/>
    <xf numFmtId="0" fontId="27" fillId="20" borderId="110" applyNumberFormat="0" applyAlignment="0" applyProtection="0"/>
    <xf numFmtId="0" fontId="43" fillId="0" borderId="113" applyNumberFormat="0" applyFill="0" applyAlignment="0" applyProtection="0"/>
    <xf numFmtId="0" fontId="43" fillId="0" borderId="113" applyNumberFormat="0" applyFill="0" applyAlignment="0" applyProtection="0"/>
    <xf numFmtId="0" fontId="27" fillId="20" borderId="110" applyNumberFormat="0" applyAlignment="0" applyProtection="0"/>
    <xf numFmtId="0" fontId="41" fillId="20" borderId="112" applyNumberFormat="0" applyAlignment="0" applyProtection="0"/>
    <xf numFmtId="0" fontId="35" fillId="7" borderId="110" applyNumberFormat="0" applyAlignment="0" applyProtection="0"/>
    <xf numFmtId="0" fontId="41" fillId="20" borderId="112" applyNumberFormat="0" applyAlignment="0" applyProtection="0"/>
    <xf numFmtId="0" fontId="23" fillId="23" borderId="111" applyNumberFormat="0" applyFont="0" applyAlignment="0" applyProtection="0"/>
    <xf numFmtId="0" fontId="23" fillId="23" borderId="111" applyNumberFormat="0" applyFont="0" applyAlignment="0" applyProtection="0"/>
    <xf numFmtId="0" fontId="35" fillId="7" borderId="110" applyNumberFormat="0" applyAlignment="0" applyProtection="0"/>
    <xf numFmtId="0" fontId="35" fillId="7" borderId="110" applyNumberFormat="0" applyAlignment="0" applyProtection="0"/>
    <xf numFmtId="0" fontId="43" fillId="0" borderId="113" applyNumberFormat="0" applyFill="0" applyAlignment="0" applyProtection="0"/>
    <xf numFmtId="0" fontId="41" fillId="20" borderId="112" applyNumberFormat="0" applyAlignment="0" applyProtection="0"/>
    <xf numFmtId="0" fontId="41" fillId="20" borderId="112" applyNumberFormat="0" applyAlignment="0" applyProtection="0"/>
    <xf numFmtId="0" fontId="23" fillId="23" borderId="111" applyNumberFormat="0" applyFont="0" applyAlignment="0" applyProtection="0"/>
    <xf numFmtId="0" fontId="27" fillId="20" borderId="110" applyNumberFormat="0" applyAlignment="0" applyProtection="0"/>
    <xf numFmtId="0" fontId="35" fillId="7" borderId="110" applyNumberFormat="0" applyAlignment="0" applyProtection="0"/>
    <xf numFmtId="0" fontId="43" fillId="0" borderId="113" applyNumberFormat="0" applyFill="0" applyAlignment="0" applyProtection="0"/>
    <xf numFmtId="0" fontId="27" fillId="20" borderId="110" applyNumberFormat="0" applyAlignment="0" applyProtection="0"/>
    <xf numFmtId="0" fontId="43" fillId="0" borderId="113" applyNumberFormat="0" applyFill="0" applyAlignment="0" applyProtection="0"/>
    <xf numFmtId="0" fontId="43" fillId="0" borderId="113" applyNumberFormat="0" applyFill="0" applyAlignment="0" applyProtection="0"/>
    <xf numFmtId="0" fontId="23" fillId="23" borderId="111" applyNumberFormat="0" applyFont="0" applyAlignment="0" applyProtection="0"/>
    <xf numFmtId="0" fontId="27" fillId="20" borderId="110" applyNumberFormat="0" applyAlignment="0" applyProtection="0"/>
    <xf numFmtId="0" fontId="41" fillId="20" borderId="112" applyNumberFormat="0" applyAlignment="0" applyProtection="0"/>
    <xf numFmtId="0" fontId="27" fillId="20" borderId="110" applyNumberFormat="0" applyAlignment="0" applyProtection="0"/>
    <xf numFmtId="0" fontId="41" fillId="20" borderId="112" applyNumberFormat="0" applyAlignment="0" applyProtection="0"/>
    <xf numFmtId="0" fontId="27" fillId="20" borderId="110" applyNumberFormat="0" applyAlignment="0" applyProtection="0"/>
    <xf numFmtId="0" fontId="35" fillId="7" borderId="110" applyNumberFormat="0" applyAlignment="0" applyProtection="0"/>
    <xf numFmtId="0" fontId="41" fillId="20" borderId="112" applyNumberFormat="0" applyAlignment="0" applyProtection="0"/>
    <xf numFmtId="0" fontId="43" fillId="0" borderId="113" applyNumberFormat="0" applyFill="0" applyAlignment="0" applyProtection="0"/>
    <xf numFmtId="0" fontId="41" fillId="20" borderId="112" applyNumberFormat="0" applyAlignment="0" applyProtection="0"/>
    <xf numFmtId="0" fontId="23" fillId="23" borderId="111" applyNumberFormat="0" applyFont="0" applyAlignment="0" applyProtection="0"/>
    <xf numFmtId="0" fontId="35" fillId="7" borderId="110" applyNumberFormat="0" applyAlignment="0" applyProtection="0"/>
    <xf numFmtId="0" fontId="35" fillId="7" borderId="110" applyNumberFormat="0" applyAlignment="0" applyProtection="0"/>
    <xf numFmtId="0" fontId="43" fillId="0" borderId="113" applyNumberFormat="0" applyFill="0" applyAlignment="0" applyProtection="0"/>
    <xf numFmtId="0" fontId="43" fillId="0" borderId="113" applyNumberFormat="0" applyFill="0" applyAlignment="0" applyProtection="0"/>
    <xf numFmtId="0" fontId="43" fillId="0" borderId="113" applyNumberFormat="0" applyFill="0" applyAlignment="0" applyProtection="0"/>
    <xf numFmtId="0" fontId="35" fillId="7" borderId="110" applyNumberFormat="0" applyAlignment="0" applyProtection="0"/>
    <xf numFmtId="0" fontId="27" fillId="20" borderId="110" applyNumberFormat="0" applyAlignment="0" applyProtection="0"/>
    <xf numFmtId="0" fontId="41" fillId="20" borderId="112" applyNumberFormat="0" applyAlignment="0" applyProtection="0"/>
    <xf numFmtId="0" fontId="11" fillId="0" borderId="0"/>
    <xf numFmtId="0" fontId="41" fillId="20" borderId="112" applyNumberFormat="0" applyAlignment="0" applyProtection="0"/>
    <xf numFmtId="0" fontId="27" fillId="20" borderId="110" applyNumberFormat="0" applyAlignment="0" applyProtection="0"/>
    <xf numFmtId="0" fontId="35" fillId="7" borderId="110" applyNumberFormat="0" applyAlignment="0" applyProtection="0"/>
    <xf numFmtId="0" fontId="43" fillId="0" borderId="113" applyNumberFormat="0" applyFill="0" applyAlignment="0" applyProtection="0"/>
    <xf numFmtId="0" fontId="27" fillId="20" borderId="110" applyNumberFormat="0" applyAlignment="0" applyProtection="0"/>
    <xf numFmtId="0" fontId="35" fillId="7" borderId="110" applyNumberFormat="0" applyAlignment="0" applyProtection="0"/>
    <xf numFmtId="0" fontId="41" fillId="20" borderId="112" applyNumberFormat="0" applyAlignment="0" applyProtection="0"/>
    <xf numFmtId="0" fontId="23" fillId="23" borderId="111" applyNumberFormat="0" applyFont="0" applyAlignment="0" applyProtection="0"/>
    <xf numFmtId="0" fontId="27" fillId="20" borderId="110" applyNumberFormat="0" applyAlignment="0" applyProtection="0"/>
    <xf numFmtId="0" fontId="23" fillId="23" borderId="111" applyNumberFormat="0" applyFont="0" applyAlignment="0" applyProtection="0"/>
    <xf numFmtId="0" fontId="35" fillId="7" borderId="110" applyNumberFormat="0" applyAlignment="0" applyProtection="0"/>
    <xf numFmtId="0" fontId="23" fillId="23" borderId="111" applyNumberFormat="0" applyFont="0" applyAlignment="0" applyProtection="0"/>
    <xf numFmtId="0" fontId="23" fillId="23" borderId="111" applyNumberFormat="0" applyFont="0" applyAlignment="0" applyProtection="0"/>
    <xf numFmtId="0" fontId="41" fillId="20" borderId="112" applyNumberFormat="0" applyAlignment="0" applyProtection="0"/>
    <xf numFmtId="0" fontId="43" fillId="0" borderId="113" applyNumberFormat="0" applyFill="0" applyAlignment="0" applyProtection="0"/>
    <xf numFmtId="0" fontId="35" fillId="7" borderId="110" applyNumberFormat="0" applyAlignment="0" applyProtection="0"/>
    <xf numFmtId="0" fontId="43" fillId="0" borderId="113" applyNumberFormat="0" applyFill="0" applyAlignment="0" applyProtection="0"/>
    <xf numFmtId="0" fontId="11" fillId="0" borderId="0"/>
    <xf numFmtId="0" fontId="11" fillId="0" borderId="0"/>
    <xf numFmtId="9" fontId="11" fillId="0" borderId="0" applyFont="0" applyFill="0" applyBorder="0" applyAlignment="0" applyProtection="0"/>
    <xf numFmtId="0" fontId="27" fillId="20" borderId="110" applyNumberFormat="0" applyAlignment="0" applyProtection="0"/>
    <xf numFmtId="0" fontId="35" fillId="7" borderId="110" applyNumberFormat="0" applyAlignment="0" applyProtection="0"/>
    <xf numFmtId="0" fontId="43" fillId="0" borderId="113" applyNumberFormat="0" applyFill="0" applyAlignment="0" applyProtection="0"/>
    <xf numFmtId="0" fontId="43" fillId="0" borderId="113" applyNumberFormat="0" applyFill="0" applyAlignment="0" applyProtection="0"/>
    <xf numFmtId="0" fontId="27" fillId="20" borderId="110" applyNumberFormat="0" applyAlignment="0" applyProtection="0"/>
    <xf numFmtId="0" fontId="41" fillId="20" borderId="112" applyNumberFormat="0" applyAlignment="0" applyProtection="0"/>
    <xf numFmtId="0" fontId="23" fillId="23" borderId="111" applyNumberFormat="0" applyFont="0" applyAlignment="0" applyProtection="0"/>
    <xf numFmtId="0" fontId="41" fillId="20" borderId="112" applyNumberFormat="0" applyAlignment="0" applyProtection="0"/>
    <xf numFmtId="0" fontId="43" fillId="0" borderId="113" applyNumberFormat="0" applyFill="0" applyAlignment="0" applyProtection="0"/>
    <xf numFmtId="0" fontId="43" fillId="0" borderId="113" applyNumberFormat="0" applyFill="0" applyAlignment="0" applyProtection="0"/>
    <xf numFmtId="0" fontId="41" fillId="20" borderId="112" applyNumberFormat="0" applyAlignment="0" applyProtection="0"/>
    <xf numFmtId="0" fontId="23" fillId="23" borderId="111" applyNumberFormat="0" applyFont="0" applyAlignment="0" applyProtection="0"/>
    <xf numFmtId="0" fontId="35" fillId="7" borderId="110" applyNumberFormat="0" applyAlignment="0" applyProtection="0"/>
    <xf numFmtId="0" fontId="23" fillId="23" borderId="111" applyNumberFormat="0" applyFont="0" applyAlignment="0" applyProtection="0"/>
    <xf numFmtId="0" fontId="41" fillId="20" borderId="112" applyNumberFormat="0" applyAlignment="0" applyProtection="0"/>
    <xf numFmtId="0" fontId="43" fillId="0" borderId="113" applyNumberFormat="0" applyFill="0" applyAlignment="0" applyProtection="0"/>
    <xf numFmtId="0" fontId="35" fillId="7" borderId="110" applyNumberFormat="0" applyAlignment="0" applyProtection="0"/>
    <xf numFmtId="0" fontId="27" fillId="20" borderId="110" applyNumberFormat="0" applyAlignment="0" applyProtection="0"/>
    <xf numFmtId="0" fontId="27" fillId="20" borderId="110" applyNumberFormat="0" applyAlignment="0" applyProtection="0"/>
    <xf numFmtId="0" fontId="41" fillId="20" borderId="112" applyNumberFormat="0" applyAlignment="0" applyProtection="0"/>
    <xf numFmtId="0" fontId="27" fillId="20" borderId="110" applyNumberFormat="0" applyAlignment="0" applyProtection="0"/>
    <xf numFmtId="0" fontId="23" fillId="23" borderId="111" applyNumberFormat="0" applyFont="0" applyAlignment="0" applyProtection="0"/>
    <xf numFmtId="0" fontId="43" fillId="0" borderId="113" applyNumberFormat="0" applyFill="0" applyAlignment="0" applyProtection="0"/>
    <xf numFmtId="0" fontId="27" fillId="20" borderId="110" applyNumberFormat="0" applyAlignment="0" applyProtection="0"/>
    <xf numFmtId="0" fontId="43" fillId="0" borderId="113" applyNumberFormat="0" applyFill="0" applyAlignment="0" applyProtection="0"/>
    <xf numFmtId="0" fontId="23" fillId="23" borderId="111" applyNumberFormat="0" applyFont="0" applyAlignment="0" applyProtection="0"/>
    <xf numFmtId="0" fontId="11" fillId="0" borderId="0"/>
    <xf numFmtId="0" fontId="35" fillId="7" borderId="110" applyNumberFormat="0" applyAlignment="0" applyProtection="0"/>
    <xf numFmtId="0" fontId="11" fillId="0" borderId="0"/>
    <xf numFmtId="9" fontId="11" fillId="0" borderId="0" applyFont="0" applyFill="0" applyBorder="0" applyAlignment="0" applyProtection="0"/>
    <xf numFmtId="0" fontId="41" fillId="20" borderId="112" applyNumberFormat="0" applyAlignment="0" applyProtection="0"/>
    <xf numFmtId="0" fontId="23" fillId="23" borderId="111" applyNumberFormat="0" applyFont="0" applyAlignment="0" applyProtection="0"/>
    <xf numFmtId="0" fontId="41" fillId="20" borderId="112" applyNumberFormat="0" applyAlignment="0" applyProtection="0"/>
    <xf numFmtId="0" fontId="35" fillId="7" borderId="110" applyNumberFormat="0" applyAlignment="0" applyProtection="0"/>
    <xf numFmtId="0" fontId="41" fillId="20" borderId="112" applyNumberFormat="0" applyAlignment="0" applyProtection="0"/>
    <xf numFmtId="0" fontId="27" fillId="20" borderId="110" applyNumberFormat="0" applyAlignment="0" applyProtection="0"/>
    <xf numFmtId="0" fontId="27" fillId="20" borderId="110" applyNumberFormat="0" applyAlignment="0" applyProtection="0"/>
    <xf numFmtId="0" fontId="27" fillId="20" borderId="110" applyNumberFormat="0" applyAlignment="0" applyProtection="0"/>
    <xf numFmtId="0" fontId="43" fillId="0" borderId="113" applyNumberFormat="0" applyFill="0" applyAlignment="0" applyProtection="0"/>
    <xf numFmtId="0" fontId="43" fillId="0" borderId="113" applyNumberFormat="0" applyFill="0" applyAlignment="0" applyProtection="0"/>
    <xf numFmtId="0" fontId="23" fillId="23" borderId="111" applyNumberFormat="0" applyFont="0" applyAlignment="0" applyProtection="0"/>
    <xf numFmtId="0" fontId="35" fillId="7" borderId="110" applyNumberFormat="0" applyAlignment="0" applyProtection="0"/>
    <xf numFmtId="0" fontId="41" fillId="20" borderId="112" applyNumberFormat="0" applyAlignment="0" applyProtection="0"/>
    <xf numFmtId="0" fontId="23" fillId="23" borderId="111" applyNumberFormat="0" applyFont="0" applyAlignment="0" applyProtection="0"/>
    <xf numFmtId="0" fontId="43" fillId="0" borderId="113" applyNumberFormat="0" applyFill="0" applyAlignment="0" applyProtection="0"/>
    <xf numFmtId="0" fontId="43" fillId="0" borderId="113" applyNumberFormat="0" applyFill="0" applyAlignment="0" applyProtection="0"/>
    <xf numFmtId="0" fontId="35" fillId="7" borderId="110" applyNumberFormat="0" applyAlignment="0" applyProtection="0"/>
    <xf numFmtId="0" fontId="35" fillId="7" borderId="110" applyNumberFormat="0" applyAlignment="0" applyProtection="0"/>
    <xf numFmtId="0" fontId="27" fillId="20" borderId="110" applyNumberFormat="0" applyAlignment="0" applyProtection="0"/>
    <xf numFmtId="0" fontId="35" fillId="7" borderId="110" applyNumberFormat="0" applyAlignment="0" applyProtection="0"/>
    <xf numFmtId="0" fontId="43" fillId="0" borderId="113" applyNumberFormat="0" applyFill="0" applyAlignment="0" applyProtection="0"/>
    <xf numFmtId="0" fontId="43" fillId="0" borderId="113" applyNumberFormat="0" applyFill="0" applyAlignment="0" applyProtection="0"/>
    <xf numFmtId="0" fontId="41" fillId="20" borderId="112" applyNumberFormat="0" applyAlignment="0" applyProtection="0"/>
    <xf numFmtId="0" fontId="23" fillId="23" borderId="111" applyNumberFormat="0" applyFont="0" applyAlignment="0" applyProtection="0"/>
    <xf numFmtId="0" fontId="41" fillId="20" borderId="112" applyNumberFormat="0" applyAlignment="0" applyProtection="0"/>
    <xf numFmtId="0" fontId="43" fillId="0" borderId="113" applyNumberFormat="0" applyFill="0" applyAlignment="0" applyProtection="0"/>
    <xf numFmtId="0" fontId="41" fillId="20" borderId="112" applyNumberFormat="0" applyAlignment="0" applyProtection="0"/>
    <xf numFmtId="0" fontId="35" fillId="7" borderId="110" applyNumberFormat="0" applyAlignment="0" applyProtection="0"/>
    <xf numFmtId="0" fontId="41" fillId="20" borderId="112" applyNumberFormat="0" applyAlignment="0" applyProtection="0"/>
    <xf numFmtId="0" fontId="43" fillId="0" borderId="113" applyNumberFormat="0" applyFill="0" applyAlignment="0" applyProtection="0"/>
    <xf numFmtId="0" fontId="43" fillId="0" borderId="113" applyNumberFormat="0" applyFill="0" applyAlignment="0" applyProtection="0"/>
    <xf numFmtId="0" fontId="43" fillId="0" borderId="113" applyNumberFormat="0" applyFill="0" applyAlignment="0" applyProtection="0"/>
    <xf numFmtId="0" fontId="41" fillId="20" borderId="112" applyNumberFormat="0" applyAlignment="0" applyProtection="0"/>
    <xf numFmtId="0" fontId="27" fillId="20" borderId="110" applyNumberFormat="0" applyAlignment="0" applyProtection="0"/>
    <xf numFmtId="0" fontId="27" fillId="20" borderId="110" applyNumberFormat="0" applyAlignment="0" applyProtection="0"/>
    <xf numFmtId="0" fontId="23" fillId="23" borderId="111" applyNumberFormat="0" applyFont="0" applyAlignment="0" applyProtection="0"/>
    <xf numFmtId="0" fontId="35" fillId="7" borderId="110" applyNumberFormat="0" applyAlignment="0" applyProtection="0"/>
    <xf numFmtId="0" fontId="43" fillId="0" borderId="113" applyNumberFormat="0" applyFill="0" applyAlignment="0" applyProtection="0"/>
    <xf numFmtId="0" fontId="43" fillId="0" borderId="113" applyNumberFormat="0" applyFill="0" applyAlignment="0" applyProtection="0"/>
    <xf numFmtId="0" fontId="27" fillId="20" borderId="110" applyNumberFormat="0" applyAlignment="0" applyProtection="0"/>
    <xf numFmtId="0" fontId="35" fillId="7" borderId="110" applyNumberFormat="0" applyAlignment="0" applyProtection="0"/>
    <xf numFmtId="0" fontId="23" fillId="23" borderId="111" applyNumberFormat="0" applyFont="0" applyAlignment="0" applyProtection="0"/>
    <xf numFmtId="0" fontId="41" fillId="20" borderId="112" applyNumberFormat="0" applyAlignment="0" applyProtection="0"/>
    <xf numFmtId="0" fontId="43" fillId="0" borderId="113" applyNumberFormat="0" applyFill="0" applyAlignment="0" applyProtection="0"/>
    <xf numFmtId="0" fontId="11" fillId="0" borderId="0"/>
    <xf numFmtId="0" fontId="41" fillId="20" borderId="112" applyNumberFormat="0" applyAlignment="0" applyProtection="0"/>
    <xf numFmtId="0" fontId="27" fillId="20" borderId="110" applyNumberFormat="0" applyAlignment="0" applyProtection="0"/>
    <xf numFmtId="0" fontId="35" fillId="7" borderId="110" applyNumberFormat="0" applyAlignment="0" applyProtection="0"/>
    <xf numFmtId="0" fontId="43" fillId="0" borderId="113" applyNumberFormat="0" applyFill="0" applyAlignment="0" applyProtection="0"/>
    <xf numFmtId="0" fontId="27" fillId="20" borderId="110" applyNumberFormat="0" applyAlignment="0" applyProtection="0"/>
    <xf numFmtId="0" fontId="35" fillId="7" borderId="110" applyNumberFormat="0" applyAlignment="0" applyProtection="0"/>
    <xf numFmtId="0" fontId="41" fillId="20" borderId="112" applyNumberFormat="0" applyAlignment="0" applyProtection="0"/>
    <xf numFmtId="0" fontId="23" fillId="23" borderId="111" applyNumberFormat="0" applyFont="0" applyAlignment="0" applyProtection="0"/>
    <xf numFmtId="0" fontId="27" fillId="20" borderId="110" applyNumberFormat="0" applyAlignment="0" applyProtection="0"/>
    <xf numFmtId="0" fontId="23" fillId="23" borderId="111" applyNumberFormat="0" applyFont="0" applyAlignment="0" applyProtection="0"/>
    <xf numFmtId="0" fontId="35" fillId="7" borderId="110" applyNumberFormat="0" applyAlignment="0" applyProtection="0"/>
    <xf numFmtId="0" fontId="23" fillId="23" borderId="111" applyNumberFormat="0" applyFont="0" applyAlignment="0" applyProtection="0"/>
    <xf numFmtId="0" fontId="23" fillId="23" borderId="111" applyNumberFormat="0" applyFont="0" applyAlignment="0" applyProtection="0"/>
    <xf numFmtId="0" fontId="41" fillId="20" borderId="112" applyNumberFormat="0" applyAlignment="0" applyProtection="0"/>
    <xf numFmtId="0" fontId="43" fillId="0" borderId="113" applyNumberFormat="0" applyFill="0" applyAlignment="0" applyProtection="0"/>
    <xf numFmtId="0" fontId="35" fillId="7" borderId="110" applyNumberFormat="0" applyAlignment="0" applyProtection="0"/>
    <xf numFmtId="0" fontId="43" fillId="0" borderId="113" applyNumberFormat="0" applyFill="0" applyAlignment="0" applyProtection="0"/>
    <xf numFmtId="0" fontId="11" fillId="0" borderId="0"/>
    <xf numFmtId="0" fontId="11" fillId="0" borderId="0"/>
    <xf numFmtId="9" fontId="11" fillId="0" borderId="0" applyFont="0" applyFill="0" applyBorder="0" applyAlignment="0" applyProtection="0"/>
    <xf numFmtId="0" fontId="27" fillId="20" borderId="110" applyNumberFormat="0" applyAlignment="0" applyProtection="0"/>
    <xf numFmtId="0" fontId="35" fillId="7" borderId="110" applyNumberFormat="0" applyAlignment="0" applyProtection="0"/>
    <xf numFmtId="0" fontId="43" fillId="0" borderId="113" applyNumberFormat="0" applyFill="0" applyAlignment="0" applyProtection="0"/>
    <xf numFmtId="0" fontId="43" fillId="0" borderId="113" applyNumberFormat="0" applyFill="0" applyAlignment="0" applyProtection="0"/>
    <xf numFmtId="0" fontId="27" fillId="20" borderId="110" applyNumberFormat="0" applyAlignment="0" applyProtection="0"/>
    <xf numFmtId="0" fontId="41" fillId="20" borderId="112" applyNumberFormat="0" applyAlignment="0" applyProtection="0"/>
    <xf numFmtId="0" fontId="23" fillId="23" borderId="111" applyNumberFormat="0" applyFont="0" applyAlignment="0" applyProtection="0"/>
    <xf numFmtId="0" fontId="41" fillId="20" borderId="112" applyNumberFormat="0" applyAlignment="0" applyProtection="0"/>
    <xf numFmtId="0" fontId="43" fillId="0" borderId="113" applyNumberFormat="0" applyFill="0" applyAlignment="0" applyProtection="0"/>
    <xf numFmtId="0" fontId="43" fillId="0" borderId="113" applyNumberFormat="0" applyFill="0" applyAlignment="0" applyProtection="0"/>
    <xf numFmtId="0" fontId="41" fillId="20" borderId="112" applyNumberFormat="0" applyAlignment="0" applyProtection="0"/>
    <xf numFmtId="0" fontId="23" fillId="23" borderId="111" applyNumberFormat="0" applyFont="0" applyAlignment="0" applyProtection="0"/>
    <xf numFmtId="0" fontId="35" fillId="7" borderId="110" applyNumberFormat="0" applyAlignment="0" applyProtection="0"/>
    <xf numFmtId="0" fontId="23" fillId="23" borderId="111" applyNumberFormat="0" applyFont="0" applyAlignment="0" applyProtection="0"/>
    <xf numFmtId="0" fontId="41" fillId="20" borderId="112" applyNumberFormat="0" applyAlignment="0" applyProtection="0"/>
    <xf numFmtId="0" fontId="43" fillId="0" borderId="113" applyNumberFormat="0" applyFill="0" applyAlignment="0" applyProtection="0"/>
    <xf numFmtId="0" fontId="35" fillId="7" borderId="110" applyNumberFormat="0" applyAlignment="0" applyProtection="0"/>
    <xf numFmtId="0" fontId="27" fillId="20" borderId="110" applyNumberFormat="0" applyAlignment="0" applyProtection="0"/>
    <xf numFmtId="0" fontId="27" fillId="20" borderId="110" applyNumberFormat="0" applyAlignment="0" applyProtection="0"/>
    <xf numFmtId="0" fontId="23" fillId="23" borderId="111" applyNumberFormat="0" applyFont="0" applyAlignment="0" applyProtection="0"/>
    <xf numFmtId="0" fontId="23" fillId="23" borderId="111" applyNumberFormat="0" applyFont="0" applyAlignment="0" applyProtection="0"/>
    <xf numFmtId="0" fontId="27" fillId="20" borderId="110" applyNumberFormat="0" applyAlignment="0" applyProtection="0"/>
    <xf numFmtId="0" fontId="27" fillId="20" borderId="110" applyNumberFormat="0" applyAlignment="0" applyProtection="0"/>
    <xf numFmtId="0" fontId="35" fillId="7" borderId="110" applyNumberFormat="0" applyAlignment="0" applyProtection="0"/>
    <xf numFmtId="0" fontId="41" fillId="20" borderId="112" applyNumberFormat="0" applyAlignment="0" applyProtection="0"/>
    <xf numFmtId="0" fontId="35" fillId="7" borderId="110" applyNumberFormat="0" applyAlignment="0" applyProtection="0"/>
    <xf numFmtId="0" fontId="43" fillId="0" borderId="113" applyNumberFormat="0" applyFill="0" applyAlignment="0" applyProtection="0"/>
    <xf numFmtId="0" fontId="41" fillId="20" borderId="112" applyNumberFormat="0" applyAlignment="0" applyProtection="0"/>
    <xf numFmtId="0" fontId="23" fillId="23" borderId="111" applyNumberFormat="0" applyFont="0" applyAlignment="0" applyProtection="0"/>
    <xf numFmtId="0" fontId="27" fillId="20" borderId="110" applyNumberFormat="0" applyAlignment="0" applyProtection="0"/>
    <xf numFmtId="0" fontId="23" fillId="23" borderId="111" applyNumberFormat="0" applyFont="0" applyAlignment="0" applyProtection="0"/>
    <xf numFmtId="0" fontId="23" fillId="23" borderId="111" applyNumberFormat="0" applyFont="0" applyAlignment="0" applyProtection="0"/>
    <xf numFmtId="0" fontId="27" fillId="20" borderId="110" applyNumberFormat="0" applyAlignment="0" applyProtection="0"/>
    <xf numFmtId="0" fontId="27" fillId="20" borderId="110" applyNumberFormat="0" applyAlignment="0" applyProtection="0"/>
    <xf numFmtId="0" fontId="43" fillId="0" borderId="113" applyNumberFormat="0" applyFill="0" applyAlignment="0" applyProtection="0"/>
    <xf numFmtId="0" fontId="35" fillId="7" borderId="110" applyNumberFormat="0" applyAlignment="0" applyProtection="0"/>
    <xf numFmtId="0" fontId="43" fillId="0" borderId="113" applyNumberFormat="0" applyFill="0" applyAlignment="0" applyProtection="0"/>
    <xf numFmtId="0" fontId="41" fillId="20" borderId="112" applyNumberFormat="0" applyAlignment="0" applyProtection="0"/>
    <xf numFmtId="0" fontId="23" fillId="23" borderId="111" applyNumberFormat="0" applyFont="0" applyAlignment="0" applyProtection="0"/>
    <xf numFmtId="0" fontId="43" fillId="0" borderId="113" applyNumberFormat="0" applyFill="0" applyAlignment="0" applyProtection="0"/>
    <xf numFmtId="0" fontId="27" fillId="20" borderId="110" applyNumberFormat="0" applyAlignment="0" applyProtection="0"/>
    <xf numFmtId="0" fontId="41" fillId="20" borderId="112" applyNumberFormat="0" applyAlignment="0" applyProtection="0"/>
    <xf numFmtId="0" fontId="35" fillId="7" borderId="110" applyNumberFormat="0" applyAlignment="0" applyProtection="0"/>
    <xf numFmtId="0" fontId="41" fillId="20" borderId="112" applyNumberFormat="0" applyAlignment="0" applyProtection="0"/>
    <xf numFmtId="0" fontId="23" fillId="23" borderId="111" applyNumberFormat="0" applyFont="0" applyAlignment="0" applyProtection="0"/>
    <xf numFmtId="0" fontId="27" fillId="20" borderId="110" applyNumberFormat="0" applyAlignment="0" applyProtection="0"/>
    <xf numFmtId="0" fontId="27" fillId="20" borderId="110" applyNumberFormat="0" applyAlignment="0" applyProtection="0"/>
    <xf numFmtId="0" fontId="27" fillId="20" borderId="110" applyNumberFormat="0" applyAlignment="0" applyProtection="0"/>
    <xf numFmtId="0" fontId="41" fillId="20" borderId="112" applyNumberFormat="0" applyAlignment="0" applyProtection="0"/>
    <xf numFmtId="0" fontId="27" fillId="20" borderId="110" applyNumberFormat="0" applyAlignment="0" applyProtection="0"/>
    <xf numFmtId="0" fontId="43" fillId="0" borderId="113" applyNumberFormat="0" applyFill="0" applyAlignment="0" applyProtection="0"/>
    <xf numFmtId="0" fontId="23" fillId="23" borderId="111" applyNumberFormat="0" applyFont="0" applyAlignment="0" applyProtection="0"/>
    <xf numFmtId="0" fontId="23" fillId="23" borderId="111" applyNumberFormat="0" applyFont="0" applyAlignment="0" applyProtection="0"/>
    <xf numFmtId="0" fontId="43" fillId="0" borderId="113" applyNumberFormat="0" applyFill="0" applyAlignment="0" applyProtection="0"/>
    <xf numFmtId="0" fontId="35" fillId="7" borderId="110" applyNumberFormat="0" applyAlignment="0" applyProtection="0"/>
    <xf numFmtId="0" fontId="35" fillId="7" borderId="110" applyNumberFormat="0" applyAlignment="0" applyProtection="0"/>
    <xf numFmtId="0" fontId="35" fillId="7" borderId="110" applyNumberFormat="0" applyAlignment="0" applyProtection="0"/>
    <xf numFmtId="0" fontId="23" fillId="23" borderId="111" applyNumberFormat="0" applyFont="0" applyAlignment="0" applyProtection="0"/>
    <xf numFmtId="0" fontId="23" fillId="23" borderId="111" applyNumberFormat="0" applyFont="0" applyAlignment="0" applyProtection="0"/>
    <xf numFmtId="0" fontId="41" fillId="20" borderId="112" applyNumberFormat="0" applyAlignment="0" applyProtection="0"/>
    <xf numFmtId="0" fontId="35" fillId="7" borderId="110" applyNumberFormat="0" applyAlignment="0" applyProtection="0"/>
    <xf numFmtId="0" fontId="35" fillId="7" borderId="110" applyNumberFormat="0" applyAlignment="0" applyProtection="0"/>
    <xf numFmtId="0" fontId="23" fillId="23" borderId="111" applyNumberFormat="0" applyFont="0" applyAlignment="0" applyProtection="0"/>
    <xf numFmtId="0" fontId="35" fillId="7" borderId="110" applyNumberFormat="0" applyAlignment="0" applyProtection="0"/>
    <xf numFmtId="0" fontId="27" fillId="20" borderId="110" applyNumberFormat="0" applyAlignment="0" applyProtection="0"/>
    <xf numFmtId="0" fontId="27" fillId="20" borderId="110" applyNumberFormat="0" applyAlignment="0" applyProtection="0"/>
    <xf numFmtId="0" fontId="41" fillId="20" borderId="112" applyNumberFormat="0" applyAlignment="0" applyProtection="0"/>
    <xf numFmtId="0" fontId="41" fillId="20" borderId="112" applyNumberFormat="0" applyAlignment="0" applyProtection="0"/>
    <xf numFmtId="0" fontId="35" fillId="7" borderId="110" applyNumberFormat="0" applyAlignment="0" applyProtection="0"/>
    <xf numFmtId="0" fontId="41" fillId="20" borderId="112" applyNumberFormat="0" applyAlignment="0" applyProtection="0"/>
    <xf numFmtId="0" fontId="27" fillId="20" borderId="110" applyNumberFormat="0" applyAlignment="0" applyProtection="0"/>
    <xf numFmtId="0" fontId="35" fillId="7" borderId="110" applyNumberFormat="0" applyAlignment="0" applyProtection="0"/>
    <xf numFmtId="0" fontId="43" fillId="0" borderId="113" applyNumberFormat="0" applyFill="0" applyAlignment="0" applyProtection="0"/>
    <xf numFmtId="0" fontId="27" fillId="20" borderId="110" applyNumberFormat="0" applyAlignment="0" applyProtection="0"/>
    <xf numFmtId="0" fontId="35" fillId="7" borderId="110" applyNumberFormat="0" applyAlignment="0" applyProtection="0"/>
    <xf numFmtId="0" fontId="41" fillId="20" borderId="112" applyNumberFormat="0" applyAlignment="0" applyProtection="0"/>
    <xf numFmtId="0" fontId="23" fillId="23" borderId="111" applyNumberFormat="0" applyFont="0" applyAlignment="0" applyProtection="0"/>
    <xf numFmtId="0" fontId="27" fillId="20" borderId="110" applyNumberFormat="0" applyAlignment="0" applyProtection="0"/>
    <xf numFmtId="0" fontId="23" fillId="23" borderId="111" applyNumberFormat="0" applyFont="0" applyAlignment="0" applyProtection="0"/>
    <xf numFmtId="0" fontId="35" fillId="7" borderId="110" applyNumberFormat="0" applyAlignment="0" applyProtection="0"/>
    <xf numFmtId="0" fontId="23" fillId="23" borderId="111" applyNumberFormat="0" applyFont="0" applyAlignment="0" applyProtection="0"/>
    <xf numFmtId="0" fontId="23" fillId="23" borderId="111" applyNumberFormat="0" applyFont="0" applyAlignment="0" applyProtection="0"/>
    <xf numFmtId="0" fontId="41" fillId="20" borderId="112" applyNumberFormat="0" applyAlignment="0" applyProtection="0"/>
    <xf numFmtId="0" fontId="43" fillId="0" borderId="113" applyNumberFormat="0" applyFill="0" applyAlignment="0" applyProtection="0"/>
    <xf numFmtId="0" fontId="35" fillId="7" borderId="110" applyNumberFormat="0" applyAlignment="0" applyProtection="0"/>
    <xf numFmtId="0" fontId="43" fillId="0" borderId="113" applyNumberFormat="0" applyFill="0" applyAlignment="0" applyProtection="0"/>
    <xf numFmtId="0" fontId="27" fillId="20" borderId="110" applyNumberFormat="0" applyAlignment="0" applyProtection="0"/>
    <xf numFmtId="0" fontId="35" fillId="7" borderId="110" applyNumberFormat="0" applyAlignment="0" applyProtection="0"/>
    <xf numFmtId="0" fontId="43" fillId="0" borderId="113" applyNumberFormat="0" applyFill="0" applyAlignment="0" applyProtection="0"/>
    <xf numFmtId="0" fontId="43" fillId="0" borderId="113" applyNumberFormat="0" applyFill="0" applyAlignment="0" applyProtection="0"/>
    <xf numFmtId="0" fontId="27" fillId="20" borderId="110" applyNumberFormat="0" applyAlignment="0" applyProtection="0"/>
    <xf numFmtId="0" fontId="41" fillId="20" borderId="112" applyNumberFormat="0" applyAlignment="0" applyProtection="0"/>
    <xf numFmtId="0" fontId="23" fillId="23" borderId="111" applyNumberFormat="0" applyFont="0" applyAlignment="0" applyProtection="0"/>
    <xf numFmtId="0" fontId="41" fillId="20" borderId="112" applyNumberFormat="0" applyAlignment="0" applyProtection="0"/>
    <xf numFmtId="0" fontId="43" fillId="0" borderId="113" applyNumberFormat="0" applyFill="0" applyAlignment="0" applyProtection="0"/>
    <xf numFmtId="0" fontId="43" fillId="0" borderId="113" applyNumberFormat="0" applyFill="0" applyAlignment="0" applyProtection="0"/>
    <xf numFmtId="0" fontId="41" fillId="20" borderId="112" applyNumberFormat="0" applyAlignment="0" applyProtection="0"/>
    <xf numFmtId="0" fontId="23" fillId="23" borderId="111" applyNumberFormat="0" applyFont="0" applyAlignment="0" applyProtection="0"/>
    <xf numFmtId="0" fontId="35" fillId="7" borderId="110" applyNumberFormat="0" applyAlignment="0" applyProtection="0"/>
    <xf numFmtId="0" fontId="23" fillId="23" borderId="111" applyNumberFormat="0" applyFont="0" applyAlignment="0" applyProtection="0"/>
    <xf numFmtId="0" fontId="41" fillId="20" borderId="112" applyNumberFormat="0" applyAlignment="0" applyProtection="0"/>
    <xf numFmtId="0" fontId="43" fillId="0" borderId="113" applyNumberFormat="0" applyFill="0" applyAlignment="0" applyProtection="0"/>
    <xf numFmtId="0" fontId="35" fillId="7" borderId="110" applyNumberFormat="0" applyAlignment="0" applyProtection="0"/>
    <xf numFmtId="0" fontId="27" fillId="20" borderId="110" applyNumberFormat="0" applyAlignment="0" applyProtection="0"/>
    <xf numFmtId="0" fontId="27" fillId="20" borderId="110" applyNumberFormat="0" applyAlignment="0" applyProtection="0"/>
    <xf numFmtId="0" fontId="23" fillId="23" borderId="111" applyNumberFormat="0" applyFont="0" applyAlignment="0" applyProtection="0"/>
    <xf numFmtId="0" fontId="43" fillId="0" borderId="113" applyNumberFormat="0" applyFill="0" applyAlignment="0" applyProtection="0"/>
    <xf numFmtId="0" fontId="23" fillId="23" borderId="111" applyNumberFormat="0" applyFont="0" applyAlignment="0" applyProtection="0"/>
    <xf numFmtId="0" fontId="27" fillId="20" borderId="110" applyNumberFormat="0" applyAlignment="0" applyProtection="0"/>
    <xf numFmtId="0" fontId="27" fillId="20" borderId="110" applyNumberFormat="0" applyAlignment="0" applyProtection="0"/>
    <xf numFmtId="0" fontId="35" fillId="7" borderId="110" applyNumberFormat="0" applyAlignment="0" applyProtection="0"/>
    <xf numFmtId="0" fontId="41" fillId="20" borderId="112" applyNumberFormat="0" applyAlignment="0" applyProtection="0"/>
    <xf numFmtId="0" fontId="35" fillId="7" borderId="110" applyNumberFormat="0" applyAlignment="0" applyProtection="0"/>
    <xf numFmtId="0" fontId="43" fillId="0" borderId="113" applyNumberFormat="0" applyFill="0" applyAlignment="0" applyProtection="0"/>
    <xf numFmtId="0" fontId="41" fillId="20" borderId="112" applyNumberFormat="0" applyAlignment="0" applyProtection="0"/>
    <xf numFmtId="0" fontId="35" fillId="7" borderId="110" applyNumberFormat="0" applyAlignment="0" applyProtection="0"/>
    <xf numFmtId="0" fontId="43" fillId="0" borderId="113" applyNumberFormat="0" applyFill="0" applyAlignment="0" applyProtection="0"/>
    <xf numFmtId="0" fontId="41" fillId="20" borderId="112" applyNumberFormat="0" applyAlignment="0" applyProtection="0"/>
    <xf numFmtId="0" fontId="23" fillId="23" borderId="111" applyNumberFormat="0" applyFont="0" applyAlignment="0" applyProtection="0"/>
    <xf numFmtId="0" fontId="27" fillId="20" borderId="110" applyNumberFormat="0" applyAlignment="0" applyProtection="0"/>
    <xf numFmtId="0" fontId="41" fillId="20" borderId="112" applyNumberFormat="0" applyAlignment="0" applyProtection="0"/>
    <xf numFmtId="0" fontId="35" fillId="7" borderId="110" applyNumberFormat="0" applyAlignment="0" applyProtection="0"/>
    <xf numFmtId="0" fontId="41" fillId="20" borderId="112" applyNumberFormat="0" applyAlignment="0" applyProtection="0"/>
    <xf numFmtId="0" fontId="23" fillId="23" borderId="111" applyNumberFormat="0" applyFont="0" applyAlignment="0" applyProtection="0"/>
    <xf numFmtId="0" fontId="27" fillId="20" borderId="110" applyNumberFormat="0" applyAlignment="0" applyProtection="0"/>
    <xf numFmtId="0" fontId="27" fillId="20" borderId="110" applyNumberFormat="0" applyAlignment="0" applyProtection="0"/>
    <xf numFmtId="0" fontId="27" fillId="20" borderId="110" applyNumberFormat="0" applyAlignment="0" applyProtection="0"/>
    <xf numFmtId="0" fontId="41" fillId="20" borderId="112" applyNumberFormat="0" applyAlignment="0" applyProtection="0"/>
    <xf numFmtId="0" fontId="27" fillId="20" borderId="110" applyNumberFormat="0" applyAlignment="0" applyProtection="0"/>
    <xf numFmtId="0" fontId="43" fillId="0" borderId="113" applyNumberFormat="0" applyFill="0" applyAlignment="0" applyProtection="0"/>
    <xf numFmtId="0" fontId="23" fillId="23" borderId="111" applyNumberFormat="0" applyFont="0" applyAlignment="0" applyProtection="0"/>
    <xf numFmtId="0" fontId="23" fillId="23" borderId="111" applyNumberFormat="0" applyFont="0" applyAlignment="0" applyProtection="0"/>
    <xf numFmtId="0" fontId="43" fillId="0" borderId="113" applyNumberFormat="0" applyFill="0" applyAlignment="0" applyProtection="0"/>
    <xf numFmtId="0" fontId="35" fillId="7" borderId="110" applyNumberFormat="0" applyAlignment="0" applyProtection="0"/>
    <xf numFmtId="0" fontId="35" fillId="7" borderId="110" applyNumberFormat="0" applyAlignment="0" applyProtection="0"/>
    <xf numFmtId="0" fontId="35" fillId="7" borderId="110" applyNumberFormat="0" applyAlignment="0" applyProtection="0"/>
    <xf numFmtId="0" fontId="23" fillId="23" borderId="111" applyNumberFormat="0" applyFont="0" applyAlignment="0" applyProtection="0"/>
    <xf numFmtId="0" fontId="23" fillId="23" borderId="111" applyNumberFormat="0" applyFont="0" applyAlignment="0" applyProtection="0"/>
    <xf numFmtId="0" fontId="41" fillId="20" borderId="112" applyNumberFormat="0" applyAlignment="0" applyProtection="0"/>
    <xf numFmtId="0" fontId="23" fillId="23" borderId="111" applyNumberFormat="0" applyFont="0" applyAlignment="0" applyProtection="0"/>
    <xf numFmtId="0" fontId="35" fillId="7" borderId="110" applyNumberFormat="0" applyAlignment="0" applyProtection="0"/>
    <xf numFmtId="0" fontId="27" fillId="20" borderId="110" applyNumberFormat="0" applyAlignment="0" applyProtection="0"/>
    <xf numFmtId="0" fontId="41" fillId="20" borderId="112" applyNumberFormat="0" applyAlignment="0" applyProtection="0"/>
    <xf numFmtId="0" fontId="35" fillId="7" borderId="110" applyNumberFormat="0" applyAlignment="0" applyProtection="0"/>
    <xf numFmtId="0" fontId="41" fillId="20" borderId="112" applyNumberFormat="0" applyAlignment="0" applyProtection="0"/>
    <xf numFmtId="0" fontId="23" fillId="23" borderId="111" applyNumberFormat="0" applyFont="0" applyAlignment="0" applyProtection="0"/>
    <xf numFmtId="0" fontId="43" fillId="0" borderId="113" applyNumberFormat="0" applyFill="0" applyAlignment="0" applyProtection="0"/>
    <xf numFmtId="0" fontId="43" fillId="0" borderId="113" applyNumberFormat="0" applyFill="0" applyAlignment="0" applyProtection="0"/>
    <xf numFmtId="0" fontId="41" fillId="20" borderId="112" applyNumberFormat="0" applyAlignment="0" applyProtection="0"/>
    <xf numFmtId="0" fontId="35" fillId="7" borderId="110" applyNumberFormat="0" applyAlignment="0" applyProtection="0"/>
    <xf numFmtId="0" fontId="43" fillId="0" borderId="113" applyNumberFormat="0" applyFill="0" applyAlignment="0" applyProtection="0"/>
    <xf numFmtId="0" fontId="27" fillId="20" borderId="110" applyNumberFormat="0" applyAlignment="0" applyProtection="0"/>
    <xf numFmtId="0" fontId="35" fillId="7" borderId="110" applyNumberFormat="0" applyAlignment="0" applyProtection="0"/>
    <xf numFmtId="0" fontId="41" fillId="20" borderId="112" applyNumberFormat="0" applyAlignment="0" applyProtection="0"/>
    <xf numFmtId="0" fontId="23" fillId="23" borderId="111" applyNumberFormat="0" applyFont="0" applyAlignment="0" applyProtection="0"/>
    <xf numFmtId="0" fontId="27" fillId="20" borderId="110" applyNumberFormat="0" applyAlignment="0" applyProtection="0"/>
    <xf numFmtId="0" fontId="23" fillId="23" borderId="111" applyNumberFormat="0" applyFont="0" applyAlignment="0" applyProtection="0"/>
    <xf numFmtId="0" fontId="35" fillId="7" borderId="110" applyNumberFormat="0" applyAlignment="0" applyProtection="0"/>
    <xf numFmtId="0" fontId="23" fillId="23" borderId="111" applyNumberFormat="0" applyFont="0" applyAlignment="0" applyProtection="0"/>
    <xf numFmtId="0" fontId="43" fillId="0" borderId="113" applyNumberFormat="0" applyFill="0" applyAlignment="0" applyProtection="0"/>
    <xf numFmtId="0" fontId="27" fillId="20" borderId="110" applyNumberFormat="0" applyAlignment="0" applyProtection="0"/>
    <xf numFmtId="0" fontId="41" fillId="20" borderId="112" applyNumberFormat="0" applyAlignment="0" applyProtection="0"/>
    <xf numFmtId="0" fontId="23" fillId="23" borderId="111" applyNumberFormat="0" applyFont="0" applyAlignment="0" applyProtection="0"/>
    <xf numFmtId="0" fontId="41" fillId="20" borderId="112" applyNumberFormat="0" applyAlignment="0" applyProtection="0"/>
    <xf numFmtId="0" fontId="43" fillId="0" borderId="113" applyNumberFormat="0" applyFill="0" applyAlignment="0" applyProtection="0"/>
    <xf numFmtId="0" fontId="41" fillId="20" borderId="112" applyNumberFormat="0" applyAlignment="0" applyProtection="0"/>
    <xf numFmtId="0" fontId="23" fillId="23" borderId="111" applyNumberFormat="0" applyFont="0" applyAlignment="0" applyProtection="0"/>
    <xf numFmtId="0" fontId="35" fillId="7" borderId="110" applyNumberFormat="0" applyAlignment="0" applyProtection="0"/>
    <xf numFmtId="0" fontId="23" fillId="23" borderId="111" applyNumberFormat="0" applyFont="0" applyAlignment="0" applyProtection="0"/>
    <xf numFmtId="0" fontId="41" fillId="20" borderId="112" applyNumberFormat="0" applyAlignment="0" applyProtection="0"/>
    <xf numFmtId="0" fontId="43" fillId="0" borderId="113" applyNumberFormat="0" applyFill="0" applyAlignment="0" applyProtection="0"/>
    <xf numFmtId="0" fontId="35" fillId="7" borderId="110" applyNumberFormat="0" applyAlignment="0" applyProtection="0"/>
    <xf numFmtId="0" fontId="27" fillId="20" borderId="110" applyNumberFormat="0" applyAlignment="0" applyProtection="0"/>
    <xf numFmtId="0" fontId="27" fillId="20" borderId="110" applyNumberFormat="0" applyAlignment="0" applyProtection="0"/>
    <xf numFmtId="0" fontId="41" fillId="20" borderId="112" applyNumberFormat="0" applyAlignment="0" applyProtection="0"/>
    <xf numFmtId="0" fontId="35" fillId="7" borderId="110" applyNumberFormat="0" applyAlignment="0" applyProtection="0"/>
    <xf numFmtId="0" fontId="35" fillId="7" borderId="110" applyNumberFormat="0" applyAlignment="0" applyProtection="0"/>
    <xf numFmtId="0" fontId="27" fillId="20" borderId="110" applyNumberFormat="0" applyAlignment="0" applyProtection="0"/>
    <xf numFmtId="0" fontId="43" fillId="0" borderId="113" applyNumberFormat="0" applyFill="0" applyAlignment="0" applyProtection="0"/>
    <xf numFmtId="0" fontId="23" fillId="23" borderId="111" applyNumberFormat="0" applyFont="0" applyAlignment="0" applyProtection="0"/>
    <xf numFmtId="0" fontId="27" fillId="20" borderId="110" applyNumberFormat="0" applyAlignment="0" applyProtection="0"/>
    <xf numFmtId="0" fontId="27" fillId="20" borderId="110" applyNumberFormat="0" applyAlignment="0" applyProtection="0"/>
    <xf numFmtId="0" fontId="35" fillId="7" borderId="110" applyNumberFormat="0" applyAlignment="0" applyProtection="0"/>
    <xf numFmtId="0" fontId="23" fillId="23" borderId="111" applyNumberFormat="0" applyFont="0" applyAlignment="0" applyProtection="0"/>
    <xf numFmtId="0" fontId="41" fillId="20" borderId="112" applyNumberFormat="0" applyAlignment="0" applyProtection="0"/>
    <xf numFmtId="0" fontId="43" fillId="0" borderId="113" applyNumberFormat="0" applyFill="0" applyAlignment="0" applyProtection="0"/>
    <xf numFmtId="0" fontId="41" fillId="20" borderId="112" applyNumberFormat="0" applyAlignment="0" applyProtection="0"/>
    <xf numFmtId="0" fontId="27" fillId="20" borderId="110" applyNumberFormat="0" applyAlignment="0" applyProtection="0"/>
    <xf numFmtId="0" fontId="35" fillId="7" borderId="110" applyNumberFormat="0" applyAlignment="0" applyProtection="0"/>
    <xf numFmtId="0" fontId="43" fillId="0" borderId="113" applyNumberFormat="0" applyFill="0" applyAlignment="0" applyProtection="0"/>
    <xf numFmtId="0" fontId="27" fillId="20" borderId="110" applyNumberFormat="0" applyAlignment="0" applyProtection="0"/>
    <xf numFmtId="0" fontId="35" fillId="7" borderId="110" applyNumberFormat="0" applyAlignment="0" applyProtection="0"/>
    <xf numFmtId="0" fontId="41" fillId="20" borderId="112" applyNumberFormat="0" applyAlignment="0" applyProtection="0"/>
    <xf numFmtId="0" fontId="23" fillId="23" borderId="111" applyNumberFormat="0" applyFont="0" applyAlignment="0" applyProtection="0"/>
    <xf numFmtId="0" fontId="27" fillId="20" borderId="110" applyNumberFormat="0" applyAlignment="0" applyProtection="0"/>
    <xf numFmtId="0" fontId="23" fillId="23" borderId="111" applyNumberFormat="0" applyFont="0" applyAlignment="0" applyProtection="0"/>
    <xf numFmtId="0" fontId="35" fillId="7" borderId="110" applyNumberFormat="0" applyAlignment="0" applyProtection="0"/>
    <xf numFmtId="0" fontId="23" fillId="23" borderId="111" applyNumberFormat="0" applyFont="0" applyAlignment="0" applyProtection="0"/>
    <xf numFmtId="0" fontId="23" fillId="23" borderId="111" applyNumberFormat="0" applyFont="0" applyAlignment="0" applyProtection="0"/>
    <xf numFmtId="0" fontId="41" fillId="20" borderId="112" applyNumberFormat="0" applyAlignment="0" applyProtection="0"/>
    <xf numFmtId="0" fontId="43" fillId="0" borderId="113" applyNumberFormat="0" applyFill="0" applyAlignment="0" applyProtection="0"/>
    <xf numFmtId="0" fontId="35" fillId="7" borderId="110" applyNumberFormat="0" applyAlignment="0" applyProtection="0"/>
    <xf numFmtId="0" fontId="43" fillId="0" borderId="113" applyNumberFormat="0" applyFill="0" applyAlignment="0" applyProtection="0"/>
    <xf numFmtId="0" fontId="27" fillId="20" borderId="110" applyNumberFormat="0" applyAlignment="0" applyProtection="0"/>
    <xf numFmtId="0" fontId="35" fillId="7" borderId="110" applyNumberFormat="0" applyAlignment="0" applyProtection="0"/>
    <xf numFmtId="0" fontId="43" fillId="0" borderId="113" applyNumberFormat="0" applyFill="0" applyAlignment="0" applyProtection="0"/>
    <xf numFmtId="0" fontId="43" fillId="0" borderId="113" applyNumberFormat="0" applyFill="0" applyAlignment="0" applyProtection="0"/>
    <xf numFmtId="0" fontId="27" fillId="20" borderId="110" applyNumberFormat="0" applyAlignment="0" applyProtection="0"/>
    <xf numFmtId="0" fontId="41" fillId="20" borderId="112" applyNumberFormat="0" applyAlignment="0" applyProtection="0"/>
    <xf numFmtId="0" fontId="23" fillId="23" borderId="111" applyNumberFormat="0" applyFont="0" applyAlignment="0" applyProtection="0"/>
    <xf numFmtId="0" fontId="41" fillId="20" borderId="112" applyNumberFormat="0" applyAlignment="0" applyProtection="0"/>
    <xf numFmtId="0" fontId="43" fillId="0" borderId="113" applyNumberFormat="0" applyFill="0" applyAlignment="0" applyProtection="0"/>
    <xf numFmtId="0" fontId="43" fillId="0" borderId="113" applyNumberFormat="0" applyFill="0" applyAlignment="0" applyProtection="0"/>
    <xf numFmtId="0" fontId="41" fillId="20" borderId="112" applyNumberFormat="0" applyAlignment="0" applyProtection="0"/>
    <xf numFmtId="0" fontId="23" fillId="23" borderId="111" applyNumberFormat="0" applyFont="0" applyAlignment="0" applyProtection="0"/>
    <xf numFmtId="0" fontId="35" fillId="7" borderId="110" applyNumberFormat="0" applyAlignment="0" applyProtection="0"/>
    <xf numFmtId="0" fontId="23" fillId="23" borderId="111" applyNumberFormat="0" applyFont="0" applyAlignment="0" applyProtection="0"/>
    <xf numFmtId="0" fontId="41" fillId="20" borderId="112" applyNumberFormat="0" applyAlignment="0" applyProtection="0"/>
    <xf numFmtId="0" fontId="43" fillId="0" borderId="113" applyNumberFormat="0" applyFill="0" applyAlignment="0" applyProtection="0"/>
    <xf numFmtId="0" fontId="35" fillId="7" borderId="110" applyNumberFormat="0" applyAlignment="0" applyProtection="0"/>
    <xf numFmtId="0" fontId="27" fillId="20" borderId="110" applyNumberFormat="0" applyAlignment="0" applyProtection="0"/>
    <xf numFmtId="0" fontId="27" fillId="20" borderId="110" applyNumberFormat="0" applyAlignment="0" applyProtection="0"/>
    <xf numFmtId="0" fontId="23" fillId="23" borderId="111" applyNumberFormat="0" applyFont="0" applyAlignment="0" applyProtection="0"/>
    <xf numFmtId="0" fontId="23" fillId="23" borderId="111" applyNumberFormat="0" applyFont="0" applyAlignment="0" applyProtection="0"/>
    <xf numFmtId="0" fontId="27" fillId="20" borderId="110" applyNumberFormat="0" applyAlignment="0" applyProtection="0"/>
    <xf numFmtId="0" fontId="27" fillId="20" borderId="110" applyNumberFormat="0" applyAlignment="0" applyProtection="0"/>
    <xf numFmtId="0" fontId="35" fillId="7" borderId="110" applyNumberFormat="0" applyAlignment="0" applyProtection="0"/>
    <xf numFmtId="0" fontId="41" fillId="20" borderId="112" applyNumberFormat="0" applyAlignment="0" applyProtection="0"/>
    <xf numFmtId="0" fontId="35" fillId="7" borderId="110" applyNumberFormat="0" applyAlignment="0" applyProtection="0"/>
    <xf numFmtId="0" fontId="43" fillId="0" borderId="113" applyNumberFormat="0" applyFill="0" applyAlignment="0" applyProtection="0"/>
    <xf numFmtId="0" fontId="41" fillId="20" borderId="112" applyNumberFormat="0" applyAlignment="0" applyProtection="0"/>
    <xf numFmtId="0" fontId="27" fillId="20" borderId="110" applyNumberFormat="0" applyAlignment="0" applyProtection="0"/>
    <xf numFmtId="0" fontId="23" fillId="23" borderId="111" applyNumberFormat="0" applyFont="0" applyAlignment="0" applyProtection="0"/>
    <xf numFmtId="0" fontId="23" fillId="23" borderId="111" applyNumberFormat="0" applyFont="0" applyAlignment="0" applyProtection="0"/>
    <xf numFmtId="0" fontId="41" fillId="20" borderId="112" applyNumberFormat="0" applyAlignment="0" applyProtection="0"/>
    <xf numFmtId="0" fontId="35" fillId="7" borderId="110" applyNumberFormat="0" applyAlignment="0" applyProtection="0"/>
    <xf numFmtId="0" fontId="41" fillId="20" borderId="112" applyNumberFormat="0" applyAlignment="0" applyProtection="0"/>
    <xf numFmtId="0" fontId="35" fillId="7" borderId="110" applyNumberFormat="0" applyAlignment="0" applyProtection="0"/>
    <xf numFmtId="0" fontId="43" fillId="0" borderId="113" applyNumberFormat="0" applyFill="0" applyAlignment="0" applyProtection="0"/>
    <xf numFmtId="0" fontId="43" fillId="0" borderId="113" applyNumberFormat="0" applyFill="0" applyAlignment="0" applyProtection="0"/>
    <xf numFmtId="0" fontId="23" fillId="23" borderId="111" applyNumberFormat="0" applyFont="0" applyAlignment="0" applyProtection="0"/>
    <xf numFmtId="0" fontId="27" fillId="20" borderId="110" applyNumberFormat="0" applyAlignment="0" applyProtection="0"/>
    <xf numFmtId="0" fontId="35" fillId="7" borderId="110" applyNumberFormat="0" applyAlignment="0" applyProtection="0"/>
    <xf numFmtId="0" fontId="27" fillId="20" borderId="110" applyNumberFormat="0" applyAlignment="0" applyProtection="0"/>
    <xf numFmtId="0" fontId="41" fillId="20" borderId="112" applyNumberFormat="0" applyAlignment="0" applyProtection="0"/>
    <xf numFmtId="0" fontId="27" fillId="20" borderId="110" applyNumberFormat="0" applyAlignment="0" applyProtection="0"/>
    <xf numFmtId="0" fontId="23" fillId="23" borderId="111" applyNumberFormat="0" applyFont="0" applyAlignment="0" applyProtection="0"/>
    <xf numFmtId="0" fontId="41" fillId="20" borderId="112" applyNumberFormat="0" applyAlignment="0" applyProtection="0"/>
    <xf numFmtId="0" fontId="35" fillId="7" borderId="110" applyNumberFormat="0" applyAlignment="0" applyProtection="0"/>
    <xf numFmtId="0" fontId="43" fillId="0" borderId="113" applyNumberFormat="0" applyFill="0" applyAlignment="0" applyProtection="0"/>
    <xf numFmtId="0" fontId="41" fillId="20" borderId="112" applyNumberFormat="0" applyAlignment="0" applyProtection="0"/>
    <xf numFmtId="0" fontId="43" fillId="0" borderId="113" applyNumberFormat="0" applyFill="0" applyAlignment="0" applyProtection="0"/>
    <xf numFmtId="0" fontId="43" fillId="0" borderId="113" applyNumberFormat="0" applyFill="0" applyAlignment="0" applyProtection="0"/>
    <xf numFmtId="0" fontId="35" fillId="7" borderId="110" applyNumberFormat="0" applyAlignment="0" applyProtection="0"/>
    <xf numFmtId="0" fontId="27" fillId="20" borderId="110" applyNumberFormat="0" applyAlignment="0" applyProtection="0"/>
    <xf numFmtId="0" fontId="43" fillId="0" borderId="113" applyNumberFormat="0" applyFill="0" applyAlignment="0" applyProtection="0"/>
    <xf numFmtId="0" fontId="35" fillId="7" borderId="110" applyNumberFormat="0" applyAlignment="0" applyProtection="0"/>
    <xf numFmtId="0" fontId="23" fillId="23" borderId="111" applyNumberFormat="0" applyFont="0" applyAlignment="0" applyProtection="0"/>
    <xf numFmtId="0" fontId="27" fillId="20" borderId="110" applyNumberFormat="0" applyAlignment="0" applyProtection="0"/>
    <xf numFmtId="0" fontId="43" fillId="0" borderId="113" applyNumberFormat="0" applyFill="0" applyAlignment="0" applyProtection="0"/>
    <xf numFmtId="0" fontId="41" fillId="20" borderId="112" applyNumberFormat="0" applyAlignment="0" applyProtection="0"/>
    <xf numFmtId="0" fontId="27" fillId="20" borderId="110" applyNumberFormat="0" applyAlignment="0" applyProtection="0"/>
    <xf numFmtId="0" fontId="41" fillId="20" borderId="112" applyNumberFormat="0" applyAlignment="0" applyProtection="0"/>
    <xf numFmtId="0" fontId="43" fillId="0" borderId="113" applyNumberFormat="0" applyFill="0" applyAlignment="0" applyProtection="0"/>
    <xf numFmtId="0" fontId="43" fillId="0" borderId="113" applyNumberFormat="0" applyFill="0" applyAlignment="0" applyProtection="0"/>
    <xf numFmtId="0" fontId="41" fillId="20" borderId="112" applyNumberFormat="0" applyAlignment="0" applyProtection="0"/>
    <xf numFmtId="0" fontId="41" fillId="20" borderId="112" applyNumberFormat="0" applyAlignment="0" applyProtection="0"/>
    <xf numFmtId="0" fontId="27" fillId="20" borderId="110" applyNumberFormat="0" applyAlignment="0" applyProtection="0"/>
    <xf numFmtId="0" fontId="35" fillId="7" borderId="110" applyNumberFormat="0" applyAlignment="0" applyProtection="0"/>
    <xf numFmtId="0" fontId="43" fillId="0" borderId="113" applyNumberFormat="0" applyFill="0" applyAlignment="0" applyProtection="0"/>
    <xf numFmtId="0" fontId="27" fillId="20" borderId="110" applyNumberFormat="0" applyAlignment="0" applyProtection="0"/>
    <xf numFmtId="0" fontId="35" fillId="7" borderId="110" applyNumberFormat="0" applyAlignment="0" applyProtection="0"/>
    <xf numFmtId="0" fontId="41" fillId="20" borderId="112" applyNumberFormat="0" applyAlignment="0" applyProtection="0"/>
    <xf numFmtId="0" fontId="23" fillId="23" borderId="111" applyNumberFormat="0" applyFont="0" applyAlignment="0" applyProtection="0"/>
    <xf numFmtId="0" fontId="27" fillId="20" borderId="110" applyNumberFormat="0" applyAlignment="0" applyProtection="0"/>
    <xf numFmtId="0" fontId="23" fillId="23" borderId="111" applyNumberFormat="0" applyFont="0" applyAlignment="0" applyProtection="0"/>
    <xf numFmtId="0" fontId="35" fillId="7" borderId="110" applyNumberFormat="0" applyAlignment="0" applyProtection="0"/>
    <xf numFmtId="0" fontId="23" fillId="23" borderId="111" applyNumberFormat="0" applyFont="0" applyAlignment="0" applyProtection="0"/>
    <xf numFmtId="0" fontId="23" fillId="23" borderId="111" applyNumberFormat="0" applyFont="0" applyAlignment="0" applyProtection="0"/>
    <xf numFmtId="0" fontId="41" fillId="20" borderId="112" applyNumberFormat="0" applyAlignment="0" applyProtection="0"/>
    <xf numFmtId="0" fontId="43" fillId="0" borderId="113" applyNumberFormat="0" applyFill="0" applyAlignment="0" applyProtection="0"/>
    <xf numFmtId="0" fontId="35" fillId="7" borderId="110" applyNumberFormat="0" applyAlignment="0" applyProtection="0"/>
    <xf numFmtId="0" fontId="43" fillId="0" borderId="113" applyNumberFormat="0" applyFill="0" applyAlignment="0" applyProtection="0"/>
    <xf numFmtId="0" fontId="23" fillId="23" borderId="111" applyNumberFormat="0" applyFont="0" applyAlignment="0" applyProtection="0"/>
    <xf numFmtId="0" fontId="35" fillId="7" borderId="110" applyNumberFormat="0" applyAlignment="0" applyProtection="0"/>
    <xf numFmtId="0" fontId="27" fillId="20" borderId="110" applyNumberFormat="0" applyAlignment="0" applyProtection="0"/>
    <xf numFmtId="0" fontId="35" fillId="7" borderId="110" applyNumberFormat="0" applyAlignment="0" applyProtection="0"/>
    <xf numFmtId="0" fontId="43" fillId="0" borderId="113" applyNumberFormat="0" applyFill="0" applyAlignment="0" applyProtection="0"/>
    <xf numFmtId="0" fontId="43" fillId="0" borderId="113" applyNumberFormat="0" applyFill="0" applyAlignment="0" applyProtection="0"/>
    <xf numFmtId="0" fontId="27" fillId="20" borderId="110" applyNumberFormat="0" applyAlignment="0" applyProtection="0"/>
    <xf numFmtId="0" fontId="41" fillId="20" borderId="112" applyNumberFormat="0" applyAlignment="0" applyProtection="0"/>
    <xf numFmtId="0" fontId="23" fillId="23" borderId="111" applyNumberFormat="0" applyFont="0" applyAlignment="0" applyProtection="0"/>
    <xf numFmtId="0" fontId="41" fillId="20" borderId="112" applyNumberFormat="0" applyAlignment="0" applyProtection="0"/>
    <xf numFmtId="0" fontId="43" fillId="0" borderId="113" applyNumberFormat="0" applyFill="0" applyAlignment="0" applyProtection="0"/>
    <xf numFmtId="0" fontId="43" fillId="0" borderId="113" applyNumberFormat="0" applyFill="0" applyAlignment="0" applyProtection="0"/>
    <xf numFmtId="0" fontId="41" fillId="20" borderId="112" applyNumberFormat="0" applyAlignment="0" applyProtection="0"/>
    <xf numFmtId="0" fontId="23" fillId="23" borderId="111" applyNumberFormat="0" applyFont="0" applyAlignment="0" applyProtection="0"/>
    <xf numFmtId="0" fontId="35" fillId="7" borderId="110" applyNumberFormat="0" applyAlignment="0" applyProtection="0"/>
    <xf numFmtId="0" fontId="23" fillId="23" borderId="111" applyNumberFormat="0" applyFont="0" applyAlignment="0" applyProtection="0"/>
    <xf numFmtId="0" fontId="41" fillId="20" borderId="112" applyNumberFormat="0" applyAlignment="0" applyProtection="0"/>
    <xf numFmtId="0" fontId="43" fillId="0" borderId="113" applyNumberFormat="0" applyFill="0" applyAlignment="0" applyProtection="0"/>
    <xf numFmtId="0" fontId="35" fillId="7" borderId="110" applyNumberFormat="0" applyAlignment="0" applyProtection="0"/>
    <xf numFmtId="0" fontId="27" fillId="20" borderId="110" applyNumberFormat="0" applyAlignment="0" applyProtection="0"/>
    <xf numFmtId="0" fontId="27" fillId="20" borderId="110" applyNumberFormat="0" applyAlignment="0" applyProtection="0"/>
    <xf numFmtId="0" fontId="23" fillId="23" borderId="111" applyNumberFormat="0" applyFont="0" applyAlignment="0" applyProtection="0"/>
    <xf numFmtId="0" fontId="35" fillId="7" borderId="110" applyNumberFormat="0" applyAlignment="0" applyProtection="0"/>
    <xf numFmtId="0" fontId="27" fillId="20" borderId="110" applyNumberFormat="0" applyAlignment="0" applyProtection="0"/>
    <xf numFmtId="0" fontId="23" fillId="23" borderId="111" applyNumberFormat="0" applyFont="0" applyAlignment="0" applyProtection="0"/>
    <xf numFmtId="0" fontId="27" fillId="20" borderId="110" applyNumberFormat="0" applyAlignment="0" applyProtection="0"/>
    <xf numFmtId="0" fontId="27" fillId="20" borderId="110" applyNumberFormat="0" applyAlignment="0" applyProtection="0"/>
    <xf numFmtId="0" fontId="35" fillId="7" borderId="110" applyNumberFormat="0" applyAlignment="0" applyProtection="0"/>
    <xf numFmtId="0" fontId="41" fillId="20" borderId="112" applyNumberFormat="0" applyAlignment="0" applyProtection="0"/>
    <xf numFmtId="0" fontId="35" fillId="7" borderId="110" applyNumberFormat="0" applyAlignment="0" applyProtection="0"/>
    <xf numFmtId="0" fontId="43" fillId="0" borderId="113" applyNumberFormat="0" applyFill="0" applyAlignment="0" applyProtection="0"/>
    <xf numFmtId="0" fontId="41" fillId="20" borderId="112" applyNumberFormat="0" applyAlignment="0" applyProtection="0"/>
    <xf numFmtId="0" fontId="41" fillId="20" borderId="112" applyNumberFormat="0" applyAlignment="0" applyProtection="0"/>
    <xf numFmtId="0" fontId="27" fillId="20" borderId="110" applyNumberFormat="0" applyAlignment="0" applyProtection="0"/>
    <xf numFmtId="0" fontId="41" fillId="20" borderId="112" applyNumberFormat="0" applyAlignment="0" applyProtection="0"/>
    <xf numFmtId="0" fontId="43" fillId="0" borderId="113" applyNumberFormat="0" applyFill="0" applyAlignment="0" applyProtection="0"/>
    <xf numFmtId="0" fontId="41" fillId="20" borderId="112" applyNumberFormat="0" applyAlignment="0" applyProtection="0"/>
    <xf numFmtId="0" fontId="23" fillId="23" borderId="111" applyNumberFormat="0" applyFont="0" applyAlignment="0" applyProtection="0"/>
    <xf numFmtId="0" fontId="35" fillId="7" borderId="110" applyNumberFormat="0" applyAlignment="0" applyProtection="0"/>
    <xf numFmtId="0" fontId="27" fillId="20" borderId="110" applyNumberFormat="0" applyAlignment="0" applyProtection="0"/>
    <xf numFmtId="0" fontId="23" fillId="23" borderId="111" applyNumberFormat="0" applyFont="0" applyAlignment="0" applyProtection="0"/>
    <xf numFmtId="0" fontId="23" fillId="23" borderId="111" applyNumberFormat="0" applyFont="0" applyAlignment="0" applyProtection="0"/>
    <xf numFmtId="0" fontId="35" fillId="7" borderId="110" applyNumberFormat="0" applyAlignment="0" applyProtection="0"/>
    <xf numFmtId="0" fontId="35" fillId="7" borderId="110" applyNumberFormat="0" applyAlignment="0" applyProtection="0"/>
    <xf numFmtId="0" fontId="27" fillId="20" borderId="110" applyNumberFormat="0" applyAlignment="0" applyProtection="0"/>
    <xf numFmtId="0" fontId="43" fillId="0" borderId="113" applyNumberFormat="0" applyFill="0" applyAlignment="0" applyProtection="0"/>
    <xf numFmtId="0" fontId="27" fillId="20" borderId="110" applyNumberFormat="0" applyAlignment="0" applyProtection="0"/>
    <xf numFmtId="0" fontId="41" fillId="20" borderId="112" applyNumberFormat="0" applyAlignment="0" applyProtection="0"/>
    <xf numFmtId="0" fontId="35" fillId="7" borderId="110" applyNumberFormat="0" applyAlignment="0" applyProtection="0"/>
    <xf numFmtId="0" fontId="41" fillId="20" borderId="112" applyNumberFormat="0" applyAlignment="0" applyProtection="0"/>
    <xf numFmtId="0" fontId="23" fillId="23" borderId="111" applyNumberFormat="0" applyFont="0" applyAlignment="0" applyProtection="0"/>
    <xf numFmtId="0" fontId="23" fillId="23" borderId="111" applyNumberFormat="0" applyFont="0" applyAlignment="0" applyProtection="0"/>
    <xf numFmtId="0" fontId="35" fillId="7" borderId="110" applyNumberFormat="0" applyAlignment="0" applyProtection="0"/>
    <xf numFmtId="0" fontId="35" fillId="7" borderId="110" applyNumberFormat="0" applyAlignment="0" applyProtection="0"/>
    <xf numFmtId="0" fontId="43" fillId="0" borderId="113" applyNumberFormat="0" applyFill="0" applyAlignment="0" applyProtection="0"/>
    <xf numFmtId="0" fontId="23" fillId="23" borderId="111" applyNumberFormat="0" applyFont="0" applyAlignment="0" applyProtection="0"/>
    <xf numFmtId="0" fontId="43" fillId="0" borderId="113" applyNumberFormat="0" applyFill="0" applyAlignment="0" applyProtection="0"/>
    <xf numFmtId="0" fontId="43" fillId="0" borderId="113" applyNumberFormat="0" applyFill="0" applyAlignment="0" applyProtection="0"/>
    <xf numFmtId="0" fontId="23" fillId="23" borderId="111" applyNumberFormat="0" applyFont="0" applyAlignment="0" applyProtection="0"/>
    <xf numFmtId="0" fontId="27" fillId="20" borderId="110" applyNumberFormat="0" applyAlignment="0" applyProtection="0"/>
    <xf numFmtId="0" fontId="27" fillId="20" borderId="110" applyNumberFormat="0" applyAlignment="0" applyProtection="0"/>
    <xf numFmtId="0" fontId="41" fillId="20" borderId="112" applyNumberFormat="0" applyAlignment="0" applyProtection="0"/>
    <xf numFmtId="0" fontId="11" fillId="0" borderId="0"/>
    <xf numFmtId="0" fontId="11" fillId="0" borderId="0"/>
    <xf numFmtId="9" fontId="11" fillId="0" borderId="0" applyFont="0" applyFill="0" applyBorder="0" applyAlignment="0" applyProtection="0"/>
    <xf numFmtId="0" fontId="27" fillId="20" borderId="110" applyNumberFormat="0" applyAlignment="0" applyProtection="0"/>
    <xf numFmtId="0" fontId="35" fillId="7" borderId="110" applyNumberFormat="0" applyAlignment="0" applyProtection="0"/>
    <xf numFmtId="0" fontId="23" fillId="23" borderId="111" applyNumberFormat="0" applyFont="0" applyAlignment="0" applyProtection="0"/>
    <xf numFmtId="0" fontId="41" fillId="20" borderId="112" applyNumberFormat="0" applyAlignment="0" applyProtection="0"/>
    <xf numFmtId="0" fontId="43" fillId="0" borderId="113" applyNumberFormat="0" applyFill="0" applyAlignment="0" applyProtection="0"/>
    <xf numFmtId="0" fontId="11" fillId="0" borderId="0"/>
    <xf numFmtId="0" fontId="41" fillId="20" borderId="112" applyNumberFormat="0" applyAlignment="0" applyProtection="0"/>
    <xf numFmtId="0" fontId="27" fillId="20" borderId="110" applyNumberFormat="0" applyAlignment="0" applyProtection="0"/>
    <xf numFmtId="0" fontId="35" fillId="7" borderId="110" applyNumberFormat="0" applyAlignment="0" applyProtection="0"/>
    <xf numFmtId="0" fontId="43" fillId="0" borderId="113" applyNumberFormat="0" applyFill="0" applyAlignment="0" applyProtection="0"/>
    <xf numFmtId="0" fontId="27" fillId="20" borderId="110" applyNumberFormat="0" applyAlignment="0" applyProtection="0"/>
    <xf numFmtId="0" fontId="35" fillId="7" borderId="110" applyNumberFormat="0" applyAlignment="0" applyProtection="0"/>
    <xf numFmtId="0" fontId="41" fillId="20" borderId="112" applyNumberFormat="0" applyAlignment="0" applyProtection="0"/>
    <xf numFmtId="0" fontId="23" fillId="23" borderId="111" applyNumberFormat="0" applyFont="0" applyAlignment="0" applyProtection="0"/>
    <xf numFmtId="0" fontId="27" fillId="20" borderId="110" applyNumberFormat="0" applyAlignment="0" applyProtection="0"/>
    <xf numFmtId="0" fontId="23" fillId="23" borderId="111" applyNumberFormat="0" applyFont="0" applyAlignment="0" applyProtection="0"/>
    <xf numFmtId="0" fontId="35" fillId="7" borderId="110" applyNumberFormat="0" applyAlignment="0" applyProtection="0"/>
    <xf numFmtId="0" fontId="23" fillId="23" borderId="111" applyNumberFormat="0" applyFont="0" applyAlignment="0" applyProtection="0"/>
    <xf numFmtId="0" fontId="23" fillId="23" borderId="111" applyNumberFormat="0" applyFont="0" applyAlignment="0" applyProtection="0"/>
    <xf numFmtId="0" fontId="41" fillId="20" borderId="112" applyNumberFormat="0" applyAlignment="0" applyProtection="0"/>
    <xf numFmtId="0" fontId="43" fillId="0" borderId="113" applyNumberFormat="0" applyFill="0" applyAlignment="0" applyProtection="0"/>
    <xf numFmtId="0" fontId="35" fillId="7" borderId="110" applyNumberFormat="0" applyAlignment="0" applyProtection="0"/>
    <xf numFmtId="0" fontId="43" fillId="0" borderId="113" applyNumberFormat="0" applyFill="0" applyAlignment="0" applyProtection="0"/>
    <xf numFmtId="0" fontId="11" fillId="0" borderId="0"/>
    <xf numFmtId="0" fontId="11" fillId="0" borderId="0"/>
    <xf numFmtId="9" fontId="11" fillId="0" borderId="0" applyFont="0" applyFill="0" applyBorder="0" applyAlignment="0" applyProtection="0"/>
    <xf numFmtId="0" fontId="27" fillId="20" borderId="110" applyNumberFormat="0" applyAlignment="0" applyProtection="0"/>
    <xf numFmtId="0" fontId="35" fillId="7" borderId="110" applyNumberFormat="0" applyAlignment="0" applyProtection="0"/>
    <xf numFmtId="0" fontId="43" fillId="0" borderId="113" applyNumberFormat="0" applyFill="0" applyAlignment="0" applyProtection="0"/>
    <xf numFmtId="0" fontId="43" fillId="0" borderId="113" applyNumberFormat="0" applyFill="0" applyAlignment="0" applyProtection="0"/>
    <xf numFmtId="0" fontId="27" fillId="20" borderId="110" applyNumberFormat="0" applyAlignment="0" applyProtection="0"/>
    <xf numFmtId="0" fontId="41" fillId="20" borderId="112" applyNumberFormat="0" applyAlignment="0" applyProtection="0"/>
    <xf numFmtId="0" fontId="23" fillId="23" borderId="111" applyNumberFormat="0" applyFont="0" applyAlignment="0" applyProtection="0"/>
    <xf numFmtId="0" fontId="41" fillId="20" borderId="112" applyNumberFormat="0" applyAlignment="0" applyProtection="0"/>
    <xf numFmtId="0" fontId="43" fillId="0" borderId="113" applyNumberFormat="0" applyFill="0" applyAlignment="0" applyProtection="0"/>
    <xf numFmtId="0" fontId="43" fillId="0" borderId="113" applyNumberFormat="0" applyFill="0" applyAlignment="0" applyProtection="0"/>
    <xf numFmtId="0" fontId="41" fillId="20" borderId="112" applyNumberFormat="0" applyAlignment="0" applyProtection="0"/>
    <xf numFmtId="0" fontId="23" fillId="23" borderId="111" applyNumberFormat="0" applyFont="0" applyAlignment="0" applyProtection="0"/>
    <xf numFmtId="0" fontId="35" fillId="7" borderId="110" applyNumberFormat="0" applyAlignment="0" applyProtection="0"/>
    <xf numFmtId="0" fontId="23" fillId="23" borderId="111" applyNumberFormat="0" applyFont="0" applyAlignment="0" applyProtection="0"/>
    <xf numFmtId="0" fontId="41" fillId="20" borderId="112" applyNumberFormat="0" applyAlignment="0" applyProtection="0"/>
    <xf numFmtId="0" fontId="43" fillId="0" borderId="113" applyNumberFormat="0" applyFill="0" applyAlignment="0" applyProtection="0"/>
    <xf numFmtId="0" fontId="35" fillId="7" borderId="110" applyNumberFormat="0" applyAlignment="0" applyProtection="0"/>
    <xf numFmtId="0" fontId="27" fillId="20" borderId="110" applyNumberFormat="0" applyAlignment="0" applyProtection="0"/>
    <xf numFmtId="0" fontId="27" fillId="20" borderId="110" applyNumberFormat="0" applyAlignment="0" applyProtection="0"/>
    <xf numFmtId="0" fontId="23" fillId="23" borderId="111" applyNumberFormat="0" applyFont="0" applyAlignment="0" applyProtection="0"/>
    <xf numFmtId="0" fontId="11" fillId="0" borderId="0"/>
    <xf numFmtId="0" fontId="11" fillId="0" borderId="0"/>
    <xf numFmtId="9" fontId="11" fillId="0" borderId="0" applyFont="0" applyFill="0" applyBorder="0" applyAlignment="0" applyProtection="0"/>
    <xf numFmtId="0" fontId="23" fillId="23" borderId="111" applyNumberFormat="0" applyFont="0" applyAlignment="0" applyProtection="0"/>
    <xf numFmtId="0" fontId="27" fillId="20" borderId="110" applyNumberFormat="0" applyAlignment="0" applyProtection="0"/>
    <xf numFmtId="0" fontId="27" fillId="20" borderId="110" applyNumberFormat="0" applyAlignment="0" applyProtection="0"/>
    <xf numFmtId="0" fontId="35" fillId="7" borderId="110" applyNumberFormat="0" applyAlignment="0" applyProtection="0"/>
    <xf numFmtId="0" fontId="41" fillId="20" borderId="112" applyNumberFormat="0" applyAlignment="0" applyProtection="0"/>
    <xf numFmtId="0" fontId="35" fillId="7" borderId="110" applyNumberFormat="0" applyAlignment="0" applyProtection="0"/>
    <xf numFmtId="0" fontId="43" fillId="0" borderId="113" applyNumberFormat="0" applyFill="0" applyAlignment="0" applyProtection="0"/>
    <xf numFmtId="0" fontId="41" fillId="20" borderId="112" applyNumberFormat="0" applyAlignment="0" applyProtection="0"/>
    <xf numFmtId="0" fontId="10" fillId="0" borderId="0"/>
    <xf numFmtId="0" fontId="41" fillId="20" borderId="116" applyNumberFormat="0" applyAlignment="0" applyProtection="0"/>
    <xf numFmtId="0" fontId="27" fillId="20" borderId="114" applyNumberFormat="0" applyAlignment="0" applyProtection="0"/>
    <xf numFmtId="0" fontId="35" fillId="7" borderId="114" applyNumberFormat="0" applyAlignment="0" applyProtection="0"/>
    <xf numFmtId="0" fontId="43" fillId="0" borderId="117" applyNumberFormat="0" applyFill="0" applyAlignment="0" applyProtection="0"/>
    <xf numFmtId="0" fontId="27" fillId="20" borderId="114" applyNumberFormat="0" applyAlignment="0" applyProtection="0"/>
    <xf numFmtId="0" fontId="35" fillId="7" borderId="114" applyNumberFormat="0" applyAlignment="0" applyProtection="0"/>
    <xf numFmtId="0" fontId="41" fillId="20" borderId="116" applyNumberFormat="0" applyAlignment="0" applyProtection="0"/>
    <xf numFmtId="0" fontId="23" fillId="23" borderId="115" applyNumberFormat="0" applyFont="0" applyAlignment="0" applyProtection="0"/>
    <xf numFmtId="0" fontId="27" fillId="20" borderId="114" applyNumberFormat="0" applyAlignment="0" applyProtection="0"/>
    <xf numFmtId="0" fontId="23" fillId="23" borderId="115" applyNumberFormat="0" applyFont="0" applyAlignment="0" applyProtection="0"/>
    <xf numFmtId="0" fontId="35" fillId="7" borderId="114" applyNumberFormat="0" applyAlignment="0" applyProtection="0"/>
    <xf numFmtId="0" fontId="23" fillId="23" borderId="115" applyNumberFormat="0" applyFont="0" applyAlignment="0" applyProtection="0"/>
    <xf numFmtId="0" fontId="23" fillId="23" borderId="115" applyNumberFormat="0" applyFont="0" applyAlignment="0" applyProtection="0"/>
    <xf numFmtId="0" fontId="41" fillId="20" borderId="116" applyNumberFormat="0" applyAlignment="0" applyProtection="0"/>
    <xf numFmtId="0" fontId="43" fillId="0" borderId="117" applyNumberFormat="0" applyFill="0" applyAlignment="0" applyProtection="0"/>
    <xf numFmtId="0" fontId="35" fillId="7" borderId="114" applyNumberFormat="0" applyAlignment="0" applyProtection="0"/>
    <xf numFmtId="0" fontId="43" fillId="0" borderId="117" applyNumberFormat="0" applyFill="0" applyAlignment="0" applyProtection="0"/>
    <xf numFmtId="0" fontId="10" fillId="0" borderId="0"/>
    <xf numFmtId="0" fontId="10" fillId="0" borderId="0"/>
    <xf numFmtId="9" fontId="10" fillId="0" borderId="0" applyFont="0" applyFill="0" applyBorder="0" applyAlignment="0" applyProtection="0"/>
    <xf numFmtId="0" fontId="27" fillId="20" borderId="114" applyNumberFormat="0" applyAlignment="0" applyProtection="0"/>
    <xf numFmtId="0" fontId="35" fillId="7" borderId="114" applyNumberFormat="0" applyAlignment="0" applyProtection="0"/>
    <xf numFmtId="0" fontId="43" fillId="0" borderId="117" applyNumberFormat="0" applyFill="0" applyAlignment="0" applyProtection="0"/>
    <xf numFmtId="0" fontId="43" fillId="0" borderId="117" applyNumberFormat="0" applyFill="0" applyAlignment="0" applyProtection="0"/>
    <xf numFmtId="0" fontId="27" fillId="20" borderId="114" applyNumberFormat="0" applyAlignment="0" applyProtection="0"/>
    <xf numFmtId="0" fontId="41" fillId="20" borderId="116" applyNumberFormat="0" applyAlignment="0" applyProtection="0"/>
    <xf numFmtId="0" fontId="23" fillId="23" borderId="115" applyNumberFormat="0" applyFont="0" applyAlignment="0" applyProtection="0"/>
    <xf numFmtId="0" fontId="41" fillId="20" borderId="116" applyNumberFormat="0" applyAlignment="0" applyProtection="0"/>
    <xf numFmtId="0" fontId="43" fillId="0" borderId="117" applyNumberFormat="0" applyFill="0" applyAlignment="0" applyProtection="0"/>
    <xf numFmtId="0" fontId="43" fillId="0" borderId="117" applyNumberFormat="0" applyFill="0" applyAlignment="0" applyProtection="0"/>
    <xf numFmtId="0" fontId="41" fillId="20" borderId="116" applyNumberFormat="0" applyAlignment="0" applyProtection="0"/>
    <xf numFmtId="0" fontId="23" fillId="23" borderId="115" applyNumberFormat="0" applyFont="0" applyAlignment="0" applyProtection="0"/>
    <xf numFmtId="0" fontId="35" fillId="7" borderId="114" applyNumberFormat="0" applyAlignment="0" applyProtection="0"/>
    <xf numFmtId="0" fontId="23" fillId="23" borderId="115" applyNumberFormat="0" applyFont="0" applyAlignment="0" applyProtection="0"/>
    <xf numFmtId="0" fontId="41" fillId="20" borderId="116" applyNumberFormat="0" applyAlignment="0" applyProtection="0"/>
    <xf numFmtId="0" fontId="43" fillId="0" borderId="117" applyNumberFormat="0" applyFill="0" applyAlignment="0" applyProtection="0"/>
    <xf numFmtId="0" fontId="35" fillId="7" borderId="114" applyNumberFormat="0" applyAlignment="0" applyProtection="0"/>
    <xf numFmtId="0" fontId="27" fillId="20" borderId="114" applyNumberFormat="0" applyAlignment="0" applyProtection="0"/>
    <xf numFmtId="0" fontId="27" fillId="20" borderId="114" applyNumberFormat="0" applyAlignment="0" applyProtection="0"/>
    <xf numFmtId="0" fontId="41" fillId="20" borderId="116" applyNumberFormat="0" applyAlignment="0" applyProtection="0"/>
    <xf numFmtId="0" fontId="27" fillId="20" borderId="114" applyNumberFormat="0" applyAlignment="0" applyProtection="0"/>
    <xf numFmtId="0" fontId="23" fillId="23" borderId="115" applyNumberFormat="0" applyFont="0" applyAlignment="0" applyProtection="0"/>
    <xf numFmtId="0" fontId="43" fillId="0" borderId="117" applyNumberFormat="0" applyFill="0" applyAlignment="0" applyProtection="0"/>
    <xf numFmtId="0" fontId="27" fillId="20" borderId="114" applyNumberFormat="0" applyAlignment="0" applyProtection="0"/>
    <xf numFmtId="0" fontId="43" fillId="0" borderId="117" applyNumberFormat="0" applyFill="0" applyAlignment="0" applyProtection="0"/>
    <xf numFmtId="0" fontId="23" fillId="23" borderId="115" applyNumberFormat="0" applyFont="0" applyAlignment="0" applyProtection="0"/>
    <xf numFmtId="0" fontId="10" fillId="0" borderId="0"/>
    <xf numFmtId="0" fontId="35" fillId="7" borderId="114" applyNumberFormat="0" applyAlignment="0" applyProtection="0"/>
    <xf numFmtId="0" fontId="10" fillId="0" borderId="0"/>
    <xf numFmtId="9" fontId="10" fillId="0" borderId="0" applyFont="0" applyFill="0" applyBorder="0" applyAlignment="0" applyProtection="0"/>
    <xf numFmtId="0" fontId="41" fillId="20" borderId="116" applyNumberFormat="0" applyAlignment="0" applyProtection="0"/>
    <xf numFmtId="0" fontId="23" fillId="23" borderId="115" applyNumberFormat="0" applyFont="0" applyAlignment="0" applyProtection="0"/>
    <xf numFmtId="0" fontId="41" fillId="20" borderId="116" applyNumberFormat="0" applyAlignment="0" applyProtection="0"/>
    <xf numFmtId="0" fontId="35" fillId="7" borderId="114" applyNumberFormat="0" applyAlignment="0" applyProtection="0"/>
    <xf numFmtId="0" fontId="41" fillId="20" borderId="116" applyNumberFormat="0" applyAlignment="0" applyProtection="0"/>
    <xf numFmtId="0" fontId="27" fillId="20" borderId="114" applyNumberFormat="0" applyAlignment="0" applyProtection="0"/>
    <xf numFmtId="0" fontId="27" fillId="20" borderId="114" applyNumberFormat="0" applyAlignment="0" applyProtection="0"/>
    <xf numFmtId="0" fontId="27" fillId="20" borderId="114" applyNumberFormat="0" applyAlignment="0" applyProtection="0"/>
    <xf numFmtId="0" fontId="43" fillId="0" borderId="117" applyNumberFormat="0" applyFill="0" applyAlignment="0" applyProtection="0"/>
    <xf numFmtId="0" fontId="43" fillId="0" borderId="117" applyNumberFormat="0" applyFill="0" applyAlignment="0" applyProtection="0"/>
    <xf numFmtId="0" fontId="23" fillId="23" borderId="115" applyNumberFormat="0" applyFont="0" applyAlignment="0" applyProtection="0"/>
    <xf numFmtId="0" fontId="35" fillId="7" borderId="114" applyNumberFormat="0" applyAlignment="0" applyProtection="0"/>
    <xf numFmtId="0" fontId="41" fillId="20" borderId="116" applyNumberFormat="0" applyAlignment="0" applyProtection="0"/>
    <xf numFmtId="0" fontId="23" fillId="23" borderId="115" applyNumberFormat="0" applyFont="0" applyAlignment="0" applyProtection="0"/>
    <xf numFmtId="0" fontId="43" fillId="0" borderId="117" applyNumberFormat="0" applyFill="0" applyAlignment="0" applyProtection="0"/>
    <xf numFmtId="0" fontId="43" fillId="0" borderId="117" applyNumberFormat="0" applyFill="0" applyAlignment="0" applyProtection="0"/>
    <xf numFmtId="0" fontId="35" fillId="7" borderId="114" applyNumberFormat="0" applyAlignment="0" applyProtection="0"/>
    <xf numFmtId="0" fontId="35" fillId="7" borderId="114" applyNumberFormat="0" applyAlignment="0" applyProtection="0"/>
    <xf numFmtId="0" fontId="27" fillId="20" borderId="114" applyNumberFormat="0" applyAlignment="0" applyProtection="0"/>
    <xf numFmtId="0" fontId="35" fillId="7" borderId="114" applyNumberFormat="0" applyAlignment="0" applyProtection="0"/>
    <xf numFmtId="0" fontId="43" fillId="0" borderId="117" applyNumberFormat="0" applyFill="0" applyAlignment="0" applyProtection="0"/>
    <xf numFmtId="0" fontId="43" fillId="0" borderId="117" applyNumberFormat="0" applyFill="0" applyAlignment="0" applyProtection="0"/>
    <xf numFmtId="0" fontId="41" fillId="20" borderId="116" applyNumberFormat="0" applyAlignment="0" applyProtection="0"/>
    <xf numFmtId="0" fontId="23" fillId="23" borderId="115" applyNumberFormat="0" applyFont="0" applyAlignment="0" applyProtection="0"/>
    <xf numFmtId="0" fontId="41" fillId="20" borderId="116" applyNumberFormat="0" applyAlignment="0" applyProtection="0"/>
    <xf numFmtId="0" fontId="43" fillId="0" borderId="117" applyNumberFormat="0" applyFill="0" applyAlignment="0" applyProtection="0"/>
    <xf numFmtId="0" fontId="41" fillId="20" borderId="116" applyNumberFormat="0" applyAlignment="0" applyProtection="0"/>
    <xf numFmtId="0" fontId="35" fillId="7" borderId="114" applyNumberFormat="0" applyAlignment="0" applyProtection="0"/>
    <xf numFmtId="0" fontId="41" fillId="20" borderId="116" applyNumberFormat="0" applyAlignment="0" applyProtection="0"/>
    <xf numFmtId="0" fontId="43" fillId="0" borderId="117" applyNumberFormat="0" applyFill="0" applyAlignment="0" applyProtection="0"/>
    <xf numFmtId="0" fontId="43" fillId="0" borderId="117" applyNumberFormat="0" applyFill="0" applyAlignment="0" applyProtection="0"/>
    <xf numFmtId="0" fontId="43" fillId="0" borderId="117" applyNumberFormat="0" applyFill="0" applyAlignment="0" applyProtection="0"/>
    <xf numFmtId="0" fontId="41" fillId="20" borderId="116" applyNumberFormat="0" applyAlignment="0" applyProtection="0"/>
    <xf numFmtId="0" fontId="27" fillId="20" borderId="114" applyNumberFormat="0" applyAlignment="0" applyProtection="0"/>
    <xf numFmtId="0" fontId="27" fillId="20" borderId="114" applyNumberFormat="0" applyAlignment="0" applyProtection="0"/>
    <xf numFmtId="0" fontId="23" fillId="23" borderId="115" applyNumberFormat="0" applyFont="0" applyAlignment="0" applyProtection="0"/>
    <xf numFmtId="0" fontId="35" fillId="7" borderId="114" applyNumberFormat="0" applyAlignment="0" applyProtection="0"/>
    <xf numFmtId="0" fontId="43" fillId="0" borderId="117" applyNumberFormat="0" applyFill="0" applyAlignment="0" applyProtection="0"/>
    <xf numFmtId="0" fontId="43" fillId="0" borderId="117" applyNumberFormat="0" applyFill="0" applyAlignment="0" applyProtection="0"/>
    <xf numFmtId="0" fontId="27" fillId="20" borderId="114" applyNumberFormat="0" applyAlignment="0" applyProtection="0"/>
    <xf numFmtId="0" fontId="35" fillId="7" borderId="114" applyNumberFormat="0" applyAlignment="0" applyProtection="0"/>
    <xf numFmtId="0" fontId="23" fillId="23" borderId="115" applyNumberFormat="0" applyFont="0" applyAlignment="0" applyProtection="0"/>
    <xf numFmtId="0" fontId="41" fillId="20" borderId="116" applyNumberFormat="0" applyAlignment="0" applyProtection="0"/>
    <xf numFmtId="0" fontId="43" fillId="0" borderId="117" applyNumberFormat="0" applyFill="0" applyAlignment="0" applyProtection="0"/>
    <xf numFmtId="0" fontId="10" fillId="0" borderId="0"/>
    <xf numFmtId="0" fontId="41" fillId="20" borderId="116" applyNumberFormat="0" applyAlignment="0" applyProtection="0"/>
    <xf numFmtId="0" fontId="27" fillId="20" borderId="114" applyNumberFormat="0" applyAlignment="0" applyProtection="0"/>
    <xf numFmtId="0" fontId="35" fillId="7" borderId="114" applyNumberFormat="0" applyAlignment="0" applyProtection="0"/>
    <xf numFmtId="0" fontId="43" fillId="0" borderId="117" applyNumberFormat="0" applyFill="0" applyAlignment="0" applyProtection="0"/>
    <xf numFmtId="0" fontId="27" fillId="20" borderId="114" applyNumberFormat="0" applyAlignment="0" applyProtection="0"/>
    <xf numFmtId="0" fontId="35" fillId="7" borderId="114" applyNumberFormat="0" applyAlignment="0" applyProtection="0"/>
    <xf numFmtId="0" fontId="41" fillId="20" borderId="116" applyNumberFormat="0" applyAlignment="0" applyProtection="0"/>
    <xf numFmtId="0" fontId="23" fillId="23" borderId="115" applyNumberFormat="0" applyFont="0" applyAlignment="0" applyProtection="0"/>
    <xf numFmtId="0" fontId="27" fillId="20" borderId="114" applyNumberFormat="0" applyAlignment="0" applyProtection="0"/>
    <xf numFmtId="0" fontId="23" fillId="23" borderId="115" applyNumberFormat="0" applyFont="0" applyAlignment="0" applyProtection="0"/>
    <xf numFmtId="0" fontId="35" fillId="7" borderId="114" applyNumberFormat="0" applyAlignment="0" applyProtection="0"/>
    <xf numFmtId="0" fontId="23" fillId="23" borderId="115" applyNumberFormat="0" applyFont="0" applyAlignment="0" applyProtection="0"/>
    <xf numFmtId="0" fontId="23" fillId="23" borderId="115" applyNumberFormat="0" applyFont="0" applyAlignment="0" applyProtection="0"/>
    <xf numFmtId="0" fontId="41" fillId="20" borderId="116" applyNumberFormat="0" applyAlignment="0" applyProtection="0"/>
    <xf numFmtId="0" fontId="43" fillId="0" borderId="117" applyNumberFormat="0" applyFill="0" applyAlignment="0" applyProtection="0"/>
    <xf numFmtId="0" fontId="35" fillId="7" borderId="114" applyNumberFormat="0" applyAlignment="0" applyProtection="0"/>
    <xf numFmtId="0" fontId="43" fillId="0" borderId="117" applyNumberFormat="0" applyFill="0" applyAlignment="0" applyProtection="0"/>
    <xf numFmtId="0" fontId="10" fillId="0" borderId="0"/>
    <xf numFmtId="0" fontId="10" fillId="0" borderId="0"/>
    <xf numFmtId="9" fontId="10" fillId="0" borderId="0" applyFont="0" applyFill="0" applyBorder="0" applyAlignment="0" applyProtection="0"/>
    <xf numFmtId="0" fontId="27" fillId="20" borderId="114" applyNumberFormat="0" applyAlignment="0" applyProtection="0"/>
    <xf numFmtId="0" fontId="35" fillId="7" borderId="114" applyNumberFormat="0" applyAlignment="0" applyProtection="0"/>
    <xf numFmtId="0" fontId="43" fillId="0" borderId="117" applyNumberFormat="0" applyFill="0" applyAlignment="0" applyProtection="0"/>
    <xf numFmtId="0" fontId="43" fillId="0" borderId="117" applyNumberFormat="0" applyFill="0" applyAlignment="0" applyProtection="0"/>
    <xf numFmtId="0" fontId="27" fillId="20" borderId="114" applyNumberFormat="0" applyAlignment="0" applyProtection="0"/>
    <xf numFmtId="0" fontId="41" fillId="20" borderId="116" applyNumberFormat="0" applyAlignment="0" applyProtection="0"/>
    <xf numFmtId="0" fontId="23" fillId="23" borderId="115" applyNumberFormat="0" applyFont="0" applyAlignment="0" applyProtection="0"/>
    <xf numFmtId="0" fontId="41" fillId="20" borderId="116" applyNumberFormat="0" applyAlignment="0" applyProtection="0"/>
    <xf numFmtId="0" fontId="43" fillId="0" borderId="117" applyNumberFormat="0" applyFill="0" applyAlignment="0" applyProtection="0"/>
    <xf numFmtId="0" fontId="43" fillId="0" borderId="117" applyNumberFormat="0" applyFill="0" applyAlignment="0" applyProtection="0"/>
    <xf numFmtId="0" fontId="41" fillId="20" borderId="116" applyNumberFormat="0" applyAlignment="0" applyProtection="0"/>
    <xf numFmtId="0" fontId="23" fillId="23" borderId="115" applyNumberFormat="0" applyFont="0" applyAlignment="0" applyProtection="0"/>
    <xf numFmtId="0" fontId="35" fillId="7" borderId="114" applyNumberFormat="0" applyAlignment="0" applyProtection="0"/>
    <xf numFmtId="0" fontId="23" fillId="23" borderId="115" applyNumberFormat="0" applyFont="0" applyAlignment="0" applyProtection="0"/>
    <xf numFmtId="0" fontId="41" fillId="20" borderId="116" applyNumberFormat="0" applyAlignment="0" applyProtection="0"/>
    <xf numFmtId="0" fontId="43" fillId="0" borderId="117" applyNumberFormat="0" applyFill="0" applyAlignment="0" applyProtection="0"/>
    <xf numFmtId="0" fontId="35" fillId="7" borderId="114" applyNumberFormat="0" applyAlignment="0" applyProtection="0"/>
    <xf numFmtId="0" fontId="27" fillId="20" borderId="114" applyNumberFormat="0" applyAlignment="0" applyProtection="0"/>
    <xf numFmtId="0" fontId="27" fillId="20" borderId="114" applyNumberFormat="0" applyAlignment="0" applyProtection="0"/>
    <xf numFmtId="0" fontId="23" fillId="23" borderId="115" applyNumberFormat="0" applyFont="0" applyAlignment="0" applyProtection="0"/>
    <xf numFmtId="0" fontId="23" fillId="23" borderId="115" applyNumberFormat="0" applyFont="0" applyAlignment="0" applyProtection="0"/>
    <xf numFmtId="0" fontId="27" fillId="20" borderId="114" applyNumberFormat="0" applyAlignment="0" applyProtection="0"/>
    <xf numFmtId="0" fontId="27" fillId="20" borderId="114" applyNumberFormat="0" applyAlignment="0" applyProtection="0"/>
    <xf numFmtId="0" fontId="35" fillId="7" borderId="114" applyNumberFormat="0" applyAlignment="0" applyProtection="0"/>
    <xf numFmtId="0" fontId="41" fillId="20" borderId="116" applyNumberFormat="0" applyAlignment="0" applyProtection="0"/>
    <xf numFmtId="0" fontId="35" fillId="7" borderId="114" applyNumberFormat="0" applyAlignment="0" applyProtection="0"/>
    <xf numFmtId="0" fontId="43" fillId="0" borderId="117" applyNumberFormat="0" applyFill="0" applyAlignment="0" applyProtection="0"/>
    <xf numFmtId="0" fontId="41" fillId="20" borderId="116" applyNumberFormat="0" applyAlignment="0" applyProtection="0"/>
    <xf numFmtId="0" fontId="23" fillId="23" borderId="115" applyNumberFormat="0" applyFont="0" applyAlignment="0" applyProtection="0"/>
    <xf numFmtId="0" fontId="27" fillId="20" borderId="114" applyNumberFormat="0" applyAlignment="0" applyProtection="0"/>
    <xf numFmtId="0" fontId="23" fillId="23" borderId="115" applyNumberFormat="0" applyFont="0" applyAlignment="0" applyProtection="0"/>
    <xf numFmtId="0" fontId="23" fillId="23" borderId="115" applyNumberFormat="0" applyFont="0" applyAlignment="0" applyProtection="0"/>
    <xf numFmtId="0" fontId="27" fillId="20" borderId="114" applyNumberFormat="0" applyAlignment="0" applyProtection="0"/>
    <xf numFmtId="0" fontId="27" fillId="20" borderId="114" applyNumberFormat="0" applyAlignment="0" applyProtection="0"/>
    <xf numFmtId="0" fontId="43" fillId="0" borderId="117" applyNumberFormat="0" applyFill="0" applyAlignment="0" applyProtection="0"/>
    <xf numFmtId="0" fontId="35" fillId="7" borderId="114" applyNumberFormat="0" applyAlignment="0" applyProtection="0"/>
    <xf numFmtId="0" fontId="43" fillId="0" borderId="117" applyNumberFormat="0" applyFill="0" applyAlignment="0" applyProtection="0"/>
    <xf numFmtId="0" fontId="41" fillId="20" borderId="116" applyNumberFormat="0" applyAlignment="0" applyProtection="0"/>
    <xf numFmtId="0" fontId="23" fillId="23" borderId="115" applyNumberFormat="0" applyFont="0" applyAlignment="0" applyProtection="0"/>
    <xf numFmtId="0" fontId="43" fillId="0" borderId="117" applyNumberFormat="0" applyFill="0" applyAlignment="0" applyProtection="0"/>
    <xf numFmtId="0" fontId="27" fillId="20" borderId="114" applyNumberFormat="0" applyAlignment="0" applyProtection="0"/>
    <xf numFmtId="0" fontId="41" fillId="20" borderId="116" applyNumberFormat="0" applyAlignment="0" applyProtection="0"/>
    <xf numFmtId="0" fontId="35" fillId="7" borderId="114" applyNumberFormat="0" applyAlignment="0" applyProtection="0"/>
    <xf numFmtId="0" fontId="41" fillId="20" borderId="116" applyNumberFormat="0" applyAlignment="0" applyProtection="0"/>
    <xf numFmtId="0" fontId="23" fillId="23" borderId="115" applyNumberFormat="0" applyFont="0" applyAlignment="0" applyProtection="0"/>
    <xf numFmtId="0" fontId="27" fillId="20" borderId="114" applyNumberFormat="0" applyAlignment="0" applyProtection="0"/>
    <xf numFmtId="0" fontId="27" fillId="20" borderId="114" applyNumberFormat="0" applyAlignment="0" applyProtection="0"/>
    <xf numFmtId="0" fontId="27" fillId="20" borderId="114" applyNumberFormat="0" applyAlignment="0" applyProtection="0"/>
    <xf numFmtId="0" fontId="41" fillId="20" borderId="116" applyNumberFormat="0" applyAlignment="0" applyProtection="0"/>
    <xf numFmtId="0" fontId="27" fillId="20" borderId="114" applyNumberFormat="0" applyAlignment="0" applyProtection="0"/>
    <xf numFmtId="0" fontId="43" fillId="0" borderId="117" applyNumberFormat="0" applyFill="0" applyAlignment="0" applyProtection="0"/>
    <xf numFmtId="0" fontId="23" fillId="23" borderId="115" applyNumberFormat="0" applyFont="0" applyAlignment="0" applyProtection="0"/>
    <xf numFmtId="0" fontId="23" fillId="23" borderId="115" applyNumberFormat="0" applyFont="0" applyAlignment="0" applyProtection="0"/>
    <xf numFmtId="0" fontId="43" fillId="0" borderId="117" applyNumberFormat="0" applyFill="0" applyAlignment="0" applyProtection="0"/>
    <xf numFmtId="0" fontId="35" fillId="7" borderId="114" applyNumberFormat="0" applyAlignment="0" applyProtection="0"/>
    <xf numFmtId="0" fontId="35" fillId="7" borderId="114" applyNumberFormat="0" applyAlignment="0" applyProtection="0"/>
    <xf numFmtId="0" fontId="35" fillId="7" borderId="114" applyNumberFormat="0" applyAlignment="0" applyProtection="0"/>
    <xf numFmtId="0" fontId="23" fillId="23" borderId="115" applyNumberFormat="0" applyFont="0" applyAlignment="0" applyProtection="0"/>
    <xf numFmtId="0" fontId="23" fillId="23" borderId="115" applyNumberFormat="0" applyFont="0" applyAlignment="0" applyProtection="0"/>
    <xf numFmtId="0" fontId="41" fillId="20" borderId="116" applyNumberFormat="0" applyAlignment="0" applyProtection="0"/>
    <xf numFmtId="0" fontId="35" fillId="7" borderId="114" applyNumberFormat="0" applyAlignment="0" applyProtection="0"/>
    <xf numFmtId="0" fontId="35" fillId="7" borderId="114" applyNumberFormat="0" applyAlignment="0" applyProtection="0"/>
    <xf numFmtId="0" fontId="23" fillId="23" borderId="115" applyNumberFormat="0" applyFont="0" applyAlignment="0" applyProtection="0"/>
    <xf numFmtId="0" fontId="35" fillId="7" borderId="114" applyNumberFormat="0" applyAlignment="0" applyProtection="0"/>
    <xf numFmtId="0" fontId="27" fillId="20" borderId="114" applyNumberFormat="0" applyAlignment="0" applyProtection="0"/>
    <xf numFmtId="0" fontId="27" fillId="20" borderId="114" applyNumberFormat="0" applyAlignment="0" applyProtection="0"/>
    <xf numFmtId="0" fontId="41" fillId="20" borderId="116" applyNumberFormat="0" applyAlignment="0" applyProtection="0"/>
    <xf numFmtId="0" fontId="41" fillId="20" borderId="116" applyNumberFormat="0" applyAlignment="0" applyProtection="0"/>
    <xf numFmtId="0" fontId="35" fillId="7" borderId="114" applyNumberFormat="0" applyAlignment="0" applyProtection="0"/>
    <xf numFmtId="0" fontId="41" fillId="20" borderId="116" applyNumberFormat="0" applyAlignment="0" applyProtection="0"/>
    <xf numFmtId="0" fontId="27" fillId="20" borderId="114" applyNumberFormat="0" applyAlignment="0" applyProtection="0"/>
    <xf numFmtId="0" fontId="35" fillId="7" borderId="114" applyNumberFormat="0" applyAlignment="0" applyProtection="0"/>
    <xf numFmtId="0" fontId="43" fillId="0" borderId="117" applyNumberFormat="0" applyFill="0" applyAlignment="0" applyProtection="0"/>
    <xf numFmtId="0" fontId="27" fillId="20" borderId="114" applyNumberFormat="0" applyAlignment="0" applyProtection="0"/>
    <xf numFmtId="0" fontId="35" fillId="7" borderId="114" applyNumberFormat="0" applyAlignment="0" applyProtection="0"/>
    <xf numFmtId="0" fontId="41" fillId="20" borderId="116" applyNumberFormat="0" applyAlignment="0" applyProtection="0"/>
    <xf numFmtId="0" fontId="23" fillId="23" borderId="115" applyNumberFormat="0" applyFont="0" applyAlignment="0" applyProtection="0"/>
    <xf numFmtId="0" fontId="27" fillId="20" borderId="114" applyNumberFormat="0" applyAlignment="0" applyProtection="0"/>
    <xf numFmtId="0" fontId="23" fillId="23" borderId="115" applyNumberFormat="0" applyFont="0" applyAlignment="0" applyProtection="0"/>
    <xf numFmtId="0" fontId="35" fillId="7" borderId="114" applyNumberFormat="0" applyAlignment="0" applyProtection="0"/>
    <xf numFmtId="0" fontId="23" fillId="23" borderId="115" applyNumberFormat="0" applyFont="0" applyAlignment="0" applyProtection="0"/>
    <xf numFmtId="0" fontId="23" fillId="23" borderId="115" applyNumberFormat="0" applyFont="0" applyAlignment="0" applyProtection="0"/>
    <xf numFmtId="0" fontId="41" fillId="20" borderId="116" applyNumberFormat="0" applyAlignment="0" applyProtection="0"/>
    <xf numFmtId="0" fontId="43" fillId="0" borderId="117" applyNumberFormat="0" applyFill="0" applyAlignment="0" applyProtection="0"/>
    <xf numFmtId="0" fontId="35" fillId="7" borderId="114" applyNumberFormat="0" applyAlignment="0" applyProtection="0"/>
    <xf numFmtId="0" fontId="43" fillId="0" borderId="117" applyNumberFormat="0" applyFill="0" applyAlignment="0" applyProtection="0"/>
    <xf numFmtId="0" fontId="27" fillId="20" borderId="114" applyNumberFormat="0" applyAlignment="0" applyProtection="0"/>
    <xf numFmtId="0" fontId="35" fillId="7" borderId="114" applyNumberFormat="0" applyAlignment="0" applyProtection="0"/>
    <xf numFmtId="0" fontId="43" fillId="0" borderId="117" applyNumberFormat="0" applyFill="0" applyAlignment="0" applyProtection="0"/>
    <xf numFmtId="0" fontId="43" fillId="0" borderId="117" applyNumberFormat="0" applyFill="0" applyAlignment="0" applyProtection="0"/>
    <xf numFmtId="0" fontId="27" fillId="20" borderId="114" applyNumberFormat="0" applyAlignment="0" applyProtection="0"/>
    <xf numFmtId="0" fontId="41" fillId="20" borderId="116" applyNumberFormat="0" applyAlignment="0" applyProtection="0"/>
    <xf numFmtId="0" fontId="23" fillId="23" borderId="115" applyNumberFormat="0" applyFont="0" applyAlignment="0" applyProtection="0"/>
    <xf numFmtId="0" fontId="41" fillId="20" borderId="116" applyNumberFormat="0" applyAlignment="0" applyProtection="0"/>
    <xf numFmtId="0" fontId="43" fillId="0" borderId="117" applyNumberFormat="0" applyFill="0" applyAlignment="0" applyProtection="0"/>
    <xf numFmtId="0" fontId="43" fillId="0" borderId="117" applyNumberFormat="0" applyFill="0" applyAlignment="0" applyProtection="0"/>
    <xf numFmtId="0" fontId="41" fillId="20" borderId="116" applyNumberFormat="0" applyAlignment="0" applyProtection="0"/>
    <xf numFmtId="0" fontId="23" fillId="23" borderId="115" applyNumberFormat="0" applyFont="0" applyAlignment="0" applyProtection="0"/>
    <xf numFmtId="0" fontId="35" fillId="7" borderId="114" applyNumberFormat="0" applyAlignment="0" applyProtection="0"/>
    <xf numFmtId="0" fontId="23" fillId="23" borderId="115" applyNumberFormat="0" applyFont="0" applyAlignment="0" applyProtection="0"/>
    <xf numFmtId="0" fontId="41" fillId="20" borderId="116" applyNumberFormat="0" applyAlignment="0" applyProtection="0"/>
    <xf numFmtId="0" fontId="43" fillId="0" borderId="117" applyNumberFormat="0" applyFill="0" applyAlignment="0" applyProtection="0"/>
    <xf numFmtId="0" fontId="35" fillId="7" borderId="114" applyNumberFormat="0" applyAlignment="0" applyProtection="0"/>
    <xf numFmtId="0" fontId="27" fillId="20" borderId="114" applyNumberFormat="0" applyAlignment="0" applyProtection="0"/>
    <xf numFmtId="0" fontId="27" fillId="20" borderId="114" applyNumberFormat="0" applyAlignment="0" applyProtection="0"/>
    <xf numFmtId="0" fontId="23" fillId="23" borderId="115" applyNumberFormat="0" applyFont="0" applyAlignment="0" applyProtection="0"/>
    <xf numFmtId="0" fontId="43" fillId="0" borderId="117" applyNumberFormat="0" applyFill="0" applyAlignment="0" applyProtection="0"/>
    <xf numFmtId="0" fontId="23" fillId="23" borderId="115" applyNumberFormat="0" applyFont="0" applyAlignment="0" applyProtection="0"/>
    <xf numFmtId="0" fontId="27" fillId="20" borderId="114" applyNumberFormat="0" applyAlignment="0" applyProtection="0"/>
    <xf numFmtId="0" fontId="27" fillId="20" borderId="114" applyNumberFormat="0" applyAlignment="0" applyProtection="0"/>
    <xf numFmtId="0" fontId="35" fillId="7" borderId="114" applyNumberFormat="0" applyAlignment="0" applyProtection="0"/>
    <xf numFmtId="0" fontId="41" fillId="20" borderId="116" applyNumberFormat="0" applyAlignment="0" applyProtection="0"/>
    <xf numFmtId="0" fontId="35" fillId="7" borderId="114" applyNumberFormat="0" applyAlignment="0" applyProtection="0"/>
    <xf numFmtId="0" fontId="43" fillId="0" borderId="117" applyNumberFormat="0" applyFill="0" applyAlignment="0" applyProtection="0"/>
    <xf numFmtId="0" fontId="41" fillId="20" borderId="116" applyNumberFormat="0" applyAlignment="0" applyProtection="0"/>
    <xf numFmtId="0" fontId="35" fillId="7" borderId="114" applyNumberFormat="0" applyAlignment="0" applyProtection="0"/>
    <xf numFmtId="0" fontId="43" fillId="0" borderId="117" applyNumberFormat="0" applyFill="0" applyAlignment="0" applyProtection="0"/>
    <xf numFmtId="0" fontId="41" fillId="20" borderId="116" applyNumberFormat="0" applyAlignment="0" applyProtection="0"/>
    <xf numFmtId="0" fontId="23" fillId="23" borderId="115" applyNumberFormat="0" applyFont="0" applyAlignment="0" applyProtection="0"/>
    <xf numFmtId="0" fontId="27" fillId="20" borderId="114" applyNumberFormat="0" applyAlignment="0" applyProtection="0"/>
    <xf numFmtId="0" fontId="41" fillId="20" borderId="116" applyNumberFormat="0" applyAlignment="0" applyProtection="0"/>
    <xf numFmtId="0" fontId="35" fillId="7" borderId="114" applyNumberFormat="0" applyAlignment="0" applyProtection="0"/>
    <xf numFmtId="0" fontId="41" fillId="20" borderId="116" applyNumberFormat="0" applyAlignment="0" applyProtection="0"/>
    <xf numFmtId="0" fontId="23" fillId="23" borderId="115" applyNumberFormat="0" applyFont="0" applyAlignment="0" applyProtection="0"/>
    <xf numFmtId="0" fontId="27" fillId="20" borderId="114" applyNumberFormat="0" applyAlignment="0" applyProtection="0"/>
    <xf numFmtId="0" fontId="27" fillId="20" borderId="114" applyNumberFormat="0" applyAlignment="0" applyProtection="0"/>
    <xf numFmtId="0" fontId="27" fillId="20" borderId="114" applyNumberFormat="0" applyAlignment="0" applyProtection="0"/>
    <xf numFmtId="0" fontId="41" fillId="20" borderId="116" applyNumberFormat="0" applyAlignment="0" applyProtection="0"/>
    <xf numFmtId="0" fontId="27" fillId="20" borderId="114" applyNumberFormat="0" applyAlignment="0" applyProtection="0"/>
    <xf numFmtId="0" fontId="43" fillId="0" borderId="117" applyNumberFormat="0" applyFill="0" applyAlignment="0" applyProtection="0"/>
    <xf numFmtId="0" fontId="23" fillId="23" borderId="115" applyNumberFormat="0" applyFont="0" applyAlignment="0" applyProtection="0"/>
    <xf numFmtId="0" fontId="23" fillId="23" borderId="115" applyNumberFormat="0" applyFont="0" applyAlignment="0" applyProtection="0"/>
    <xf numFmtId="0" fontId="43" fillId="0" borderId="117" applyNumberFormat="0" applyFill="0" applyAlignment="0" applyProtection="0"/>
    <xf numFmtId="0" fontId="35" fillId="7" borderId="114" applyNumberFormat="0" applyAlignment="0" applyProtection="0"/>
    <xf numFmtId="0" fontId="35" fillId="7" borderId="114" applyNumberFormat="0" applyAlignment="0" applyProtection="0"/>
    <xf numFmtId="0" fontId="35" fillId="7" borderId="114" applyNumberFormat="0" applyAlignment="0" applyProtection="0"/>
    <xf numFmtId="0" fontId="23" fillId="23" borderId="115" applyNumberFormat="0" applyFont="0" applyAlignment="0" applyProtection="0"/>
    <xf numFmtId="0" fontId="23" fillId="23" borderId="115" applyNumberFormat="0" applyFont="0" applyAlignment="0" applyProtection="0"/>
    <xf numFmtId="0" fontId="41" fillId="20" borderId="116" applyNumberFormat="0" applyAlignment="0" applyProtection="0"/>
    <xf numFmtId="0" fontId="23" fillId="23" borderId="115" applyNumberFormat="0" applyFont="0" applyAlignment="0" applyProtection="0"/>
    <xf numFmtId="0" fontId="35" fillId="7" borderId="114" applyNumberFormat="0" applyAlignment="0" applyProtection="0"/>
    <xf numFmtId="0" fontId="27" fillId="20" borderId="114" applyNumberFormat="0" applyAlignment="0" applyProtection="0"/>
    <xf numFmtId="0" fontId="41" fillId="20" borderId="116" applyNumberFormat="0" applyAlignment="0" applyProtection="0"/>
    <xf numFmtId="0" fontId="35" fillId="7" borderId="114" applyNumberFormat="0" applyAlignment="0" applyProtection="0"/>
    <xf numFmtId="0" fontId="41" fillId="20" borderId="116" applyNumberFormat="0" applyAlignment="0" applyProtection="0"/>
    <xf numFmtId="0" fontId="23" fillId="23" borderId="115" applyNumberFormat="0" applyFont="0" applyAlignment="0" applyProtection="0"/>
    <xf numFmtId="0" fontId="43" fillId="0" borderId="117" applyNumberFormat="0" applyFill="0" applyAlignment="0" applyProtection="0"/>
    <xf numFmtId="0" fontId="35" fillId="7" borderId="114" applyNumberFormat="0" applyAlignment="0" applyProtection="0"/>
    <xf numFmtId="0" fontId="43" fillId="0" borderId="117" applyNumberFormat="0" applyFill="0" applyAlignment="0" applyProtection="0"/>
    <xf numFmtId="0" fontId="43" fillId="0" borderId="117" applyNumberFormat="0" applyFill="0" applyAlignment="0" applyProtection="0"/>
    <xf numFmtId="0" fontId="23" fillId="23" borderId="115" applyNumberFormat="0" applyFont="0" applyAlignment="0" applyProtection="0"/>
    <xf numFmtId="0" fontId="41" fillId="20" borderId="116" applyNumberFormat="0" applyAlignment="0" applyProtection="0"/>
    <xf numFmtId="0" fontId="41" fillId="20" borderId="116" applyNumberFormat="0" applyAlignment="0" applyProtection="0"/>
    <xf numFmtId="0" fontId="35" fillId="7" borderId="114" applyNumberFormat="0" applyAlignment="0" applyProtection="0"/>
    <xf numFmtId="0" fontId="43" fillId="0" borderId="117" applyNumberFormat="0" applyFill="0" applyAlignment="0" applyProtection="0"/>
    <xf numFmtId="0" fontId="27" fillId="20" borderId="114" applyNumberFormat="0" applyAlignment="0" applyProtection="0"/>
    <xf numFmtId="0" fontId="35" fillId="7" borderId="114" applyNumberFormat="0" applyAlignment="0" applyProtection="0"/>
    <xf numFmtId="0" fontId="41" fillId="20" borderId="116" applyNumberFormat="0" applyAlignment="0" applyProtection="0"/>
    <xf numFmtId="0" fontId="23" fillId="23" borderId="115" applyNumberFormat="0" applyFont="0" applyAlignment="0" applyProtection="0"/>
    <xf numFmtId="0" fontId="27" fillId="20" borderId="114" applyNumberFormat="0" applyAlignment="0" applyProtection="0"/>
    <xf numFmtId="0" fontId="23" fillId="23" borderId="115" applyNumberFormat="0" applyFont="0" applyAlignment="0" applyProtection="0"/>
    <xf numFmtId="0" fontId="35" fillId="7" borderId="114" applyNumberFormat="0" applyAlignment="0" applyProtection="0"/>
    <xf numFmtId="0" fontId="23" fillId="23" borderId="115" applyNumberFormat="0" applyFont="0" applyAlignment="0" applyProtection="0"/>
    <xf numFmtId="0" fontId="43" fillId="0" borderId="117" applyNumberFormat="0" applyFill="0" applyAlignment="0" applyProtection="0"/>
    <xf numFmtId="0" fontId="27" fillId="20" borderId="114" applyNumberFormat="0" applyAlignment="0" applyProtection="0"/>
    <xf numFmtId="0" fontId="41" fillId="20" borderId="116" applyNumberFormat="0" applyAlignment="0" applyProtection="0"/>
    <xf numFmtId="0" fontId="23" fillId="23" borderId="115" applyNumberFormat="0" applyFont="0" applyAlignment="0" applyProtection="0"/>
    <xf numFmtId="0" fontId="41" fillId="20" borderId="116" applyNumberFormat="0" applyAlignment="0" applyProtection="0"/>
    <xf numFmtId="0" fontId="43" fillId="0" borderId="117" applyNumberFormat="0" applyFill="0" applyAlignment="0" applyProtection="0"/>
    <xf numFmtId="0" fontId="41" fillId="20" borderId="116" applyNumberFormat="0" applyAlignment="0" applyProtection="0"/>
    <xf numFmtId="0" fontId="23" fillId="23" borderId="115" applyNumberFormat="0" applyFont="0" applyAlignment="0" applyProtection="0"/>
    <xf numFmtId="0" fontId="35" fillId="7" borderId="114" applyNumberFormat="0" applyAlignment="0" applyProtection="0"/>
    <xf numFmtId="0" fontId="23" fillId="23" borderId="115" applyNumberFormat="0" applyFont="0" applyAlignment="0" applyProtection="0"/>
    <xf numFmtId="0" fontId="41" fillId="20" borderId="116" applyNumberFormat="0" applyAlignment="0" applyProtection="0"/>
    <xf numFmtId="0" fontId="43" fillId="0" borderId="117" applyNumberFormat="0" applyFill="0" applyAlignment="0" applyProtection="0"/>
    <xf numFmtId="0" fontId="35" fillId="7" borderId="114" applyNumberFormat="0" applyAlignment="0" applyProtection="0"/>
    <xf numFmtId="0" fontId="27" fillId="20" borderId="114" applyNumberFormat="0" applyAlignment="0" applyProtection="0"/>
    <xf numFmtId="0" fontId="27" fillId="20" borderId="114" applyNumberFormat="0" applyAlignment="0" applyProtection="0"/>
    <xf numFmtId="0" fontId="41" fillId="20" borderId="116" applyNumberFormat="0" applyAlignment="0" applyProtection="0"/>
    <xf numFmtId="0" fontId="35" fillId="7" borderId="114" applyNumberFormat="0" applyAlignment="0" applyProtection="0"/>
    <xf numFmtId="0" fontId="35" fillId="7" borderId="114" applyNumberFormat="0" applyAlignment="0" applyProtection="0"/>
    <xf numFmtId="0" fontId="23" fillId="23" borderId="115" applyNumberFormat="0" applyFont="0" applyAlignment="0" applyProtection="0"/>
    <xf numFmtId="0" fontId="27" fillId="20" borderId="114" applyNumberFormat="0" applyAlignment="0" applyProtection="0"/>
    <xf numFmtId="0" fontId="43" fillId="0" borderId="117" applyNumberFormat="0" applyFill="0" applyAlignment="0" applyProtection="0"/>
    <xf numFmtId="0" fontId="23" fillId="23" borderId="115" applyNumberFormat="0" applyFont="0" applyAlignment="0" applyProtection="0"/>
    <xf numFmtId="0" fontId="27" fillId="20" borderId="114" applyNumberFormat="0" applyAlignment="0" applyProtection="0"/>
    <xf numFmtId="0" fontId="10" fillId="0" borderId="0"/>
    <xf numFmtId="0" fontId="23" fillId="23" borderId="115" applyNumberFormat="0" applyFont="0" applyAlignment="0" applyProtection="0"/>
    <xf numFmtId="0" fontId="10" fillId="0" borderId="0"/>
    <xf numFmtId="9" fontId="10" fillId="0" borderId="0" applyFont="0" applyFill="0" applyBorder="0" applyAlignment="0" applyProtection="0"/>
    <xf numFmtId="0" fontId="27" fillId="20" borderId="114" applyNumberFormat="0" applyAlignment="0" applyProtection="0"/>
    <xf numFmtId="0" fontId="35" fillId="7" borderId="114" applyNumberFormat="0" applyAlignment="0" applyProtection="0"/>
    <xf numFmtId="0" fontId="23" fillId="23" borderId="115" applyNumberFormat="0" applyFont="0" applyAlignment="0" applyProtection="0"/>
    <xf numFmtId="0" fontId="41" fillId="20" borderId="116" applyNumberFormat="0" applyAlignment="0" applyProtection="0"/>
    <xf numFmtId="0" fontId="43" fillId="0" borderId="117" applyNumberFormat="0" applyFill="0" applyAlignment="0" applyProtection="0"/>
    <xf numFmtId="0" fontId="10" fillId="0" borderId="0"/>
    <xf numFmtId="0" fontId="41" fillId="20" borderId="116" applyNumberFormat="0" applyAlignment="0" applyProtection="0"/>
    <xf numFmtId="0" fontId="27" fillId="20" borderId="114" applyNumberFormat="0" applyAlignment="0" applyProtection="0"/>
    <xf numFmtId="0" fontId="35" fillId="7" borderId="114" applyNumberFormat="0" applyAlignment="0" applyProtection="0"/>
    <xf numFmtId="0" fontId="43" fillId="0" borderId="117" applyNumberFormat="0" applyFill="0" applyAlignment="0" applyProtection="0"/>
    <xf numFmtId="0" fontId="27" fillId="20" borderId="114" applyNumberFormat="0" applyAlignment="0" applyProtection="0"/>
    <xf numFmtId="0" fontId="35" fillId="7" borderId="114" applyNumberFormat="0" applyAlignment="0" applyProtection="0"/>
    <xf numFmtId="0" fontId="41" fillId="20" borderId="116" applyNumberFormat="0" applyAlignment="0" applyProtection="0"/>
    <xf numFmtId="0" fontId="23" fillId="23" borderId="115" applyNumberFormat="0" applyFont="0" applyAlignment="0" applyProtection="0"/>
    <xf numFmtId="0" fontId="27" fillId="20" borderId="114" applyNumberFormat="0" applyAlignment="0" applyProtection="0"/>
    <xf numFmtId="0" fontId="23" fillId="23" borderId="115" applyNumberFormat="0" applyFont="0" applyAlignment="0" applyProtection="0"/>
    <xf numFmtId="0" fontId="35" fillId="7" borderId="114" applyNumberFormat="0" applyAlignment="0" applyProtection="0"/>
    <xf numFmtId="0" fontId="23" fillId="23" borderId="115" applyNumberFormat="0" applyFont="0" applyAlignment="0" applyProtection="0"/>
    <xf numFmtId="0" fontId="23" fillId="23" borderId="115" applyNumberFormat="0" applyFont="0" applyAlignment="0" applyProtection="0"/>
    <xf numFmtId="0" fontId="41" fillId="20" borderId="116" applyNumberFormat="0" applyAlignment="0" applyProtection="0"/>
    <xf numFmtId="0" fontId="43" fillId="0" borderId="117" applyNumberFormat="0" applyFill="0" applyAlignment="0" applyProtection="0"/>
    <xf numFmtId="0" fontId="35" fillId="7" borderId="114" applyNumberFormat="0" applyAlignment="0" applyProtection="0"/>
    <xf numFmtId="0" fontId="43" fillId="0" borderId="117" applyNumberFormat="0" applyFill="0" applyAlignment="0" applyProtection="0"/>
    <xf numFmtId="0" fontId="10" fillId="0" borderId="0"/>
    <xf numFmtId="0" fontId="10" fillId="0" borderId="0"/>
    <xf numFmtId="9" fontId="10" fillId="0" borderId="0" applyFont="0" applyFill="0" applyBorder="0" applyAlignment="0" applyProtection="0"/>
    <xf numFmtId="0" fontId="27" fillId="20" borderId="114" applyNumberFormat="0" applyAlignment="0" applyProtection="0"/>
    <xf numFmtId="0" fontId="35" fillId="7" borderId="114" applyNumberFormat="0" applyAlignment="0" applyProtection="0"/>
    <xf numFmtId="0" fontId="43" fillId="0" borderId="117" applyNumberFormat="0" applyFill="0" applyAlignment="0" applyProtection="0"/>
    <xf numFmtId="0" fontId="43" fillId="0" borderId="117" applyNumberFormat="0" applyFill="0" applyAlignment="0" applyProtection="0"/>
    <xf numFmtId="0" fontId="27" fillId="20" borderId="114" applyNumberFormat="0" applyAlignment="0" applyProtection="0"/>
    <xf numFmtId="0" fontId="41" fillId="20" borderId="116" applyNumberFormat="0" applyAlignment="0" applyProtection="0"/>
    <xf numFmtId="0" fontId="23" fillId="23" borderId="115" applyNumberFormat="0" applyFont="0" applyAlignment="0" applyProtection="0"/>
    <xf numFmtId="0" fontId="41" fillId="20" borderId="116" applyNumberFormat="0" applyAlignment="0" applyProtection="0"/>
    <xf numFmtId="0" fontId="43" fillId="0" borderId="117" applyNumberFormat="0" applyFill="0" applyAlignment="0" applyProtection="0"/>
    <xf numFmtId="0" fontId="43" fillId="0" borderId="117" applyNumberFormat="0" applyFill="0" applyAlignment="0" applyProtection="0"/>
    <xf numFmtId="0" fontId="41" fillId="20" borderId="116" applyNumberFormat="0" applyAlignment="0" applyProtection="0"/>
    <xf numFmtId="0" fontId="23" fillId="23" borderId="115" applyNumberFormat="0" applyFont="0" applyAlignment="0" applyProtection="0"/>
    <xf numFmtId="0" fontId="35" fillId="7" borderId="114" applyNumberFormat="0" applyAlignment="0" applyProtection="0"/>
    <xf numFmtId="0" fontId="23" fillId="23" borderId="115" applyNumberFormat="0" applyFont="0" applyAlignment="0" applyProtection="0"/>
    <xf numFmtId="0" fontId="41" fillId="20" borderId="116" applyNumberFormat="0" applyAlignment="0" applyProtection="0"/>
    <xf numFmtId="0" fontId="43" fillId="0" borderId="117" applyNumberFormat="0" applyFill="0" applyAlignment="0" applyProtection="0"/>
    <xf numFmtId="0" fontId="35" fillId="7" borderId="114" applyNumberFormat="0" applyAlignment="0" applyProtection="0"/>
    <xf numFmtId="0" fontId="27" fillId="20" borderId="114" applyNumberFormat="0" applyAlignment="0" applyProtection="0"/>
    <xf numFmtId="0" fontId="27" fillId="20" borderId="114" applyNumberFormat="0" applyAlignment="0" applyProtection="0"/>
    <xf numFmtId="0" fontId="23" fillId="23" borderId="115" applyNumberFormat="0" applyFont="0" applyAlignment="0" applyProtection="0"/>
    <xf numFmtId="0" fontId="10" fillId="0" borderId="0"/>
    <xf numFmtId="0" fontId="10" fillId="0" borderId="0"/>
    <xf numFmtId="9" fontId="10" fillId="0" borderId="0" applyFont="0" applyFill="0" applyBorder="0" applyAlignment="0" applyProtection="0"/>
    <xf numFmtId="0" fontId="23" fillId="23" borderId="115" applyNumberFormat="0" applyFont="0" applyAlignment="0" applyProtection="0"/>
    <xf numFmtId="0" fontId="27" fillId="20" borderId="114" applyNumberFormat="0" applyAlignment="0" applyProtection="0"/>
    <xf numFmtId="0" fontId="27" fillId="20" borderId="114" applyNumberFormat="0" applyAlignment="0" applyProtection="0"/>
    <xf numFmtId="0" fontId="35" fillId="7" borderId="114" applyNumberFormat="0" applyAlignment="0" applyProtection="0"/>
    <xf numFmtId="0" fontId="41" fillId="20" borderId="116" applyNumberFormat="0" applyAlignment="0" applyProtection="0"/>
    <xf numFmtId="0" fontId="35" fillId="7" borderId="114" applyNumberFormat="0" applyAlignment="0" applyProtection="0"/>
    <xf numFmtId="0" fontId="43" fillId="0" borderId="117" applyNumberFormat="0" applyFill="0" applyAlignment="0" applyProtection="0"/>
    <xf numFmtId="0" fontId="41" fillId="20" borderId="116" applyNumberFormat="0" applyAlignment="0" applyProtection="0"/>
    <xf numFmtId="0" fontId="27" fillId="20" borderId="114" applyNumberFormat="0" applyAlignment="0" applyProtection="0"/>
    <xf numFmtId="0" fontId="35" fillId="7" borderId="114" applyNumberFormat="0" applyAlignment="0" applyProtection="0"/>
    <xf numFmtId="0" fontId="23" fillId="23" borderId="115" applyNumberFormat="0" applyFont="0" applyAlignment="0" applyProtection="0"/>
    <xf numFmtId="0" fontId="23" fillId="23" borderId="115" applyNumberFormat="0" applyFont="0" applyAlignment="0" applyProtection="0"/>
    <xf numFmtId="0" fontId="27" fillId="20" borderId="114" applyNumberFormat="0" applyAlignment="0" applyProtection="0"/>
    <xf numFmtId="0" fontId="41" fillId="20" borderId="116" applyNumberFormat="0" applyAlignment="0" applyProtection="0"/>
    <xf numFmtId="0" fontId="23" fillId="23" borderId="115" applyNumberFormat="0" applyFont="0" applyAlignment="0" applyProtection="0"/>
    <xf numFmtId="0" fontId="35" fillId="7" borderId="114" applyNumberFormat="0" applyAlignment="0" applyProtection="0"/>
    <xf numFmtId="0" fontId="35" fillId="7" borderId="114" applyNumberFormat="0" applyAlignment="0" applyProtection="0"/>
    <xf numFmtId="0" fontId="41" fillId="20" borderId="116" applyNumberFormat="0" applyAlignment="0" applyProtection="0"/>
    <xf numFmtId="0" fontId="23" fillId="23" borderId="115" applyNumberFormat="0" applyFont="0" applyAlignment="0" applyProtection="0"/>
    <xf numFmtId="0" fontId="35" fillId="7" borderId="114" applyNumberFormat="0" applyAlignment="0" applyProtection="0"/>
    <xf numFmtId="0" fontId="43" fillId="0" borderId="117" applyNumberFormat="0" applyFill="0" applyAlignment="0" applyProtection="0"/>
    <xf numFmtId="0" fontId="27" fillId="20" borderId="114" applyNumberFormat="0" applyAlignment="0" applyProtection="0"/>
    <xf numFmtId="0" fontId="43" fillId="0" borderId="117" applyNumberFormat="0" applyFill="0" applyAlignment="0" applyProtection="0"/>
    <xf numFmtId="0" fontId="23" fillId="23" borderId="115" applyNumberFormat="0" applyFont="0" applyAlignment="0" applyProtection="0"/>
    <xf numFmtId="0" fontId="27" fillId="20" borderId="114" applyNumberFormat="0" applyAlignment="0" applyProtection="0"/>
    <xf numFmtId="0" fontId="27" fillId="20" borderId="114" applyNumberFormat="0" applyAlignment="0" applyProtection="0"/>
    <xf numFmtId="0" fontId="23" fillId="23" borderId="115" applyNumberFormat="0" applyFont="0" applyAlignment="0" applyProtection="0"/>
    <xf numFmtId="0" fontId="35" fillId="7" borderId="114" applyNumberFormat="0" applyAlignment="0" applyProtection="0"/>
    <xf numFmtId="0" fontId="27" fillId="20" borderId="114" applyNumberFormat="0" applyAlignment="0" applyProtection="0"/>
    <xf numFmtId="0" fontId="43" fillId="0" borderId="117" applyNumberFormat="0" applyFill="0" applyAlignment="0" applyProtection="0"/>
    <xf numFmtId="0" fontId="23" fillId="23" borderId="115" applyNumberFormat="0" applyFont="0" applyAlignment="0" applyProtection="0"/>
    <xf numFmtId="0" fontId="41" fillId="20" borderId="116" applyNumberFormat="0" applyAlignment="0" applyProtection="0"/>
    <xf numFmtId="0" fontId="27" fillId="20" borderId="114" applyNumberFormat="0" applyAlignment="0" applyProtection="0"/>
    <xf numFmtId="0" fontId="41" fillId="20" borderId="116" applyNumberFormat="0" applyAlignment="0" applyProtection="0"/>
    <xf numFmtId="0" fontId="23" fillId="23" borderId="115" applyNumberFormat="0" applyFont="0" applyAlignment="0" applyProtection="0"/>
    <xf numFmtId="0" fontId="41" fillId="20" borderId="116" applyNumberFormat="0" applyAlignment="0" applyProtection="0"/>
    <xf numFmtId="0" fontId="35" fillId="7" borderId="114" applyNumberFormat="0" applyAlignment="0" applyProtection="0"/>
    <xf numFmtId="0" fontId="43" fillId="0" borderId="117" applyNumberFormat="0" applyFill="0" applyAlignment="0" applyProtection="0"/>
    <xf numFmtId="0" fontId="41" fillId="20" borderId="116" applyNumberFormat="0" applyAlignment="0" applyProtection="0"/>
    <xf numFmtId="0" fontId="43" fillId="0" borderId="117" applyNumberFormat="0" applyFill="0" applyAlignment="0" applyProtection="0"/>
    <xf numFmtId="0" fontId="27" fillId="20" borderId="114" applyNumberFormat="0" applyAlignment="0" applyProtection="0"/>
    <xf numFmtId="0" fontId="43" fillId="0" borderId="117" applyNumberFormat="0" applyFill="0" applyAlignment="0" applyProtection="0"/>
    <xf numFmtId="0" fontId="27" fillId="20" borderId="114" applyNumberFormat="0" applyAlignment="0" applyProtection="0"/>
    <xf numFmtId="0" fontId="35" fillId="7" borderId="114" applyNumberFormat="0" applyAlignment="0" applyProtection="0"/>
    <xf numFmtId="0" fontId="27" fillId="20" borderId="114" applyNumberFormat="0" applyAlignment="0" applyProtection="0"/>
    <xf numFmtId="0" fontId="43" fillId="0" borderId="117" applyNumberFormat="0" applyFill="0" applyAlignment="0" applyProtection="0"/>
    <xf numFmtId="0" fontId="35" fillId="7" borderId="114" applyNumberFormat="0" applyAlignment="0" applyProtection="0"/>
    <xf numFmtId="0" fontId="23" fillId="23" borderId="115" applyNumberFormat="0" applyFont="0" applyAlignment="0" applyProtection="0"/>
    <xf numFmtId="0" fontId="23" fillId="23" borderId="115" applyNumberFormat="0" applyFont="0" applyAlignment="0" applyProtection="0"/>
    <xf numFmtId="0" fontId="27" fillId="20" borderId="114" applyNumberFormat="0" applyAlignment="0" applyProtection="0"/>
    <xf numFmtId="0" fontId="43" fillId="0" borderId="117" applyNumberFormat="0" applyFill="0" applyAlignment="0" applyProtection="0"/>
    <xf numFmtId="0" fontId="41" fillId="20" borderId="116" applyNumberFormat="0" applyAlignment="0" applyProtection="0"/>
    <xf numFmtId="0" fontId="27" fillId="20" borderId="114" applyNumberFormat="0" applyAlignment="0" applyProtection="0"/>
    <xf numFmtId="0" fontId="41" fillId="20" borderId="116" applyNumberFormat="0" applyAlignment="0" applyProtection="0"/>
    <xf numFmtId="0" fontId="43" fillId="0" borderId="117" applyNumberFormat="0" applyFill="0" applyAlignment="0" applyProtection="0"/>
    <xf numFmtId="0" fontId="43" fillId="0" borderId="117" applyNumberFormat="0" applyFill="0" applyAlignment="0" applyProtection="0"/>
    <xf numFmtId="0" fontId="41" fillId="20" borderId="116" applyNumberFormat="0" applyAlignment="0" applyProtection="0"/>
    <xf numFmtId="0" fontId="23" fillId="23" borderId="115" applyNumberFormat="0" applyFont="0" applyAlignment="0" applyProtection="0"/>
    <xf numFmtId="0" fontId="41" fillId="20" borderId="116" applyNumberFormat="0" applyAlignment="0" applyProtection="0"/>
    <xf numFmtId="0" fontId="27" fillId="20" borderId="114" applyNumberFormat="0" applyAlignment="0" applyProtection="0"/>
    <xf numFmtId="0" fontId="35" fillId="7" borderId="114" applyNumberFormat="0" applyAlignment="0" applyProtection="0"/>
    <xf numFmtId="0" fontId="43" fillId="0" borderId="117" applyNumberFormat="0" applyFill="0" applyAlignment="0" applyProtection="0"/>
    <xf numFmtId="0" fontId="27" fillId="20" borderId="114" applyNumberFormat="0" applyAlignment="0" applyProtection="0"/>
    <xf numFmtId="0" fontId="35" fillId="7" borderId="114" applyNumberFormat="0" applyAlignment="0" applyProtection="0"/>
    <xf numFmtId="0" fontId="41" fillId="20" borderId="116" applyNumberFormat="0" applyAlignment="0" applyProtection="0"/>
    <xf numFmtId="0" fontId="23" fillId="23" borderId="115" applyNumberFormat="0" applyFont="0" applyAlignment="0" applyProtection="0"/>
    <xf numFmtId="0" fontId="27" fillId="20" borderId="114" applyNumberFormat="0" applyAlignment="0" applyProtection="0"/>
    <xf numFmtId="0" fontId="23" fillId="23" borderId="115" applyNumberFormat="0" applyFont="0" applyAlignment="0" applyProtection="0"/>
    <xf numFmtId="0" fontId="35" fillId="7" borderId="114" applyNumberFormat="0" applyAlignment="0" applyProtection="0"/>
    <xf numFmtId="0" fontId="23" fillId="23" borderId="115" applyNumberFormat="0" applyFont="0" applyAlignment="0" applyProtection="0"/>
    <xf numFmtId="0" fontId="23" fillId="23" borderId="115" applyNumberFormat="0" applyFont="0" applyAlignment="0" applyProtection="0"/>
    <xf numFmtId="0" fontId="41" fillId="20" borderId="116" applyNumberFormat="0" applyAlignment="0" applyProtection="0"/>
    <xf numFmtId="0" fontId="43" fillId="0" borderId="117" applyNumberFormat="0" applyFill="0" applyAlignment="0" applyProtection="0"/>
    <xf numFmtId="0" fontId="35" fillId="7" borderId="114" applyNumberFormat="0" applyAlignment="0" applyProtection="0"/>
    <xf numFmtId="0" fontId="43" fillId="0" borderId="117" applyNumberFormat="0" applyFill="0" applyAlignment="0" applyProtection="0"/>
    <xf numFmtId="0" fontId="23" fillId="23" borderId="115" applyNumberFormat="0" applyFont="0" applyAlignment="0" applyProtection="0"/>
    <xf numFmtId="0" fontId="35" fillId="7" borderId="114" applyNumberFormat="0" applyAlignment="0" applyProtection="0"/>
    <xf numFmtId="0" fontId="27" fillId="20" borderId="114" applyNumberFormat="0" applyAlignment="0" applyProtection="0"/>
    <xf numFmtId="0" fontId="35" fillId="7" borderId="114" applyNumberFormat="0" applyAlignment="0" applyProtection="0"/>
    <xf numFmtId="0" fontId="43" fillId="0" borderId="117" applyNumberFormat="0" applyFill="0" applyAlignment="0" applyProtection="0"/>
    <xf numFmtId="0" fontId="43" fillId="0" borderId="117" applyNumberFormat="0" applyFill="0" applyAlignment="0" applyProtection="0"/>
    <xf numFmtId="0" fontId="27" fillId="20" borderId="114" applyNumberFormat="0" applyAlignment="0" applyProtection="0"/>
    <xf numFmtId="0" fontId="41" fillId="20" borderId="116" applyNumberFormat="0" applyAlignment="0" applyProtection="0"/>
    <xf numFmtId="0" fontId="23" fillId="23" borderId="115" applyNumberFormat="0" applyFont="0" applyAlignment="0" applyProtection="0"/>
    <xf numFmtId="0" fontId="41" fillId="20" borderId="116" applyNumberFormat="0" applyAlignment="0" applyProtection="0"/>
    <xf numFmtId="0" fontId="43" fillId="0" borderId="117" applyNumberFormat="0" applyFill="0" applyAlignment="0" applyProtection="0"/>
    <xf numFmtId="0" fontId="43" fillId="0" borderId="117" applyNumberFormat="0" applyFill="0" applyAlignment="0" applyProtection="0"/>
    <xf numFmtId="0" fontId="41" fillId="20" borderId="116" applyNumberFormat="0" applyAlignment="0" applyProtection="0"/>
    <xf numFmtId="0" fontId="23" fillId="23" borderId="115" applyNumberFormat="0" applyFont="0" applyAlignment="0" applyProtection="0"/>
    <xf numFmtId="0" fontId="35" fillId="7" borderId="114" applyNumberFormat="0" applyAlignment="0" applyProtection="0"/>
    <xf numFmtId="0" fontId="23" fillId="23" borderId="115" applyNumberFormat="0" applyFont="0" applyAlignment="0" applyProtection="0"/>
    <xf numFmtId="0" fontId="41" fillId="20" borderId="116" applyNumberFormat="0" applyAlignment="0" applyProtection="0"/>
    <xf numFmtId="0" fontId="43" fillId="0" borderId="117" applyNumberFormat="0" applyFill="0" applyAlignment="0" applyProtection="0"/>
    <xf numFmtId="0" fontId="35" fillId="7" borderId="114" applyNumberFormat="0" applyAlignment="0" applyProtection="0"/>
    <xf numFmtId="0" fontId="27" fillId="20" borderId="114" applyNumberFormat="0" applyAlignment="0" applyProtection="0"/>
    <xf numFmtId="0" fontId="27" fillId="20" borderId="114" applyNumberFormat="0" applyAlignment="0" applyProtection="0"/>
    <xf numFmtId="0" fontId="23" fillId="23" borderId="115" applyNumberFormat="0" applyFont="0" applyAlignment="0" applyProtection="0"/>
    <xf numFmtId="0" fontId="35" fillId="7" borderId="114" applyNumberFormat="0" applyAlignment="0" applyProtection="0"/>
    <xf numFmtId="0" fontId="27" fillId="20" borderId="114" applyNumberFormat="0" applyAlignment="0" applyProtection="0"/>
    <xf numFmtId="0" fontId="23" fillId="23" borderId="115" applyNumberFormat="0" applyFont="0" applyAlignment="0" applyProtection="0"/>
    <xf numFmtId="0" fontId="27" fillId="20" borderId="114" applyNumberFormat="0" applyAlignment="0" applyProtection="0"/>
    <xf numFmtId="0" fontId="27" fillId="20" borderId="114" applyNumberFormat="0" applyAlignment="0" applyProtection="0"/>
    <xf numFmtId="0" fontId="35" fillId="7" borderId="114" applyNumberFormat="0" applyAlignment="0" applyProtection="0"/>
    <xf numFmtId="0" fontId="41" fillId="20" borderId="116" applyNumberFormat="0" applyAlignment="0" applyProtection="0"/>
    <xf numFmtId="0" fontId="35" fillId="7" borderId="114" applyNumberFormat="0" applyAlignment="0" applyProtection="0"/>
    <xf numFmtId="0" fontId="43" fillId="0" borderId="117" applyNumberFormat="0" applyFill="0" applyAlignment="0" applyProtection="0"/>
    <xf numFmtId="0" fontId="41" fillId="20" borderId="116" applyNumberFormat="0" applyAlignment="0" applyProtection="0"/>
    <xf numFmtId="0" fontId="35" fillId="7" borderId="114" applyNumberFormat="0" applyAlignment="0" applyProtection="0"/>
    <xf numFmtId="0" fontId="41" fillId="20" borderId="116" applyNumberFormat="0" applyAlignment="0" applyProtection="0"/>
    <xf numFmtId="0" fontId="43" fillId="0" borderId="117" applyNumberFormat="0" applyFill="0" applyAlignment="0" applyProtection="0"/>
    <xf numFmtId="0" fontId="27" fillId="20" borderId="114" applyNumberFormat="0" applyAlignment="0" applyProtection="0"/>
    <xf numFmtId="0" fontId="41" fillId="20" borderId="116" applyNumberFormat="0" applyAlignment="0" applyProtection="0"/>
    <xf numFmtId="0" fontId="43" fillId="0" borderId="117" applyNumberFormat="0" applyFill="0" applyAlignment="0" applyProtection="0"/>
    <xf numFmtId="0" fontId="41" fillId="20" borderId="116" applyNumberFormat="0" applyAlignment="0" applyProtection="0"/>
    <xf numFmtId="0" fontId="23" fillId="23" borderId="115" applyNumberFormat="0" applyFont="0" applyAlignment="0" applyProtection="0"/>
    <xf numFmtId="0" fontId="41" fillId="20" borderId="116" applyNumberFormat="0" applyAlignment="0" applyProtection="0"/>
    <xf numFmtId="0" fontId="35" fillId="7" borderId="114" applyNumberFormat="0" applyAlignment="0" applyProtection="0"/>
    <xf numFmtId="0" fontId="27" fillId="20" borderId="114" applyNumberFormat="0" applyAlignment="0" applyProtection="0"/>
    <xf numFmtId="0" fontId="23" fillId="23" borderId="115" applyNumberFormat="0" applyFont="0" applyAlignment="0" applyProtection="0"/>
    <xf numFmtId="0" fontId="27" fillId="20" borderId="114" applyNumberFormat="0" applyAlignment="0" applyProtection="0"/>
    <xf numFmtId="0" fontId="23" fillId="23" borderId="115" applyNumberFormat="0" applyFont="0" applyAlignment="0" applyProtection="0"/>
    <xf numFmtId="0" fontId="41" fillId="20" borderId="116" applyNumberFormat="0" applyAlignment="0" applyProtection="0"/>
    <xf numFmtId="0" fontId="35" fillId="7" borderId="114" applyNumberFormat="0" applyAlignment="0" applyProtection="0"/>
    <xf numFmtId="0" fontId="35" fillId="7" borderId="114" applyNumberFormat="0" applyAlignment="0" applyProtection="0"/>
    <xf numFmtId="0" fontId="43" fillId="0" borderId="117" applyNumberFormat="0" applyFill="0" applyAlignment="0" applyProtection="0"/>
    <xf numFmtId="0" fontId="35" fillId="7" borderId="114" applyNumberFormat="0" applyAlignment="0" applyProtection="0"/>
    <xf numFmtId="0" fontId="27" fillId="20" borderId="114" applyNumberFormat="0" applyAlignment="0" applyProtection="0"/>
    <xf numFmtId="0" fontId="43" fillId="0" borderId="117" applyNumberFormat="0" applyFill="0" applyAlignment="0" applyProtection="0"/>
    <xf numFmtId="0" fontId="43" fillId="0" borderId="117" applyNumberFormat="0" applyFill="0" applyAlignment="0" applyProtection="0"/>
    <xf numFmtId="0" fontId="27" fillId="20" borderId="114" applyNumberFormat="0" applyAlignment="0" applyProtection="0"/>
    <xf numFmtId="0" fontId="41" fillId="20" borderId="116" applyNumberFormat="0" applyAlignment="0" applyProtection="0"/>
    <xf numFmtId="0" fontId="35" fillId="7" borderId="114" applyNumberFormat="0" applyAlignment="0" applyProtection="0"/>
    <xf numFmtId="0" fontId="41" fillId="20" borderId="116" applyNumberFormat="0" applyAlignment="0" applyProtection="0"/>
    <xf numFmtId="0" fontId="23" fillId="23" borderId="115" applyNumberFormat="0" applyFont="0" applyAlignment="0" applyProtection="0"/>
    <xf numFmtId="0" fontId="23" fillId="23" borderId="115" applyNumberFormat="0" applyFont="0" applyAlignment="0" applyProtection="0"/>
    <xf numFmtId="0" fontId="35" fillId="7" borderId="114" applyNumberFormat="0" applyAlignment="0" applyProtection="0"/>
    <xf numFmtId="0" fontId="35" fillId="7" borderId="114" applyNumberFormat="0" applyAlignment="0" applyProtection="0"/>
    <xf numFmtId="0" fontId="43" fillId="0" borderId="117" applyNumberFormat="0" applyFill="0" applyAlignment="0" applyProtection="0"/>
    <xf numFmtId="0" fontId="41" fillId="20" borderId="116" applyNumberFormat="0" applyAlignment="0" applyProtection="0"/>
    <xf numFmtId="0" fontId="41" fillId="20" borderId="116" applyNumberFormat="0" applyAlignment="0" applyProtection="0"/>
    <xf numFmtId="0" fontId="23" fillId="23" borderId="115" applyNumberFormat="0" applyFont="0" applyAlignment="0" applyProtection="0"/>
    <xf numFmtId="0" fontId="27" fillId="20" borderId="114" applyNumberFormat="0" applyAlignment="0" applyProtection="0"/>
    <xf numFmtId="0" fontId="35" fillId="7" borderId="114" applyNumberFormat="0" applyAlignment="0" applyProtection="0"/>
    <xf numFmtId="0" fontId="43" fillId="0" borderId="117" applyNumberFormat="0" applyFill="0" applyAlignment="0" applyProtection="0"/>
    <xf numFmtId="0" fontId="27" fillId="20" borderId="114" applyNumberFormat="0" applyAlignment="0" applyProtection="0"/>
    <xf numFmtId="0" fontId="43" fillId="0" borderId="117" applyNumberFormat="0" applyFill="0" applyAlignment="0" applyProtection="0"/>
    <xf numFmtId="0" fontId="43" fillId="0" borderId="117" applyNumberFormat="0" applyFill="0" applyAlignment="0" applyProtection="0"/>
    <xf numFmtId="0" fontId="23" fillId="23" borderId="115" applyNumberFormat="0" applyFont="0" applyAlignment="0" applyProtection="0"/>
    <xf numFmtId="0" fontId="27" fillId="20" borderId="114" applyNumberFormat="0" applyAlignment="0" applyProtection="0"/>
    <xf numFmtId="0" fontId="41" fillId="20" borderId="116" applyNumberFormat="0" applyAlignment="0" applyProtection="0"/>
    <xf numFmtId="0" fontId="27" fillId="20" borderId="114" applyNumberFormat="0" applyAlignment="0" applyProtection="0"/>
    <xf numFmtId="0" fontId="41" fillId="20" borderId="116" applyNumberFormat="0" applyAlignment="0" applyProtection="0"/>
    <xf numFmtId="0" fontId="27" fillId="20" borderId="114" applyNumberFormat="0" applyAlignment="0" applyProtection="0"/>
    <xf numFmtId="0" fontId="35" fillId="7" borderId="114" applyNumberFormat="0" applyAlignment="0" applyProtection="0"/>
    <xf numFmtId="0" fontId="41" fillId="20" borderId="116" applyNumberFormat="0" applyAlignment="0" applyProtection="0"/>
    <xf numFmtId="0" fontId="43" fillId="0" borderId="117" applyNumberFormat="0" applyFill="0" applyAlignment="0" applyProtection="0"/>
    <xf numFmtId="0" fontId="41" fillId="20" borderId="116" applyNumberFormat="0" applyAlignment="0" applyProtection="0"/>
    <xf numFmtId="0" fontId="23" fillId="23" borderId="115" applyNumberFormat="0" applyFont="0" applyAlignment="0" applyProtection="0"/>
    <xf numFmtId="0" fontId="35" fillId="7" borderId="114" applyNumberFormat="0" applyAlignment="0" applyProtection="0"/>
    <xf numFmtId="0" fontId="35" fillId="7" borderId="114" applyNumberFormat="0" applyAlignment="0" applyProtection="0"/>
    <xf numFmtId="0" fontId="43" fillId="0" borderId="117" applyNumberFormat="0" applyFill="0" applyAlignment="0" applyProtection="0"/>
    <xf numFmtId="0" fontId="43" fillId="0" borderId="117" applyNumberFormat="0" applyFill="0" applyAlignment="0" applyProtection="0"/>
    <xf numFmtId="0" fontId="43" fillId="0" borderId="117" applyNumberFormat="0" applyFill="0" applyAlignment="0" applyProtection="0"/>
    <xf numFmtId="0" fontId="35" fillId="7" borderId="114" applyNumberFormat="0" applyAlignment="0" applyProtection="0"/>
    <xf numFmtId="0" fontId="27" fillId="20" borderId="114" applyNumberFormat="0" applyAlignment="0" applyProtection="0"/>
    <xf numFmtId="0" fontId="41" fillId="20" borderId="116" applyNumberFormat="0" applyAlignment="0" applyProtection="0"/>
    <xf numFmtId="0" fontId="10" fillId="0" borderId="0"/>
    <xf numFmtId="0" fontId="41" fillId="20" borderId="116" applyNumberFormat="0" applyAlignment="0" applyProtection="0"/>
    <xf numFmtId="0" fontId="27" fillId="20" borderId="114" applyNumberFormat="0" applyAlignment="0" applyProtection="0"/>
    <xf numFmtId="0" fontId="35" fillId="7" borderId="114" applyNumberFormat="0" applyAlignment="0" applyProtection="0"/>
    <xf numFmtId="0" fontId="43" fillId="0" borderId="117" applyNumberFormat="0" applyFill="0" applyAlignment="0" applyProtection="0"/>
    <xf numFmtId="0" fontId="27" fillId="20" borderId="114" applyNumberFormat="0" applyAlignment="0" applyProtection="0"/>
    <xf numFmtId="0" fontId="35" fillId="7" borderId="114" applyNumberFormat="0" applyAlignment="0" applyProtection="0"/>
    <xf numFmtId="0" fontId="41" fillId="20" borderId="116" applyNumberFormat="0" applyAlignment="0" applyProtection="0"/>
    <xf numFmtId="0" fontId="23" fillId="23" borderId="115" applyNumberFormat="0" applyFont="0" applyAlignment="0" applyProtection="0"/>
    <xf numFmtId="0" fontId="27" fillId="20" borderId="114" applyNumberFormat="0" applyAlignment="0" applyProtection="0"/>
    <xf numFmtId="0" fontId="23" fillId="23" borderId="115" applyNumberFormat="0" applyFont="0" applyAlignment="0" applyProtection="0"/>
    <xf numFmtId="0" fontId="35" fillId="7" borderId="114" applyNumberFormat="0" applyAlignment="0" applyProtection="0"/>
    <xf numFmtId="0" fontId="23" fillId="23" borderId="115" applyNumberFormat="0" applyFont="0" applyAlignment="0" applyProtection="0"/>
    <xf numFmtId="0" fontId="23" fillId="23" borderId="115" applyNumberFormat="0" applyFont="0" applyAlignment="0" applyProtection="0"/>
    <xf numFmtId="0" fontId="41" fillId="20" borderId="116" applyNumberFormat="0" applyAlignment="0" applyProtection="0"/>
    <xf numFmtId="0" fontId="43" fillId="0" borderId="117" applyNumberFormat="0" applyFill="0" applyAlignment="0" applyProtection="0"/>
    <xf numFmtId="0" fontId="35" fillId="7" borderId="114" applyNumberFormat="0" applyAlignment="0" applyProtection="0"/>
    <xf numFmtId="0" fontId="43" fillId="0" borderId="117" applyNumberFormat="0" applyFill="0" applyAlignment="0" applyProtection="0"/>
    <xf numFmtId="0" fontId="10" fillId="0" borderId="0"/>
    <xf numFmtId="0" fontId="10" fillId="0" borderId="0"/>
    <xf numFmtId="9" fontId="10" fillId="0" borderId="0" applyFont="0" applyFill="0" applyBorder="0" applyAlignment="0" applyProtection="0"/>
    <xf numFmtId="0" fontId="27" fillId="20" borderId="114" applyNumberFormat="0" applyAlignment="0" applyProtection="0"/>
    <xf numFmtId="0" fontId="35" fillId="7" borderId="114" applyNumberFormat="0" applyAlignment="0" applyProtection="0"/>
    <xf numFmtId="0" fontId="43" fillId="0" borderId="117" applyNumberFormat="0" applyFill="0" applyAlignment="0" applyProtection="0"/>
    <xf numFmtId="0" fontId="43" fillId="0" borderId="117" applyNumberFormat="0" applyFill="0" applyAlignment="0" applyProtection="0"/>
    <xf numFmtId="0" fontId="27" fillId="20" borderId="114" applyNumberFormat="0" applyAlignment="0" applyProtection="0"/>
    <xf numFmtId="0" fontId="41" fillId="20" borderId="116" applyNumberFormat="0" applyAlignment="0" applyProtection="0"/>
    <xf numFmtId="0" fontId="23" fillId="23" borderId="115" applyNumberFormat="0" applyFont="0" applyAlignment="0" applyProtection="0"/>
    <xf numFmtId="0" fontId="41" fillId="20" borderId="116" applyNumberFormat="0" applyAlignment="0" applyProtection="0"/>
    <xf numFmtId="0" fontId="43" fillId="0" borderId="117" applyNumberFormat="0" applyFill="0" applyAlignment="0" applyProtection="0"/>
    <xf numFmtId="0" fontId="43" fillId="0" borderId="117" applyNumberFormat="0" applyFill="0" applyAlignment="0" applyProtection="0"/>
    <xf numFmtId="0" fontId="41" fillId="20" borderId="116" applyNumberFormat="0" applyAlignment="0" applyProtection="0"/>
    <xf numFmtId="0" fontId="23" fillId="23" borderId="115" applyNumberFormat="0" applyFont="0" applyAlignment="0" applyProtection="0"/>
    <xf numFmtId="0" fontId="35" fillId="7" borderId="114" applyNumberFormat="0" applyAlignment="0" applyProtection="0"/>
    <xf numFmtId="0" fontId="23" fillId="23" borderId="115" applyNumberFormat="0" applyFont="0" applyAlignment="0" applyProtection="0"/>
    <xf numFmtId="0" fontId="41" fillId="20" borderId="116" applyNumberFormat="0" applyAlignment="0" applyProtection="0"/>
    <xf numFmtId="0" fontId="43" fillId="0" borderId="117" applyNumberFormat="0" applyFill="0" applyAlignment="0" applyProtection="0"/>
    <xf numFmtId="0" fontId="35" fillId="7" borderId="114" applyNumberFormat="0" applyAlignment="0" applyProtection="0"/>
    <xf numFmtId="0" fontId="27" fillId="20" borderId="114" applyNumberFormat="0" applyAlignment="0" applyProtection="0"/>
    <xf numFmtId="0" fontId="27" fillId="20" borderId="114" applyNumberFormat="0" applyAlignment="0" applyProtection="0"/>
    <xf numFmtId="0" fontId="41" fillId="20" borderId="116" applyNumberFormat="0" applyAlignment="0" applyProtection="0"/>
    <xf numFmtId="0" fontId="27" fillId="20" borderId="114" applyNumberFormat="0" applyAlignment="0" applyProtection="0"/>
    <xf numFmtId="0" fontId="23" fillId="23" borderId="115" applyNumberFormat="0" applyFont="0" applyAlignment="0" applyProtection="0"/>
    <xf numFmtId="0" fontId="43" fillId="0" borderId="117" applyNumberFormat="0" applyFill="0" applyAlignment="0" applyProtection="0"/>
    <xf numFmtId="0" fontId="27" fillId="20" borderId="114" applyNumberFormat="0" applyAlignment="0" applyProtection="0"/>
    <xf numFmtId="0" fontId="43" fillId="0" borderId="117" applyNumberFormat="0" applyFill="0" applyAlignment="0" applyProtection="0"/>
    <xf numFmtId="0" fontId="23" fillId="23" borderId="115" applyNumberFormat="0" applyFont="0" applyAlignment="0" applyProtection="0"/>
    <xf numFmtId="0" fontId="10" fillId="0" borderId="0"/>
    <xf numFmtId="0" fontId="35" fillId="7" borderId="114" applyNumberFormat="0" applyAlignment="0" applyProtection="0"/>
    <xf numFmtId="0" fontId="10" fillId="0" borderId="0"/>
    <xf numFmtId="9" fontId="10" fillId="0" borderId="0" applyFont="0" applyFill="0" applyBorder="0" applyAlignment="0" applyProtection="0"/>
    <xf numFmtId="0" fontId="41" fillId="20" borderId="116" applyNumberFormat="0" applyAlignment="0" applyProtection="0"/>
    <xf numFmtId="0" fontId="23" fillId="23" borderId="115" applyNumberFormat="0" applyFont="0" applyAlignment="0" applyProtection="0"/>
    <xf numFmtId="0" fontId="41" fillId="20" borderId="116" applyNumberFormat="0" applyAlignment="0" applyProtection="0"/>
    <xf numFmtId="0" fontId="35" fillId="7" borderId="114" applyNumberFormat="0" applyAlignment="0" applyProtection="0"/>
    <xf numFmtId="0" fontId="41" fillId="20" borderId="116" applyNumberFormat="0" applyAlignment="0" applyProtection="0"/>
    <xf numFmtId="0" fontId="27" fillId="20" borderId="114" applyNumberFormat="0" applyAlignment="0" applyProtection="0"/>
    <xf numFmtId="0" fontId="27" fillId="20" borderId="114" applyNumberFormat="0" applyAlignment="0" applyProtection="0"/>
    <xf numFmtId="0" fontId="27" fillId="20" borderId="114" applyNumberFormat="0" applyAlignment="0" applyProtection="0"/>
    <xf numFmtId="0" fontId="43" fillId="0" borderId="117" applyNumberFormat="0" applyFill="0" applyAlignment="0" applyProtection="0"/>
    <xf numFmtId="0" fontId="43" fillId="0" borderId="117" applyNumberFormat="0" applyFill="0" applyAlignment="0" applyProtection="0"/>
    <xf numFmtId="0" fontId="23" fillId="23" borderId="115" applyNumberFormat="0" applyFont="0" applyAlignment="0" applyProtection="0"/>
    <xf numFmtId="0" fontId="35" fillId="7" borderId="114" applyNumberFormat="0" applyAlignment="0" applyProtection="0"/>
    <xf numFmtId="0" fontId="41" fillId="20" borderId="116" applyNumberFormat="0" applyAlignment="0" applyProtection="0"/>
    <xf numFmtId="0" fontId="23" fillId="23" borderId="115" applyNumberFormat="0" applyFont="0" applyAlignment="0" applyProtection="0"/>
    <xf numFmtId="0" fontId="43" fillId="0" borderId="117" applyNumberFormat="0" applyFill="0" applyAlignment="0" applyProtection="0"/>
    <xf numFmtId="0" fontId="43" fillId="0" borderId="117" applyNumberFormat="0" applyFill="0" applyAlignment="0" applyProtection="0"/>
    <xf numFmtId="0" fontId="35" fillId="7" borderId="114" applyNumberFormat="0" applyAlignment="0" applyProtection="0"/>
    <xf numFmtId="0" fontId="35" fillId="7" borderId="114" applyNumberFormat="0" applyAlignment="0" applyProtection="0"/>
    <xf numFmtId="0" fontId="27" fillId="20" borderId="114" applyNumberFormat="0" applyAlignment="0" applyProtection="0"/>
    <xf numFmtId="0" fontId="35" fillId="7" borderId="114" applyNumberFormat="0" applyAlignment="0" applyProtection="0"/>
    <xf numFmtId="0" fontId="43" fillId="0" borderId="117" applyNumberFormat="0" applyFill="0" applyAlignment="0" applyProtection="0"/>
    <xf numFmtId="0" fontId="43" fillId="0" borderId="117" applyNumberFormat="0" applyFill="0" applyAlignment="0" applyProtection="0"/>
    <xf numFmtId="0" fontId="41" fillId="20" borderId="116" applyNumberFormat="0" applyAlignment="0" applyProtection="0"/>
    <xf numFmtId="0" fontId="23" fillId="23" borderId="115" applyNumberFormat="0" applyFont="0" applyAlignment="0" applyProtection="0"/>
    <xf numFmtId="0" fontId="41" fillId="20" borderId="116" applyNumberFormat="0" applyAlignment="0" applyProtection="0"/>
    <xf numFmtId="0" fontId="43" fillId="0" borderId="117" applyNumberFormat="0" applyFill="0" applyAlignment="0" applyProtection="0"/>
    <xf numFmtId="0" fontId="41" fillId="20" borderId="116" applyNumberFormat="0" applyAlignment="0" applyProtection="0"/>
    <xf numFmtId="0" fontId="35" fillId="7" borderId="114" applyNumberFormat="0" applyAlignment="0" applyProtection="0"/>
    <xf numFmtId="0" fontId="41" fillId="20" borderId="116" applyNumberFormat="0" applyAlignment="0" applyProtection="0"/>
    <xf numFmtId="0" fontId="43" fillId="0" borderId="117" applyNumberFormat="0" applyFill="0" applyAlignment="0" applyProtection="0"/>
    <xf numFmtId="0" fontId="43" fillId="0" borderId="117" applyNumberFormat="0" applyFill="0" applyAlignment="0" applyProtection="0"/>
    <xf numFmtId="0" fontId="43" fillId="0" borderId="117" applyNumberFormat="0" applyFill="0" applyAlignment="0" applyProtection="0"/>
    <xf numFmtId="0" fontId="41" fillId="20" borderId="116" applyNumberFormat="0" applyAlignment="0" applyProtection="0"/>
    <xf numFmtId="0" fontId="27" fillId="20" borderId="114" applyNumberFormat="0" applyAlignment="0" applyProtection="0"/>
    <xf numFmtId="0" fontId="27" fillId="20" borderId="114" applyNumberFormat="0" applyAlignment="0" applyProtection="0"/>
    <xf numFmtId="0" fontId="23" fillId="23" borderId="115" applyNumberFormat="0" applyFont="0" applyAlignment="0" applyProtection="0"/>
    <xf numFmtId="0" fontId="35" fillId="7" borderId="114" applyNumberFormat="0" applyAlignment="0" applyProtection="0"/>
    <xf numFmtId="0" fontId="43" fillId="0" borderId="117" applyNumberFormat="0" applyFill="0" applyAlignment="0" applyProtection="0"/>
    <xf numFmtId="0" fontId="43" fillId="0" borderId="117" applyNumberFormat="0" applyFill="0" applyAlignment="0" applyProtection="0"/>
    <xf numFmtId="0" fontId="27" fillId="20" borderId="114" applyNumberFormat="0" applyAlignment="0" applyProtection="0"/>
    <xf numFmtId="0" fontId="35" fillId="7" borderId="114" applyNumberFormat="0" applyAlignment="0" applyProtection="0"/>
    <xf numFmtId="0" fontId="23" fillId="23" borderId="115" applyNumberFormat="0" applyFont="0" applyAlignment="0" applyProtection="0"/>
    <xf numFmtId="0" fontId="41" fillId="20" borderId="116" applyNumberFormat="0" applyAlignment="0" applyProtection="0"/>
    <xf numFmtId="0" fontId="43" fillId="0" borderId="117" applyNumberFormat="0" applyFill="0" applyAlignment="0" applyProtection="0"/>
    <xf numFmtId="0" fontId="10" fillId="0" borderId="0"/>
    <xf numFmtId="0" fontId="41" fillId="20" borderId="116" applyNumberFormat="0" applyAlignment="0" applyProtection="0"/>
    <xf numFmtId="0" fontId="27" fillId="20" borderId="114" applyNumberFormat="0" applyAlignment="0" applyProtection="0"/>
    <xf numFmtId="0" fontId="35" fillId="7" borderId="114" applyNumberFormat="0" applyAlignment="0" applyProtection="0"/>
    <xf numFmtId="0" fontId="43" fillId="0" borderId="117" applyNumberFormat="0" applyFill="0" applyAlignment="0" applyProtection="0"/>
    <xf numFmtId="0" fontId="27" fillId="20" borderId="114" applyNumberFormat="0" applyAlignment="0" applyProtection="0"/>
    <xf numFmtId="0" fontId="35" fillId="7" borderId="114" applyNumberFormat="0" applyAlignment="0" applyProtection="0"/>
    <xf numFmtId="0" fontId="41" fillId="20" borderId="116" applyNumberFormat="0" applyAlignment="0" applyProtection="0"/>
    <xf numFmtId="0" fontId="23" fillId="23" borderId="115" applyNumberFormat="0" applyFont="0" applyAlignment="0" applyProtection="0"/>
    <xf numFmtId="0" fontId="27" fillId="20" borderId="114" applyNumberFormat="0" applyAlignment="0" applyProtection="0"/>
    <xf numFmtId="0" fontId="23" fillId="23" borderId="115" applyNumberFormat="0" applyFont="0" applyAlignment="0" applyProtection="0"/>
    <xf numFmtId="0" fontId="35" fillId="7" borderId="114" applyNumberFormat="0" applyAlignment="0" applyProtection="0"/>
    <xf numFmtId="0" fontId="23" fillId="23" borderId="115" applyNumberFormat="0" applyFont="0" applyAlignment="0" applyProtection="0"/>
    <xf numFmtId="0" fontId="23" fillId="23" borderId="115" applyNumberFormat="0" applyFont="0" applyAlignment="0" applyProtection="0"/>
    <xf numFmtId="0" fontId="41" fillId="20" borderId="116" applyNumberFormat="0" applyAlignment="0" applyProtection="0"/>
    <xf numFmtId="0" fontId="43" fillId="0" borderId="117" applyNumberFormat="0" applyFill="0" applyAlignment="0" applyProtection="0"/>
    <xf numFmtId="0" fontId="35" fillId="7" borderId="114" applyNumberFormat="0" applyAlignment="0" applyProtection="0"/>
    <xf numFmtId="0" fontId="43" fillId="0" borderId="117" applyNumberFormat="0" applyFill="0" applyAlignment="0" applyProtection="0"/>
    <xf numFmtId="0" fontId="10" fillId="0" borderId="0"/>
    <xf numFmtId="0" fontId="10" fillId="0" borderId="0"/>
    <xf numFmtId="9" fontId="10" fillId="0" borderId="0" applyFont="0" applyFill="0" applyBorder="0" applyAlignment="0" applyProtection="0"/>
    <xf numFmtId="0" fontId="27" fillId="20" borderId="114" applyNumberFormat="0" applyAlignment="0" applyProtection="0"/>
    <xf numFmtId="0" fontId="35" fillId="7" borderId="114" applyNumberFormat="0" applyAlignment="0" applyProtection="0"/>
    <xf numFmtId="0" fontId="43" fillId="0" borderId="117" applyNumberFormat="0" applyFill="0" applyAlignment="0" applyProtection="0"/>
    <xf numFmtId="0" fontId="43" fillId="0" borderId="117" applyNumberFormat="0" applyFill="0" applyAlignment="0" applyProtection="0"/>
    <xf numFmtId="0" fontId="27" fillId="20" borderId="114" applyNumberFormat="0" applyAlignment="0" applyProtection="0"/>
    <xf numFmtId="0" fontId="41" fillId="20" borderId="116" applyNumberFormat="0" applyAlignment="0" applyProtection="0"/>
    <xf numFmtId="0" fontId="23" fillId="23" borderId="115" applyNumberFormat="0" applyFont="0" applyAlignment="0" applyProtection="0"/>
    <xf numFmtId="0" fontId="41" fillId="20" borderId="116" applyNumberFormat="0" applyAlignment="0" applyProtection="0"/>
    <xf numFmtId="0" fontId="43" fillId="0" borderId="117" applyNumberFormat="0" applyFill="0" applyAlignment="0" applyProtection="0"/>
    <xf numFmtId="0" fontId="43" fillId="0" borderId="117" applyNumberFormat="0" applyFill="0" applyAlignment="0" applyProtection="0"/>
    <xf numFmtId="0" fontId="41" fillId="20" borderId="116" applyNumberFormat="0" applyAlignment="0" applyProtection="0"/>
    <xf numFmtId="0" fontId="23" fillId="23" borderId="115" applyNumberFormat="0" applyFont="0" applyAlignment="0" applyProtection="0"/>
    <xf numFmtId="0" fontId="35" fillId="7" borderId="114" applyNumberFormat="0" applyAlignment="0" applyProtection="0"/>
    <xf numFmtId="0" fontId="23" fillId="23" borderId="115" applyNumberFormat="0" applyFont="0" applyAlignment="0" applyProtection="0"/>
    <xf numFmtId="0" fontId="41" fillId="20" borderId="116" applyNumberFormat="0" applyAlignment="0" applyProtection="0"/>
    <xf numFmtId="0" fontId="43" fillId="0" borderId="117" applyNumberFormat="0" applyFill="0" applyAlignment="0" applyProtection="0"/>
    <xf numFmtId="0" fontId="35" fillId="7" borderId="114" applyNumberFormat="0" applyAlignment="0" applyProtection="0"/>
    <xf numFmtId="0" fontId="27" fillId="20" borderId="114" applyNumberFormat="0" applyAlignment="0" applyProtection="0"/>
    <xf numFmtId="0" fontId="27" fillId="20" borderId="114" applyNumberFormat="0" applyAlignment="0" applyProtection="0"/>
    <xf numFmtId="0" fontId="23" fillId="23" borderId="115" applyNumberFormat="0" applyFont="0" applyAlignment="0" applyProtection="0"/>
    <xf numFmtId="0" fontId="23" fillId="23" borderId="115" applyNumberFormat="0" applyFont="0" applyAlignment="0" applyProtection="0"/>
    <xf numFmtId="0" fontId="27" fillId="20" borderId="114" applyNumberFormat="0" applyAlignment="0" applyProtection="0"/>
    <xf numFmtId="0" fontId="27" fillId="20" borderId="114" applyNumberFormat="0" applyAlignment="0" applyProtection="0"/>
    <xf numFmtId="0" fontId="35" fillId="7" borderId="114" applyNumberFormat="0" applyAlignment="0" applyProtection="0"/>
    <xf numFmtId="0" fontId="41" fillId="20" borderId="116" applyNumberFormat="0" applyAlignment="0" applyProtection="0"/>
    <xf numFmtId="0" fontId="35" fillId="7" borderId="114" applyNumberFormat="0" applyAlignment="0" applyProtection="0"/>
    <xf numFmtId="0" fontId="43" fillId="0" borderId="117" applyNumberFormat="0" applyFill="0" applyAlignment="0" applyProtection="0"/>
    <xf numFmtId="0" fontId="41" fillId="20" borderId="116" applyNumberFormat="0" applyAlignment="0" applyProtection="0"/>
    <xf numFmtId="0" fontId="23" fillId="23" borderId="115" applyNumberFormat="0" applyFont="0" applyAlignment="0" applyProtection="0"/>
    <xf numFmtId="0" fontId="27" fillId="20" borderId="114" applyNumberFormat="0" applyAlignment="0" applyProtection="0"/>
    <xf numFmtId="0" fontId="23" fillId="23" borderId="115" applyNumberFormat="0" applyFont="0" applyAlignment="0" applyProtection="0"/>
    <xf numFmtId="0" fontId="23" fillId="23" borderId="115" applyNumberFormat="0" applyFont="0" applyAlignment="0" applyProtection="0"/>
    <xf numFmtId="0" fontId="27" fillId="20" borderId="114" applyNumberFormat="0" applyAlignment="0" applyProtection="0"/>
    <xf numFmtId="0" fontId="27" fillId="20" borderId="114" applyNumberFormat="0" applyAlignment="0" applyProtection="0"/>
    <xf numFmtId="0" fontId="43" fillId="0" borderId="117" applyNumberFormat="0" applyFill="0" applyAlignment="0" applyProtection="0"/>
    <xf numFmtId="0" fontId="35" fillId="7" borderId="114" applyNumberFormat="0" applyAlignment="0" applyProtection="0"/>
    <xf numFmtId="0" fontId="43" fillId="0" borderId="117" applyNumberFormat="0" applyFill="0" applyAlignment="0" applyProtection="0"/>
    <xf numFmtId="0" fontId="41" fillId="20" borderId="116" applyNumberFormat="0" applyAlignment="0" applyProtection="0"/>
    <xf numFmtId="0" fontId="23" fillId="23" borderId="115" applyNumberFormat="0" applyFont="0" applyAlignment="0" applyProtection="0"/>
    <xf numFmtId="0" fontId="43" fillId="0" borderId="117" applyNumberFormat="0" applyFill="0" applyAlignment="0" applyProtection="0"/>
    <xf numFmtId="0" fontId="27" fillId="20" borderId="114" applyNumberFormat="0" applyAlignment="0" applyProtection="0"/>
    <xf numFmtId="0" fontId="41" fillId="20" borderId="116" applyNumberFormat="0" applyAlignment="0" applyProtection="0"/>
    <xf numFmtId="0" fontId="35" fillId="7" borderId="114" applyNumberFormat="0" applyAlignment="0" applyProtection="0"/>
    <xf numFmtId="0" fontId="41" fillId="20" borderId="116" applyNumberFormat="0" applyAlignment="0" applyProtection="0"/>
    <xf numFmtId="0" fontId="23" fillId="23" borderId="115" applyNumberFormat="0" applyFont="0" applyAlignment="0" applyProtection="0"/>
    <xf numFmtId="0" fontId="27" fillId="20" borderId="114" applyNumberFormat="0" applyAlignment="0" applyProtection="0"/>
    <xf numFmtId="0" fontId="27" fillId="20" borderId="114" applyNumberFormat="0" applyAlignment="0" applyProtection="0"/>
    <xf numFmtId="0" fontId="27" fillId="20" borderId="114" applyNumberFormat="0" applyAlignment="0" applyProtection="0"/>
    <xf numFmtId="0" fontId="41" fillId="20" borderId="116" applyNumberFormat="0" applyAlignment="0" applyProtection="0"/>
    <xf numFmtId="0" fontId="27" fillId="20" borderId="114" applyNumberFormat="0" applyAlignment="0" applyProtection="0"/>
    <xf numFmtId="0" fontId="43" fillId="0" borderId="117" applyNumberFormat="0" applyFill="0" applyAlignment="0" applyProtection="0"/>
    <xf numFmtId="0" fontId="23" fillId="23" borderId="115" applyNumberFormat="0" applyFont="0" applyAlignment="0" applyProtection="0"/>
    <xf numFmtId="0" fontId="23" fillId="23" borderId="115" applyNumberFormat="0" applyFont="0" applyAlignment="0" applyProtection="0"/>
    <xf numFmtId="0" fontId="43" fillId="0" borderId="117" applyNumberFormat="0" applyFill="0" applyAlignment="0" applyProtection="0"/>
    <xf numFmtId="0" fontId="35" fillId="7" borderId="114" applyNumberFormat="0" applyAlignment="0" applyProtection="0"/>
    <xf numFmtId="0" fontId="35" fillId="7" borderId="114" applyNumberFormat="0" applyAlignment="0" applyProtection="0"/>
    <xf numFmtId="0" fontId="35" fillId="7" borderId="114" applyNumberFormat="0" applyAlignment="0" applyProtection="0"/>
    <xf numFmtId="0" fontId="23" fillId="23" borderId="115" applyNumberFormat="0" applyFont="0" applyAlignment="0" applyProtection="0"/>
    <xf numFmtId="0" fontId="23" fillId="23" borderId="115" applyNumberFormat="0" applyFont="0" applyAlignment="0" applyProtection="0"/>
    <xf numFmtId="0" fontId="41" fillId="20" borderId="116" applyNumberFormat="0" applyAlignment="0" applyProtection="0"/>
    <xf numFmtId="0" fontId="35" fillId="7" borderId="114" applyNumberFormat="0" applyAlignment="0" applyProtection="0"/>
    <xf numFmtId="0" fontId="35" fillId="7" borderId="114" applyNumberFormat="0" applyAlignment="0" applyProtection="0"/>
    <xf numFmtId="0" fontId="23" fillId="23" borderId="115" applyNumberFormat="0" applyFont="0" applyAlignment="0" applyProtection="0"/>
    <xf numFmtId="0" fontId="35" fillId="7" borderId="114" applyNumberFormat="0" applyAlignment="0" applyProtection="0"/>
    <xf numFmtId="0" fontId="27" fillId="20" borderId="114" applyNumberFormat="0" applyAlignment="0" applyProtection="0"/>
    <xf numFmtId="0" fontId="27" fillId="20" borderId="114" applyNumberFormat="0" applyAlignment="0" applyProtection="0"/>
    <xf numFmtId="0" fontId="41" fillId="20" borderId="116" applyNumberFormat="0" applyAlignment="0" applyProtection="0"/>
    <xf numFmtId="0" fontId="41" fillId="20" borderId="116" applyNumberFormat="0" applyAlignment="0" applyProtection="0"/>
    <xf numFmtId="0" fontId="35" fillId="7" borderId="114" applyNumberFormat="0" applyAlignment="0" applyProtection="0"/>
    <xf numFmtId="0" fontId="41" fillId="20" borderId="116" applyNumberFormat="0" applyAlignment="0" applyProtection="0"/>
    <xf numFmtId="0" fontId="27" fillId="20" borderId="114" applyNumberFormat="0" applyAlignment="0" applyProtection="0"/>
    <xf numFmtId="0" fontId="35" fillId="7" borderId="114" applyNumberFormat="0" applyAlignment="0" applyProtection="0"/>
    <xf numFmtId="0" fontId="43" fillId="0" borderId="117" applyNumberFormat="0" applyFill="0" applyAlignment="0" applyProtection="0"/>
    <xf numFmtId="0" fontId="27" fillId="20" borderId="114" applyNumberFormat="0" applyAlignment="0" applyProtection="0"/>
    <xf numFmtId="0" fontId="35" fillId="7" borderId="114" applyNumberFormat="0" applyAlignment="0" applyProtection="0"/>
    <xf numFmtId="0" fontId="41" fillId="20" borderId="116" applyNumberFormat="0" applyAlignment="0" applyProtection="0"/>
    <xf numFmtId="0" fontId="23" fillId="23" borderId="115" applyNumberFormat="0" applyFont="0" applyAlignment="0" applyProtection="0"/>
    <xf numFmtId="0" fontId="27" fillId="20" borderId="114" applyNumberFormat="0" applyAlignment="0" applyProtection="0"/>
    <xf numFmtId="0" fontId="23" fillId="23" borderId="115" applyNumberFormat="0" applyFont="0" applyAlignment="0" applyProtection="0"/>
    <xf numFmtId="0" fontId="35" fillId="7" borderId="114" applyNumberFormat="0" applyAlignment="0" applyProtection="0"/>
    <xf numFmtId="0" fontId="23" fillId="23" borderId="115" applyNumberFormat="0" applyFont="0" applyAlignment="0" applyProtection="0"/>
    <xf numFmtId="0" fontId="23" fillId="23" borderId="115" applyNumberFormat="0" applyFont="0" applyAlignment="0" applyProtection="0"/>
    <xf numFmtId="0" fontId="41" fillId="20" borderId="116" applyNumberFormat="0" applyAlignment="0" applyProtection="0"/>
    <xf numFmtId="0" fontId="43" fillId="0" borderId="117" applyNumberFormat="0" applyFill="0" applyAlignment="0" applyProtection="0"/>
    <xf numFmtId="0" fontId="35" fillId="7" borderId="114" applyNumberFormat="0" applyAlignment="0" applyProtection="0"/>
    <xf numFmtId="0" fontId="43" fillId="0" borderId="117" applyNumberFormat="0" applyFill="0" applyAlignment="0" applyProtection="0"/>
    <xf numFmtId="0" fontId="27" fillId="20" borderId="114" applyNumberFormat="0" applyAlignment="0" applyProtection="0"/>
    <xf numFmtId="0" fontId="35" fillId="7" borderId="114" applyNumberFormat="0" applyAlignment="0" applyProtection="0"/>
    <xf numFmtId="0" fontId="43" fillId="0" borderId="117" applyNumberFormat="0" applyFill="0" applyAlignment="0" applyProtection="0"/>
    <xf numFmtId="0" fontId="43" fillId="0" borderId="117" applyNumberFormat="0" applyFill="0" applyAlignment="0" applyProtection="0"/>
    <xf numFmtId="0" fontId="27" fillId="20" borderId="114" applyNumberFormat="0" applyAlignment="0" applyProtection="0"/>
    <xf numFmtId="0" fontId="41" fillId="20" borderId="116" applyNumberFormat="0" applyAlignment="0" applyProtection="0"/>
    <xf numFmtId="0" fontId="23" fillId="23" borderId="115" applyNumberFormat="0" applyFont="0" applyAlignment="0" applyProtection="0"/>
    <xf numFmtId="0" fontId="41" fillId="20" borderId="116" applyNumberFormat="0" applyAlignment="0" applyProtection="0"/>
    <xf numFmtId="0" fontId="43" fillId="0" borderId="117" applyNumberFormat="0" applyFill="0" applyAlignment="0" applyProtection="0"/>
    <xf numFmtId="0" fontId="43" fillId="0" borderId="117" applyNumberFormat="0" applyFill="0" applyAlignment="0" applyProtection="0"/>
    <xf numFmtId="0" fontId="41" fillId="20" borderId="116" applyNumberFormat="0" applyAlignment="0" applyProtection="0"/>
    <xf numFmtId="0" fontId="23" fillId="23" borderId="115" applyNumberFormat="0" applyFont="0" applyAlignment="0" applyProtection="0"/>
    <xf numFmtId="0" fontId="35" fillId="7" borderId="114" applyNumberFormat="0" applyAlignment="0" applyProtection="0"/>
    <xf numFmtId="0" fontId="23" fillId="23" borderId="115" applyNumberFormat="0" applyFont="0" applyAlignment="0" applyProtection="0"/>
    <xf numFmtId="0" fontId="41" fillId="20" borderId="116" applyNumberFormat="0" applyAlignment="0" applyProtection="0"/>
    <xf numFmtId="0" fontId="43" fillId="0" borderId="117" applyNumberFormat="0" applyFill="0" applyAlignment="0" applyProtection="0"/>
    <xf numFmtId="0" fontId="35" fillId="7" borderId="114" applyNumberFormat="0" applyAlignment="0" applyProtection="0"/>
    <xf numFmtId="0" fontId="27" fillId="20" borderId="114" applyNumberFormat="0" applyAlignment="0" applyProtection="0"/>
    <xf numFmtId="0" fontId="27" fillId="20" borderId="114" applyNumberFormat="0" applyAlignment="0" applyProtection="0"/>
    <xf numFmtId="0" fontId="23" fillId="23" borderId="115" applyNumberFormat="0" applyFont="0" applyAlignment="0" applyProtection="0"/>
    <xf numFmtId="0" fontId="43" fillId="0" borderId="117" applyNumberFormat="0" applyFill="0" applyAlignment="0" applyProtection="0"/>
    <xf numFmtId="0" fontId="23" fillId="23" borderId="115" applyNumberFormat="0" applyFont="0" applyAlignment="0" applyProtection="0"/>
    <xf numFmtId="0" fontId="27" fillId="20" borderId="114" applyNumberFormat="0" applyAlignment="0" applyProtection="0"/>
    <xf numFmtId="0" fontId="27" fillId="20" borderId="114" applyNumberFormat="0" applyAlignment="0" applyProtection="0"/>
    <xf numFmtId="0" fontId="35" fillId="7" borderId="114" applyNumberFormat="0" applyAlignment="0" applyProtection="0"/>
    <xf numFmtId="0" fontId="41" fillId="20" borderId="116" applyNumberFormat="0" applyAlignment="0" applyProtection="0"/>
    <xf numFmtId="0" fontId="35" fillId="7" borderId="114" applyNumberFormat="0" applyAlignment="0" applyProtection="0"/>
    <xf numFmtId="0" fontId="43" fillId="0" borderId="117" applyNumberFormat="0" applyFill="0" applyAlignment="0" applyProtection="0"/>
    <xf numFmtId="0" fontId="41" fillId="20" borderId="116" applyNumberFormat="0" applyAlignment="0" applyProtection="0"/>
    <xf numFmtId="0" fontId="35" fillId="7" borderId="114" applyNumberFormat="0" applyAlignment="0" applyProtection="0"/>
    <xf numFmtId="0" fontId="43" fillId="0" borderId="117" applyNumberFormat="0" applyFill="0" applyAlignment="0" applyProtection="0"/>
    <xf numFmtId="0" fontId="41" fillId="20" borderId="116" applyNumberFormat="0" applyAlignment="0" applyProtection="0"/>
    <xf numFmtId="0" fontId="23" fillId="23" borderId="115" applyNumberFormat="0" applyFont="0" applyAlignment="0" applyProtection="0"/>
    <xf numFmtId="0" fontId="27" fillId="20" borderId="114" applyNumberFormat="0" applyAlignment="0" applyProtection="0"/>
    <xf numFmtId="0" fontId="41" fillId="20" borderId="116" applyNumberFormat="0" applyAlignment="0" applyProtection="0"/>
    <xf numFmtId="0" fontId="35" fillId="7" borderId="114" applyNumberFormat="0" applyAlignment="0" applyProtection="0"/>
    <xf numFmtId="0" fontId="41" fillId="20" borderId="116" applyNumberFormat="0" applyAlignment="0" applyProtection="0"/>
    <xf numFmtId="0" fontId="23" fillId="23" borderId="115" applyNumberFormat="0" applyFont="0" applyAlignment="0" applyProtection="0"/>
    <xf numFmtId="0" fontId="27" fillId="20" borderId="114" applyNumberFormat="0" applyAlignment="0" applyProtection="0"/>
    <xf numFmtId="0" fontId="27" fillId="20" borderId="114" applyNumberFormat="0" applyAlignment="0" applyProtection="0"/>
    <xf numFmtId="0" fontId="27" fillId="20" borderId="114" applyNumberFormat="0" applyAlignment="0" applyProtection="0"/>
    <xf numFmtId="0" fontId="41" fillId="20" borderId="116" applyNumberFormat="0" applyAlignment="0" applyProtection="0"/>
    <xf numFmtId="0" fontId="27" fillId="20" borderId="114" applyNumberFormat="0" applyAlignment="0" applyProtection="0"/>
    <xf numFmtId="0" fontId="43" fillId="0" borderId="117" applyNumberFormat="0" applyFill="0" applyAlignment="0" applyProtection="0"/>
    <xf numFmtId="0" fontId="23" fillId="23" borderId="115" applyNumberFormat="0" applyFont="0" applyAlignment="0" applyProtection="0"/>
    <xf numFmtId="0" fontId="23" fillId="23" borderId="115" applyNumberFormat="0" applyFont="0" applyAlignment="0" applyProtection="0"/>
    <xf numFmtId="0" fontId="43" fillId="0" borderId="117" applyNumberFormat="0" applyFill="0" applyAlignment="0" applyProtection="0"/>
    <xf numFmtId="0" fontId="35" fillId="7" borderId="114" applyNumberFormat="0" applyAlignment="0" applyProtection="0"/>
    <xf numFmtId="0" fontId="35" fillId="7" borderId="114" applyNumberFormat="0" applyAlignment="0" applyProtection="0"/>
    <xf numFmtId="0" fontId="35" fillId="7" borderId="114" applyNumberFormat="0" applyAlignment="0" applyProtection="0"/>
    <xf numFmtId="0" fontId="23" fillId="23" borderId="115" applyNumberFormat="0" applyFont="0" applyAlignment="0" applyProtection="0"/>
    <xf numFmtId="0" fontId="23" fillId="23" borderId="115" applyNumberFormat="0" applyFont="0" applyAlignment="0" applyProtection="0"/>
    <xf numFmtId="0" fontId="41" fillId="20" borderId="116" applyNumberFormat="0" applyAlignment="0" applyProtection="0"/>
    <xf numFmtId="0" fontId="23" fillId="23" borderId="115" applyNumberFormat="0" applyFont="0" applyAlignment="0" applyProtection="0"/>
    <xf numFmtId="0" fontId="35" fillId="7" borderId="114" applyNumberFormat="0" applyAlignment="0" applyProtection="0"/>
    <xf numFmtId="0" fontId="27" fillId="20" borderId="114" applyNumberFormat="0" applyAlignment="0" applyProtection="0"/>
    <xf numFmtId="0" fontId="41" fillId="20" borderId="116" applyNumberFormat="0" applyAlignment="0" applyProtection="0"/>
    <xf numFmtId="0" fontId="35" fillId="7" borderId="114" applyNumberFormat="0" applyAlignment="0" applyProtection="0"/>
    <xf numFmtId="0" fontId="41" fillId="20" borderId="116" applyNumberFormat="0" applyAlignment="0" applyProtection="0"/>
    <xf numFmtId="0" fontId="23" fillId="23" borderId="115" applyNumberFormat="0" applyFont="0" applyAlignment="0" applyProtection="0"/>
    <xf numFmtId="0" fontId="43" fillId="0" borderId="117" applyNumberFormat="0" applyFill="0" applyAlignment="0" applyProtection="0"/>
    <xf numFmtId="0" fontId="43" fillId="0" borderId="117" applyNumberFormat="0" applyFill="0" applyAlignment="0" applyProtection="0"/>
    <xf numFmtId="0" fontId="41" fillId="20" borderId="116" applyNumberFormat="0" applyAlignment="0" applyProtection="0"/>
    <xf numFmtId="0" fontId="35" fillId="7" borderId="114" applyNumberFormat="0" applyAlignment="0" applyProtection="0"/>
    <xf numFmtId="0" fontId="43" fillId="0" borderId="117" applyNumberFormat="0" applyFill="0" applyAlignment="0" applyProtection="0"/>
    <xf numFmtId="0" fontId="27" fillId="20" borderId="114" applyNumberFormat="0" applyAlignment="0" applyProtection="0"/>
    <xf numFmtId="0" fontId="35" fillId="7" borderId="114" applyNumberFormat="0" applyAlignment="0" applyProtection="0"/>
    <xf numFmtId="0" fontId="41" fillId="20" borderId="116" applyNumberFormat="0" applyAlignment="0" applyProtection="0"/>
    <xf numFmtId="0" fontId="23" fillId="23" borderId="115" applyNumberFormat="0" applyFont="0" applyAlignment="0" applyProtection="0"/>
    <xf numFmtId="0" fontId="27" fillId="20" borderId="114" applyNumberFormat="0" applyAlignment="0" applyProtection="0"/>
    <xf numFmtId="0" fontId="23" fillId="23" borderId="115" applyNumberFormat="0" applyFont="0" applyAlignment="0" applyProtection="0"/>
    <xf numFmtId="0" fontId="35" fillId="7" borderId="114" applyNumberFormat="0" applyAlignment="0" applyProtection="0"/>
    <xf numFmtId="0" fontId="23" fillId="23" borderId="115" applyNumberFormat="0" applyFont="0" applyAlignment="0" applyProtection="0"/>
    <xf numFmtId="0" fontId="43" fillId="0" borderId="117" applyNumberFormat="0" applyFill="0" applyAlignment="0" applyProtection="0"/>
    <xf numFmtId="0" fontId="27" fillId="20" borderId="114" applyNumberFormat="0" applyAlignment="0" applyProtection="0"/>
    <xf numFmtId="0" fontId="41" fillId="20" borderId="116" applyNumberFormat="0" applyAlignment="0" applyProtection="0"/>
    <xf numFmtId="0" fontId="23" fillId="23" borderId="115" applyNumberFormat="0" applyFont="0" applyAlignment="0" applyProtection="0"/>
    <xf numFmtId="0" fontId="41" fillId="20" borderId="116" applyNumberFormat="0" applyAlignment="0" applyProtection="0"/>
    <xf numFmtId="0" fontId="43" fillId="0" borderId="117" applyNumberFormat="0" applyFill="0" applyAlignment="0" applyProtection="0"/>
    <xf numFmtId="0" fontId="41" fillId="20" borderId="116" applyNumberFormat="0" applyAlignment="0" applyProtection="0"/>
    <xf numFmtId="0" fontId="23" fillId="23" borderId="115" applyNumberFormat="0" applyFont="0" applyAlignment="0" applyProtection="0"/>
    <xf numFmtId="0" fontId="35" fillId="7" borderId="114" applyNumberFormat="0" applyAlignment="0" applyProtection="0"/>
    <xf numFmtId="0" fontId="23" fillId="23" borderId="115" applyNumberFormat="0" applyFont="0" applyAlignment="0" applyProtection="0"/>
    <xf numFmtId="0" fontId="41" fillId="20" borderId="116" applyNumberFormat="0" applyAlignment="0" applyProtection="0"/>
    <xf numFmtId="0" fontId="43" fillId="0" borderId="117" applyNumberFormat="0" applyFill="0" applyAlignment="0" applyProtection="0"/>
    <xf numFmtId="0" fontId="35" fillId="7" borderId="114" applyNumberFormat="0" applyAlignment="0" applyProtection="0"/>
    <xf numFmtId="0" fontId="27" fillId="20" borderId="114" applyNumberFormat="0" applyAlignment="0" applyProtection="0"/>
    <xf numFmtId="0" fontId="27" fillId="20" borderId="114" applyNumberFormat="0" applyAlignment="0" applyProtection="0"/>
    <xf numFmtId="0" fontId="41" fillId="20" borderId="116" applyNumberFormat="0" applyAlignment="0" applyProtection="0"/>
    <xf numFmtId="0" fontId="35" fillId="7" borderId="114" applyNumberFormat="0" applyAlignment="0" applyProtection="0"/>
    <xf numFmtId="0" fontId="35" fillId="7" borderId="114" applyNumberFormat="0" applyAlignment="0" applyProtection="0"/>
    <xf numFmtId="0" fontId="27" fillId="20" borderId="114" applyNumberFormat="0" applyAlignment="0" applyProtection="0"/>
    <xf numFmtId="0" fontId="43" fillId="0" borderId="117" applyNumberFormat="0" applyFill="0" applyAlignment="0" applyProtection="0"/>
    <xf numFmtId="0" fontId="23" fillId="23" borderId="115" applyNumberFormat="0" applyFont="0" applyAlignment="0" applyProtection="0"/>
    <xf numFmtId="0" fontId="27" fillId="20" borderId="114" applyNumberFormat="0" applyAlignment="0" applyProtection="0"/>
    <xf numFmtId="0" fontId="27" fillId="20" borderId="114" applyNumberFormat="0" applyAlignment="0" applyProtection="0"/>
    <xf numFmtId="0" fontId="35" fillId="7" borderId="114" applyNumberFormat="0" applyAlignment="0" applyProtection="0"/>
    <xf numFmtId="0" fontId="23" fillId="23" borderId="115" applyNumberFormat="0" applyFont="0" applyAlignment="0" applyProtection="0"/>
    <xf numFmtId="0" fontId="41" fillId="20" borderId="116" applyNumberFormat="0" applyAlignment="0" applyProtection="0"/>
    <xf numFmtId="0" fontId="43" fillId="0" borderId="117" applyNumberFormat="0" applyFill="0" applyAlignment="0" applyProtection="0"/>
    <xf numFmtId="0" fontId="41" fillId="20" borderId="116" applyNumberFormat="0" applyAlignment="0" applyProtection="0"/>
    <xf numFmtId="0" fontId="27" fillId="20" borderId="114" applyNumberFormat="0" applyAlignment="0" applyProtection="0"/>
    <xf numFmtId="0" fontId="35" fillId="7" borderId="114" applyNumberFormat="0" applyAlignment="0" applyProtection="0"/>
    <xf numFmtId="0" fontId="43" fillId="0" borderId="117" applyNumberFormat="0" applyFill="0" applyAlignment="0" applyProtection="0"/>
    <xf numFmtId="0" fontId="27" fillId="20" borderId="114" applyNumberFormat="0" applyAlignment="0" applyProtection="0"/>
    <xf numFmtId="0" fontId="35" fillId="7" borderId="114" applyNumberFormat="0" applyAlignment="0" applyProtection="0"/>
    <xf numFmtId="0" fontId="41" fillId="20" borderId="116" applyNumberFormat="0" applyAlignment="0" applyProtection="0"/>
    <xf numFmtId="0" fontId="23" fillId="23" borderId="115" applyNumberFormat="0" applyFont="0" applyAlignment="0" applyProtection="0"/>
    <xf numFmtId="0" fontId="27" fillId="20" borderId="114" applyNumberFormat="0" applyAlignment="0" applyProtection="0"/>
    <xf numFmtId="0" fontId="23" fillId="23" borderId="115" applyNumberFormat="0" applyFont="0" applyAlignment="0" applyProtection="0"/>
    <xf numFmtId="0" fontId="35" fillId="7" borderId="114" applyNumberFormat="0" applyAlignment="0" applyProtection="0"/>
    <xf numFmtId="0" fontId="23" fillId="23" borderId="115" applyNumberFormat="0" applyFont="0" applyAlignment="0" applyProtection="0"/>
    <xf numFmtId="0" fontId="23" fillId="23" borderId="115" applyNumberFormat="0" applyFont="0" applyAlignment="0" applyProtection="0"/>
    <xf numFmtId="0" fontId="41" fillId="20" borderId="116" applyNumberFormat="0" applyAlignment="0" applyProtection="0"/>
    <xf numFmtId="0" fontId="43" fillId="0" borderId="117" applyNumberFormat="0" applyFill="0" applyAlignment="0" applyProtection="0"/>
    <xf numFmtId="0" fontId="35" fillId="7" borderId="114" applyNumberFormat="0" applyAlignment="0" applyProtection="0"/>
    <xf numFmtId="0" fontId="43" fillId="0" borderId="117" applyNumberFormat="0" applyFill="0" applyAlignment="0" applyProtection="0"/>
    <xf numFmtId="0" fontId="27" fillId="20" borderId="114" applyNumberFormat="0" applyAlignment="0" applyProtection="0"/>
    <xf numFmtId="0" fontId="35" fillId="7" borderId="114" applyNumberFormat="0" applyAlignment="0" applyProtection="0"/>
    <xf numFmtId="0" fontId="43" fillId="0" borderId="117" applyNumberFormat="0" applyFill="0" applyAlignment="0" applyProtection="0"/>
    <xf numFmtId="0" fontId="43" fillId="0" borderId="117" applyNumberFormat="0" applyFill="0" applyAlignment="0" applyProtection="0"/>
    <xf numFmtId="0" fontId="27" fillId="20" borderId="114" applyNumberFormat="0" applyAlignment="0" applyProtection="0"/>
    <xf numFmtId="0" fontId="41" fillId="20" borderId="116" applyNumberFormat="0" applyAlignment="0" applyProtection="0"/>
    <xf numFmtId="0" fontId="23" fillId="23" borderId="115" applyNumberFormat="0" applyFont="0" applyAlignment="0" applyProtection="0"/>
    <xf numFmtId="0" fontId="41" fillId="20" borderId="116" applyNumberFormat="0" applyAlignment="0" applyProtection="0"/>
    <xf numFmtId="0" fontId="43" fillId="0" borderId="117" applyNumberFormat="0" applyFill="0" applyAlignment="0" applyProtection="0"/>
    <xf numFmtId="0" fontId="43" fillId="0" borderId="117" applyNumberFormat="0" applyFill="0" applyAlignment="0" applyProtection="0"/>
    <xf numFmtId="0" fontId="41" fillId="20" borderId="116" applyNumberFormat="0" applyAlignment="0" applyProtection="0"/>
    <xf numFmtId="0" fontId="23" fillId="23" borderId="115" applyNumberFormat="0" applyFont="0" applyAlignment="0" applyProtection="0"/>
    <xf numFmtId="0" fontId="35" fillId="7" borderId="114" applyNumberFormat="0" applyAlignment="0" applyProtection="0"/>
    <xf numFmtId="0" fontId="23" fillId="23" borderId="115" applyNumberFormat="0" applyFont="0" applyAlignment="0" applyProtection="0"/>
    <xf numFmtId="0" fontId="41" fillId="20" borderId="116" applyNumberFormat="0" applyAlignment="0" applyProtection="0"/>
    <xf numFmtId="0" fontId="43" fillId="0" borderId="117" applyNumberFormat="0" applyFill="0" applyAlignment="0" applyProtection="0"/>
    <xf numFmtId="0" fontId="35" fillId="7" borderId="114" applyNumberFormat="0" applyAlignment="0" applyProtection="0"/>
    <xf numFmtId="0" fontId="27" fillId="20" borderId="114" applyNumberFormat="0" applyAlignment="0" applyProtection="0"/>
    <xf numFmtId="0" fontId="27" fillId="20" borderId="114" applyNumberFormat="0" applyAlignment="0" applyProtection="0"/>
    <xf numFmtId="0" fontId="23" fillId="23" borderId="115" applyNumberFormat="0" applyFont="0" applyAlignment="0" applyProtection="0"/>
    <xf numFmtId="0" fontId="23" fillId="23" borderId="115" applyNumberFormat="0" applyFont="0" applyAlignment="0" applyProtection="0"/>
    <xf numFmtId="0" fontId="27" fillId="20" borderId="114" applyNumberFormat="0" applyAlignment="0" applyProtection="0"/>
    <xf numFmtId="0" fontId="27" fillId="20" borderId="114" applyNumberFormat="0" applyAlignment="0" applyProtection="0"/>
    <xf numFmtId="0" fontId="35" fillId="7" borderId="114" applyNumberFormat="0" applyAlignment="0" applyProtection="0"/>
    <xf numFmtId="0" fontId="41" fillId="20" borderId="116" applyNumberFormat="0" applyAlignment="0" applyProtection="0"/>
    <xf numFmtId="0" fontId="35" fillId="7" borderId="114" applyNumberFormat="0" applyAlignment="0" applyProtection="0"/>
    <xf numFmtId="0" fontId="43" fillId="0" borderId="117" applyNumberFormat="0" applyFill="0" applyAlignment="0" applyProtection="0"/>
    <xf numFmtId="0" fontId="41" fillId="20" borderId="116" applyNumberFormat="0" applyAlignment="0" applyProtection="0"/>
    <xf numFmtId="0" fontId="27" fillId="20" borderId="114" applyNumberFormat="0" applyAlignment="0" applyProtection="0"/>
    <xf numFmtId="0" fontId="23" fillId="23" borderId="115" applyNumberFormat="0" applyFont="0" applyAlignment="0" applyProtection="0"/>
    <xf numFmtId="0" fontId="23" fillId="23" borderId="115" applyNumberFormat="0" applyFont="0" applyAlignment="0" applyProtection="0"/>
    <xf numFmtId="0" fontId="41" fillId="20" borderId="116" applyNumberFormat="0" applyAlignment="0" applyProtection="0"/>
    <xf numFmtId="0" fontId="35" fillId="7" borderId="114" applyNumberFormat="0" applyAlignment="0" applyProtection="0"/>
    <xf numFmtId="0" fontId="41" fillId="20" borderId="116" applyNumberFormat="0" applyAlignment="0" applyProtection="0"/>
    <xf numFmtId="0" fontId="35" fillId="7" borderId="114" applyNumberFormat="0" applyAlignment="0" applyProtection="0"/>
    <xf numFmtId="0" fontId="43" fillId="0" borderId="117" applyNumberFormat="0" applyFill="0" applyAlignment="0" applyProtection="0"/>
    <xf numFmtId="0" fontId="43" fillId="0" borderId="117" applyNumberFormat="0" applyFill="0" applyAlignment="0" applyProtection="0"/>
    <xf numFmtId="0" fontId="23" fillId="23" borderId="115" applyNumberFormat="0" applyFont="0" applyAlignment="0" applyProtection="0"/>
    <xf numFmtId="0" fontId="27" fillId="20" borderId="114" applyNumberFormat="0" applyAlignment="0" applyProtection="0"/>
    <xf numFmtId="0" fontId="35" fillId="7" borderId="114" applyNumberFormat="0" applyAlignment="0" applyProtection="0"/>
    <xf numFmtId="0" fontId="27" fillId="20" borderId="114" applyNumberFormat="0" applyAlignment="0" applyProtection="0"/>
    <xf numFmtId="0" fontId="41" fillId="20" borderId="116" applyNumberFormat="0" applyAlignment="0" applyProtection="0"/>
    <xf numFmtId="0" fontId="27" fillId="20" borderId="114" applyNumberFormat="0" applyAlignment="0" applyProtection="0"/>
    <xf numFmtId="0" fontId="23" fillId="23" borderId="115" applyNumberFormat="0" applyFont="0" applyAlignment="0" applyProtection="0"/>
    <xf numFmtId="0" fontId="41" fillId="20" borderId="116" applyNumberFormat="0" applyAlignment="0" applyProtection="0"/>
    <xf numFmtId="0" fontId="35" fillId="7" borderId="114" applyNumberFormat="0" applyAlignment="0" applyProtection="0"/>
    <xf numFmtId="0" fontId="43" fillId="0" borderId="117" applyNumberFormat="0" applyFill="0" applyAlignment="0" applyProtection="0"/>
    <xf numFmtId="0" fontId="41" fillId="20" borderId="116" applyNumberFormat="0" applyAlignment="0" applyProtection="0"/>
    <xf numFmtId="0" fontId="43" fillId="0" borderId="117" applyNumberFormat="0" applyFill="0" applyAlignment="0" applyProtection="0"/>
    <xf numFmtId="0" fontId="43" fillId="0" borderId="117" applyNumberFormat="0" applyFill="0" applyAlignment="0" applyProtection="0"/>
    <xf numFmtId="0" fontId="35" fillId="7" borderId="114" applyNumberFormat="0" applyAlignment="0" applyProtection="0"/>
    <xf numFmtId="0" fontId="27" fillId="20" borderId="114" applyNumberFormat="0" applyAlignment="0" applyProtection="0"/>
    <xf numFmtId="0" fontId="43" fillId="0" borderId="117" applyNumberFormat="0" applyFill="0" applyAlignment="0" applyProtection="0"/>
    <xf numFmtId="0" fontId="35" fillId="7" borderId="114" applyNumberFormat="0" applyAlignment="0" applyProtection="0"/>
    <xf numFmtId="0" fontId="23" fillId="23" borderId="115" applyNumberFormat="0" applyFont="0" applyAlignment="0" applyProtection="0"/>
    <xf numFmtId="0" fontId="27" fillId="20" borderId="114" applyNumberFormat="0" applyAlignment="0" applyProtection="0"/>
    <xf numFmtId="0" fontId="43" fillId="0" borderId="117" applyNumberFormat="0" applyFill="0" applyAlignment="0" applyProtection="0"/>
    <xf numFmtId="0" fontId="41" fillId="20" borderId="116" applyNumberFormat="0" applyAlignment="0" applyProtection="0"/>
    <xf numFmtId="0" fontId="27" fillId="20" borderId="114" applyNumberFormat="0" applyAlignment="0" applyProtection="0"/>
    <xf numFmtId="0" fontId="41" fillId="20" borderId="116" applyNumberFormat="0" applyAlignment="0" applyProtection="0"/>
    <xf numFmtId="0" fontId="43" fillId="0" borderId="117" applyNumberFormat="0" applyFill="0" applyAlignment="0" applyProtection="0"/>
    <xf numFmtId="0" fontId="43" fillId="0" borderId="117" applyNumberFormat="0" applyFill="0" applyAlignment="0" applyProtection="0"/>
    <xf numFmtId="0" fontId="41" fillId="20" borderId="116" applyNumberFormat="0" applyAlignment="0" applyProtection="0"/>
    <xf numFmtId="0" fontId="41" fillId="20" borderId="116" applyNumberFormat="0" applyAlignment="0" applyProtection="0"/>
    <xf numFmtId="0" fontId="27" fillId="20" borderId="114" applyNumberFormat="0" applyAlignment="0" applyProtection="0"/>
    <xf numFmtId="0" fontId="35" fillId="7" borderId="114" applyNumberFormat="0" applyAlignment="0" applyProtection="0"/>
    <xf numFmtId="0" fontId="43" fillId="0" borderId="117" applyNumberFormat="0" applyFill="0" applyAlignment="0" applyProtection="0"/>
    <xf numFmtId="0" fontId="27" fillId="20" borderId="114" applyNumberFormat="0" applyAlignment="0" applyProtection="0"/>
    <xf numFmtId="0" fontId="35" fillId="7" borderId="114" applyNumberFormat="0" applyAlignment="0" applyProtection="0"/>
    <xf numFmtId="0" fontId="41" fillId="20" borderId="116" applyNumberFormat="0" applyAlignment="0" applyProtection="0"/>
    <xf numFmtId="0" fontId="23" fillId="23" borderId="115" applyNumberFormat="0" applyFont="0" applyAlignment="0" applyProtection="0"/>
    <xf numFmtId="0" fontId="27" fillId="20" borderId="114" applyNumberFormat="0" applyAlignment="0" applyProtection="0"/>
    <xf numFmtId="0" fontId="23" fillId="23" borderId="115" applyNumberFormat="0" applyFont="0" applyAlignment="0" applyProtection="0"/>
    <xf numFmtId="0" fontId="35" fillId="7" borderId="114" applyNumberFormat="0" applyAlignment="0" applyProtection="0"/>
    <xf numFmtId="0" fontId="23" fillId="23" borderId="115" applyNumberFormat="0" applyFont="0" applyAlignment="0" applyProtection="0"/>
    <xf numFmtId="0" fontId="23" fillId="23" borderId="115" applyNumberFormat="0" applyFont="0" applyAlignment="0" applyProtection="0"/>
    <xf numFmtId="0" fontId="41" fillId="20" borderId="116" applyNumberFormat="0" applyAlignment="0" applyProtection="0"/>
    <xf numFmtId="0" fontId="43" fillId="0" borderId="117" applyNumberFormat="0" applyFill="0" applyAlignment="0" applyProtection="0"/>
    <xf numFmtId="0" fontId="35" fillId="7" borderId="114" applyNumberFormat="0" applyAlignment="0" applyProtection="0"/>
    <xf numFmtId="0" fontId="43" fillId="0" borderId="117" applyNumberFormat="0" applyFill="0" applyAlignment="0" applyProtection="0"/>
    <xf numFmtId="0" fontId="23" fillId="23" borderId="115" applyNumberFormat="0" applyFont="0" applyAlignment="0" applyProtection="0"/>
    <xf numFmtId="0" fontId="35" fillId="7" borderId="114" applyNumberFormat="0" applyAlignment="0" applyProtection="0"/>
    <xf numFmtId="0" fontId="27" fillId="20" borderId="114" applyNumberFormat="0" applyAlignment="0" applyProtection="0"/>
    <xf numFmtId="0" fontId="35" fillId="7" borderId="114" applyNumberFormat="0" applyAlignment="0" applyProtection="0"/>
    <xf numFmtId="0" fontId="43" fillId="0" borderId="117" applyNumberFormat="0" applyFill="0" applyAlignment="0" applyProtection="0"/>
    <xf numFmtId="0" fontId="43" fillId="0" borderId="117" applyNumberFormat="0" applyFill="0" applyAlignment="0" applyProtection="0"/>
    <xf numFmtId="0" fontId="27" fillId="20" borderId="114" applyNumberFormat="0" applyAlignment="0" applyProtection="0"/>
    <xf numFmtId="0" fontId="41" fillId="20" borderId="116" applyNumberFormat="0" applyAlignment="0" applyProtection="0"/>
    <xf numFmtId="0" fontId="23" fillId="23" borderId="115" applyNumberFormat="0" applyFont="0" applyAlignment="0" applyProtection="0"/>
    <xf numFmtId="0" fontId="41" fillId="20" borderId="116" applyNumberFormat="0" applyAlignment="0" applyProtection="0"/>
    <xf numFmtId="0" fontId="43" fillId="0" borderId="117" applyNumberFormat="0" applyFill="0" applyAlignment="0" applyProtection="0"/>
    <xf numFmtId="0" fontId="43" fillId="0" borderId="117" applyNumberFormat="0" applyFill="0" applyAlignment="0" applyProtection="0"/>
    <xf numFmtId="0" fontId="41" fillId="20" borderId="116" applyNumberFormat="0" applyAlignment="0" applyProtection="0"/>
    <xf numFmtId="0" fontId="23" fillId="23" borderId="115" applyNumberFormat="0" applyFont="0" applyAlignment="0" applyProtection="0"/>
    <xf numFmtId="0" fontId="35" fillId="7" borderId="114" applyNumberFormat="0" applyAlignment="0" applyProtection="0"/>
    <xf numFmtId="0" fontId="23" fillId="23" borderId="115" applyNumberFormat="0" applyFont="0" applyAlignment="0" applyProtection="0"/>
    <xf numFmtId="0" fontId="41" fillId="20" borderId="116" applyNumberFormat="0" applyAlignment="0" applyProtection="0"/>
    <xf numFmtId="0" fontId="43" fillId="0" borderId="117" applyNumberFormat="0" applyFill="0" applyAlignment="0" applyProtection="0"/>
    <xf numFmtId="0" fontId="35" fillId="7" borderId="114" applyNumberFormat="0" applyAlignment="0" applyProtection="0"/>
    <xf numFmtId="0" fontId="27" fillId="20" borderId="114" applyNumberFormat="0" applyAlignment="0" applyProtection="0"/>
    <xf numFmtId="0" fontId="27" fillId="20" borderId="114" applyNumberFormat="0" applyAlignment="0" applyProtection="0"/>
    <xf numFmtId="0" fontId="23" fillId="23" borderId="115" applyNumberFormat="0" applyFont="0" applyAlignment="0" applyProtection="0"/>
    <xf numFmtId="0" fontId="35" fillId="7" borderId="114" applyNumberFormat="0" applyAlignment="0" applyProtection="0"/>
    <xf numFmtId="0" fontId="27" fillId="20" borderId="114" applyNumberFormat="0" applyAlignment="0" applyProtection="0"/>
    <xf numFmtId="0" fontId="23" fillId="23" borderId="115" applyNumberFormat="0" applyFont="0" applyAlignment="0" applyProtection="0"/>
    <xf numFmtId="0" fontId="27" fillId="20" borderId="114" applyNumberFormat="0" applyAlignment="0" applyProtection="0"/>
    <xf numFmtId="0" fontId="27" fillId="20" borderId="114" applyNumberFormat="0" applyAlignment="0" applyProtection="0"/>
    <xf numFmtId="0" fontId="35" fillId="7" borderId="114" applyNumberFormat="0" applyAlignment="0" applyProtection="0"/>
    <xf numFmtId="0" fontId="41" fillId="20" borderId="116" applyNumberFormat="0" applyAlignment="0" applyProtection="0"/>
    <xf numFmtId="0" fontId="35" fillId="7" borderId="114" applyNumberFormat="0" applyAlignment="0" applyProtection="0"/>
    <xf numFmtId="0" fontId="43" fillId="0" borderId="117" applyNumberFormat="0" applyFill="0" applyAlignment="0" applyProtection="0"/>
    <xf numFmtId="0" fontId="41" fillId="20" borderId="116" applyNumberFormat="0" applyAlignment="0" applyProtection="0"/>
    <xf numFmtId="0" fontId="41" fillId="20" borderId="116" applyNumberFormat="0" applyAlignment="0" applyProtection="0"/>
    <xf numFmtId="0" fontId="27" fillId="20" borderId="114" applyNumberFormat="0" applyAlignment="0" applyProtection="0"/>
    <xf numFmtId="0" fontId="41" fillId="20" borderId="116" applyNumberFormat="0" applyAlignment="0" applyProtection="0"/>
    <xf numFmtId="0" fontId="43" fillId="0" borderId="117" applyNumberFormat="0" applyFill="0" applyAlignment="0" applyProtection="0"/>
    <xf numFmtId="0" fontId="41" fillId="20" borderId="116" applyNumberFormat="0" applyAlignment="0" applyProtection="0"/>
    <xf numFmtId="0" fontId="23" fillId="23" borderId="115" applyNumberFormat="0" applyFont="0" applyAlignment="0" applyProtection="0"/>
    <xf numFmtId="0" fontId="35" fillId="7" borderId="114" applyNumberFormat="0" applyAlignment="0" applyProtection="0"/>
    <xf numFmtId="0" fontId="27" fillId="20" borderId="114" applyNumberFormat="0" applyAlignment="0" applyProtection="0"/>
    <xf numFmtId="0" fontId="23" fillId="23" borderId="115" applyNumberFormat="0" applyFont="0" applyAlignment="0" applyProtection="0"/>
    <xf numFmtId="0" fontId="23" fillId="23" borderId="115" applyNumberFormat="0" applyFont="0" applyAlignment="0" applyProtection="0"/>
    <xf numFmtId="0" fontId="35" fillId="7" borderId="114" applyNumberFormat="0" applyAlignment="0" applyProtection="0"/>
    <xf numFmtId="0" fontId="35" fillId="7" borderId="114" applyNumberFormat="0" applyAlignment="0" applyProtection="0"/>
    <xf numFmtId="0" fontId="27" fillId="20" borderId="114" applyNumberFormat="0" applyAlignment="0" applyProtection="0"/>
    <xf numFmtId="0" fontId="43" fillId="0" borderId="117" applyNumberFormat="0" applyFill="0" applyAlignment="0" applyProtection="0"/>
    <xf numFmtId="0" fontId="27" fillId="20" borderId="114" applyNumberFormat="0" applyAlignment="0" applyProtection="0"/>
    <xf numFmtId="0" fontId="41" fillId="20" borderId="116" applyNumberFormat="0" applyAlignment="0" applyProtection="0"/>
    <xf numFmtId="0" fontId="35" fillId="7" borderId="114" applyNumberFormat="0" applyAlignment="0" applyProtection="0"/>
    <xf numFmtId="0" fontId="41" fillId="20" borderId="116" applyNumberFormat="0" applyAlignment="0" applyProtection="0"/>
    <xf numFmtId="0" fontId="23" fillId="23" borderId="115" applyNumberFormat="0" applyFont="0" applyAlignment="0" applyProtection="0"/>
    <xf numFmtId="0" fontId="23" fillId="23" borderId="115" applyNumberFormat="0" applyFont="0" applyAlignment="0" applyProtection="0"/>
    <xf numFmtId="0" fontId="35" fillId="7" borderId="114" applyNumberFormat="0" applyAlignment="0" applyProtection="0"/>
    <xf numFmtId="0" fontId="35" fillId="7" borderId="114" applyNumberFormat="0" applyAlignment="0" applyProtection="0"/>
    <xf numFmtId="0" fontId="43" fillId="0" borderId="117" applyNumberFormat="0" applyFill="0" applyAlignment="0" applyProtection="0"/>
    <xf numFmtId="0" fontId="23" fillId="23" borderId="115" applyNumberFormat="0" applyFont="0" applyAlignment="0" applyProtection="0"/>
    <xf numFmtId="0" fontId="43" fillId="0" borderId="117" applyNumberFormat="0" applyFill="0" applyAlignment="0" applyProtection="0"/>
    <xf numFmtId="0" fontId="43" fillId="0" borderId="117" applyNumberFormat="0" applyFill="0" applyAlignment="0" applyProtection="0"/>
    <xf numFmtId="0" fontId="23" fillId="23" borderId="115" applyNumberFormat="0" applyFont="0" applyAlignment="0" applyProtection="0"/>
    <xf numFmtId="0" fontId="27" fillId="20" borderId="114" applyNumberFormat="0" applyAlignment="0" applyProtection="0"/>
    <xf numFmtId="0" fontId="27" fillId="20" borderId="114" applyNumberFormat="0" applyAlignment="0" applyProtection="0"/>
    <xf numFmtId="0" fontId="41" fillId="20" borderId="116" applyNumberFormat="0" applyAlignment="0" applyProtection="0"/>
    <xf numFmtId="0" fontId="10" fillId="0" borderId="0"/>
    <xf numFmtId="0" fontId="10" fillId="0" borderId="0"/>
    <xf numFmtId="9" fontId="10" fillId="0" borderId="0" applyFont="0" applyFill="0" applyBorder="0" applyAlignment="0" applyProtection="0"/>
    <xf numFmtId="0" fontId="27" fillId="20" borderId="114" applyNumberFormat="0" applyAlignment="0" applyProtection="0"/>
    <xf numFmtId="0" fontId="35" fillId="7" borderId="114" applyNumberFormat="0" applyAlignment="0" applyProtection="0"/>
    <xf numFmtId="0" fontId="23" fillId="23" borderId="115" applyNumberFormat="0" applyFont="0" applyAlignment="0" applyProtection="0"/>
    <xf numFmtId="0" fontId="41" fillId="20" borderId="116" applyNumberFormat="0" applyAlignment="0" applyProtection="0"/>
    <xf numFmtId="0" fontId="43" fillId="0" borderId="117" applyNumberFormat="0" applyFill="0" applyAlignment="0" applyProtection="0"/>
    <xf numFmtId="0" fontId="10" fillId="0" borderId="0"/>
    <xf numFmtId="0" fontId="41" fillId="20" borderId="116" applyNumberFormat="0" applyAlignment="0" applyProtection="0"/>
    <xf numFmtId="0" fontId="27" fillId="20" borderId="114" applyNumberFormat="0" applyAlignment="0" applyProtection="0"/>
    <xf numFmtId="0" fontId="35" fillId="7" borderId="114" applyNumberFormat="0" applyAlignment="0" applyProtection="0"/>
    <xf numFmtId="0" fontId="43" fillId="0" borderId="117" applyNumberFormat="0" applyFill="0" applyAlignment="0" applyProtection="0"/>
    <xf numFmtId="0" fontId="27" fillId="20" borderId="114" applyNumberFormat="0" applyAlignment="0" applyProtection="0"/>
    <xf numFmtId="0" fontId="35" fillId="7" borderId="114" applyNumberFormat="0" applyAlignment="0" applyProtection="0"/>
    <xf numFmtId="0" fontId="41" fillId="20" borderId="116" applyNumberFormat="0" applyAlignment="0" applyProtection="0"/>
    <xf numFmtId="0" fontId="23" fillId="23" borderId="115" applyNumberFormat="0" applyFont="0" applyAlignment="0" applyProtection="0"/>
    <xf numFmtId="0" fontId="27" fillId="20" borderId="114" applyNumberFormat="0" applyAlignment="0" applyProtection="0"/>
    <xf numFmtId="0" fontId="23" fillId="23" borderId="115" applyNumberFormat="0" applyFont="0" applyAlignment="0" applyProtection="0"/>
    <xf numFmtId="0" fontId="35" fillId="7" borderId="114" applyNumberFormat="0" applyAlignment="0" applyProtection="0"/>
    <xf numFmtId="0" fontId="23" fillId="23" borderId="115" applyNumberFormat="0" applyFont="0" applyAlignment="0" applyProtection="0"/>
    <xf numFmtId="0" fontId="23" fillId="23" borderId="115" applyNumberFormat="0" applyFont="0" applyAlignment="0" applyProtection="0"/>
    <xf numFmtId="0" fontId="41" fillId="20" borderId="116" applyNumberFormat="0" applyAlignment="0" applyProtection="0"/>
    <xf numFmtId="0" fontId="43" fillId="0" borderId="117" applyNumberFormat="0" applyFill="0" applyAlignment="0" applyProtection="0"/>
    <xf numFmtId="0" fontId="35" fillId="7" borderId="114" applyNumberFormat="0" applyAlignment="0" applyProtection="0"/>
    <xf numFmtId="0" fontId="43" fillId="0" borderId="117" applyNumberFormat="0" applyFill="0" applyAlignment="0" applyProtection="0"/>
    <xf numFmtId="0" fontId="10" fillId="0" borderId="0"/>
    <xf numFmtId="0" fontId="10" fillId="0" borderId="0"/>
    <xf numFmtId="9" fontId="10" fillId="0" borderId="0" applyFont="0" applyFill="0" applyBorder="0" applyAlignment="0" applyProtection="0"/>
    <xf numFmtId="0" fontId="27" fillId="20" borderId="114" applyNumberFormat="0" applyAlignment="0" applyProtection="0"/>
    <xf numFmtId="0" fontId="35" fillId="7" borderId="114" applyNumberFormat="0" applyAlignment="0" applyProtection="0"/>
    <xf numFmtId="0" fontId="43" fillId="0" borderId="117" applyNumberFormat="0" applyFill="0" applyAlignment="0" applyProtection="0"/>
    <xf numFmtId="0" fontId="43" fillId="0" borderId="117" applyNumberFormat="0" applyFill="0" applyAlignment="0" applyProtection="0"/>
    <xf numFmtId="0" fontId="27" fillId="20" borderId="114" applyNumberFormat="0" applyAlignment="0" applyProtection="0"/>
    <xf numFmtId="0" fontId="41" fillId="20" borderId="116" applyNumberFormat="0" applyAlignment="0" applyProtection="0"/>
    <xf numFmtId="0" fontId="23" fillId="23" borderId="115" applyNumberFormat="0" applyFont="0" applyAlignment="0" applyProtection="0"/>
    <xf numFmtId="0" fontId="41" fillId="20" borderId="116" applyNumberFormat="0" applyAlignment="0" applyProtection="0"/>
    <xf numFmtId="0" fontId="43" fillId="0" borderId="117" applyNumberFormat="0" applyFill="0" applyAlignment="0" applyProtection="0"/>
    <xf numFmtId="0" fontId="43" fillId="0" borderId="117" applyNumberFormat="0" applyFill="0" applyAlignment="0" applyProtection="0"/>
    <xf numFmtId="0" fontId="41" fillId="20" borderId="116" applyNumberFormat="0" applyAlignment="0" applyProtection="0"/>
    <xf numFmtId="0" fontId="23" fillId="23" borderId="115" applyNumberFormat="0" applyFont="0" applyAlignment="0" applyProtection="0"/>
    <xf numFmtId="0" fontId="35" fillId="7" borderId="114" applyNumberFormat="0" applyAlignment="0" applyProtection="0"/>
    <xf numFmtId="0" fontId="23" fillId="23" borderId="115" applyNumberFormat="0" applyFont="0" applyAlignment="0" applyProtection="0"/>
    <xf numFmtId="0" fontId="41" fillId="20" borderId="116" applyNumberFormat="0" applyAlignment="0" applyProtection="0"/>
    <xf numFmtId="0" fontId="43" fillId="0" borderId="117" applyNumberFormat="0" applyFill="0" applyAlignment="0" applyProtection="0"/>
    <xf numFmtId="0" fontId="35" fillId="7" borderId="114" applyNumberFormat="0" applyAlignment="0" applyProtection="0"/>
    <xf numFmtId="0" fontId="27" fillId="20" borderId="114" applyNumberFormat="0" applyAlignment="0" applyProtection="0"/>
    <xf numFmtId="0" fontId="27" fillId="20" borderId="114" applyNumberFormat="0" applyAlignment="0" applyProtection="0"/>
    <xf numFmtId="0" fontId="23" fillId="23" borderId="115" applyNumberFormat="0" applyFont="0" applyAlignment="0" applyProtection="0"/>
    <xf numFmtId="0" fontId="10" fillId="0" borderId="0"/>
    <xf numFmtId="0" fontId="10" fillId="0" borderId="0"/>
    <xf numFmtId="9" fontId="10" fillId="0" borderId="0" applyFont="0" applyFill="0" applyBorder="0" applyAlignment="0" applyProtection="0"/>
    <xf numFmtId="0" fontId="23" fillId="23" borderId="115" applyNumberFormat="0" applyFont="0" applyAlignment="0" applyProtection="0"/>
    <xf numFmtId="0" fontId="27" fillId="20" borderId="114" applyNumberFormat="0" applyAlignment="0" applyProtection="0"/>
    <xf numFmtId="0" fontId="27" fillId="20" borderId="114" applyNumberFormat="0" applyAlignment="0" applyProtection="0"/>
    <xf numFmtId="0" fontId="35" fillId="7" borderId="114" applyNumberFormat="0" applyAlignment="0" applyProtection="0"/>
    <xf numFmtId="0" fontId="41" fillId="20" borderId="116" applyNumberFormat="0" applyAlignment="0" applyProtection="0"/>
    <xf numFmtId="0" fontId="35" fillId="7" borderId="114" applyNumberFormat="0" applyAlignment="0" applyProtection="0"/>
    <xf numFmtId="0" fontId="43" fillId="0" borderId="117" applyNumberFormat="0" applyFill="0" applyAlignment="0" applyProtection="0"/>
    <xf numFmtId="0" fontId="41" fillId="20" borderId="116" applyNumberFormat="0" applyAlignment="0" applyProtection="0"/>
    <xf numFmtId="0" fontId="9" fillId="0" borderId="0"/>
    <xf numFmtId="44" fontId="23" fillId="0" borderId="0" applyFont="0" applyFill="0" applyBorder="0" applyAlignment="0" applyProtection="0"/>
    <xf numFmtId="44" fontId="23" fillId="0" borderId="0" applyFont="0" applyFill="0" applyBorder="0" applyAlignment="0" applyProtection="0"/>
    <xf numFmtId="43" fontId="74" fillId="0" borderId="0" applyFont="0" applyFill="0" applyBorder="0" applyAlignment="0" applyProtection="0"/>
    <xf numFmtId="0" fontId="8" fillId="0" borderId="0"/>
    <xf numFmtId="0" fontId="7" fillId="0" borderId="0"/>
    <xf numFmtId="0" fontId="84" fillId="0" borderId="0"/>
    <xf numFmtId="0" fontId="6" fillId="0" borderId="0"/>
    <xf numFmtId="43" fontId="85" fillId="0" borderId="0" applyFont="0" applyFill="0" applyBorder="0" applyAlignment="0" applyProtection="0"/>
    <xf numFmtId="0" fontId="5" fillId="0" borderId="0"/>
    <xf numFmtId="9" fontId="5" fillId="0" borderId="0" applyFont="0" applyFill="0" applyBorder="0" applyAlignment="0" applyProtection="0"/>
    <xf numFmtId="0" fontId="4" fillId="0" borderId="0"/>
    <xf numFmtId="9" fontId="4" fillId="0" borderId="0" applyFont="0" applyFill="0" applyBorder="0" applyAlignment="0" applyProtection="0"/>
  </cellStyleXfs>
  <cellXfs count="923">
    <xf numFmtId="0" fontId="0" fillId="0" borderId="0" xfId="0"/>
    <xf numFmtId="0" fontId="47" fillId="0" borderId="0" xfId="0" applyFont="1"/>
    <xf numFmtId="0" fontId="49" fillId="0" borderId="0" xfId="0" applyFont="1"/>
    <xf numFmtId="0" fontId="52" fillId="0" borderId="0" xfId="0" applyFont="1"/>
    <xf numFmtId="0" fontId="47" fillId="0" borderId="10" xfId="0" applyFont="1" applyBorder="1"/>
    <xf numFmtId="164" fontId="47" fillId="0" borderId="0" xfId="0" applyNumberFormat="1" applyFont="1"/>
    <xf numFmtId="0" fontId="0" fillId="24" borderId="0" xfId="0" applyFill="1"/>
    <xf numFmtId="0" fontId="45" fillId="0" borderId="0" xfId="0" applyFont="1" applyBorder="1"/>
    <xf numFmtId="3" fontId="45" fillId="0" borderId="0" xfId="39" applyNumberFormat="1" applyFont="1" applyBorder="1" applyAlignment="1">
      <alignment horizontal="center"/>
    </xf>
    <xf numFmtId="164" fontId="45" fillId="0" borderId="0" xfId="39" applyNumberFormat="1" applyFont="1" applyBorder="1" applyAlignment="1">
      <alignment horizontal="center"/>
    </xf>
    <xf numFmtId="0" fontId="45" fillId="0" borderId="0" xfId="0" applyFont="1" applyAlignment="1">
      <alignment horizontal="left" indent="1"/>
    </xf>
    <xf numFmtId="0" fontId="45" fillId="0" borderId="0" xfId="38" applyFont="1" applyFill="1"/>
    <xf numFmtId="164" fontId="45" fillId="0" borderId="0" xfId="38" applyNumberFormat="1" applyFont="1"/>
    <xf numFmtId="0" fontId="45" fillId="0" borderId="0" xfId="0" applyNumberFormat="1" applyFont="1" applyBorder="1" applyAlignment="1">
      <alignment horizontal="left" indent="2"/>
    </xf>
    <xf numFmtId="164" fontId="45" fillId="0" borderId="0" xfId="0" applyNumberFormat="1" applyFont="1" applyAlignment="1">
      <alignment horizontal="right"/>
    </xf>
    <xf numFmtId="0" fontId="54" fillId="24" borderId="0" xfId="46" applyFont="1" applyFill="1" applyAlignment="1">
      <alignment horizontal="right"/>
    </xf>
    <xf numFmtId="0" fontId="45" fillId="0" borderId="0" xfId="0" applyFont="1" applyBorder="1" applyAlignment="1">
      <alignment horizontal="left" indent="1"/>
    </xf>
    <xf numFmtId="0" fontId="45" fillId="0" borderId="0" xfId="0" quotePrefix="1" applyFont="1" applyBorder="1" applyAlignment="1">
      <alignment horizontal="left" vertical="center" wrapText="1" indent="1"/>
    </xf>
    <xf numFmtId="0" fontId="45" fillId="0" borderId="0" xfId="0" quotePrefix="1" applyFont="1" applyFill="1" applyBorder="1" applyAlignment="1">
      <alignment horizontal="left" vertical="center" wrapText="1" indent="1"/>
    </xf>
    <xf numFmtId="0" fontId="45" fillId="0" borderId="0" xfId="38" applyFont="1"/>
    <xf numFmtId="3" fontId="45" fillId="0" borderId="0" xfId="38" applyNumberFormat="1" applyFont="1"/>
    <xf numFmtId="0" fontId="45" fillId="0" borderId="10" xfId="40" applyFont="1" applyBorder="1" applyAlignment="1">
      <protection locked="0"/>
    </xf>
    <xf numFmtId="164" fontId="45" fillId="0" borderId="0" xfId="40" applyNumberFormat="1" applyFont="1" applyAlignment="1">
      <alignment vertical="center"/>
      <protection locked="0"/>
    </xf>
    <xf numFmtId="0" fontId="46" fillId="0" borderId="0" xfId="49" applyFont="1"/>
    <xf numFmtId="3" fontId="45" fillId="0" borderId="0" xfId="49" applyNumberFormat="1" applyFont="1"/>
    <xf numFmtId="0" fontId="47" fillId="0" borderId="0" xfId="49" applyFont="1"/>
    <xf numFmtId="0" fontId="46" fillId="0" borderId="0" xfId="49" applyFont="1" applyAlignment="1"/>
    <xf numFmtId="164" fontId="47" fillId="0" borderId="0" xfId="49" applyNumberFormat="1" applyFont="1" applyAlignment="1">
      <alignment horizontal="right"/>
    </xf>
    <xf numFmtId="0" fontId="45" fillId="0" borderId="0" xfId="49" applyFont="1"/>
    <xf numFmtId="0" fontId="45" fillId="0" borderId="10" xfId="49" applyFont="1" applyBorder="1" applyAlignment="1"/>
    <xf numFmtId="0" fontId="45" fillId="0" borderId="0" xfId="49" applyFont="1" applyBorder="1" applyAlignment="1"/>
    <xf numFmtId="164" fontId="45" fillId="0" borderId="0" xfId="49" applyNumberFormat="1" applyFont="1" applyAlignment="1">
      <alignment horizontal="right"/>
    </xf>
    <xf numFmtId="164" fontId="45" fillId="0" borderId="0" xfId="49" applyNumberFormat="1" applyFont="1"/>
    <xf numFmtId="164" fontId="45" fillId="0" borderId="10" xfId="39" applyNumberFormat="1" applyFont="1" applyBorder="1" applyAlignment="1">
      <alignment horizontal="right"/>
    </xf>
    <xf numFmtId="3" fontId="45" fillId="0" borderId="0" xfId="49" applyNumberFormat="1" applyFont="1" applyFill="1" applyAlignment="1" applyProtection="1">
      <alignment horizontal="right"/>
      <protection hidden="1"/>
    </xf>
    <xf numFmtId="0" fontId="54" fillId="0" borderId="0" xfId="49" applyFont="1"/>
    <xf numFmtId="164" fontId="45" fillId="0" borderId="0" xfId="49" applyNumberFormat="1" applyFont="1" applyBorder="1" applyAlignment="1">
      <alignment horizontal="center" vertical="center" wrapText="1"/>
    </xf>
    <xf numFmtId="3" fontId="45" fillId="0" borderId="0" xfId="49" applyNumberFormat="1" applyFont="1" applyFill="1" applyBorder="1" applyAlignment="1">
      <alignment horizontal="center" vertical="center" wrapText="1"/>
    </xf>
    <xf numFmtId="0" fontId="45" fillId="0" borderId="0" xfId="49" applyFont="1" applyBorder="1" applyAlignment="1">
      <alignment vertical="center" wrapText="1"/>
    </xf>
    <xf numFmtId="0" fontId="50" fillId="0" borderId="0" xfId="49" applyFont="1" applyAlignment="1">
      <alignment vertical="center"/>
    </xf>
    <xf numFmtId="164" fontId="50" fillId="0" borderId="0" xfId="49" applyNumberFormat="1" applyFont="1" applyAlignment="1">
      <alignment vertical="center"/>
    </xf>
    <xf numFmtId="165" fontId="45" fillId="0" borderId="0" xfId="49" applyNumberFormat="1" applyFont="1" applyFill="1" applyAlignment="1" applyProtection="1">
      <alignment horizontal="right"/>
      <protection hidden="1"/>
    </xf>
    <xf numFmtId="0" fontId="47" fillId="0" borderId="13" xfId="49" applyFont="1" applyFill="1" applyBorder="1" applyAlignment="1" applyProtection="1">
      <alignment horizontal="center"/>
      <protection locked="0"/>
    </xf>
    <xf numFmtId="0" fontId="46" fillId="0" borderId="0" xfId="40" applyFont="1" applyAlignment="1">
      <alignment horizontal="left"/>
      <protection locked="0"/>
    </xf>
    <xf numFmtId="0" fontId="47" fillId="0" borderId="0" xfId="49" applyFont="1" applyFill="1" applyProtection="1">
      <protection hidden="1"/>
    </xf>
    <xf numFmtId="0" fontId="47" fillId="0" borderId="0" xfId="49" applyFont="1" applyFill="1" applyAlignment="1" applyProtection="1">
      <alignment vertical="center"/>
      <protection hidden="1"/>
    </xf>
    <xf numFmtId="0" fontId="46" fillId="0" borderId="15" xfId="49" applyFont="1" applyFill="1" applyBorder="1" applyAlignment="1" applyProtection="1">
      <protection hidden="1"/>
    </xf>
    <xf numFmtId="0" fontId="45" fillId="0" borderId="0" xfId="40" applyFont="1" applyBorder="1" applyAlignment="1">
      <alignment horizontal="left" vertical="center" wrapText="1"/>
      <protection locked="0"/>
    </xf>
    <xf numFmtId="0" fontId="45" fillId="0" borderId="0" xfId="0" applyFont="1" applyBorder="1" applyAlignment="1">
      <alignment vertical="center" wrapText="1"/>
    </xf>
    <xf numFmtId="0" fontId="46" fillId="0" borderId="0" xfId="49" applyFont="1" applyProtection="1"/>
    <xf numFmtId="0" fontId="45" fillId="0" borderId="0" xfId="49" applyFont="1" applyFill="1" applyAlignment="1" applyProtection="1">
      <alignment horizontal="left" wrapText="1" indent="1"/>
    </xf>
    <xf numFmtId="0" fontId="45" fillId="0" borderId="0" xfId="49" applyFont="1" applyAlignment="1" applyProtection="1">
      <alignment horizontal="left" indent="1"/>
    </xf>
    <xf numFmtId="0" fontId="54" fillId="0" borderId="0" xfId="49" applyFont="1" applyAlignment="1" applyProtection="1">
      <alignment horizontal="left" indent="2"/>
    </xf>
    <xf numFmtId="0" fontId="54" fillId="0" borderId="0" xfId="49" applyFont="1" applyAlignment="1" applyProtection="1">
      <alignment horizontal="left" wrapText="1" indent="2"/>
    </xf>
    <xf numFmtId="0" fontId="45" fillId="0" borderId="10" xfId="49" applyFont="1" applyBorder="1"/>
    <xf numFmtId="3" fontId="45" fillId="0" borderId="0" xfId="49" applyNumberFormat="1" applyFont="1" applyFill="1" applyBorder="1" applyAlignment="1">
      <alignment horizontal="right"/>
    </xf>
    <xf numFmtId="164" fontId="45" fillId="0" borderId="0" xfId="49" applyNumberFormat="1" applyFont="1" applyFill="1" applyBorder="1" applyAlignment="1">
      <alignment horizontal="center"/>
    </xf>
    <xf numFmtId="0" fontId="45" fillId="0" borderId="0" xfId="49" applyFont="1" applyBorder="1" applyAlignment="1">
      <alignment horizontal="left" indent="2"/>
    </xf>
    <xf numFmtId="0" fontId="47" fillId="0" borderId="0" xfId="49" applyFont="1" applyBorder="1"/>
    <xf numFmtId="164" fontId="47" fillId="24" borderId="0" xfId="49" applyNumberFormat="1" applyFont="1" applyFill="1" applyAlignment="1">
      <alignment horizontal="center"/>
    </xf>
    <xf numFmtId="0" fontId="47" fillId="24" borderId="0" xfId="49" applyFont="1" applyFill="1"/>
    <xf numFmtId="0" fontId="47" fillId="24" borderId="0" xfId="49" applyFont="1" applyFill="1" applyBorder="1"/>
    <xf numFmtId="164" fontId="47" fillId="24" borderId="0" xfId="49" applyNumberFormat="1" applyFont="1" applyFill="1" applyBorder="1" applyAlignment="1">
      <alignment horizontal="center"/>
    </xf>
    <xf numFmtId="164" fontId="47" fillId="24" borderId="0" xfId="49" applyNumberFormat="1" applyFont="1" applyFill="1" applyBorder="1" applyAlignment="1">
      <alignment horizontal="right"/>
    </xf>
    <xf numFmtId="164" fontId="45" fillId="0" borderId="0" xfId="49" applyNumberFormat="1" applyFont="1" applyAlignment="1" applyProtection="1">
      <alignment horizontal="right"/>
    </xf>
    <xf numFmtId="164" fontId="45" fillId="0" borderId="0" xfId="49" applyNumberFormat="1" applyFont="1" applyProtection="1"/>
    <xf numFmtId="0" fontId="45" fillId="0" borderId="0" xfId="0" applyFont="1" applyProtection="1"/>
    <xf numFmtId="3" fontId="50" fillId="0" borderId="0" xfId="49" applyNumberFormat="1" applyFont="1" applyAlignment="1">
      <alignment vertical="center"/>
    </xf>
    <xf numFmtId="164" fontId="50" fillId="0" borderId="0" xfId="49" applyNumberFormat="1" applyFont="1" applyAlignment="1">
      <alignment horizontal="right" vertical="center"/>
    </xf>
    <xf numFmtId="0" fontId="45" fillId="0" borderId="0" xfId="49" applyFont="1" applyAlignment="1">
      <alignment horizontal="right" indent="1"/>
    </xf>
    <xf numFmtId="3" fontId="45" fillId="0" borderId="0" xfId="38" applyNumberFormat="1" applyFont="1" applyProtection="1"/>
    <xf numFmtId="164" fontId="45" fillId="0" borderId="0" xfId="38" applyNumberFormat="1" applyFont="1" applyAlignment="1" applyProtection="1">
      <alignment horizontal="right"/>
    </xf>
    <xf numFmtId="164" fontId="45" fillId="0" borderId="0" xfId="38" applyNumberFormat="1" applyFont="1" applyProtection="1"/>
    <xf numFmtId="3" fontId="45" fillId="0" borderId="0" xfId="39" applyNumberFormat="1" applyFont="1" applyBorder="1" applyProtection="1"/>
    <xf numFmtId="164" fontId="45" fillId="0" borderId="0" xfId="39" applyNumberFormat="1" applyFont="1" applyBorder="1" applyProtection="1"/>
    <xf numFmtId="164" fontId="45" fillId="0" borderId="0" xfId="38" applyNumberFormat="1" applyFont="1" applyAlignment="1" applyProtection="1">
      <alignment horizontal="left"/>
    </xf>
    <xf numFmtId="0" fontId="45" fillId="0" borderId="17" xfId="0" applyNumberFormat="1" applyFont="1" applyBorder="1" applyAlignment="1">
      <alignment horizontal="left" indent="2"/>
    </xf>
    <xf numFmtId="164" fontId="45" fillId="0" borderId="16" xfId="0" applyNumberFormat="1" applyFont="1" applyFill="1" applyBorder="1" applyAlignment="1">
      <alignment horizontal="center"/>
    </xf>
    <xf numFmtId="0" fontId="46" fillId="0" borderId="0" xfId="49" applyFont="1" applyAlignment="1">
      <alignment horizontal="left" wrapText="1"/>
    </xf>
    <xf numFmtId="0" fontId="23" fillId="0" borderId="0" xfId="0" applyFont="1" applyFill="1"/>
    <xf numFmtId="0" fontId="45" fillId="0" borderId="0" xfId="49" applyFont="1" applyBorder="1" applyAlignment="1">
      <alignment horizontal="center" vertical="center" wrapText="1"/>
    </xf>
    <xf numFmtId="0" fontId="54" fillId="24" borderId="0" xfId="46" applyFont="1" applyFill="1" applyBorder="1" applyAlignment="1">
      <alignment horizontal="right"/>
    </xf>
    <xf numFmtId="3" fontId="45" fillId="0" borderId="0" xfId="49" applyNumberFormat="1" applyFont="1" applyFill="1" applyAlignment="1" applyProtection="1">
      <alignment horizontal="center"/>
      <protection hidden="1"/>
    </xf>
    <xf numFmtId="0" fontId="47" fillId="0" borderId="0" xfId="0" applyFont="1" applyFill="1"/>
    <xf numFmtId="0" fontId="45" fillId="0" borderId="0" xfId="0" applyNumberFormat="1" applyFont="1" applyFill="1" applyBorder="1" applyAlignment="1">
      <alignment horizontal="left" indent="2"/>
    </xf>
    <xf numFmtId="0" fontId="50" fillId="0" borderId="0" xfId="49" applyNumberFormat="1" applyFont="1" applyAlignment="1" applyProtection="1">
      <alignment vertical="center"/>
      <protection locked="0" hidden="1"/>
    </xf>
    <xf numFmtId="0" fontId="45" fillId="0" borderId="0" xfId="0" applyFont="1" applyAlignment="1" applyProtection="1">
      <alignment horizontal="left" wrapText="1"/>
    </xf>
    <xf numFmtId="0" fontId="45" fillId="0" borderId="0" xfId="40" applyFont="1" applyBorder="1" applyAlignment="1" applyProtection="1"/>
    <xf numFmtId="0" fontId="46" fillId="26" borderId="21" xfId="49" applyFont="1" applyFill="1" applyBorder="1" applyAlignment="1" applyProtection="1">
      <protection hidden="1"/>
    </xf>
    <xf numFmtId="0" fontId="46" fillId="26" borderId="22" xfId="49" applyFont="1" applyFill="1" applyBorder="1" applyAlignment="1" applyProtection="1">
      <protection hidden="1"/>
    </xf>
    <xf numFmtId="164" fontId="45" fillId="0" borderId="11" xfId="49" applyNumberFormat="1" applyFont="1" applyBorder="1" applyAlignment="1">
      <alignment horizontal="right"/>
    </xf>
    <xf numFmtId="164" fontId="47" fillId="0" borderId="0" xfId="49" applyNumberFormat="1" applyFont="1"/>
    <xf numFmtId="3" fontId="47" fillId="0" borderId="0" xfId="49" applyNumberFormat="1" applyFont="1"/>
    <xf numFmtId="0" fontId="54" fillId="24" borderId="0" xfId="46" applyFont="1" applyFill="1" applyAlignment="1">
      <alignment horizontal="right" vertical="top"/>
    </xf>
    <xf numFmtId="0" fontId="45" fillId="25" borderId="0" xfId="49" applyFont="1" applyFill="1" applyBorder="1" applyAlignment="1">
      <alignment wrapText="1"/>
    </xf>
    <xf numFmtId="2" fontId="59" fillId="25" borderId="0" xfId="49" applyNumberFormat="1" applyFont="1" applyFill="1" applyBorder="1" applyAlignment="1" applyProtection="1">
      <alignment horizontal="center"/>
      <protection locked="0"/>
    </xf>
    <xf numFmtId="164" fontId="45" fillId="0" borderId="0" xfId="49" applyNumberFormat="1" applyFont="1" applyBorder="1" applyAlignment="1">
      <alignment horizontal="right"/>
    </xf>
    <xf numFmtId="0" fontId="45" fillId="24" borderId="0" xfId="49" applyFont="1" applyFill="1" applyBorder="1" applyAlignment="1">
      <alignment wrapText="1"/>
    </xf>
    <xf numFmtId="0" fontId="45" fillId="0" borderId="0" xfId="40" applyFont="1" applyAlignment="1">
      <protection locked="0"/>
    </xf>
    <xf numFmtId="0" fontId="23" fillId="0" borderId="0" xfId="49" applyFont="1"/>
    <xf numFmtId="0" fontId="45" fillId="0" borderId="23" xfId="49" applyFont="1" applyBorder="1" applyAlignment="1">
      <alignment horizontal="center" vertical="center" wrapText="1"/>
    </xf>
    <xf numFmtId="164" fontId="45" fillId="25" borderId="0" xfId="49" applyNumberFormat="1" applyFont="1" applyFill="1" applyAlignment="1">
      <alignment vertical="top" wrapText="1"/>
    </xf>
    <xf numFmtId="0" fontId="46" fillId="0" borderId="0" xfId="49" applyFont="1" applyAlignment="1">
      <alignment vertical="top" wrapText="1"/>
    </xf>
    <xf numFmtId="0" fontId="45" fillId="0" borderId="24" xfId="49" applyFont="1" applyBorder="1" applyAlignment="1">
      <alignment horizontal="center" vertical="center" wrapText="1"/>
    </xf>
    <xf numFmtId="3" fontId="45" fillId="0" borderId="0" xfId="0" applyNumberFormat="1" applyFont="1" applyFill="1" applyBorder="1" applyAlignment="1">
      <alignment horizontal="center"/>
    </xf>
    <xf numFmtId="0" fontId="52" fillId="0" borderId="0" xfId="0" applyFont="1" applyBorder="1"/>
    <xf numFmtId="0" fontId="23" fillId="0" borderId="0" xfId="0" applyFont="1" applyFill="1" applyAlignment="1"/>
    <xf numFmtId="0" fontId="45" fillId="0" borderId="0" xfId="49" applyFont="1" applyBorder="1" applyAlignment="1">
      <alignment horizontal="right" indent="1"/>
    </xf>
    <xf numFmtId="1" fontId="46" fillId="24" borderId="0" xfId="49" applyNumberFormat="1" applyFont="1" applyFill="1" applyAlignment="1">
      <alignment horizontal="left"/>
    </xf>
    <xf numFmtId="0" fontId="0" fillId="25" borderId="0" xfId="0" applyFill="1"/>
    <xf numFmtId="0" fontId="0" fillId="24" borderId="0" xfId="0" applyFill="1"/>
    <xf numFmtId="0" fontId="23" fillId="25" borderId="0" xfId="0" applyFont="1" applyFill="1"/>
    <xf numFmtId="0" fontId="68" fillId="25" borderId="0" xfId="0" applyFont="1" applyFill="1"/>
    <xf numFmtId="0" fontId="65" fillId="25" borderId="0" xfId="0" applyFont="1" applyFill="1"/>
    <xf numFmtId="0" fontId="34" fillId="25" borderId="0" xfId="34" applyFill="1" applyAlignment="1" applyProtection="1"/>
    <xf numFmtId="0" fontId="55" fillId="0" borderId="0" xfId="49" applyFont="1"/>
    <xf numFmtId="0" fontId="23" fillId="24" borderId="0" xfId="49" applyFont="1" applyFill="1"/>
    <xf numFmtId="0" fontId="56" fillId="24" borderId="0" xfId="90" applyFont="1" applyFill="1" applyAlignment="1" applyProtection="1"/>
    <xf numFmtId="0" fontId="23" fillId="24" borderId="0" xfId="90" applyFont="1" applyFill="1" applyAlignment="1" applyProtection="1"/>
    <xf numFmtId="0" fontId="55" fillId="0" borderId="0" xfId="49" applyFont="1" applyAlignment="1">
      <alignment horizontal="left"/>
    </xf>
    <xf numFmtId="0" fontId="55" fillId="24" borderId="13" xfId="90" applyFont="1" applyFill="1" applyBorder="1" applyAlignment="1" applyProtection="1">
      <alignment horizontal="center" vertical="center"/>
    </xf>
    <xf numFmtId="0" fontId="34" fillId="0" borderId="13" xfId="34" applyBorder="1" applyAlignment="1" applyProtection="1">
      <alignment vertical="center"/>
    </xf>
    <xf numFmtId="0" fontId="23" fillId="0" borderId="13" xfId="49" applyFont="1" applyBorder="1" applyAlignment="1">
      <alignment horizontal="center" vertical="center"/>
    </xf>
    <xf numFmtId="0" fontId="23" fillId="0" borderId="13" xfId="49" applyBorder="1" applyAlignment="1">
      <alignment horizontal="center" vertical="center"/>
    </xf>
    <xf numFmtId="0" fontId="45" fillId="0" borderId="0" xfId="49" applyFont="1" applyAlignment="1" applyProtection="1">
      <alignment vertical="center"/>
    </xf>
    <xf numFmtId="164" fontId="45" fillId="0" borderId="0" xfId="39" applyNumberFormat="1" applyFont="1" applyAlignment="1" applyProtection="1">
      <alignment horizontal="center" vertical="center"/>
    </xf>
    <xf numFmtId="0" fontId="45" fillId="0" borderId="0" xfId="49" applyFont="1" applyAlignment="1">
      <alignment vertical="center" wrapText="1"/>
    </xf>
    <xf numFmtId="164" fontId="45" fillId="0" borderId="0" xfId="49" applyNumberFormat="1" applyFont="1" applyAlignment="1">
      <alignment vertical="center"/>
    </xf>
    <xf numFmtId="0" fontId="45" fillId="0" borderId="0" xfId="49" applyFont="1" applyAlignment="1">
      <alignment horizontal="right" vertical="center"/>
    </xf>
    <xf numFmtId="164" fontId="45" fillId="0" borderId="0" xfId="39" applyNumberFormat="1" applyFont="1" applyBorder="1" applyAlignment="1" applyProtection="1">
      <alignment vertical="center"/>
    </xf>
    <xf numFmtId="164" fontId="45" fillId="0" borderId="0" xfId="38" applyNumberFormat="1" applyFont="1" applyAlignment="1" applyProtection="1">
      <alignment horizontal="left" vertical="center"/>
    </xf>
    <xf numFmtId="164" fontId="45" fillId="0" borderId="0" xfId="39" applyNumberFormat="1" applyFont="1" applyBorder="1" applyAlignment="1" applyProtection="1">
      <alignment horizontal="left" vertical="center"/>
    </xf>
    <xf numFmtId="0" fontId="45" fillId="0" borderId="0" xfId="38" applyFont="1" applyFill="1" applyAlignment="1" applyProtection="1">
      <alignment horizontal="left" vertical="center"/>
    </xf>
    <xf numFmtId="0" fontId="23" fillId="24" borderId="0" xfId="0" applyFont="1" applyFill="1"/>
    <xf numFmtId="0" fontId="23" fillId="0" borderId="13" xfId="49" applyFont="1" applyBorder="1" applyAlignment="1">
      <alignment vertical="center" wrapText="1"/>
    </xf>
    <xf numFmtId="0" fontId="23" fillId="0" borderId="13" xfId="49" applyBorder="1" applyAlignment="1">
      <alignment vertical="center" wrapText="1"/>
    </xf>
    <xf numFmtId="0" fontId="66" fillId="0" borderId="13" xfId="49" applyFont="1" applyBorder="1" applyAlignment="1">
      <alignment vertical="center" wrapText="1"/>
    </xf>
    <xf numFmtId="165" fontId="45" fillId="0" borderId="0" xfId="0" applyNumberFormat="1" applyFont="1" applyFill="1" applyBorder="1" applyAlignment="1">
      <alignment horizontal="center"/>
    </xf>
    <xf numFmtId="165" fontId="45" fillId="0" borderId="0" xfId="0" applyNumberFormat="1" applyFont="1" applyBorder="1" applyAlignment="1">
      <alignment horizontal="center"/>
    </xf>
    <xf numFmtId="0" fontId="50" fillId="0" borderId="0" xfId="0" applyFont="1" applyFill="1" applyBorder="1" applyAlignment="1">
      <alignment vertical="center"/>
    </xf>
    <xf numFmtId="0" fontId="45" fillId="0" borderId="0" xfId="49" applyFont="1" applyAlignment="1">
      <alignment vertical="top" wrapText="1"/>
    </xf>
    <xf numFmtId="0" fontId="45" fillId="0" borderId="0" xfId="49" applyFont="1" applyBorder="1" applyAlignment="1">
      <alignment vertical="top" wrapText="1"/>
    </xf>
    <xf numFmtId="0" fontId="46" fillId="0" borderId="0" xfId="49" applyFont="1" applyAlignment="1" applyProtection="1">
      <alignment horizontal="left"/>
    </xf>
    <xf numFmtId="3" fontId="45" fillId="0" borderId="0" xfId="0" applyNumberFormat="1" applyFont="1" applyFill="1" applyBorder="1" applyAlignment="1">
      <alignment horizontal="right"/>
    </xf>
    <xf numFmtId="3" fontId="45" fillId="0" borderId="17" xfId="0" applyNumberFormat="1" applyFont="1" applyFill="1" applyBorder="1" applyAlignment="1">
      <alignment horizontal="right"/>
    </xf>
    <xf numFmtId="0" fontId="45" fillId="0" borderId="45" xfId="40" applyFont="1" applyBorder="1" applyAlignment="1">
      <protection locked="0"/>
    </xf>
    <xf numFmtId="165" fontId="45" fillId="0" borderId="10" xfId="49" applyNumberFormat="1" applyFont="1" applyFill="1" applyBorder="1" applyAlignment="1" applyProtection="1">
      <alignment horizontal="center"/>
      <protection hidden="1"/>
    </xf>
    <xf numFmtId="0" fontId="50" fillId="0" borderId="0" xfId="0" applyFont="1" applyBorder="1" applyAlignment="1">
      <alignment horizontal="left" vertical="center"/>
    </xf>
    <xf numFmtId="0" fontId="50" fillId="0" borderId="0" xfId="0" applyFont="1" applyFill="1" applyBorder="1" applyAlignment="1">
      <alignment horizontal="left" vertical="center"/>
    </xf>
    <xf numFmtId="0" fontId="50" fillId="0" borderId="0" xfId="0" applyFont="1" applyBorder="1"/>
    <xf numFmtId="164" fontId="45" fillId="0" borderId="0" xfId="0" applyNumberFormat="1" applyFont="1" applyFill="1" applyBorder="1" applyAlignment="1">
      <alignment horizontal="center"/>
    </xf>
    <xf numFmtId="0" fontId="54" fillId="0" borderId="0" xfId="0" applyNumberFormat="1" applyFont="1" applyBorder="1" applyAlignment="1">
      <alignment horizontal="left" indent="2"/>
    </xf>
    <xf numFmtId="3" fontId="54" fillId="0" borderId="12" xfId="0" applyNumberFormat="1" applyFont="1" applyFill="1" applyBorder="1" applyAlignment="1">
      <alignment horizontal="right"/>
    </xf>
    <xf numFmtId="0" fontId="54" fillId="0" borderId="12" xfId="0" applyNumberFormat="1" applyFont="1" applyBorder="1" applyAlignment="1">
      <alignment horizontal="left" indent="2"/>
    </xf>
    <xf numFmtId="0" fontId="46" fillId="0" borderId="0" xfId="49" applyFont="1" applyAlignment="1" applyProtection="1"/>
    <xf numFmtId="0" fontId="45" fillId="0" borderId="11" xfId="0" applyFont="1" applyBorder="1" applyAlignment="1">
      <alignment horizontal="center" vertical="center" wrapText="1"/>
    </xf>
    <xf numFmtId="0" fontId="46" fillId="0" borderId="0" xfId="40" applyFont="1" applyAlignment="1" applyProtection="1">
      <alignment horizontal="left"/>
    </xf>
    <xf numFmtId="164" fontId="50" fillId="0" borderId="0" xfId="0" applyNumberFormat="1" applyFont="1" applyAlignment="1">
      <alignment horizontal="right"/>
    </xf>
    <xf numFmtId="164" fontId="47" fillId="0" borderId="0" xfId="0" applyNumberFormat="1" applyFont="1" applyAlignment="1">
      <alignment horizontal="right"/>
    </xf>
    <xf numFmtId="164" fontId="54" fillId="0" borderId="10" xfId="49" applyNumberFormat="1" applyFont="1" applyBorder="1" applyAlignment="1">
      <alignment horizontal="center" vertical="center" wrapText="1"/>
    </xf>
    <xf numFmtId="0" fontId="45" fillId="0" borderId="0" xfId="49" applyFont="1" applyFill="1"/>
    <xf numFmtId="0" fontId="45" fillId="0" borderId="45" xfId="49" applyFont="1" applyFill="1" applyBorder="1"/>
    <xf numFmtId="0" fontId="45" fillId="0" borderId="45" xfId="49" applyFont="1" applyFill="1" applyBorder="1" applyAlignment="1">
      <alignment horizontal="center" vertical="center" wrapText="1"/>
    </xf>
    <xf numFmtId="0" fontId="45" fillId="0" borderId="10" xfId="49" applyFont="1" applyFill="1" applyBorder="1"/>
    <xf numFmtId="0" fontId="45" fillId="0" borderId="10" xfId="49" applyFont="1" applyFill="1" applyBorder="1" applyAlignment="1">
      <alignment horizontal="center" vertical="center" wrapText="1"/>
    </xf>
    <xf numFmtId="0" fontId="45" fillId="0" borderId="23" xfId="49" applyFont="1" applyFill="1" applyBorder="1" applyAlignment="1">
      <alignment horizontal="center" vertical="center" wrapText="1"/>
    </xf>
    <xf numFmtId="0" fontId="45" fillId="0" borderId="24" xfId="49" applyFont="1" applyFill="1" applyBorder="1" applyAlignment="1">
      <alignment horizontal="center" vertical="center" wrapText="1"/>
    </xf>
    <xf numFmtId="0" fontId="45" fillId="0" borderId="0" xfId="0" applyFont="1" applyFill="1" applyBorder="1"/>
    <xf numFmtId="0" fontId="45" fillId="0" borderId="0" xfId="0" applyFont="1" applyFill="1" applyBorder="1" applyAlignment="1">
      <alignment horizontal="center" vertical="center" wrapText="1"/>
    </xf>
    <xf numFmtId="0" fontId="45" fillId="0" borderId="16" xfId="0" applyFont="1" applyFill="1" applyBorder="1" applyAlignment="1">
      <alignment horizontal="center" vertical="center" wrapText="1"/>
    </xf>
    <xf numFmtId="164" fontId="45" fillId="0" borderId="0" xfId="0" applyNumberFormat="1" applyFont="1" applyFill="1" applyAlignment="1">
      <alignment horizontal="center"/>
    </xf>
    <xf numFmtId="164" fontId="45" fillId="0" borderId="0" xfId="0" applyNumberFormat="1" applyFont="1" applyFill="1" applyBorder="1"/>
    <xf numFmtId="164" fontId="45" fillId="0" borderId="16" xfId="0" applyNumberFormat="1" applyFont="1" applyFill="1" applyBorder="1"/>
    <xf numFmtId="165" fontId="45" fillId="0" borderId="0" xfId="0" applyNumberFormat="1" applyFont="1" applyFill="1" applyBorder="1"/>
    <xf numFmtId="0" fontId="45" fillId="0" borderId="0" xfId="0" quotePrefix="1" applyFont="1" applyFill="1" applyBorder="1" applyAlignment="1">
      <alignment horizontal="left" vertical="center" wrapText="1" indent="2"/>
    </xf>
    <xf numFmtId="0" fontId="55" fillId="0" borderId="0" xfId="0" applyFont="1"/>
    <xf numFmtId="0" fontId="23" fillId="0" borderId="0" xfId="49"/>
    <xf numFmtId="0" fontId="64" fillId="0" borderId="0" xfId="49" applyFont="1"/>
    <xf numFmtId="0" fontId="57" fillId="0" borderId="0" xfId="49" applyFont="1"/>
    <xf numFmtId="0" fontId="0" fillId="0" borderId="0" xfId="0"/>
    <xf numFmtId="0" fontId="57" fillId="0" borderId="0" xfId="0" applyFont="1"/>
    <xf numFmtId="0" fontId="23" fillId="0" borderId="0" xfId="0" applyFont="1"/>
    <xf numFmtId="0" fontId="50" fillId="0" borderId="0" xfId="0" quotePrefix="1" applyFont="1" applyBorder="1" applyAlignment="1">
      <alignment horizontal="left" vertical="center"/>
    </xf>
    <xf numFmtId="0" fontId="62" fillId="0" borderId="0" xfId="49" applyFont="1" applyFill="1"/>
    <xf numFmtId="0" fontId="45" fillId="0" borderId="0" xfId="40" applyFont="1" applyAlignment="1">
      <alignment vertical="center"/>
      <protection locked="0"/>
    </xf>
    <xf numFmtId="0" fontId="50" fillId="25" borderId="0" xfId="49" applyNumberFormat="1" applyFont="1" applyFill="1" applyAlignment="1" applyProtection="1">
      <alignment vertical="center"/>
      <protection locked="0" hidden="1"/>
    </xf>
    <xf numFmtId="0" fontId="47" fillId="25" borderId="0" xfId="49" applyFont="1" applyFill="1" applyProtection="1">
      <protection hidden="1"/>
    </xf>
    <xf numFmtId="0" fontId="45" fillId="25" borderId="0" xfId="49" applyFont="1" applyFill="1"/>
    <xf numFmtId="0" fontId="47" fillId="25" borderId="0" xfId="49" applyFont="1" applyFill="1" applyAlignment="1" applyProtection="1">
      <alignment vertical="center"/>
      <protection hidden="1"/>
    </xf>
    <xf numFmtId="0" fontId="45" fillId="25" borderId="45" xfId="40" applyFont="1" applyFill="1" applyBorder="1" applyAlignment="1">
      <alignment horizontal="center" vertical="center" wrapText="1"/>
      <protection locked="0"/>
    </xf>
    <xf numFmtId="0" fontId="50" fillId="25" borderId="0" xfId="49" applyFont="1" applyFill="1" applyAlignment="1">
      <alignment vertical="center"/>
    </xf>
    <xf numFmtId="164" fontId="45" fillId="25" borderId="0" xfId="0" applyNumberFormat="1" applyFont="1" applyFill="1" applyAlignment="1">
      <alignment horizontal="right"/>
    </xf>
    <xf numFmtId="164" fontId="45" fillId="25" borderId="0" xfId="39" applyNumberFormat="1" applyFont="1" applyFill="1" applyAlignment="1" applyProtection="1">
      <alignment horizontal="center" vertical="center"/>
    </xf>
    <xf numFmtId="0" fontId="45" fillId="25" borderId="0" xfId="49" applyFont="1" applyFill="1" applyAlignment="1" applyProtection="1">
      <alignment vertical="center"/>
    </xf>
    <xf numFmtId="0" fontId="70" fillId="25" borderId="0" xfId="34" applyFont="1" applyFill="1" applyAlignment="1" applyProtection="1">
      <alignment horizontal="left" vertical="center"/>
    </xf>
    <xf numFmtId="0" fontId="47" fillId="25" borderId="13" xfId="49" applyFont="1" applyFill="1" applyBorder="1" applyAlignment="1" applyProtection="1">
      <alignment horizontal="center"/>
      <protection locked="0"/>
    </xf>
    <xf numFmtId="165" fontId="45" fillId="25" borderId="0" xfId="49" applyNumberFormat="1" applyFont="1" applyFill="1" applyBorder="1" applyAlignment="1" applyProtection="1">
      <alignment vertical="top" wrapText="1"/>
    </xf>
    <xf numFmtId="0" fontId="23" fillId="0" borderId="0" xfId="0" applyFont="1" applyAlignment="1">
      <alignment horizontal="right"/>
    </xf>
    <xf numFmtId="0" fontId="46" fillId="25" borderId="0" xfId="40" applyFont="1" applyFill="1" applyAlignment="1" applyProtection="1">
      <alignment horizontal="left"/>
    </xf>
    <xf numFmtId="0" fontId="46" fillId="25" borderId="0" xfId="40" applyFont="1" applyFill="1" applyAlignment="1">
      <alignment horizontal="left"/>
      <protection locked="0"/>
    </xf>
    <xf numFmtId="3" fontId="45" fillId="25" borderId="0" xfId="38" applyNumberFormat="1" applyFont="1" applyFill="1" applyProtection="1"/>
    <xf numFmtId="164" fontId="45" fillId="25" borderId="0" xfId="38" applyNumberFormat="1" applyFont="1" applyFill="1" applyAlignment="1" applyProtection="1">
      <alignment horizontal="right"/>
    </xf>
    <xf numFmtId="164" fontId="45" fillId="25" borderId="0" xfId="38" applyNumberFormat="1" applyFont="1" applyFill="1" applyProtection="1"/>
    <xf numFmtId="164" fontId="45" fillId="25" borderId="0" xfId="38" applyNumberFormat="1" applyFont="1" applyFill="1"/>
    <xf numFmtId="0" fontId="45" fillId="25" borderId="0" xfId="38" applyFont="1" applyFill="1"/>
    <xf numFmtId="164" fontId="45" fillId="25" borderId="0" xfId="40" applyNumberFormat="1" applyFont="1" applyFill="1" applyAlignment="1">
      <alignment vertical="center"/>
      <protection locked="0"/>
    </xf>
    <xf numFmtId="0" fontId="45" fillId="25" borderId="0" xfId="40" applyFont="1" applyFill="1" applyAlignment="1">
      <alignment vertical="center"/>
      <protection locked="0"/>
    </xf>
    <xf numFmtId="165" fontId="45" fillId="25" borderId="0" xfId="49" applyNumberFormat="1" applyFont="1" applyFill="1" applyAlignment="1" applyProtection="1">
      <alignment horizontal="right"/>
      <protection hidden="1"/>
    </xf>
    <xf numFmtId="0" fontId="45" fillId="25" borderId="0" xfId="40" applyFont="1" applyFill="1" applyBorder="1" applyAlignment="1" applyProtection="1"/>
    <xf numFmtId="164" fontId="45" fillId="25" borderId="0" xfId="39" applyNumberFormat="1" applyFont="1" applyFill="1" applyBorder="1" applyAlignment="1" applyProtection="1">
      <alignment horizontal="left" vertical="center"/>
    </xf>
    <xf numFmtId="164" fontId="45" fillId="25" borderId="0" xfId="38" applyNumberFormat="1" applyFont="1" applyFill="1" applyAlignment="1" applyProtection="1">
      <alignment horizontal="left" vertical="center"/>
    </xf>
    <xf numFmtId="0" fontId="45" fillId="25" borderId="0" xfId="38" applyFont="1" applyFill="1" applyAlignment="1" applyProtection="1">
      <alignment horizontal="left" vertical="center"/>
    </xf>
    <xf numFmtId="0" fontId="46" fillId="0" borderId="0" xfId="40" applyFont="1" applyFill="1" applyAlignment="1" applyProtection="1">
      <alignment horizontal="left"/>
    </xf>
    <xf numFmtId="0" fontId="34" fillId="0" borderId="13" xfId="34" applyFill="1" applyBorder="1" applyAlignment="1" applyProtection="1">
      <alignment vertical="center"/>
    </xf>
    <xf numFmtId="0" fontId="23" fillId="0" borderId="13" xfId="49" applyFill="1" applyBorder="1" applyAlignment="1">
      <alignment vertical="center" wrapText="1"/>
    </xf>
    <xf numFmtId="165" fontId="45" fillId="0" borderId="0" xfId="49" applyNumberFormat="1" applyFont="1" applyFill="1" applyBorder="1" applyAlignment="1" applyProtection="1">
      <alignment vertical="top" wrapText="1"/>
    </xf>
    <xf numFmtId="0" fontId="45" fillId="0" borderId="0" xfId="47" applyFont="1" applyAlignment="1"/>
    <xf numFmtId="0" fontId="47" fillId="0" borderId="0" xfId="49" applyFont="1" applyFill="1" applyBorder="1" applyAlignment="1" applyProtection="1">
      <alignment horizontal="center"/>
      <protection locked="0"/>
    </xf>
    <xf numFmtId="0" fontId="47" fillId="25" borderId="0" xfId="49" applyFont="1" applyFill="1" applyBorder="1" applyAlignment="1" applyProtection="1">
      <alignment horizontal="center"/>
      <protection locked="0"/>
    </xf>
    <xf numFmtId="165" fontId="45" fillId="0" borderId="10" xfId="49" applyNumberFormat="1" applyFont="1" applyFill="1" applyBorder="1" applyAlignment="1" applyProtection="1">
      <alignment horizontal="right"/>
      <protection hidden="1"/>
    </xf>
    <xf numFmtId="164" fontId="54" fillId="25" borderId="0" xfId="39" applyNumberFormat="1" applyFont="1" applyFill="1" applyAlignment="1">
      <alignment horizontal="center"/>
    </xf>
    <xf numFmtId="0" fontId="45" fillId="25" borderId="0" xfId="49" applyFont="1" applyFill="1" applyAlignment="1" applyProtection="1">
      <alignment vertical="center" wrapText="1"/>
    </xf>
    <xf numFmtId="0" fontId="45" fillId="0" borderId="0" xfId="0" quotePrefix="1" applyFont="1" applyFill="1" applyBorder="1" applyAlignment="1">
      <alignment horizontal="left" vertical="center"/>
    </xf>
    <xf numFmtId="0" fontId="47" fillId="0" borderId="0" xfId="0" applyFont="1" applyFill="1" applyAlignment="1"/>
    <xf numFmtId="0" fontId="50" fillId="25" borderId="11" xfId="49" applyFont="1" applyFill="1" applyBorder="1" applyAlignment="1" applyProtection="1">
      <alignment vertical="center"/>
      <protection hidden="1"/>
    </xf>
    <xf numFmtId="0" fontId="46" fillId="0" borderId="0" xfId="40" applyFont="1" applyAlignment="1" applyProtection="1"/>
    <xf numFmtId="0" fontId="45" fillId="0" borderId="0" xfId="40" applyFont="1" applyAlignment="1">
      <alignment horizontal="left" wrapText="1"/>
      <protection locked="0"/>
    </xf>
    <xf numFmtId="0" fontId="45" fillId="0" borderId="0" xfId="49" applyFont="1" applyFill="1" applyBorder="1" applyAlignment="1">
      <alignment horizontal="center" vertical="center" wrapText="1"/>
    </xf>
    <xf numFmtId="0" fontId="45" fillId="0" borderId="0" xfId="49" applyFont="1" applyFill="1" applyAlignment="1" applyProtection="1"/>
    <xf numFmtId="0" fontId="45" fillId="0" borderId="0" xfId="49" applyFont="1" applyFill="1" applyAlignment="1" applyProtection="1">
      <alignment horizontal="left" indent="1"/>
    </xf>
    <xf numFmtId="0" fontId="54" fillId="0" borderId="0" xfId="49" applyFont="1" applyFill="1" applyAlignment="1" applyProtection="1">
      <alignment horizontal="left" indent="2"/>
    </xf>
    <xf numFmtId="0" fontId="54" fillId="0" borderId="0" xfId="49" applyFont="1" applyFill="1" applyAlignment="1" applyProtection="1">
      <alignment horizontal="left" wrapText="1" indent="2"/>
    </xf>
    <xf numFmtId="0" fontId="50" fillId="0" borderId="0" xfId="49" applyFont="1" applyFill="1" applyAlignment="1" applyProtection="1"/>
    <xf numFmtId="0" fontId="45" fillId="0" borderId="0" xfId="40" applyFont="1" applyFill="1" applyAlignment="1" applyProtection="1">
      <alignment horizontal="left" wrapText="1"/>
    </xf>
    <xf numFmtId="0" fontId="50" fillId="0" borderId="0" xfId="49" applyFont="1" applyFill="1" applyAlignment="1" applyProtection="1">
      <alignment wrapText="1"/>
    </xf>
    <xf numFmtId="3" fontId="45" fillId="25" borderId="10" xfId="39" applyNumberFormat="1" applyFont="1" applyFill="1" applyBorder="1" applyAlignment="1">
      <alignment horizontal="center"/>
    </xf>
    <xf numFmtId="3" fontId="45" fillId="25" borderId="0" xfId="49" quotePrefix="1" applyNumberFormat="1" applyFont="1" applyFill="1" applyAlignment="1" applyProtection="1">
      <alignment horizontal="right"/>
      <protection hidden="1"/>
    </xf>
    <xf numFmtId="0" fontId="46" fillId="25" borderId="15" xfId="49" applyFont="1" applyFill="1" applyBorder="1" applyAlignment="1" applyProtection="1">
      <protection locked="0"/>
    </xf>
    <xf numFmtId="0" fontId="46" fillId="26" borderId="13" xfId="49" applyFont="1" applyFill="1" applyBorder="1" applyAlignment="1" applyProtection="1">
      <protection locked="0"/>
    </xf>
    <xf numFmtId="0" fontId="46" fillId="26" borderId="15" xfId="49" applyFont="1" applyFill="1" applyBorder="1" applyAlignment="1" applyProtection="1">
      <protection locked="0"/>
    </xf>
    <xf numFmtId="165" fontId="45" fillId="25" borderId="0" xfId="49" quotePrefix="1" applyNumberFormat="1" applyFont="1" applyFill="1" applyAlignment="1" applyProtection="1">
      <alignment horizontal="right"/>
      <protection hidden="1"/>
    </xf>
    <xf numFmtId="4" fontId="45" fillId="25" borderId="0" xfId="49" quotePrefix="1" applyNumberFormat="1" applyFont="1" applyFill="1" applyAlignment="1" applyProtection="1">
      <alignment horizontal="right"/>
      <protection hidden="1"/>
    </xf>
    <xf numFmtId="0" fontId="45" fillId="0" borderId="45" xfId="49" applyFont="1" applyBorder="1" applyAlignment="1">
      <alignment horizontal="right" indent="1"/>
    </xf>
    <xf numFmtId="0" fontId="45" fillId="0" borderId="45" xfId="49" applyFont="1" applyBorder="1"/>
    <xf numFmtId="0" fontId="45" fillId="0" borderId="0" xfId="49" quotePrefix="1" applyFont="1" applyBorder="1" applyAlignment="1">
      <alignment horizontal="right" wrapText="1"/>
    </xf>
    <xf numFmtId="0" fontId="45" fillId="0" borderId="0" xfId="49" applyFont="1" applyBorder="1" applyAlignment="1">
      <alignment horizontal="left" vertical="center" wrapText="1" indent="1"/>
    </xf>
    <xf numFmtId="3" fontId="45" fillId="0" borderId="10" xfId="49" quotePrefix="1" applyNumberFormat="1" applyFont="1" applyFill="1" applyBorder="1" applyAlignment="1">
      <alignment horizontal="right" vertical="center"/>
    </xf>
    <xf numFmtId="3" fontId="45" fillId="0" borderId="0" xfId="49" quotePrefix="1" applyNumberFormat="1" applyFont="1" applyFill="1" applyBorder="1" applyAlignment="1">
      <alignment horizontal="right" vertical="center"/>
    </xf>
    <xf numFmtId="164" fontId="45" fillId="0" borderId="0" xfId="39" applyNumberFormat="1" applyFont="1" applyAlignment="1">
      <alignment horizontal="center"/>
    </xf>
    <xf numFmtId="165" fontId="45" fillId="0" borderId="0" xfId="49" quotePrefix="1" applyNumberFormat="1" applyFont="1" applyFill="1" applyAlignment="1" applyProtection="1">
      <alignment horizontal="right"/>
      <protection hidden="1"/>
    </xf>
    <xf numFmtId="4" fontId="45" fillId="0" borderId="0" xfId="49" quotePrefix="1" applyNumberFormat="1" applyFont="1" applyFill="1" applyAlignment="1" applyProtection="1">
      <alignment horizontal="right"/>
      <protection hidden="1"/>
    </xf>
    <xf numFmtId="0" fontId="45" fillId="0" borderId="10" xfId="0" applyFont="1" applyBorder="1" applyAlignment="1">
      <alignment horizontal="left" indent="1"/>
    </xf>
    <xf numFmtId="164" fontId="45" fillId="0" borderId="10" xfId="0" applyNumberFormat="1" applyFont="1" applyBorder="1" applyAlignment="1">
      <alignment horizontal="right"/>
    </xf>
    <xf numFmtId="0" fontId="45" fillId="0" borderId="10" xfId="0" applyFont="1" applyFill="1" applyBorder="1"/>
    <xf numFmtId="3" fontId="45" fillId="25" borderId="0" xfId="38" applyNumberFormat="1" applyFont="1" applyFill="1"/>
    <xf numFmtId="0" fontId="45" fillId="25" borderId="0" xfId="40" applyFont="1" applyFill="1" applyAlignment="1">
      <protection locked="0"/>
    </xf>
    <xf numFmtId="0" fontId="45" fillId="25" borderId="0" xfId="0" applyFont="1" applyFill="1" applyProtection="1">
      <protection hidden="1"/>
    </xf>
    <xf numFmtId="164" fontId="45" fillId="25" borderId="0" xfId="39" applyNumberFormat="1" applyFont="1" applyFill="1" applyAlignment="1">
      <alignment horizontal="center"/>
    </xf>
    <xf numFmtId="164" fontId="45" fillId="25" borderId="45" xfId="39" applyNumberFormat="1" applyFont="1" applyFill="1" applyBorder="1" applyAlignment="1">
      <alignment horizontal="center"/>
    </xf>
    <xf numFmtId="4" fontId="54" fillId="25" borderId="0" xfId="49" quotePrefix="1" applyNumberFormat="1" applyFont="1" applyFill="1" applyAlignment="1" applyProtection="1">
      <alignment horizontal="right"/>
      <protection hidden="1"/>
    </xf>
    <xf numFmtId="0" fontId="54" fillId="0" borderId="118" xfId="0" applyNumberFormat="1" applyFont="1" applyBorder="1" applyAlignment="1">
      <alignment horizontal="left" indent="2"/>
    </xf>
    <xf numFmtId="0" fontId="45" fillId="0" borderId="0" xfId="49" quotePrefix="1" applyFont="1" applyFill="1" applyBorder="1" applyAlignment="1">
      <alignment horizontal="right" wrapText="1"/>
    </xf>
    <xf numFmtId="164" fontId="45" fillId="0" borderId="0" xfId="49" quotePrefix="1" applyNumberFormat="1" applyFont="1" applyBorder="1" applyAlignment="1">
      <alignment horizontal="right" wrapText="1"/>
    </xf>
    <xf numFmtId="3" fontId="45" fillId="0" borderId="0" xfId="49" quotePrefix="1" applyNumberFormat="1" applyFont="1" applyBorder="1" applyAlignment="1">
      <alignment horizontal="right" wrapText="1"/>
    </xf>
    <xf numFmtId="0" fontId="45" fillId="0" borderId="11" xfId="49" applyFont="1" applyBorder="1"/>
    <xf numFmtId="0" fontId="55" fillId="25" borderId="0" xfId="49" applyFont="1" applyFill="1"/>
    <xf numFmtId="0" fontId="73" fillId="0" borderId="0" xfId="0" applyNumberFormat="1" applyFont="1" applyBorder="1" applyAlignment="1">
      <alignment horizontal="left" indent="2"/>
    </xf>
    <xf numFmtId="0" fontId="45" fillId="0" borderId="45" xfId="40" applyFont="1" applyBorder="1" applyAlignment="1">
      <alignment horizontal="center" vertical="center" wrapText="1"/>
      <protection locked="0"/>
    </xf>
    <xf numFmtId="0" fontId="72" fillId="0" borderId="11" xfId="49" applyFont="1" applyBorder="1" applyAlignment="1">
      <alignment horizontal="center" vertical="center" wrapText="1"/>
    </xf>
    <xf numFmtId="0" fontId="45" fillId="0" borderId="0" xfId="0" applyFont="1" applyBorder="1" applyAlignment="1">
      <alignment horizontal="center" vertical="center" wrapText="1"/>
    </xf>
    <xf numFmtId="0" fontId="45" fillId="0" borderId="16" xfId="0" applyFont="1" applyBorder="1" applyAlignment="1">
      <alignment horizontal="center" vertical="center" wrapText="1"/>
    </xf>
    <xf numFmtId="0" fontId="45" fillId="0" borderId="19" xfId="0" applyFont="1" applyBorder="1" applyAlignment="1">
      <alignment horizontal="center" vertical="center" wrapText="1"/>
    </xf>
    <xf numFmtId="0" fontId="45" fillId="0" borderId="0" xfId="0" applyFont="1" applyAlignment="1">
      <alignment horizontal="center"/>
    </xf>
    <xf numFmtId="0" fontId="50" fillId="0" borderId="0" xfId="0" applyFont="1" applyBorder="1" applyAlignment="1">
      <alignment horizontal="left" vertical="center" wrapText="1" indent="1"/>
    </xf>
    <xf numFmtId="0" fontId="45" fillId="0" borderId="10" xfId="0" applyFont="1" applyBorder="1" applyAlignment="1">
      <alignment horizontal="left" indent="2"/>
    </xf>
    <xf numFmtId="3" fontId="45" fillId="0" borderId="10" xfId="0" applyNumberFormat="1" applyFont="1" applyFill="1" applyBorder="1" applyAlignment="1">
      <alignment horizontal="right"/>
    </xf>
    <xf numFmtId="164" fontId="45" fillId="0" borderId="10" xfId="0" applyNumberFormat="1" applyFont="1" applyFill="1" applyBorder="1" applyAlignment="1">
      <alignment horizontal="center"/>
    </xf>
    <xf numFmtId="0" fontId="23" fillId="0" borderId="0" xfId="0" applyFont="1" applyAlignment="1"/>
    <xf numFmtId="164" fontId="45" fillId="0" borderId="0" xfId="0" applyNumberFormat="1" applyFont="1" applyFill="1"/>
    <xf numFmtId="164" fontId="23" fillId="0" borderId="0" xfId="0" applyNumberFormat="1" applyFont="1"/>
    <xf numFmtId="0" fontId="23" fillId="0" borderId="10" xfId="0" applyFont="1" applyFill="1" applyBorder="1"/>
    <xf numFmtId="0" fontId="23" fillId="0" borderId="10" xfId="0" applyFont="1" applyFill="1" applyBorder="1" applyAlignment="1">
      <alignment horizontal="right"/>
    </xf>
    <xf numFmtId="0" fontId="23" fillId="0" borderId="10" xfId="0" quotePrefix="1" applyFont="1" applyFill="1" applyBorder="1"/>
    <xf numFmtId="0" fontId="45" fillId="0" borderId="0" xfId="0" applyFont="1" applyAlignment="1">
      <alignment horizontal="right"/>
    </xf>
    <xf numFmtId="164" fontId="45" fillId="0" borderId="0" xfId="0" applyNumberFormat="1" applyFont="1" applyBorder="1" applyAlignment="1">
      <alignment horizontal="right"/>
    </xf>
    <xf numFmtId="164" fontId="45" fillId="25" borderId="0" xfId="49" applyNumberFormat="1" applyFont="1" applyFill="1" applyAlignment="1">
      <alignment vertical="center" wrapText="1"/>
    </xf>
    <xf numFmtId="0" fontId="46" fillId="26" borderId="45" xfId="49" applyFont="1" applyFill="1" applyBorder="1" applyAlignment="1" applyProtection="1">
      <protection hidden="1"/>
    </xf>
    <xf numFmtId="3" fontId="50" fillId="0" borderId="0" xfId="49" applyNumberFormat="1" applyFont="1" applyProtection="1"/>
    <xf numFmtId="165" fontId="45" fillId="0" borderId="0" xfId="0" applyNumberFormat="1" applyFont="1" applyFill="1" applyAlignment="1" applyProtection="1">
      <alignment horizontal="right"/>
      <protection hidden="1"/>
    </xf>
    <xf numFmtId="0" fontId="45" fillId="0" borderId="10" xfId="49" applyFont="1" applyBorder="1" applyAlignment="1" applyProtection="1">
      <protection locked="0" hidden="1"/>
    </xf>
    <xf numFmtId="3" fontId="45" fillId="0" borderId="10" xfId="39" applyNumberFormat="1" applyFont="1" applyFill="1" applyBorder="1" applyAlignment="1" applyProtection="1">
      <alignment horizontal="right"/>
      <protection locked="0" hidden="1"/>
    </xf>
    <xf numFmtId="164" fontId="45" fillId="0" borderId="10" xfId="39" applyNumberFormat="1" applyFont="1" applyBorder="1" applyAlignment="1" applyProtection="1">
      <alignment horizontal="right"/>
      <protection locked="0" hidden="1"/>
    </xf>
    <xf numFmtId="3" fontId="45" fillId="0" borderId="0" xfId="0" applyNumberFormat="1" applyFont="1" applyFill="1" applyBorder="1" applyAlignment="1">
      <alignment horizontal="center" vertical="center" wrapText="1"/>
    </xf>
    <xf numFmtId="164" fontId="54" fillId="0" borderId="0" xfId="39" applyNumberFormat="1" applyFont="1" applyBorder="1" applyAlignment="1">
      <alignment horizontal="center" vertical="center" wrapText="1"/>
    </xf>
    <xf numFmtId="3" fontId="45" fillId="0" borderId="10" xfId="39" applyNumberFormat="1" applyFont="1" applyFill="1" applyBorder="1" applyAlignment="1">
      <alignment horizontal="center"/>
    </xf>
    <xf numFmtId="3" fontId="45" fillId="0" borderId="10" xfId="39" applyNumberFormat="1" applyFont="1" applyBorder="1" applyAlignment="1">
      <alignment horizontal="center"/>
    </xf>
    <xf numFmtId="0" fontId="61" fillId="0" borderId="0" xfId="34" applyFont="1" applyAlignment="1" applyProtection="1">
      <alignment vertical="center"/>
    </xf>
    <xf numFmtId="164" fontId="45" fillId="0" borderId="0" xfId="39" applyNumberFormat="1" applyFont="1" applyBorder="1" applyAlignment="1">
      <alignment horizontal="left" vertical="center" wrapText="1" indent="1"/>
    </xf>
    <xf numFmtId="0" fontId="45" fillId="0" borderId="0" xfId="0" applyFont="1" applyAlignment="1">
      <alignment horizontal="right" indent="1"/>
    </xf>
    <xf numFmtId="0" fontId="45" fillId="0" borderId="0" xfId="0" applyFont="1" applyAlignment="1" applyProtection="1">
      <alignment horizontal="left" vertical="center"/>
    </xf>
    <xf numFmtId="164" fontId="45" fillId="0" borderId="0" xfId="0" applyNumberFormat="1" applyFont="1" applyAlignment="1">
      <alignment vertical="center"/>
    </xf>
    <xf numFmtId="2" fontId="45" fillId="0" borderId="0" xfId="49" quotePrefix="1" applyNumberFormat="1" applyFont="1" applyBorder="1" applyAlignment="1">
      <alignment horizontal="right" wrapText="1"/>
    </xf>
    <xf numFmtId="0" fontId="23" fillId="24" borderId="10" xfId="0" applyFont="1" applyFill="1" applyBorder="1"/>
    <xf numFmtId="1" fontId="46" fillId="24" borderId="45" xfId="0" applyNumberFormat="1" applyFont="1" applyFill="1" applyBorder="1" applyAlignment="1"/>
    <xf numFmtId="0" fontId="45" fillId="24" borderId="0" xfId="0" applyFont="1" applyFill="1"/>
    <xf numFmtId="0" fontId="45" fillId="24" borderId="10" xfId="0" applyFont="1" applyFill="1" applyBorder="1" applyAlignment="1">
      <alignment vertical="center"/>
    </xf>
    <xf numFmtId="0" fontId="45" fillId="24" borderId="10" xfId="0" applyFont="1" applyFill="1" applyBorder="1" applyAlignment="1">
      <alignment horizontal="right" vertical="center"/>
    </xf>
    <xf numFmtId="0" fontId="45" fillId="24" borderId="10" xfId="0" applyFont="1" applyFill="1" applyBorder="1" applyAlignment="1">
      <alignment horizontal="right" vertical="center" wrapText="1"/>
    </xf>
    <xf numFmtId="0" fontId="23" fillId="0" borderId="0" xfId="0" applyFont="1" applyAlignment="1">
      <alignment vertical="center"/>
    </xf>
    <xf numFmtId="0" fontId="45" fillId="0" borderId="0" xfId="0" applyFont="1" applyFill="1" applyAlignment="1">
      <alignment horizontal="center" vertical="center" wrapText="1"/>
    </xf>
    <xf numFmtId="3" fontId="23" fillId="0" borderId="0" xfId="0" applyNumberFormat="1" applyFont="1"/>
    <xf numFmtId="0" fontId="45" fillId="0" borderId="10" xfId="0" applyFont="1" applyFill="1" applyBorder="1" applyAlignment="1">
      <alignment horizontal="center" vertical="center" wrapText="1"/>
    </xf>
    <xf numFmtId="0" fontId="45" fillId="24" borderId="0" xfId="0" applyFont="1" applyFill="1" applyAlignment="1">
      <alignment vertical="center"/>
    </xf>
    <xf numFmtId="0" fontId="45" fillId="0" borderId="10" xfId="0" applyFont="1" applyFill="1" applyBorder="1" applyAlignment="1">
      <alignment vertical="center"/>
    </xf>
    <xf numFmtId="0" fontId="45" fillId="0" borderId="10" xfId="0" applyFont="1" applyFill="1" applyBorder="1" applyAlignment="1">
      <alignment horizontal="right" vertical="center" wrapText="1"/>
    </xf>
    <xf numFmtId="0" fontId="45" fillId="0" borderId="0" xfId="0" applyFont="1" applyFill="1" applyAlignment="1">
      <alignment horizontal="center" wrapText="1"/>
    </xf>
    <xf numFmtId="0" fontId="45" fillId="0" borderId="0" xfId="0" applyFont="1" applyFill="1" applyAlignment="1">
      <alignment horizontal="center"/>
    </xf>
    <xf numFmtId="0" fontId="23" fillId="0" borderId="11" xfId="0" applyFont="1" applyBorder="1"/>
    <xf numFmtId="0" fontId="23" fillId="0" borderId="45" xfId="0" applyFont="1" applyBorder="1"/>
    <xf numFmtId="0" fontId="23" fillId="0" borderId="10" xfId="0" applyFont="1" applyBorder="1"/>
    <xf numFmtId="0" fontId="76" fillId="0" borderId="0" xfId="34" applyFont="1" applyAlignment="1" applyProtection="1">
      <alignment horizontal="left" vertical="center"/>
    </xf>
    <xf numFmtId="0" fontId="45" fillId="24" borderId="0" xfId="0" applyFont="1" applyFill="1" applyBorder="1" applyAlignment="1">
      <alignment horizontal="center" vertical="center" wrapText="1"/>
    </xf>
    <xf numFmtId="0" fontId="45" fillId="24" borderId="10" xfId="0" applyFont="1" applyFill="1" applyBorder="1" applyAlignment="1">
      <alignment horizontal="center" vertical="center" wrapText="1"/>
    </xf>
    <xf numFmtId="3" fontId="45" fillId="0" borderId="0" xfId="0" applyNumberFormat="1" applyFont="1" applyFill="1" applyBorder="1" applyAlignment="1">
      <alignment horizontal="right" vertical="center"/>
    </xf>
    <xf numFmtId="2" fontId="54" fillId="25" borderId="0" xfId="39" applyNumberFormat="1" applyFont="1" applyFill="1" applyAlignment="1">
      <alignment horizontal="center"/>
    </xf>
    <xf numFmtId="0" fontId="23" fillId="0" borderId="0" xfId="49" applyFont="1" applyAlignment="1">
      <alignment horizontal="left" vertical="center" wrapText="1"/>
    </xf>
    <xf numFmtId="0" fontId="77" fillId="25" borderId="0" xfId="38" applyFont="1" applyFill="1"/>
    <xf numFmtId="0" fontId="77" fillId="25" borderId="0" xfId="40" applyFont="1" applyFill="1" applyAlignment="1">
      <alignment vertical="center"/>
      <protection locked="0"/>
    </xf>
    <xf numFmtId="0" fontId="50" fillId="25" borderId="0" xfId="38" applyFont="1" applyFill="1"/>
    <xf numFmtId="0" fontId="76" fillId="25" borderId="0" xfId="34" applyFont="1" applyFill="1" applyAlignment="1" applyProtection="1">
      <alignment horizontal="left" vertical="center"/>
    </xf>
    <xf numFmtId="3" fontId="50" fillId="25" borderId="0" xfId="49" applyNumberFormat="1" applyFont="1" applyFill="1" applyProtection="1"/>
    <xf numFmtId="164" fontId="54" fillId="25" borderId="0" xfId="39" applyNumberFormat="1" applyFont="1" applyFill="1" applyBorder="1" applyAlignment="1">
      <alignment horizontal="center" vertical="center" wrapText="1"/>
    </xf>
    <xf numFmtId="4" fontId="54" fillId="0" borderId="0" xfId="49" quotePrefix="1" applyNumberFormat="1" applyFont="1" applyFill="1" applyAlignment="1" applyProtection="1">
      <alignment horizontal="right"/>
      <protection hidden="1"/>
    </xf>
    <xf numFmtId="0" fontId="45" fillId="0" borderId="0" xfId="0" applyFont="1" applyBorder="1" applyAlignment="1">
      <alignment horizontal="right"/>
    </xf>
    <xf numFmtId="0" fontId="52" fillId="0" borderId="0" xfId="0" applyFont="1" applyBorder="1" applyAlignment="1">
      <alignment horizontal="right"/>
    </xf>
    <xf numFmtId="0" fontId="23" fillId="0" borderId="0" xfId="0" quotePrefix="1" applyFont="1" applyAlignment="1">
      <alignment horizontal="right"/>
    </xf>
    <xf numFmtId="164" fontId="45" fillId="0" borderId="0" xfId="0" applyNumberFormat="1" applyFont="1" applyFill="1" applyBorder="1" applyAlignment="1">
      <alignment horizontal="right"/>
    </xf>
    <xf numFmtId="0" fontId="45" fillId="0" borderId="0" xfId="0" quotePrefix="1" applyFont="1" applyAlignment="1">
      <alignment horizontal="right"/>
    </xf>
    <xf numFmtId="164" fontId="45" fillId="0" borderId="0" xfId="0" quotePrefix="1" applyNumberFormat="1" applyFont="1" applyAlignment="1">
      <alignment horizontal="right"/>
    </xf>
    <xf numFmtId="165" fontId="45" fillId="0" borderId="0" xfId="0" applyNumberFormat="1" applyFont="1" applyFill="1" applyBorder="1" applyAlignment="1">
      <alignment horizontal="right"/>
    </xf>
    <xf numFmtId="0" fontId="47" fillId="0" borderId="10" xfId="0" applyFont="1" applyBorder="1" applyAlignment="1">
      <alignment horizontal="right"/>
    </xf>
    <xf numFmtId="164" fontId="45" fillId="0" borderId="16" xfId="0" applyNumberFormat="1" applyFont="1" applyFill="1" applyBorder="1" applyAlignment="1">
      <alignment horizontal="right"/>
    </xf>
    <xf numFmtId="164" fontId="45" fillId="25" borderId="0" xfId="0" applyNumberFormat="1" applyFont="1" applyFill="1" applyBorder="1" applyAlignment="1">
      <alignment horizontal="right"/>
    </xf>
    <xf numFmtId="0" fontId="45" fillId="25" borderId="0" xfId="0" applyFont="1" applyFill="1" applyAlignment="1">
      <alignment horizontal="right"/>
    </xf>
    <xf numFmtId="164" fontId="45" fillId="25" borderId="16" xfId="0" applyNumberFormat="1" applyFont="1" applyFill="1" applyBorder="1" applyAlignment="1">
      <alignment horizontal="right"/>
    </xf>
    <xf numFmtId="165" fontId="45" fillId="25" borderId="0" xfId="0" applyNumberFormat="1" applyFont="1" applyFill="1" applyBorder="1" applyAlignment="1">
      <alignment horizontal="right"/>
    </xf>
    <xf numFmtId="0" fontId="47" fillId="25" borderId="0" xfId="0" applyFont="1" applyFill="1" applyAlignment="1">
      <alignment horizontal="right"/>
    </xf>
    <xf numFmtId="164" fontId="47" fillId="0" borderId="0" xfId="0" applyNumberFormat="1" applyFont="1" applyFill="1" applyAlignment="1">
      <alignment horizontal="right"/>
    </xf>
    <xf numFmtId="164" fontId="47" fillId="0" borderId="0" xfId="0" applyNumberFormat="1" applyFont="1" applyFill="1" applyBorder="1" applyAlignment="1">
      <alignment horizontal="right"/>
    </xf>
    <xf numFmtId="164" fontId="47" fillId="25" borderId="0" xfId="0" applyNumberFormat="1" applyFont="1" applyFill="1" applyBorder="1" applyAlignment="1">
      <alignment horizontal="right"/>
    </xf>
    <xf numFmtId="164" fontId="47" fillId="25" borderId="0" xfId="0" applyNumberFormat="1" applyFont="1" applyFill="1" applyAlignment="1">
      <alignment horizontal="right"/>
    </xf>
    <xf numFmtId="164" fontId="45" fillId="0" borderId="0" xfId="0" applyNumberFormat="1" applyFont="1" applyFill="1" applyBorder="1" applyAlignment="1">
      <alignment horizontal="right" vertical="center" wrapText="1"/>
    </xf>
    <xf numFmtId="164" fontId="45" fillId="25" borderId="0" xfId="0" applyNumberFormat="1" applyFont="1" applyFill="1" applyBorder="1" applyAlignment="1">
      <alignment horizontal="right" vertical="center" wrapText="1"/>
    </xf>
    <xf numFmtId="0" fontId="45" fillId="25" borderId="16" xfId="49" applyFont="1" applyFill="1" applyBorder="1" applyAlignment="1">
      <alignment horizontal="right"/>
    </xf>
    <xf numFmtId="3" fontId="45" fillId="0" borderId="0" xfId="5273" quotePrefix="1" applyNumberFormat="1" applyFont="1" applyAlignment="1">
      <alignment horizontal="right"/>
    </xf>
    <xf numFmtId="3" fontId="45" fillId="0" borderId="16" xfId="0" applyNumberFormat="1" applyFont="1" applyFill="1" applyBorder="1" applyAlignment="1">
      <alignment horizontal="right"/>
    </xf>
    <xf numFmtId="3" fontId="45" fillId="0" borderId="19" xfId="0" applyNumberFormat="1" applyFont="1" applyFill="1" applyBorder="1" applyAlignment="1">
      <alignment horizontal="right"/>
    </xf>
    <xf numFmtId="3" fontId="45" fillId="0" borderId="16" xfId="49" applyNumberFormat="1" applyFont="1" applyBorder="1" applyAlignment="1">
      <alignment horizontal="right"/>
    </xf>
    <xf numFmtId="164" fontId="45" fillId="0" borderId="16" xfId="0" applyNumberFormat="1" applyFont="1" applyBorder="1" applyAlignment="1">
      <alignment horizontal="right"/>
    </xf>
    <xf numFmtId="164" fontId="45" fillId="0" borderId="19" xfId="0" applyNumberFormat="1" applyFont="1" applyFill="1" applyBorder="1" applyAlignment="1">
      <alignment horizontal="right"/>
    </xf>
    <xf numFmtId="165" fontId="72" fillId="0" borderId="0" xfId="0" quotePrefix="1" applyNumberFormat="1" applyFont="1" applyFill="1" applyBorder="1" applyAlignment="1">
      <alignment horizontal="right"/>
    </xf>
    <xf numFmtId="0" fontId="52" fillId="0" borderId="0" xfId="0" applyFont="1" applyAlignment="1">
      <alignment horizontal="right"/>
    </xf>
    <xf numFmtId="0" fontId="45" fillId="0" borderId="16" xfId="49" applyFont="1" applyBorder="1" applyAlignment="1">
      <alignment horizontal="right"/>
    </xf>
    <xf numFmtId="4" fontId="72" fillId="0" borderId="0" xfId="0" quotePrefix="1" applyNumberFormat="1" applyFont="1" applyFill="1" applyBorder="1" applyAlignment="1">
      <alignment horizontal="right"/>
    </xf>
    <xf numFmtId="164" fontId="52" fillId="0" borderId="0" xfId="0" applyNumberFormat="1" applyFont="1" applyAlignment="1">
      <alignment horizontal="right"/>
    </xf>
    <xf numFmtId="164" fontId="52" fillId="0" borderId="16" xfId="0" applyNumberFormat="1" applyFont="1" applyBorder="1" applyAlignment="1">
      <alignment horizontal="right"/>
    </xf>
    <xf numFmtId="165" fontId="52" fillId="0" borderId="0" xfId="0" applyNumberFormat="1" applyFont="1" applyBorder="1" applyAlignment="1">
      <alignment horizontal="right"/>
    </xf>
    <xf numFmtId="164" fontId="45" fillId="0" borderId="19" xfId="0" applyNumberFormat="1" applyFont="1" applyBorder="1" applyAlignment="1">
      <alignment horizontal="right"/>
    </xf>
    <xf numFmtId="164" fontId="52" fillId="0" borderId="0" xfId="0" applyNumberFormat="1" applyFont="1" applyBorder="1" applyAlignment="1">
      <alignment horizontal="right"/>
    </xf>
    <xf numFmtId="0" fontId="45" fillId="0" borderId="11" xfId="49" applyFont="1" applyBorder="1" applyAlignment="1">
      <alignment horizontal="center" vertical="center" wrapText="1"/>
    </xf>
    <xf numFmtId="0" fontId="45" fillId="0" borderId="11" xfId="49" applyFont="1" applyFill="1" applyBorder="1" applyAlignment="1">
      <alignment horizontal="center" vertical="center" wrapText="1"/>
    </xf>
    <xf numFmtId="0" fontId="45" fillId="0" borderId="0" xfId="0" applyFont="1"/>
    <xf numFmtId="0" fontId="45" fillId="0" borderId="45" xfId="49" applyFont="1" applyBorder="1" applyAlignment="1">
      <alignment horizontal="center" vertical="center" wrapText="1"/>
    </xf>
    <xf numFmtId="0" fontId="45" fillId="0" borderId="10" xfId="49" applyFont="1" applyBorder="1" applyAlignment="1">
      <alignment horizontal="center" vertical="center" wrapText="1"/>
    </xf>
    <xf numFmtId="164" fontId="45" fillId="0" borderId="18" xfId="0" applyNumberFormat="1" applyFont="1" applyBorder="1" applyAlignment="1">
      <alignment horizontal="right"/>
    </xf>
    <xf numFmtId="0" fontId="45" fillId="0" borderId="18" xfId="49" applyFont="1" applyBorder="1" applyAlignment="1">
      <alignment horizontal="right"/>
    </xf>
    <xf numFmtId="164" fontId="45" fillId="0" borderId="10" xfId="0" applyNumberFormat="1" applyFont="1" applyBorder="1" applyAlignment="1">
      <alignment horizontal="right" wrapText="1"/>
    </xf>
    <xf numFmtId="0" fontId="52" fillId="0" borderId="10" xfId="0" applyFont="1" applyBorder="1" applyAlignment="1">
      <alignment horizontal="right"/>
    </xf>
    <xf numFmtId="164" fontId="45" fillId="0" borderId="18" xfId="0" applyNumberFormat="1" applyFont="1" applyFill="1" applyBorder="1" applyAlignment="1">
      <alignment horizontal="right"/>
    </xf>
    <xf numFmtId="164" fontId="45" fillId="0" borderId="0" xfId="0" applyNumberFormat="1" applyFont="1" applyBorder="1" applyAlignment="1">
      <alignment horizontal="right" wrapText="1"/>
    </xf>
    <xf numFmtId="164" fontId="50" fillId="0" borderId="0" xfId="0" applyNumberFormat="1" applyFont="1" applyBorder="1" applyAlignment="1">
      <alignment horizontal="right"/>
    </xf>
    <xf numFmtId="164" fontId="50" fillId="0" borderId="19" xfId="0" applyNumberFormat="1" applyFont="1" applyBorder="1" applyAlignment="1">
      <alignment horizontal="right"/>
    </xf>
    <xf numFmtId="164" fontId="50" fillId="0" borderId="16" xfId="0" applyNumberFormat="1" applyFont="1" applyBorder="1" applyAlignment="1">
      <alignment horizontal="right"/>
    </xf>
    <xf numFmtId="165" fontId="50" fillId="0" borderId="0" xfId="0" applyNumberFormat="1" applyFont="1" applyBorder="1" applyAlignment="1">
      <alignment horizontal="right"/>
    </xf>
    <xf numFmtId="0" fontId="50" fillId="0" borderId="0" xfId="0" applyFont="1" applyBorder="1" applyAlignment="1">
      <alignment horizontal="right" wrapText="1"/>
    </xf>
    <xf numFmtId="0" fontId="50" fillId="0" borderId="0" xfId="0" applyFont="1" applyBorder="1" applyAlignment="1">
      <alignment vertical="center"/>
    </xf>
    <xf numFmtId="165" fontId="45" fillId="0" borderId="0" xfId="0" applyNumberFormat="1" applyFont="1" applyBorder="1" applyAlignment="1">
      <alignment horizontal="right"/>
    </xf>
    <xf numFmtId="0" fontId="45" fillId="0" borderId="0" xfId="0" applyFont="1" applyBorder="1" applyAlignment="1">
      <alignment horizontal="right" wrapText="1"/>
    </xf>
    <xf numFmtId="0" fontId="45" fillId="0" borderId="0" xfId="0" applyFont="1" applyFill="1" applyBorder="1" applyAlignment="1">
      <alignment horizontal="right" wrapText="1"/>
    </xf>
    <xf numFmtId="0" fontId="45" fillId="0" borderId="19" xfId="0" applyNumberFormat="1" applyFont="1" applyBorder="1" applyAlignment="1">
      <alignment horizontal="right" wrapText="1"/>
    </xf>
    <xf numFmtId="0" fontId="45" fillId="0" borderId="16" xfId="0" applyFont="1" applyBorder="1" applyAlignment="1">
      <alignment horizontal="right" wrapText="1"/>
    </xf>
    <xf numFmtId="0" fontId="45" fillId="0" borderId="16" xfId="0" applyFont="1" applyBorder="1" applyAlignment="1">
      <alignment horizontal="right"/>
    </xf>
    <xf numFmtId="0" fontId="45" fillId="0" borderId="19" xfId="0" applyFont="1" applyBorder="1" applyAlignment="1">
      <alignment horizontal="right" wrapText="1"/>
    </xf>
    <xf numFmtId="0" fontId="50" fillId="0" borderId="0" xfId="0" applyFont="1" applyFill="1" applyBorder="1" applyAlignment="1">
      <alignment horizontal="right" wrapText="1"/>
    </xf>
    <xf numFmtId="0" fontId="52" fillId="0" borderId="0" xfId="0" applyFont="1" applyFill="1" applyBorder="1" applyAlignment="1">
      <alignment horizontal="right"/>
    </xf>
    <xf numFmtId="0" fontId="52" fillId="0" borderId="19" xfId="0" applyNumberFormat="1" applyFont="1" applyBorder="1" applyAlignment="1">
      <alignment horizontal="right"/>
    </xf>
    <xf numFmtId="0" fontId="52" fillId="0" borderId="19" xfId="0" applyFont="1" applyBorder="1" applyAlignment="1">
      <alignment horizontal="right"/>
    </xf>
    <xf numFmtId="0" fontId="52" fillId="0" borderId="16" xfId="0" applyFont="1" applyBorder="1" applyAlignment="1">
      <alignment horizontal="right"/>
    </xf>
    <xf numFmtId="164" fontId="45" fillId="0" borderId="10" xfId="0" applyNumberFormat="1" applyFont="1" applyFill="1" applyBorder="1" applyAlignment="1">
      <alignment horizontal="right"/>
    </xf>
    <xf numFmtId="0" fontId="47" fillId="0" borderId="18" xfId="0" applyFont="1" applyBorder="1" applyAlignment="1">
      <alignment horizontal="right"/>
    </xf>
    <xf numFmtId="0" fontId="45" fillId="0" borderId="10" xfId="0" applyFont="1" applyBorder="1" applyAlignment="1">
      <alignment horizontal="right" indent="2"/>
    </xf>
    <xf numFmtId="164" fontId="72" fillId="0" borderId="0" xfId="0" applyNumberFormat="1" applyFont="1" applyFill="1" applyBorder="1" applyAlignment="1">
      <alignment horizontal="right"/>
    </xf>
    <xf numFmtId="0" fontId="45" fillId="0" borderId="0" xfId="0" applyNumberFormat="1" applyFont="1" applyFill="1" applyBorder="1" applyAlignment="1">
      <alignment horizontal="right"/>
    </xf>
    <xf numFmtId="0" fontId="45" fillId="0" borderId="19" xfId="0" applyNumberFormat="1" applyFont="1" applyFill="1" applyBorder="1" applyAlignment="1">
      <alignment horizontal="right"/>
    </xf>
    <xf numFmtId="164" fontId="60" fillId="0" borderId="16" xfId="0" applyNumberFormat="1" applyFont="1" applyBorder="1" applyAlignment="1">
      <alignment horizontal="right"/>
    </xf>
    <xf numFmtId="164" fontId="47" fillId="0" borderId="16" xfId="0" applyNumberFormat="1" applyFont="1" applyBorder="1" applyAlignment="1">
      <alignment horizontal="right"/>
    </xf>
    <xf numFmtId="0" fontId="45" fillId="0" borderId="0" xfId="0" applyFont="1"/>
    <xf numFmtId="0" fontId="69" fillId="0" borderId="0" xfId="0" applyFont="1"/>
    <xf numFmtId="0" fontId="52" fillId="0" borderId="0" xfId="0" applyFont="1" applyFill="1"/>
    <xf numFmtId="165" fontId="72" fillId="0" borderId="0" xfId="0" applyNumberFormat="1" applyFont="1" applyFill="1" applyBorder="1" applyAlignment="1">
      <alignment horizontal="right"/>
    </xf>
    <xf numFmtId="0" fontId="60" fillId="0" borderId="0" xfId="0" applyFont="1"/>
    <xf numFmtId="3" fontId="45" fillId="0" borderId="0" xfId="49" applyNumberFormat="1" applyFont="1" applyBorder="1" applyAlignment="1" applyProtection="1"/>
    <xf numFmtId="3" fontId="45" fillId="0" borderId="0" xfId="49" applyNumberFormat="1" applyFont="1" applyFill="1" applyBorder="1" applyAlignment="1" applyProtection="1"/>
    <xf numFmtId="0" fontId="45" fillId="0" borderId="0" xfId="49" applyFont="1" applyBorder="1" applyAlignment="1" applyProtection="1"/>
    <xf numFmtId="3" fontId="45" fillId="0" borderId="10" xfId="49" applyNumberFormat="1" applyFont="1" applyBorder="1" applyAlignment="1">
      <alignment horizontal="center"/>
    </xf>
    <xf numFmtId="0" fontId="45" fillId="0" borderId="10" xfId="49" applyFont="1" applyBorder="1" applyAlignment="1">
      <alignment horizontal="center"/>
    </xf>
    <xf numFmtId="165" fontId="45" fillId="0" borderId="0" xfId="0" applyNumberFormat="1" applyFont="1" applyFill="1" applyAlignment="1" applyProtection="1">
      <alignment horizontal="center"/>
      <protection hidden="1"/>
    </xf>
    <xf numFmtId="4" fontId="54" fillId="0" borderId="0" xfId="0" applyNumberFormat="1" applyFont="1" applyFill="1" applyAlignment="1" applyProtection="1">
      <alignment horizontal="right"/>
      <protection hidden="1"/>
    </xf>
    <xf numFmtId="4" fontId="45" fillId="0" borderId="0" xfId="0" applyNumberFormat="1" applyFont="1" applyFill="1" applyAlignment="1" applyProtection="1">
      <alignment horizontal="right"/>
      <protection hidden="1"/>
    </xf>
    <xf numFmtId="3" fontId="45" fillId="0" borderId="0" xfId="0" applyNumberFormat="1" applyFont="1" applyFill="1" applyAlignment="1" applyProtection="1">
      <alignment horizontal="right"/>
      <protection hidden="1"/>
    </xf>
    <xf numFmtId="0" fontId="45" fillId="0" borderId="0" xfId="49" applyFont="1" applyAlignment="1"/>
    <xf numFmtId="164" fontId="54" fillId="0" borderId="0" xfId="49" applyNumberFormat="1" applyFont="1" applyBorder="1" applyAlignment="1">
      <alignment horizontal="center" vertical="center" wrapText="1"/>
    </xf>
    <xf numFmtId="164" fontId="50" fillId="0" borderId="0" xfId="49" applyNumberFormat="1" applyFont="1" applyAlignment="1">
      <alignment horizontal="center" vertical="center"/>
    </xf>
    <xf numFmtId="3" fontId="45" fillId="0" borderId="0" xfId="49" applyNumberFormat="1" applyFont="1" applyProtection="1"/>
    <xf numFmtId="0" fontId="46" fillId="0" borderId="0" xfId="49" applyFont="1" applyAlignment="1" applyProtection="1">
      <alignment vertical="top"/>
    </xf>
    <xf numFmtId="0" fontId="45" fillId="0" borderId="0" xfId="49" applyFont="1" applyAlignment="1">
      <alignment horizontal="left" vertical="center"/>
    </xf>
    <xf numFmtId="0" fontId="45" fillId="0" borderId="11" xfId="49" applyFont="1" applyBorder="1" applyAlignment="1">
      <alignment horizontal="center" vertical="center" wrapText="1"/>
    </xf>
    <xf numFmtId="0" fontId="45" fillId="0" borderId="0" xfId="38" applyFont="1" applyFill="1" applyAlignment="1">
      <alignment horizontal="left" vertical="center" wrapText="1"/>
    </xf>
    <xf numFmtId="0" fontId="45" fillId="0" borderId="10" xfId="49" applyFont="1" applyBorder="1" applyAlignment="1">
      <alignment horizontal="center" vertical="center" wrapText="1"/>
    </xf>
    <xf numFmtId="3" fontId="45" fillId="0" borderId="45" xfId="49" applyNumberFormat="1" applyFont="1" applyBorder="1" applyAlignment="1">
      <alignment horizontal="center" vertical="center" wrapText="1"/>
    </xf>
    <xf numFmtId="3" fontId="45" fillId="0" borderId="10" xfId="49" applyNumberFormat="1" applyFont="1" applyBorder="1" applyAlignment="1">
      <alignment horizontal="center" vertical="center" wrapText="1"/>
    </xf>
    <xf numFmtId="164" fontId="45" fillId="0" borderId="45" xfId="49" applyNumberFormat="1" applyFont="1" applyBorder="1" applyAlignment="1">
      <alignment horizontal="center" vertical="center" wrapText="1"/>
    </xf>
    <xf numFmtId="164" fontId="45" fillId="0" borderId="10" xfId="49" applyNumberFormat="1" applyFont="1" applyBorder="1" applyAlignment="1">
      <alignment horizontal="center" vertical="center" wrapText="1"/>
    </xf>
    <xf numFmtId="0" fontId="46" fillId="0" borderId="10" xfId="49" applyFont="1" applyBorder="1" applyAlignment="1">
      <alignment horizontal="center" vertical="center"/>
    </xf>
    <xf numFmtId="0" fontId="23" fillId="27" borderId="0" xfId="49" applyFill="1"/>
    <xf numFmtId="2" fontId="23" fillId="0" borderId="0" xfId="49" applyNumberFormat="1"/>
    <xf numFmtId="0" fontId="23" fillId="0" borderId="0" xfId="49" applyFill="1"/>
    <xf numFmtId="0" fontId="23" fillId="0" borderId="0" xfId="49" applyFill="1" applyAlignment="1">
      <alignment wrapText="1"/>
    </xf>
    <xf numFmtId="0" fontId="63" fillId="0" borderId="0" xfId="49" applyFont="1" applyFill="1" applyAlignment="1">
      <alignment wrapText="1"/>
    </xf>
    <xf numFmtId="0" fontId="23" fillId="0" borderId="0" xfId="49" applyAlignment="1">
      <alignment wrapText="1"/>
    </xf>
    <xf numFmtId="0" fontId="78" fillId="0" borderId="0" xfId="49" applyFont="1"/>
    <xf numFmtId="164" fontId="60" fillId="0" borderId="10" xfId="39" applyNumberFormat="1" applyFont="1" applyBorder="1" applyAlignment="1" applyProtection="1">
      <alignment horizontal="right"/>
      <protection locked="0" hidden="1"/>
    </xf>
    <xf numFmtId="165" fontId="45" fillId="0" borderId="0" xfId="49" applyNumberFormat="1" applyFont="1" applyFill="1" applyAlignment="1">
      <alignment horizontal="center"/>
    </xf>
    <xf numFmtId="0" fontId="45" fillId="0" borderId="0" xfId="49" applyFont="1" applyAlignment="1">
      <alignment horizontal="left" vertical="center" wrapText="1"/>
    </xf>
    <xf numFmtId="0" fontId="45" fillId="0" borderId="0" xfId="0" applyFont="1" applyAlignment="1"/>
    <xf numFmtId="0" fontId="45" fillId="0" borderId="11" xfId="49" applyFont="1" applyBorder="1" applyAlignment="1">
      <alignment horizontal="center" vertical="center" wrapText="1"/>
    </xf>
    <xf numFmtId="0" fontId="45" fillId="0" borderId="11" xfId="49" applyFont="1" applyFill="1" applyBorder="1" applyAlignment="1">
      <alignment horizontal="center" vertical="center" wrapText="1"/>
    </xf>
    <xf numFmtId="0" fontId="45" fillId="0" borderId="0" xfId="0" applyFont="1"/>
    <xf numFmtId="0" fontId="45" fillId="0" borderId="45" xfId="49" applyFont="1" applyBorder="1" applyAlignment="1">
      <alignment horizontal="center" vertical="center" wrapText="1"/>
    </xf>
    <xf numFmtId="0" fontId="45" fillId="0" borderId="10" xfId="49" applyFont="1" applyBorder="1" applyAlignment="1">
      <alignment horizontal="center" vertical="center" wrapText="1"/>
    </xf>
    <xf numFmtId="0" fontId="45" fillId="0" borderId="0" xfId="49" applyFont="1" applyAlignment="1">
      <alignment horizontal="left" vertical="center"/>
    </xf>
    <xf numFmtId="0" fontId="70" fillId="0" borderId="0" xfId="34" applyFont="1" applyAlignment="1" applyProtection="1">
      <alignment horizontal="left" vertical="center"/>
    </xf>
    <xf numFmtId="0" fontId="45" fillId="0" borderId="0" xfId="49" applyFont="1" applyAlignment="1" applyProtection="1">
      <alignment horizontal="left" vertical="center" wrapText="1"/>
    </xf>
    <xf numFmtId="3" fontId="45" fillId="25" borderId="10" xfId="49" applyNumberFormat="1" applyFont="1" applyFill="1" applyBorder="1" applyAlignment="1">
      <alignment horizontal="center" vertical="center" wrapText="1"/>
    </xf>
    <xf numFmtId="164" fontId="45" fillId="25" borderId="45" xfId="49" applyNumberFormat="1" applyFont="1" applyFill="1" applyBorder="1" applyAlignment="1">
      <alignment horizontal="center" vertical="center" wrapText="1"/>
    </xf>
    <xf numFmtId="164" fontId="45" fillId="25" borderId="10" xfId="49" applyNumberFormat="1" applyFont="1" applyFill="1" applyBorder="1" applyAlignment="1">
      <alignment horizontal="center" vertical="center" wrapText="1"/>
    </xf>
    <xf numFmtId="0" fontId="45" fillId="25" borderId="0" xfId="49" applyFont="1" applyFill="1" applyAlignment="1" applyProtection="1">
      <alignment horizontal="left" vertical="center" wrapText="1"/>
    </xf>
    <xf numFmtId="0" fontId="45" fillId="25" borderId="0" xfId="49" applyFont="1" applyFill="1" applyAlignment="1" applyProtection="1">
      <alignment horizontal="left" vertical="center"/>
    </xf>
    <xf numFmtId="3" fontId="45" fillId="0" borderId="0" xfId="49" applyNumberFormat="1" applyFont="1" applyAlignment="1">
      <alignment horizontal="left"/>
    </xf>
    <xf numFmtId="1" fontId="46" fillId="24" borderId="0" xfId="49" applyNumberFormat="1" applyFont="1" applyFill="1" applyBorder="1" applyAlignment="1">
      <alignment horizontal="left"/>
    </xf>
    <xf numFmtId="0" fontId="50" fillId="24" borderId="0" xfId="0" applyFont="1" applyFill="1" applyAlignment="1">
      <alignment horizontal="center" vertical="center" wrapText="1"/>
    </xf>
    <xf numFmtId="0" fontId="50" fillId="24" borderId="0" xfId="0" applyFont="1" applyFill="1" applyBorder="1" applyAlignment="1">
      <alignment horizontal="center" vertical="center" wrapText="1"/>
    </xf>
    <xf numFmtId="0" fontId="45" fillId="24" borderId="0" xfId="0" applyFont="1" applyFill="1" applyBorder="1" applyAlignment="1">
      <alignment horizontal="left" vertical="center" wrapText="1"/>
    </xf>
    <xf numFmtId="0" fontId="45" fillId="25" borderId="0" xfId="49" applyFont="1" applyFill="1" applyAlignment="1">
      <alignment horizontal="left" vertical="center"/>
    </xf>
    <xf numFmtId="3" fontId="54" fillId="0" borderId="0" xfId="0" applyNumberFormat="1" applyFont="1" applyFill="1" applyBorder="1" applyAlignment="1">
      <alignment horizontal="center"/>
    </xf>
    <xf numFmtId="165" fontId="54" fillId="0" borderId="0" xfId="0" applyNumberFormat="1" applyFont="1" applyFill="1" applyBorder="1" applyAlignment="1">
      <alignment horizontal="center"/>
    </xf>
    <xf numFmtId="3" fontId="45" fillId="0" borderId="17" xfId="0" applyNumberFormat="1" applyFont="1" applyFill="1" applyBorder="1" applyAlignment="1">
      <alignment horizontal="center"/>
    </xf>
    <xf numFmtId="165" fontId="45" fillId="0" borderId="17" xfId="0" applyNumberFormat="1" applyFont="1" applyFill="1" applyBorder="1" applyAlignment="1">
      <alignment horizontal="center"/>
    </xf>
    <xf numFmtId="3" fontId="54" fillId="0" borderId="12" xfId="0" applyNumberFormat="1" applyFont="1" applyFill="1" applyBorder="1" applyAlignment="1">
      <alignment horizontal="center"/>
    </xf>
    <xf numFmtId="165" fontId="54" fillId="0" borderId="12" xfId="0" applyNumberFormat="1" applyFont="1" applyFill="1" applyBorder="1" applyAlignment="1">
      <alignment horizontal="center"/>
    </xf>
    <xf numFmtId="3" fontId="45" fillId="0" borderId="0" xfId="0" quotePrefix="1" applyNumberFormat="1" applyFont="1" applyFill="1" applyBorder="1" applyAlignment="1">
      <alignment horizontal="center"/>
    </xf>
    <xf numFmtId="165" fontId="45" fillId="25" borderId="0" xfId="0" quotePrefix="1" applyNumberFormat="1" applyFont="1" applyFill="1" applyBorder="1" applyAlignment="1">
      <alignment horizontal="center"/>
    </xf>
    <xf numFmtId="165" fontId="45" fillId="25" borderId="0" xfId="0" applyNumberFormat="1" applyFont="1" applyFill="1" applyBorder="1" applyAlignment="1">
      <alignment horizontal="center"/>
    </xf>
    <xf numFmtId="0" fontId="45" fillId="0" borderId="10" xfId="0" applyNumberFormat="1" applyFont="1" applyBorder="1" applyAlignment="1">
      <alignment horizontal="left" indent="2"/>
    </xf>
    <xf numFmtId="3" fontId="45" fillId="0" borderId="10" xfId="0" applyNumberFormat="1" applyFont="1" applyFill="1" applyBorder="1" applyAlignment="1">
      <alignment horizontal="center"/>
    </xf>
    <xf numFmtId="164" fontId="45" fillId="0" borderId="0" xfId="0" applyNumberFormat="1" applyFont="1" applyFill="1" applyBorder="1" applyAlignment="1"/>
    <xf numFmtId="165" fontId="45" fillId="0" borderId="0" xfId="0" applyNumberFormat="1" applyFont="1" applyFill="1" applyBorder="1" applyAlignment="1"/>
    <xf numFmtId="164" fontId="45" fillId="0" borderId="0" xfId="0" applyNumberFormat="1" applyFont="1" applyAlignment="1"/>
    <xf numFmtId="164" fontId="45" fillId="24" borderId="0" xfId="0" applyNumberFormat="1" applyFont="1" applyFill="1" applyBorder="1" applyAlignment="1">
      <alignment vertical="center"/>
    </xf>
    <xf numFmtId="164" fontId="50" fillId="0" borderId="0" xfId="0" applyNumberFormat="1" applyFont="1" applyAlignment="1"/>
    <xf numFmtId="164" fontId="45" fillId="0" borderId="0" xfId="0" applyNumberFormat="1" applyFont="1" applyBorder="1" applyAlignment="1"/>
    <xf numFmtId="164" fontId="45" fillId="0" borderId="0" xfId="5275" applyNumberFormat="1" applyFont="1" applyBorder="1" applyAlignment="1">
      <alignment vertical="center"/>
    </xf>
    <xf numFmtId="0" fontId="50" fillId="0" borderId="0" xfId="5275" applyFont="1" applyBorder="1" applyAlignment="1">
      <alignment horizontal="left" vertical="center"/>
    </xf>
    <xf numFmtId="0" fontId="47" fillId="0" borderId="0" xfId="0" applyFont="1" applyAlignment="1"/>
    <xf numFmtId="164" fontId="47" fillId="0" borderId="0" xfId="0" applyNumberFormat="1" applyFont="1" applyAlignment="1"/>
    <xf numFmtId="164" fontId="47" fillId="0" borderId="0" xfId="0" applyNumberFormat="1" applyFont="1" applyBorder="1" applyAlignment="1"/>
    <xf numFmtId="0" fontId="50" fillId="0" borderId="0" xfId="5275" applyFont="1" applyFill="1" applyBorder="1" applyAlignment="1">
      <alignment horizontal="left" vertical="center"/>
    </xf>
    <xf numFmtId="0" fontId="46" fillId="0" borderId="0" xfId="49" applyFont="1" applyAlignment="1">
      <alignment horizontal="left"/>
    </xf>
    <xf numFmtId="0" fontId="45" fillId="0" borderId="0" xfId="49" applyFont="1" applyAlignment="1">
      <alignment horizontal="left" vertical="center"/>
    </xf>
    <xf numFmtId="0" fontId="45" fillId="0" borderId="11" xfId="49" applyFont="1" applyBorder="1" applyAlignment="1">
      <alignment horizontal="center" vertical="center" wrapText="1"/>
    </xf>
    <xf numFmtId="0" fontId="45" fillId="0" borderId="0" xfId="0" applyFont="1"/>
    <xf numFmtId="0" fontId="46" fillId="0" borderId="0" xfId="49" applyFont="1" applyAlignment="1" applyProtection="1">
      <alignment horizontal="left"/>
    </xf>
    <xf numFmtId="0" fontId="45" fillId="0" borderId="10" xfId="49" applyFont="1" applyBorder="1" applyAlignment="1">
      <alignment horizontal="center" vertical="center" wrapText="1"/>
    </xf>
    <xf numFmtId="0" fontId="71" fillId="0" borderId="0" xfId="49" applyFont="1" applyFill="1" applyAlignment="1">
      <alignment horizontal="right"/>
    </xf>
    <xf numFmtId="0" fontId="63" fillId="0" borderId="0" xfId="49" applyFont="1" applyFill="1"/>
    <xf numFmtId="2" fontId="23" fillId="0" borderId="0" xfId="49" applyNumberFormat="1" applyFill="1"/>
    <xf numFmtId="164" fontId="23" fillId="0" borderId="0" xfId="49" applyNumberFormat="1"/>
    <xf numFmtId="0" fontId="77" fillId="0" borderId="0" xfId="38" applyFont="1"/>
    <xf numFmtId="0" fontId="45" fillId="0" borderId="0" xfId="38" applyFont="1" applyAlignment="1">
      <alignment wrapText="1"/>
    </xf>
    <xf numFmtId="3" fontId="81" fillId="0" borderId="0" xfId="49" applyNumberFormat="1" applyFont="1" applyProtection="1"/>
    <xf numFmtId="0" fontId="77" fillId="0" borderId="0" xfId="40" applyFont="1" applyAlignment="1">
      <alignment vertical="center"/>
      <protection locked="0"/>
    </xf>
    <xf numFmtId="164" fontId="45" fillId="0" borderId="0" xfId="38" applyNumberFormat="1" applyFont="1" applyBorder="1" applyProtection="1"/>
    <xf numFmtId="0" fontId="46" fillId="0" borderId="0" xfId="49" applyFont="1" applyFill="1" applyBorder="1" applyAlignment="1" applyProtection="1">
      <alignment horizontal="center"/>
      <protection locked="0"/>
    </xf>
    <xf numFmtId="0" fontId="45" fillId="0" borderId="0" xfId="49" applyFont="1" applyBorder="1"/>
    <xf numFmtId="0" fontId="82" fillId="0" borderId="0" xfId="49" applyFont="1" applyAlignment="1">
      <alignment vertical="center"/>
    </xf>
    <xf numFmtId="164" fontId="45" fillId="25" borderId="45" xfId="49" applyNumberFormat="1" applyFont="1" applyFill="1" applyBorder="1" applyAlignment="1">
      <alignment vertical="center"/>
    </xf>
    <xf numFmtId="164" fontId="45" fillId="25" borderId="11" xfId="49" applyNumberFormat="1" applyFont="1" applyFill="1" applyBorder="1" applyAlignment="1">
      <alignment horizontal="center" vertical="center" wrapText="1"/>
    </xf>
    <xf numFmtId="164" fontId="54" fillId="25" borderId="45" xfId="49" applyNumberFormat="1" applyFont="1" applyFill="1" applyBorder="1" applyAlignment="1">
      <alignment horizontal="center" vertical="center" wrapText="1"/>
    </xf>
    <xf numFmtId="2" fontId="54" fillId="25" borderId="10" xfId="49" applyNumberFormat="1" applyFont="1" applyFill="1" applyBorder="1" applyAlignment="1">
      <alignment horizontal="center" vertical="center" wrapText="1"/>
    </xf>
    <xf numFmtId="3" fontId="54" fillId="25" borderId="10" xfId="49" applyNumberFormat="1" applyFont="1" applyFill="1" applyBorder="1" applyAlignment="1">
      <alignment horizontal="center" vertical="center" wrapText="1"/>
    </xf>
    <xf numFmtId="0" fontId="77" fillId="0" borderId="0" xfId="40" applyFont="1" applyAlignment="1">
      <protection locked="0"/>
    </xf>
    <xf numFmtId="3" fontId="45" fillId="25" borderId="0" xfId="39" applyNumberFormat="1" applyFont="1" applyFill="1" applyAlignment="1">
      <alignment horizontal="center"/>
    </xf>
    <xf numFmtId="165" fontId="60" fillId="25" borderId="0" xfId="49" quotePrefix="1" applyNumberFormat="1" applyFont="1" applyFill="1" applyAlignment="1" applyProtection="1">
      <alignment horizontal="right"/>
      <protection hidden="1"/>
    </xf>
    <xf numFmtId="2" fontId="54" fillId="25" borderId="0" xfId="0" applyNumberFormat="1" applyFont="1" applyFill="1" applyProtection="1">
      <protection hidden="1"/>
    </xf>
    <xf numFmtId="4" fontId="54" fillId="25" borderId="0" xfId="49" applyNumberFormat="1" applyFont="1" applyFill="1" applyAlignment="1" applyProtection="1">
      <alignment horizontal="right"/>
      <protection hidden="1"/>
    </xf>
    <xf numFmtId="0" fontId="45" fillId="0" borderId="0" xfId="49" applyFont="1" applyProtection="1">
      <protection hidden="1"/>
    </xf>
    <xf numFmtId="0" fontId="77" fillId="0" borderId="0" xfId="49" applyFont="1"/>
    <xf numFmtId="0" fontId="45" fillId="0" borderId="0" xfId="49" applyFont="1" applyFill="1" applyAlignment="1">
      <alignment horizontal="left" wrapText="1" indent="1"/>
    </xf>
    <xf numFmtId="0" fontId="45" fillId="0" borderId="0" xfId="49" applyFont="1" applyAlignment="1">
      <alignment horizontal="left" wrapText="1" indent="1"/>
    </xf>
    <xf numFmtId="0" fontId="50" fillId="0" borderId="0" xfId="49" applyFont="1" applyAlignment="1"/>
    <xf numFmtId="0" fontId="45" fillId="0" borderId="10" xfId="49" applyFont="1" applyBorder="1" applyAlignment="1">
      <alignment horizontal="left" indent="1"/>
    </xf>
    <xf numFmtId="3" fontId="45" fillId="25" borderId="10" xfId="49" applyNumberFormat="1" applyFont="1" applyFill="1" applyBorder="1" applyAlignment="1">
      <alignment horizontal="right"/>
    </xf>
    <xf numFmtId="164" fontId="45" fillId="25" borderId="10" xfId="49" applyNumberFormat="1" applyFont="1" applyFill="1" applyBorder="1" applyAlignment="1">
      <alignment horizontal="right"/>
    </xf>
    <xf numFmtId="0" fontId="45" fillId="25" borderId="10" xfId="49" applyFont="1" applyFill="1" applyBorder="1"/>
    <xf numFmtId="2" fontId="54" fillId="25" borderId="10" xfId="49" applyNumberFormat="1" applyFont="1" applyFill="1" applyBorder="1"/>
    <xf numFmtId="0" fontId="77" fillId="0" borderId="0" xfId="38" applyFont="1" applyFill="1"/>
    <xf numFmtId="3" fontId="45" fillId="0" borderId="0" xfId="49" applyNumberFormat="1" applyFont="1" applyBorder="1" applyAlignment="1" applyProtection="1">
      <alignment horizontal="center" vertical="center" wrapText="1"/>
    </xf>
    <xf numFmtId="3" fontId="45" fillId="25" borderId="10" xfId="49" applyNumberFormat="1" applyFont="1" applyFill="1" applyBorder="1" applyAlignment="1" applyProtection="1">
      <alignment horizontal="right"/>
      <protection locked="0" hidden="1"/>
    </xf>
    <xf numFmtId="164" fontId="45" fillId="25" borderId="10" xfId="49" applyNumberFormat="1" applyFont="1" applyFill="1" applyBorder="1" applyAlignment="1" applyProtection="1">
      <alignment horizontal="right"/>
      <protection locked="0" hidden="1"/>
    </xf>
    <xf numFmtId="0" fontId="45" fillId="25" borderId="10" xfId="49" applyFont="1" applyFill="1" applyBorder="1" applyProtection="1">
      <protection locked="0" hidden="1"/>
    </xf>
    <xf numFmtId="0" fontId="54" fillId="25" borderId="10" xfId="49" applyFont="1" applyFill="1" applyBorder="1" applyProtection="1">
      <protection locked="0" hidden="1"/>
    </xf>
    <xf numFmtId="0" fontId="60" fillId="0" borderId="0" xfId="0" applyFont="1" applyProtection="1">
      <protection hidden="1"/>
    </xf>
    <xf numFmtId="165" fontId="77" fillId="25" borderId="0" xfId="49" quotePrefix="1" applyNumberFormat="1" applyFont="1" applyFill="1" applyAlignment="1" applyProtection="1">
      <alignment horizontal="right"/>
      <protection hidden="1"/>
    </xf>
    <xf numFmtId="0" fontId="46" fillId="25" borderId="0" xfId="49" applyFont="1" applyFill="1" applyProtection="1"/>
    <xf numFmtId="3" fontId="45" fillId="25" borderId="0" xfId="49" applyNumberFormat="1" applyFont="1" applyFill="1" applyProtection="1"/>
    <xf numFmtId="0" fontId="46" fillId="25" borderId="0" xfId="49" applyFont="1" applyFill="1" applyBorder="1" applyAlignment="1" applyProtection="1">
      <alignment horizontal="center"/>
      <protection locked="0"/>
    </xf>
    <xf numFmtId="164" fontId="45" fillId="25" borderId="0" xfId="49" applyNumberFormat="1" applyFont="1" applyFill="1" applyBorder="1" applyAlignment="1">
      <alignment horizontal="center" vertical="center" wrapText="1"/>
    </xf>
    <xf numFmtId="3" fontId="45" fillId="25" borderId="0" xfId="49" applyNumberFormat="1" applyFont="1" applyFill="1" applyBorder="1" applyAlignment="1" applyProtection="1">
      <alignment horizontal="center" vertical="center" wrapText="1"/>
    </xf>
    <xf numFmtId="0" fontId="77" fillId="25" borderId="0" xfId="40" applyFont="1" applyFill="1" applyAlignment="1">
      <protection locked="0"/>
    </xf>
    <xf numFmtId="164" fontId="45" fillId="0" borderId="0" xfId="39" applyNumberFormat="1" applyFont="1" applyFill="1" applyAlignment="1" applyProtection="1">
      <alignment horizontal="center"/>
      <protection hidden="1"/>
    </xf>
    <xf numFmtId="0" fontId="77" fillId="25" borderId="0" xfId="49" applyFont="1" applyFill="1"/>
    <xf numFmtId="0" fontId="45" fillId="25" borderId="10" xfId="49" applyFont="1" applyFill="1" applyBorder="1" applyAlignment="1">
      <alignment horizontal="left" indent="1"/>
    </xf>
    <xf numFmtId="0" fontId="45" fillId="25" borderId="0" xfId="49" applyFont="1" applyFill="1" applyAlignment="1">
      <alignment horizontal="left"/>
    </xf>
    <xf numFmtId="0" fontId="45" fillId="0" borderId="0" xfId="49" applyFont="1" applyFill="1" applyProtection="1">
      <protection hidden="1"/>
    </xf>
    <xf numFmtId="165" fontId="60" fillId="0" borderId="0" xfId="49" quotePrefix="1" applyNumberFormat="1" applyFont="1" applyFill="1" applyAlignment="1" applyProtection="1">
      <alignment horizontal="right"/>
      <protection hidden="1"/>
    </xf>
    <xf numFmtId="0" fontId="60" fillId="0" borderId="0" xfId="0" applyFont="1" applyFill="1" applyProtection="1">
      <protection hidden="1"/>
    </xf>
    <xf numFmtId="0" fontId="45" fillId="0" borderId="0" xfId="0" applyFont="1" applyFill="1" applyProtection="1">
      <protection hidden="1"/>
    </xf>
    <xf numFmtId="4" fontId="45" fillId="0" borderId="10" xfId="49" applyNumberFormat="1" applyFont="1" applyFill="1" applyBorder="1" applyAlignment="1" applyProtection="1">
      <alignment horizontal="right"/>
      <protection hidden="1"/>
    </xf>
    <xf numFmtId="165" fontId="54" fillId="0" borderId="10" xfId="49" applyNumberFormat="1" applyFont="1" applyFill="1" applyBorder="1" applyAlignment="1" applyProtection="1">
      <alignment horizontal="right"/>
      <protection hidden="1"/>
    </xf>
    <xf numFmtId="165" fontId="45" fillId="0" borderId="0" xfId="49" applyNumberFormat="1" applyFont="1" applyFill="1" applyBorder="1" applyAlignment="1" applyProtection="1">
      <alignment horizontal="right"/>
      <protection hidden="1"/>
    </xf>
    <xf numFmtId="3" fontId="45" fillId="0" borderId="0" xfId="39" applyNumberFormat="1" applyFont="1" applyFill="1" applyBorder="1" applyProtection="1"/>
    <xf numFmtId="164" fontId="45" fillId="0" borderId="0" xfId="39" applyNumberFormat="1" applyFont="1" applyFill="1" applyBorder="1" applyProtection="1"/>
    <xf numFmtId="164" fontId="45" fillId="0" borderId="0" xfId="38" applyNumberFormat="1" applyFont="1" applyFill="1"/>
    <xf numFmtId="0" fontId="54" fillId="0" borderId="0" xfId="46" applyFont="1" applyFill="1" applyAlignment="1">
      <alignment horizontal="right" vertical="top"/>
    </xf>
    <xf numFmtId="3" fontId="50" fillId="0" borderId="0" xfId="0" quotePrefix="1" applyNumberFormat="1" applyFont="1" applyFill="1" applyBorder="1" applyAlignment="1">
      <alignment horizontal="center"/>
    </xf>
    <xf numFmtId="3" fontId="50" fillId="0" borderId="0" xfId="0" applyNumberFormat="1" applyFont="1" applyFill="1" applyBorder="1" applyAlignment="1">
      <alignment horizontal="right"/>
    </xf>
    <xf numFmtId="165" fontId="50" fillId="25" borderId="0" xfId="0" quotePrefix="1" applyNumberFormat="1" applyFont="1" applyFill="1" applyBorder="1" applyAlignment="1">
      <alignment horizontal="center"/>
    </xf>
    <xf numFmtId="3" fontId="50" fillId="0" borderId="0" xfId="0" applyNumberFormat="1" applyFont="1" applyFill="1" applyBorder="1" applyAlignment="1">
      <alignment horizontal="center"/>
    </xf>
    <xf numFmtId="165" fontId="50" fillId="25" borderId="0" xfId="0" applyNumberFormat="1" applyFont="1" applyFill="1" applyBorder="1" applyAlignment="1">
      <alignment horizontal="center"/>
    </xf>
    <xf numFmtId="3" fontId="60" fillId="0" borderId="0" xfId="0" applyNumberFormat="1" applyFont="1" applyFill="1" applyBorder="1" applyAlignment="1">
      <alignment horizontal="left"/>
    </xf>
    <xf numFmtId="4" fontId="50" fillId="25" borderId="0" xfId="0" quotePrefix="1" applyNumberFormat="1" applyFont="1" applyFill="1" applyBorder="1" applyAlignment="1">
      <alignment horizontal="center"/>
    </xf>
    <xf numFmtId="0" fontId="63" fillId="0" borderId="0" xfId="49" applyFont="1"/>
    <xf numFmtId="0" fontId="23" fillId="0" borderId="0" xfId="49" applyAlignment="1">
      <alignment horizontal="right"/>
    </xf>
    <xf numFmtId="0" fontId="46" fillId="25" borderId="0" xfId="49" applyFont="1" applyFill="1" applyAlignment="1" applyProtection="1">
      <alignment vertical="top"/>
    </xf>
    <xf numFmtId="164" fontId="45" fillId="25" borderId="0" xfId="49" applyNumberFormat="1" applyFont="1" applyFill="1" applyAlignment="1" applyProtection="1">
      <alignment horizontal="right"/>
    </xf>
    <xf numFmtId="164" fontId="45" fillId="25" borderId="0" xfId="49" applyNumberFormat="1" applyFont="1" applyFill="1" applyProtection="1"/>
    <xf numFmtId="3" fontId="50" fillId="25" borderId="0" xfId="49" applyNumberFormat="1" applyFont="1" applyFill="1" applyAlignment="1">
      <alignment vertical="center"/>
    </xf>
    <xf numFmtId="164" fontId="50" fillId="25" borderId="0" xfId="49" applyNumberFormat="1" applyFont="1" applyFill="1" applyAlignment="1">
      <alignment horizontal="right" vertical="center"/>
    </xf>
    <xf numFmtId="164" fontId="50" fillId="25" borderId="0" xfId="49" applyNumberFormat="1" applyFont="1" applyFill="1" applyAlignment="1">
      <alignment vertical="center"/>
    </xf>
    <xf numFmtId="164" fontId="50" fillId="25" borderId="0" xfId="49" applyNumberFormat="1" applyFont="1" applyFill="1" applyAlignment="1">
      <alignment horizontal="center" vertical="center"/>
    </xf>
    <xf numFmtId="0" fontId="45" fillId="25" borderId="0" xfId="49" applyFont="1" applyFill="1" applyBorder="1" applyAlignment="1">
      <alignment vertical="center" wrapText="1"/>
    </xf>
    <xf numFmtId="3" fontId="45" fillId="25" borderId="0" xfId="49" applyNumberFormat="1" applyFont="1" applyFill="1" applyBorder="1" applyAlignment="1">
      <alignment horizontal="center" vertical="center" wrapText="1"/>
    </xf>
    <xf numFmtId="164" fontId="54" fillId="25" borderId="0" xfId="49" applyNumberFormat="1" applyFont="1" applyFill="1" applyBorder="1" applyAlignment="1">
      <alignment horizontal="center" vertical="center" wrapText="1"/>
    </xf>
    <xf numFmtId="0" fontId="45" fillId="25" borderId="10" xfId="49" applyFont="1" applyFill="1" applyBorder="1" applyAlignment="1"/>
    <xf numFmtId="0" fontId="45" fillId="25" borderId="10" xfId="49" applyFont="1" applyFill="1" applyBorder="1" applyAlignment="1">
      <alignment horizontal="center"/>
    </xf>
    <xf numFmtId="3" fontId="45" fillId="25" borderId="10" xfId="49" applyNumberFormat="1" applyFont="1" applyFill="1" applyBorder="1" applyAlignment="1">
      <alignment horizontal="center"/>
    </xf>
    <xf numFmtId="0" fontId="45" fillId="25" borderId="0" xfId="49" applyFont="1" applyFill="1" applyBorder="1" applyAlignment="1" applyProtection="1"/>
    <xf numFmtId="3" fontId="45" fillId="25" borderId="0" xfId="49" applyNumberFormat="1" applyFont="1" applyFill="1" applyBorder="1" applyAlignment="1" applyProtection="1"/>
    <xf numFmtId="3" fontId="45" fillId="25" borderId="0" xfId="49" applyNumberFormat="1" applyFont="1" applyFill="1"/>
    <xf numFmtId="164" fontId="45" fillId="25" borderId="0" xfId="49" applyNumberFormat="1" applyFont="1" applyFill="1" applyAlignment="1">
      <alignment horizontal="right"/>
    </xf>
    <xf numFmtId="164" fontId="45" fillId="25" borderId="0" xfId="49" applyNumberFormat="1" applyFont="1" applyFill="1"/>
    <xf numFmtId="0" fontId="50" fillId="25" borderId="0" xfId="49" applyFont="1" applyFill="1"/>
    <xf numFmtId="165" fontId="50" fillId="25" borderId="0" xfId="49" quotePrefix="1" applyNumberFormat="1" applyFont="1" applyFill="1" applyAlignment="1" applyProtection="1">
      <alignment horizontal="right"/>
      <protection hidden="1"/>
    </xf>
    <xf numFmtId="0" fontId="50" fillId="25" borderId="0" xfId="0" applyFont="1" applyFill="1" applyProtection="1">
      <protection hidden="1"/>
    </xf>
    <xf numFmtId="4" fontId="50" fillId="25" borderId="0" xfId="49" quotePrefix="1" applyNumberFormat="1" applyFont="1" applyFill="1" applyAlignment="1" applyProtection="1">
      <alignment horizontal="right"/>
      <protection hidden="1"/>
    </xf>
    <xf numFmtId="165" fontId="50" fillId="25" borderId="0" xfId="49" applyNumberFormat="1" applyFont="1" applyFill="1" applyAlignment="1" applyProtection="1">
      <alignment horizontal="right"/>
      <protection hidden="1"/>
    </xf>
    <xf numFmtId="2" fontId="83" fillId="25" borderId="0" xfId="0" applyNumberFormat="1" applyFont="1" applyFill="1" applyProtection="1">
      <protection hidden="1"/>
    </xf>
    <xf numFmtId="4" fontId="83" fillId="25" borderId="0" xfId="49" applyNumberFormat="1" applyFont="1" applyFill="1" applyAlignment="1" applyProtection="1">
      <alignment horizontal="right"/>
      <protection hidden="1"/>
    </xf>
    <xf numFmtId="0" fontId="45" fillId="0" borderId="0" xfId="49" applyFont="1" applyBorder="1" applyAlignment="1">
      <alignment horizontal="center"/>
    </xf>
    <xf numFmtId="3" fontId="45" fillId="0" borderId="0" xfId="49" applyNumberFormat="1" applyFont="1" applyBorder="1" applyAlignment="1">
      <alignment vertical="center" wrapText="1"/>
    </xf>
    <xf numFmtId="3" fontId="45" fillId="0" borderId="0" xfId="49" applyNumberFormat="1" applyFont="1" applyBorder="1" applyAlignment="1">
      <alignment horizontal="center"/>
    </xf>
    <xf numFmtId="0" fontId="45" fillId="0" borderId="0" xfId="49" applyFont="1" applyBorder="1" applyAlignment="1">
      <alignment horizontal="left"/>
    </xf>
    <xf numFmtId="164" fontId="45" fillId="0" borderId="0" xfId="49" applyNumberFormat="1" applyFont="1" applyBorder="1" applyAlignment="1">
      <alignment horizontal="center"/>
    </xf>
    <xf numFmtId="164" fontId="45" fillId="0" borderId="0" xfId="49" applyNumberFormat="1" applyFont="1" applyBorder="1" applyAlignment="1">
      <alignment horizontal="left" vertical="center" wrapText="1"/>
    </xf>
    <xf numFmtId="164" fontId="45" fillId="0" borderId="0" xfId="49" applyNumberFormat="1" applyFont="1" applyBorder="1" applyAlignment="1">
      <alignment vertical="center" wrapText="1"/>
    </xf>
    <xf numFmtId="164" fontId="54" fillId="0" borderId="0" xfId="49" applyNumberFormat="1" applyFont="1" applyBorder="1" applyAlignment="1">
      <alignment horizontal="left" vertical="center" wrapText="1" indent="1"/>
    </xf>
    <xf numFmtId="164" fontId="45" fillId="0" borderId="0" xfId="49" applyNumberFormat="1" applyFont="1" applyBorder="1" applyAlignment="1">
      <alignment horizontal="left" vertical="center" wrapText="1" indent="1"/>
    </xf>
    <xf numFmtId="1" fontId="45" fillId="24" borderId="0" xfId="49" applyNumberFormat="1" applyFont="1" applyFill="1" applyBorder="1" applyAlignment="1">
      <alignment horizontal="left" vertical="center" wrapText="1" indent="1"/>
    </xf>
    <xf numFmtId="0" fontId="45" fillId="0" borderId="10" xfId="49" applyFont="1" applyBorder="1" applyAlignment="1">
      <alignment horizontal="right" indent="1"/>
    </xf>
    <xf numFmtId="3" fontId="45" fillId="0" borderId="0" xfId="49" applyNumberFormat="1" applyFont="1" applyAlignment="1">
      <alignment horizontal="right" indent="1"/>
    </xf>
    <xf numFmtId="164" fontId="45" fillId="0" borderId="0" xfId="49" applyNumberFormat="1" applyFont="1" applyAlignment="1">
      <alignment horizontal="right" indent="1"/>
    </xf>
    <xf numFmtId="1" fontId="45" fillId="24" borderId="10" xfId="49" applyNumberFormat="1" applyFont="1" applyFill="1" applyBorder="1" applyAlignment="1">
      <alignment horizontal="left" vertical="center" wrapText="1" indent="1"/>
    </xf>
    <xf numFmtId="0" fontId="45" fillId="0" borderId="0" xfId="49" quotePrefix="1" applyFont="1" applyBorder="1" applyAlignment="1">
      <alignment horizontal="right" vertical="center" wrapText="1"/>
    </xf>
    <xf numFmtId="164" fontId="45" fillId="0" borderId="0" xfId="49" quotePrefix="1" applyNumberFormat="1" applyFont="1" applyBorder="1" applyAlignment="1">
      <alignment horizontal="right" vertical="center" wrapText="1"/>
    </xf>
    <xf numFmtId="0" fontId="45" fillId="0" borderId="11" xfId="49" applyFont="1" applyFill="1" applyBorder="1" applyAlignment="1">
      <alignment horizontal="center" vertical="center" wrapText="1"/>
    </xf>
    <xf numFmtId="0" fontId="60" fillId="0" borderId="0" xfId="49" applyFont="1" applyFill="1"/>
    <xf numFmtId="0" fontId="45" fillId="0" borderId="0" xfId="49" applyFont="1" applyAlignment="1">
      <alignment horizontal="left" vertical="center" wrapText="1"/>
    </xf>
    <xf numFmtId="0" fontId="45" fillId="0" borderId="11" xfId="49" applyFont="1" applyBorder="1" applyAlignment="1">
      <alignment horizontal="center" vertical="center" wrapText="1"/>
    </xf>
    <xf numFmtId="0" fontId="45" fillId="0" borderId="0" xfId="49" applyFont="1" applyAlignment="1">
      <alignment vertical="center"/>
    </xf>
    <xf numFmtId="0" fontId="70" fillId="0" borderId="0" xfId="34" applyFont="1" applyAlignment="1" applyProtection="1">
      <alignment horizontal="left" vertical="center"/>
    </xf>
    <xf numFmtId="0" fontId="45" fillId="0" borderId="0" xfId="0" applyFont="1"/>
    <xf numFmtId="0" fontId="45" fillId="0" borderId="0" xfId="49" applyFont="1" applyAlignment="1" applyProtection="1">
      <alignment horizontal="left" vertical="center" wrapText="1"/>
    </xf>
    <xf numFmtId="0" fontId="46" fillId="0" borderId="0" xfId="49" applyFont="1" applyAlignment="1" applyProtection="1">
      <alignment horizontal="left"/>
    </xf>
    <xf numFmtId="0" fontId="45" fillId="0" borderId="10" xfId="49" applyFont="1" applyBorder="1" applyAlignment="1">
      <alignment horizontal="center" vertical="center" wrapText="1"/>
    </xf>
    <xf numFmtId="3" fontId="45" fillId="0" borderId="45" xfId="49" applyNumberFormat="1" applyFont="1" applyBorder="1" applyAlignment="1">
      <alignment horizontal="center" vertical="center" wrapText="1"/>
    </xf>
    <xf numFmtId="3" fontId="45" fillId="0" borderId="10" xfId="49" applyNumberFormat="1" applyFont="1" applyBorder="1" applyAlignment="1">
      <alignment horizontal="center" vertical="center" wrapText="1"/>
    </xf>
    <xf numFmtId="164" fontId="45" fillId="0" borderId="45" xfId="49" applyNumberFormat="1" applyFont="1" applyBorder="1" applyAlignment="1">
      <alignment horizontal="center" vertical="center" wrapText="1"/>
    </xf>
    <xf numFmtId="164" fontId="45" fillId="0" borderId="10" xfId="49" applyNumberFormat="1" applyFont="1" applyBorder="1" applyAlignment="1">
      <alignment horizontal="center" vertical="center" wrapText="1"/>
    </xf>
    <xf numFmtId="0" fontId="46" fillId="0" borderId="0" xfId="49" applyFont="1" applyAlignment="1" applyProtection="1">
      <alignment horizontal="left" vertical="top"/>
    </xf>
    <xf numFmtId="3" fontId="45" fillId="25" borderId="45" xfId="49" applyNumberFormat="1" applyFont="1" applyFill="1" applyBorder="1" applyAlignment="1">
      <alignment horizontal="center" vertical="center" wrapText="1"/>
    </xf>
    <xf numFmtId="3" fontId="45" fillId="25" borderId="10" xfId="49" applyNumberFormat="1" applyFont="1" applyFill="1" applyBorder="1" applyAlignment="1">
      <alignment horizontal="center" vertical="center" wrapText="1"/>
    </xf>
    <xf numFmtId="164" fontId="45" fillId="25" borderId="45" xfId="49" applyNumberFormat="1" applyFont="1" applyFill="1" applyBorder="1" applyAlignment="1">
      <alignment horizontal="center" vertical="center" wrapText="1"/>
    </xf>
    <xf numFmtId="164" fontId="45" fillId="25" borderId="10" xfId="49" applyNumberFormat="1" applyFont="1" applyFill="1" applyBorder="1" applyAlignment="1">
      <alignment horizontal="center" vertical="center" wrapText="1"/>
    </xf>
    <xf numFmtId="164" fontId="45" fillId="25" borderId="11" xfId="49" applyNumberFormat="1" applyFont="1" applyFill="1" applyBorder="1" applyAlignment="1">
      <alignment horizontal="center" vertical="center" wrapText="1"/>
    </xf>
    <xf numFmtId="0" fontId="46" fillId="25" borderId="0" xfId="49" applyFont="1" applyFill="1" applyAlignment="1" applyProtection="1">
      <alignment horizontal="left"/>
    </xf>
    <xf numFmtId="0" fontId="45" fillId="0" borderId="0" xfId="5276" applyFont="1" applyAlignment="1">
      <alignment vertical="center"/>
    </xf>
    <xf numFmtId="0" fontId="45" fillId="0" borderId="0" xfId="5276" applyFont="1" applyFill="1" applyBorder="1" applyAlignment="1">
      <alignment vertical="center"/>
    </xf>
    <xf numFmtId="0" fontId="23" fillId="0" borderId="0" xfId="49" applyFont="1" applyBorder="1"/>
    <xf numFmtId="0" fontId="57" fillId="24" borderId="0" xfId="0" applyFont="1" applyFill="1"/>
    <xf numFmtId="0" fontId="45" fillId="0" borderId="11" xfId="49" applyFont="1" applyBorder="1" applyAlignment="1">
      <alignment horizontal="center" vertical="center" wrapText="1"/>
    </xf>
    <xf numFmtId="0" fontId="45" fillId="0" borderId="0" xfId="49" applyFont="1" applyAlignment="1" applyProtection="1">
      <alignment horizontal="left" vertical="center"/>
    </xf>
    <xf numFmtId="0" fontId="45" fillId="25" borderId="0" xfId="49" applyFont="1" applyFill="1" applyAlignment="1">
      <alignment horizontal="left" vertical="center" wrapText="1"/>
    </xf>
    <xf numFmtId="3" fontId="45" fillId="25" borderId="10" xfId="49" applyNumberFormat="1" applyFont="1" applyFill="1" applyBorder="1" applyAlignment="1">
      <alignment horizontal="center" vertical="center" wrapText="1"/>
    </xf>
    <xf numFmtId="0" fontId="45" fillId="0" borderId="19" xfId="0" applyFont="1" applyFill="1" applyBorder="1" applyAlignment="1">
      <alignment horizontal="center" vertical="center" wrapText="1"/>
    </xf>
    <xf numFmtId="0" fontId="45" fillId="0" borderId="0" xfId="0" applyFont="1" applyFill="1"/>
    <xf numFmtId="164" fontId="52" fillId="0" borderId="0" xfId="0" applyNumberFormat="1" applyFont="1" applyFill="1" applyBorder="1" applyAlignment="1">
      <alignment horizontal="right"/>
    </xf>
    <xf numFmtId="164" fontId="45" fillId="0" borderId="0" xfId="0" applyNumberFormat="1" applyFont="1" applyFill="1" applyAlignment="1">
      <alignment horizontal="right"/>
    </xf>
    <xf numFmtId="165" fontId="52" fillId="0" borderId="0" xfId="0" applyNumberFormat="1" applyFont="1" applyFill="1" applyBorder="1" applyAlignment="1">
      <alignment horizontal="right"/>
    </xf>
    <xf numFmtId="0" fontId="45" fillId="0" borderId="0" xfId="0" quotePrefix="1" applyFont="1" applyFill="1" applyBorder="1" applyAlignment="1">
      <alignment horizontal="right"/>
    </xf>
    <xf numFmtId="0" fontId="52" fillId="0" borderId="0" xfId="0" applyFont="1" applyFill="1" applyAlignment="1">
      <alignment horizontal="right"/>
    </xf>
    <xf numFmtId="164" fontId="45" fillId="0" borderId="0" xfId="0" applyNumberFormat="1" applyFont="1" applyFill="1" applyBorder="1" applyAlignment="1">
      <alignment horizontal="right" wrapText="1"/>
    </xf>
    <xf numFmtId="0" fontId="45" fillId="0" borderId="16" xfId="49" applyFont="1" applyFill="1" applyBorder="1" applyAlignment="1">
      <alignment horizontal="right"/>
    </xf>
    <xf numFmtId="0" fontId="45" fillId="0" borderId="0" xfId="0" applyFont="1" applyFill="1" applyAlignment="1">
      <alignment horizontal="right"/>
    </xf>
    <xf numFmtId="0" fontId="47" fillId="0" borderId="0" xfId="0" applyFont="1" applyFill="1" applyAlignment="1">
      <alignment horizontal="right"/>
    </xf>
    <xf numFmtId="164" fontId="47" fillId="0" borderId="19" xfId="0" applyNumberFormat="1" applyFont="1" applyFill="1" applyBorder="1" applyAlignment="1">
      <alignment horizontal="right"/>
    </xf>
    <xf numFmtId="164" fontId="75" fillId="0" borderId="0" xfId="0" applyNumberFormat="1" applyFont="1" applyFill="1" applyBorder="1" applyAlignment="1">
      <alignment horizontal="right"/>
    </xf>
    <xf numFmtId="164" fontId="47" fillId="0" borderId="16" xfId="0" applyNumberFormat="1" applyFont="1" applyFill="1" applyBorder="1" applyAlignment="1">
      <alignment horizontal="right"/>
    </xf>
    <xf numFmtId="164" fontId="60" fillId="0" borderId="16" xfId="0" applyNumberFormat="1" applyFont="1" applyFill="1" applyBorder="1" applyAlignment="1">
      <alignment horizontal="right"/>
    </xf>
    <xf numFmtId="0" fontId="47" fillId="0" borderId="20" xfId="0" applyFont="1" applyFill="1" applyBorder="1" applyAlignment="1">
      <alignment horizontal="right"/>
    </xf>
    <xf numFmtId="164" fontId="45" fillId="0" borderId="10" xfId="0" quotePrefix="1" applyNumberFormat="1" applyFont="1" applyFill="1" applyBorder="1" applyAlignment="1">
      <alignment horizontal="right"/>
    </xf>
    <xf numFmtId="0" fontId="47" fillId="0" borderId="10" xfId="0" applyFont="1" applyFill="1" applyBorder="1" applyAlignment="1">
      <alignment horizontal="right"/>
    </xf>
    <xf numFmtId="0" fontId="69" fillId="0" borderId="18" xfId="0" applyFont="1" applyFill="1" applyBorder="1" applyAlignment="1">
      <alignment horizontal="right"/>
    </xf>
    <xf numFmtId="0" fontId="47" fillId="0" borderId="0" xfId="49" applyFont="1" applyFill="1" applyBorder="1"/>
    <xf numFmtId="4" fontId="45" fillId="0" borderId="0" xfId="0" quotePrefix="1" applyNumberFormat="1" applyFont="1" applyFill="1" applyBorder="1" applyAlignment="1">
      <alignment horizontal="right"/>
    </xf>
    <xf numFmtId="0" fontId="45" fillId="0" borderId="10" xfId="49" applyFont="1" applyBorder="1" applyAlignment="1" applyProtection="1">
      <alignment vertical="center"/>
      <protection hidden="1"/>
    </xf>
    <xf numFmtId="164" fontId="50" fillId="0" borderId="0" xfId="0" applyNumberFormat="1" applyFont="1" applyFill="1" applyBorder="1" applyAlignment="1">
      <alignment horizontal="right"/>
    </xf>
    <xf numFmtId="164" fontId="73" fillId="0" borderId="0" xfId="0" applyNumberFormat="1" applyFont="1" applyFill="1" applyBorder="1" applyAlignment="1">
      <alignment horizontal="right"/>
    </xf>
    <xf numFmtId="0" fontId="72" fillId="0" borderId="0" xfId="0" applyFont="1" applyFill="1" applyAlignment="1">
      <alignment horizontal="right"/>
    </xf>
    <xf numFmtId="165" fontId="72" fillId="0" borderId="10" xfId="0" quotePrefix="1" applyNumberFormat="1" applyFont="1" applyFill="1" applyBorder="1" applyAlignment="1">
      <alignment horizontal="right"/>
    </xf>
    <xf numFmtId="0" fontId="62" fillId="25" borderId="0" xfId="49" applyFont="1" applyFill="1"/>
    <xf numFmtId="0" fontId="56" fillId="0" borderId="11" xfId="49" applyFont="1" applyBorder="1" applyAlignment="1">
      <alignment horizontal="left"/>
    </xf>
    <xf numFmtId="0" fontId="23" fillId="0" borderId="11" xfId="49" applyFont="1" applyBorder="1" applyAlignment="1">
      <alignment vertical="center" wrapText="1"/>
    </xf>
    <xf numFmtId="0" fontId="23" fillId="0" borderId="11" xfId="49" applyFont="1" applyBorder="1" applyAlignment="1">
      <alignment horizontal="center" vertical="center"/>
    </xf>
    <xf numFmtId="0" fontId="56" fillId="0" borderId="10" xfId="49" applyFont="1" applyBorder="1" applyAlignment="1">
      <alignment horizontal="left"/>
    </xf>
    <xf numFmtId="0" fontId="23" fillId="0" borderId="10" xfId="49" applyFont="1" applyBorder="1" applyAlignment="1">
      <alignment vertical="center" wrapText="1"/>
    </xf>
    <xf numFmtId="0" fontId="23" fillId="0" borderId="10" xfId="49" applyFont="1" applyBorder="1" applyAlignment="1">
      <alignment horizontal="center" vertical="center"/>
    </xf>
    <xf numFmtId="0" fontId="47" fillId="0" borderId="0" xfId="49" applyFont="1" applyAlignment="1"/>
    <xf numFmtId="0" fontId="34" fillId="0" borderId="0" xfId="34" applyAlignment="1" applyProtection="1"/>
    <xf numFmtId="0" fontId="23" fillId="0" borderId="10" xfId="49" applyBorder="1" applyAlignment="1">
      <alignment vertical="center" wrapText="1"/>
    </xf>
    <xf numFmtId="0" fontId="23" fillId="0" borderId="10" xfId="49" applyBorder="1" applyAlignment="1">
      <alignment horizontal="center" vertical="center"/>
    </xf>
    <xf numFmtId="0" fontId="23" fillId="25" borderId="0" xfId="49" applyFill="1"/>
    <xf numFmtId="164" fontId="45" fillId="25" borderId="0" xfId="38" applyNumberFormat="1" applyFont="1" applyFill="1" applyAlignment="1">
      <alignment horizontal="right"/>
    </xf>
    <xf numFmtId="0" fontId="20" fillId="25" borderId="0" xfId="52" applyFill="1"/>
    <xf numFmtId="0" fontId="45" fillId="25" borderId="0" xfId="49" applyFont="1" applyFill="1" applyAlignment="1"/>
    <xf numFmtId="0" fontId="86" fillId="0" borderId="0" xfId="0" applyFont="1" applyAlignment="1">
      <alignment horizontal="justify" vertical="center"/>
    </xf>
    <xf numFmtId="0" fontId="45" fillId="25" borderId="0" xfId="38" applyFont="1" applyFill="1" applyAlignment="1">
      <alignment horizontal="left" vertical="center"/>
    </xf>
    <xf numFmtId="0" fontId="23" fillId="25" borderId="0" xfId="49" applyFill="1" applyAlignment="1">
      <alignment vertical="center"/>
    </xf>
    <xf numFmtId="0" fontId="54" fillId="25" borderId="0" xfId="46" applyFont="1" applyFill="1" applyAlignment="1">
      <alignment horizontal="right" vertical="top"/>
    </xf>
    <xf numFmtId="164" fontId="45" fillId="25" borderId="0" xfId="39" applyNumberFormat="1" applyFont="1" applyFill="1" applyBorder="1" applyAlignment="1">
      <alignment vertical="top"/>
    </xf>
    <xf numFmtId="0" fontId="45" fillId="25" borderId="0" xfId="40" applyFont="1" applyFill="1" applyBorder="1" applyAlignment="1">
      <alignment vertical="top"/>
      <protection locked="0"/>
    </xf>
    <xf numFmtId="0" fontId="45" fillId="25" borderId="0" xfId="38" applyFont="1" applyFill="1" applyAlignment="1">
      <alignment vertical="top"/>
    </xf>
    <xf numFmtId="0" fontId="23" fillId="25" borderId="0" xfId="49" applyFont="1" applyFill="1" applyAlignment="1">
      <alignment vertical="center"/>
    </xf>
    <xf numFmtId="0" fontId="45" fillId="25" borderId="120" xfId="49" applyFont="1" applyFill="1" applyBorder="1" applyAlignment="1">
      <alignment horizontal="left" vertical="center"/>
    </xf>
    <xf numFmtId="0" fontId="45" fillId="29" borderId="13" xfId="49" applyFont="1" applyFill="1" applyBorder="1"/>
    <xf numFmtId="3" fontId="45" fillId="25" borderId="11" xfId="39" quotePrefix="1" applyNumberFormat="1" applyFont="1" applyFill="1" applyBorder="1" applyAlignment="1">
      <alignment horizontal="right" vertical="center"/>
    </xf>
    <xf numFmtId="0" fontId="45" fillId="25" borderId="11" xfId="40" applyFont="1" applyFill="1" applyBorder="1" applyAlignment="1">
      <alignment horizontal="right" vertical="center"/>
      <protection locked="0"/>
    </xf>
    <xf numFmtId="0" fontId="0" fillId="25" borderId="11" xfId="0" applyFill="1" applyBorder="1"/>
    <xf numFmtId="3" fontId="45" fillId="25" borderId="0" xfId="38" applyNumberFormat="1" applyFont="1" applyFill="1" applyAlignment="1">
      <alignment horizontal="right"/>
    </xf>
    <xf numFmtId="0" fontId="45" fillId="25" borderId="0" xfId="38" applyFont="1" applyFill="1" applyAlignment="1">
      <alignment horizontal="right"/>
    </xf>
    <xf numFmtId="164" fontId="45" fillId="25" borderId="0" xfId="49" quotePrefix="1" applyNumberFormat="1" applyFont="1" applyFill="1" applyBorder="1" applyAlignment="1">
      <alignment vertical="center" wrapText="1"/>
    </xf>
    <xf numFmtId="0" fontId="45" fillId="0" borderId="0" xfId="49" quotePrefix="1" applyFont="1" applyFill="1" applyBorder="1" applyAlignment="1">
      <alignment horizontal="right"/>
    </xf>
    <xf numFmtId="3" fontId="45" fillId="0" borderId="0" xfId="49" quotePrefix="1" applyNumberFormat="1" applyFont="1" applyFill="1" applyBorder="1" applyAlignment="1">
      <alignment horizontal="right"/>
    </xf>
    <xf numFmtId="0" fontId="45" fillId="29" borderId="13" xfId="49" quotePrefix="1" applyFont="1" applyFill="1" applyBorder="1" applyAlignment="1">
      <alignment horizontal="right"/>
    </xf>
    <xf numFmtId="3" fontId="45" fillId="29" borderId="13" xfId="49" quotePrefix="1" applyNumberFormat="1" applyFont="1" applyFill="1" applyBorder="1" applyAlignment="1">
      <alignment horizontal="right"/>
    </xf>
    <xf numFmtId="164" fontId="45" fillId="25" borderId="0" xfId="49" applyNumberFormat="1" applyFont="1" applyFill="1" applyBorder="1" applyAlignment="1">
      <alignment vertical="center" wrapText="1"/>
    </xf>
    <xf numFmtId="0" fontId="45" fillId="25" borderId="10" xfId="40" applyFont="1" applyFill="1" applyBorder="1" applyAlignment="1">
      <alignment horizontal="center" vertical="center" wrapText="1"/>
      <protection locked="0"/>
    </xf>
    <xf numFmtId="0" fontId="45" fillId="25" borderId="0" xfId="40" applyFont="1" applyFill="1" applyBorder="1" applyAlignment="1">
      <alignment horizontal="center" vertical="center" wrapText="1"/>
      <protection locked="0"/>
    </xf>
    <xf numFmtId="0" fontId="45" fillId="25" borderId="0" xfId="40" applyFont="1" applyFill="1" applyBorder="1" applyAlignment="1">
      <alignment vertical="center"/>
      <protection locked="0"/>
    </xf>
    <xf numFmtId="0" fontId="45" fillId="25" borderId="45" xfId="40" applyFont="1" applyFill="1" applyBorder="1" applyAlignment="1">
      <alignment vertical="center"/>
      <protection locked="0"/>
    </xf>
    <xf numFmtId="0" fontId="87" fillId="25" borderId="0" xfId="0" applyFont="1" applyFill="1"/>
    <xf numFmtId="164" fontId="45" fillId="25" borderId="0" xfId="40" applyNumberFormat="1" applyFont="1" applyFill="1" applyAlignment="1">
      <alignment horizontal="right" vertical="center"/>
      <protection locked="0"/>
    </xf>
    <xf numFmtId="0" fontId="34" fillId="25" borderId="0" xfId="34" applyFill="1" applyAlignment="1" applyProtection="1">
      <alignment vertical="center"/>
    </xf>
    <xf numFmtId="0" fontId="87" fillId="25" borderId="0" xfId="0" applyFont="1" applyFill="1" applyAlignment="1">
      <alignment horizontal="center"/>
    </xf>
    <xf numFmtId="0" fontId="50" fillId="25" borderId="0" xfId="49" applyFont="1" applyFill="1" applyAlignment="1">
      <alignment horizontal="left" vertical="center" wrapText="1"/>
    </xf>
    <xf numFmtId="0" fontId="23" fillId="25" borderId="0" xfId="49" applyFill="1" applyAlignment="1">
      <alignment horizontal="left" vertical="center" wrapText="1"/>
    </xf>
    <xf numFmtId="0" fontId="46" fillId="25" borderId="0" xfId="49" applyFont="1" applyFill="1"/>
    <xf numFmtId="0" fontId="23" fillId="25" borderId="0" xfId="49" applyFill="1" applyAlignment="1">
      <alignment horizontal="left"/>
    </xf>
    <xf numFmtId="0" fontId="0" fillId="0" borderId="0" xfId="0" applyAlignment="1">
      <alignment vertical="center"/>
    </xf>
    <xf numFmtId="0" fontId="54" fillId="25" borderId="0" xfId="46" applyFont="1" applyFill="1" applyAlignment="1" applyProtection="1">
      <alignment horizontal="right" vertical="top"/>
    </xf>
    <xf numFmtId="0" fontId="88" fillId="25" borderId="0" xfId="5277" applyFont="1" applyFill="1" applyBorder="1" applyAlignment="1">
      <alignment horizontal="left" vertical="top"/>
    </xf>
    <xf numFmtId="0" fontId="88" fillId="25" borderId="0" xfId="5277" applyFont="1" applyFill="1" applyBorder="1"/>
    <xf numFmtId="0" fontId="88" fillId="25" borderId="10" xfId="5277" applyFont="1" applyFill="1" applyBorder="1" applyAlignment="1">
      <alignment horizontal="left" vertical="top"/>
    </xf>
    <xf numFmtId="0" fontId="88" fillId="25" borderId="10" xfId="5277" applyFont="1" applyFill="1" applyBorder="1"/>
    <xf numFmtId="0" fontId="50" fillId="0" borderId="0" xfId="5277" applyFont="1" applyAlignment="1"/>
    <xf numFmtId="0" fontId="54" fillId="0" borderId="0" xfId="5277" applyFont="1" applyAlignment="1"/>
    <xf numFmtId="0" fontId="45" fillId="30" borderId="11" xfId="49" applyFont="1" applyFill="1" applyBorder="1" applyAlignment="1">
      <alignment horizontal="center" vertical="center" wrapText="1"/>
    </xf>
    <xf numFmtId="0" fontId="45" fillId="30" borderId="45" xfId="49" applyFont="1" applyFill="1" applyBorder="1" applyAlignment="1">
      <alignment horizontal="center" vertical="center" wrapText="1"/>
    </xf>
    <xf numFmtId="0" fontId="45" fillId="25" borderId="11" xfId="40" applyFont="1" applyFill="1" applyBorder="1" applyAlignment="1" applyProtection="1">
      <alignment horizontal="center" vertical="center" wrapText="1"/>
    </xf>
    <xf numFmtId="0" fontId="88" fillId="25" borderId="0" xfId="5277" applyFont="1" applyFill="1"/>
    <xf numFmtId="0" fontId="6" fillId="25" borderId="0" xfId="5277" applyFill="1"/>
    <xf numFmtId="0" fontId="34" fillId="24" borderId="13" xfId="34" applyFill="1" applyBorder="1" applyAlignment="1" applyProtection="1">
      <alignment vertical="center"/>
    </xf>
    <xf numFmtId="0" fontId="23" fillId="24" borderId="13" xfId="0" applyFont="1" applyFill="1" applyBorder="1" applyAlignment="1">
      <alignment vertical="center"/>
    </xf>
    <xf numFmtId="0" fontId="0" fillId="24" borderId="13" xfId="0" applyFill="1" applyBorder="1" applyAlignment="1">
      <alignment horizontal="center" vertical="center"/>
    </xf>
    <xf numFmtId="0" fontId="45" fillId="0" borderId="0" xfId="0" applyFont="1"/>
    <xf numFmtId="0" fontId="46" fillId="0" borderId="10" xfId="49" applyFont="1" applyBorder="1" applyAlignment="1">
      <alignment horizontal="center" vertical="center"/>
    </xf>
    <xf numFmtId="0" fontId="45" fillId="25" borderId="0" xfId="49" applyFont="1" applyFill="1" applyAlignment="1" applyProtection="1">
      <alignment horizontal="left" vertical="center" wrapText="1"/>
    </xf>
    <xf numFmtId="164" fontId="45" fillId="0" borderId="0" xfId="0" applyNumberFormat="1" applyFont="1"/>
    <xf numFmtId="0" fontId="89" fillId="0" borderId="0" xfId="73" applyFont="1" applyFill="1" applyBorder="1" applyAlignment="1">
      <alignment horizontal="center" vertical="center" wrapText="1"/>
    </xf>
    <xf numFmtId="0" fontId="45" fillId="0" borderId="119" xfId="73" applyFont="1" applyBorder="1"/>
    <xf numFmtId="0" fontId="45" fillId="0" borderId="119" xfId="73" applyFont="1" applyBorder="1" applyAlignment="1">
      <alignment horizontal="right" indent="1"/>
    </xf>
    <xf numFmtId="0" fontId="4" fillId="0" borderId="0" xfId="5281"/>
    <xf numFmtId="164" fontId="4" fillId="0" borderId="0" xfId="5281" applyNumberFormat="1"/>
    <xf numFmtId="0" fontId="91" fillId="0" borderId="0" xfId="5281" applyFont="1"/>
    <xf numFmtId="0" fontId="90" fillId="0" borderId="0" xfId="5281" applyFont="1"/>
    <xf numFmtId="0" fontId="92" fillId="0" borderId="0" xfId="49" applyFont="1" applyAlignment="1">
      <alignment vertical="center"/>
    </xf>
    <xf numFmtId="0" fontId="72" fillId="0" borderId="11" xfId="49" applyFont="1" applyFill="1" applyBorder="1" applyAlignment="1">
      <alignment horizontal="center" vertical="center" wrapText="1"/>
    </xf>
    <xf numFmtId="0" fontId="3" fillId="0" borderId="0" xfId="5281" applyFont="1"/>
    <xf numFmtId="0" fontId="45" fillId="0" borderId="0" xfId="49" applyFont="1" applyAlignment="1">
      <alignment horizontal="left" vertical="center" wrapText="1"/>
    </xf>
    <xf numFmtId="0" fontId="46" fillId="0" borderId="0" xfId="49" applyFont="1" applyAlignment="1" applyProtection="1">
      <alignment horizontal="left"/>
    </xf>
    <xf numFmtId="0" fontId="55" fillId="0" borderId="0" xfId="0" applyFont="1" applyFill="1" applyAlignment="1">
      <alignment wrapText="1"/>
    </xf>
    <xf numFmtId="0" fontId="55" fillId="0" borderId="0" xfId="49" applyFont="1" applyFill="1"/>
    <xf numFmtId="0" fontId="55" fillId="27" borderId="0" xfId="49" applyFont="1" applyFill="1"/>
    <xf numFmtId="0" fontId="54" fillId="0" borderId="0" xfId="49" quotePrefix="1" applyFont="1" applyBorder="1" applyAlignment="1">
      <alignment horizontal="right" wrapText="1"/>
    </xf>
    <xf numFmtId="2" fontId="54" fillId="0" borderId="0" xfId="49" quotePrefix="1" applyNumberFormat="1" applyFont="1" applyBorder="1" applyAlignment="1">
      <alignment horizontal="right" wrapText="1"/>
    </xf>
    <xf numFmtId="0" fontId="94" fillId="0" borderId="0" xfId="5281" applyFont="1"/>
    <xf numFmtId="0" fontId="95" fillId="0" borderId="0" xfId="5281" applyFont="1"/>
    <xf numFmtId="0" fontId="46" fillId="25" borderId="15" xfId="49" applyFont="1" applyFill="1" applyBorder="1" applyAlignment="1" applyProtection="1">
      <alignment vertical="center"/>
      <protection locked="0"/>
    </xf>
    <xf numFmtId="0" fontId="2" fillId="0" borderId="0" xfId="5281" applyFont="1"/>
    <xf numFmtId="0" fontId="45" fillId="0" borderId="10" xfId="73" applyFont="1" applyBorder="1"/>
    <xf numFmtId="0" fontId="45" fillId="0" borderId="11" xfId="73" applyFont="1" applyBorder="1" applyAlignment="1">
      <alignment horizontal="center" vertical="center" wrapText="1"/>
    </xf>
    <xf numFmtId="0" fontId="45" fillId="0" borderId="0" xfId="5281" applyFont="1"/>
    <xf numFmtId="0" fontId="45" fillId="0" borderId="0" xfId="5281" applyFont="1" applyBorder="1" applyAlignment="1">
      <alignment horizontal="center" vertical="center" wrapText="1"/>
    </xf>
    <xf numFmtId="0" fontId="98" fillId="0" borderId="0" xfId="5281" applyFont="1"/>
    <xf numFmtId="0" fontId="96" fillId="31" borderId="0" xfId="73" applyFont="1" applyFill="1" applyAlignment="1">
      <alignment vertical="center" wrapText="1"/>
    </xf>
    <xf numFmtId="164" fontId="99" fillId="31" borderId="0" xfId="73" applyNumberFormat="1" applyFont="1" applyFill="1" applyAlignment="1">
      <alignment horizontal="left" vertical="center" wrapText="1" indent="1"/>
    </xf>
    <xf numFmtId="164" fontId="98" fillId="0" borderId="0" xfId="5281" applyNumberFormat="1" applyFont="1"/>
    <xf numFmtId="164" fontId="45" fillId="0" borderId="0" xfId="5281" applyNumberFormat="1" applyFont="1" applyBorder="1" applyAlignment="1">
      <alignment vertical="center" wrapText="1"/>
    </xf>
    <xf numFmtId="164" fontId="96" fillId="31" borderId="0" xfId="73" applyNumberFormat="1" applyFont="1" applyFill="1" applyAlignment="1">
      <alignment horizontal="left" vertical="center" wrapText="1" indent="1"/>
    </xf>
    <xf numFmtId="0" fontId="45" fillId="0" borderId="0" xfId="5281" applyFont="1" applyAlignment="1">
      <alignment horizontal="center"/>
    </xf>
    <xf numFmtId="1" fontId="96" fillId="31" borderId="0" xfId="73" applyNumberFormat="1" applyFont="1" applyFill="1" applyAlignment="1">
      <alignment vertical="center" wrapText="1"/>
    </xf>
    <xf numFmtId="1" fontId="45" fillId="24" borderId="0" xfId="5281" applyNumberFormat="1" applyFont="1" applyFill="1" applyBorder="1" applyAlignment="1">
      <alignment horizontal="left" vertical="center" wrapText="1" indent="1"/>
    </xf>
    <xf numFmtId="0" fontId="45" fillId="0" borderId="0" xfId="5281" applyFont="1" applyBorder="1" applyAlignment="1">
      <alignment vertical="center" wrapText="1"/>
    </xf>
    <xf numFmtId="0" fontId="45" fillId="0" borderId="10" xfId="5281" applyFont="1" applyBorder="1" applyAlignment="1">
      <alignment vertical="center" wrapText="1"/>
    </xf>
    <xf numFmtId="0" fontId="2" fillId="0" borderId="0" xfId="5281" applyFont="1" applyAlignment="1">
      <alignment wrapText="1"/>
    </xf>
    <xf numFmtId="0" fontId="94" fillId="0" borderId="0" xfId="5281" applyFont="1" applyAlignment="1">
      <alignment vertical="center"/>
    </xf>
    <xf numFmtId="0" fontId="50" fillId="31" borderId="0" xfId="73" applyFont="1" applyFill="1" applyAlignment="1">
      <alignment vertical="center" wrapText="1"/>
    </xf>
    <xf numFmtId="164" fontId="45" fillId="31" borderId="0" xfId="73" applyNumberFormat="1" applyFont="1" applyFill="1" applyAlignment="1">
      <alignment horizontal="left" vertical="center" wrapText="1" indent="1"/>
    </xf>
    <xf numFmtId="1" fontId="50" fillId="31" borderId="0" xfId="73" applyNumberFormat="1" applyFont="1" applyFill="1" applyAlignment="1">
      <alignment horizontal="left" vertical="center" wrapText="1" indent="1"/>
    </xf>
    <xf numFmtId="0" fontId="45" fillId="0" borderId="0" xfId="49" quotePrefix="1" applyNumberFormat="1" applyFont="1" applyFill="1" applyBorder="1" applyAlignment="1">
      <alignment horizontal="right"/>
    </xf>
    <xf numFmtId="3" fontId="45" fillId="0" borderId="0" xfId="5273" applyNumberFormat="1" applyFont="1" applyFill="1" applyAlignment="1">
      <alignment horizontal="right"/>
    </xf>
    <xf numFmtId="0" fontId="45" fillId="0" borderId="0" xfId="0" applyNumberFormat="1" applyFont="1" applyFill="1" applyAlignment="1">
      <alignment horizontal="right"/>
    </xf>
    <xf numFmtId="164" fontId="45" fillId="25" borderId="11" xfId="49" applyNumberFormat="1" applyFont="1" applyFill="1" applyBorder="1" applyAlignment="1">
      <alignment horizontal="center" vertical="center" wrapText="1"/>
    </xf>
    <xf numFmtId="0" fontId="50" fillId="0" borderId="11" xfId="40" applyFont="1" applyBorder="1" applyAlignment="1">
      <alignment vertical="center"/>
      <protection locked="0"/>
    </xf>
    <xf numFmtId="0" fontId="50" fillId="0" borderId="10" xfId="49" applyFont="1" applyBorder="1" applyAlignment="1" applyProtection="1">
      <alignment vertical="center"/>
      <protection hidden="1"/>
    </xf>
    <xf numFmtId="3" fontId="50" fillId="0" borderId="0" xfId="49" applyNumberFormat="1" applyFont="1" applyFill="1" applyAlignment="1" applyProtection="1">
      <alignment horizontal="right"/>
      <protection hidden="1"/>
    </xf>
    <xf numFmtId="3" fontId="50" fillId="0" borderId="0" xfId="0" applyNumberFormat="1" applyFont="1" applyFill="1" applyAlignment="1" applyProtection="1">
      <alignment horizontal="right"/>
      <protection hidden="1"/>
    </xf>
    <xf numFmtId="3" fontId="50" fillId="0" borderId="0" xfId="49" applyNumberFormat="1" applyFont="1" applyFill="1" applyAlignment="1" applyProtection="1">
      <alignment horizontal="center"/>
      <protection hidden="1"/>
    </xf>
    <xf numFmtId="165" fontId="50" fillId="0" borderId="0" xfId="0" applyNumberFormat="1" applyFont="1" applyFill="1" applyAlignment="1" applyProtection="1">
      <alignment horizontal="right"/>
      <protection hidden="1"/>
    </xf>
    <xf numFmtId="165" fontId="50" fillId="0" borderId="0" xfId="0" applyNumberFormat="1" applyFont="1" applyFill="1" applyAlignment="1" applyProtection="1">
      <alignment horizontal="center"/>
      <protection hidden="1"/>
    </xf>
    <xf numFmtId="4" fontId="50" fillId="0" borderId="0" xfId="0" applyNumberFormat="1" applyFont="1" applyFill="1" applyAlignment="1" applyProtection="1">
      <alignment horizontal="right"/>
      <protection hidden="1"/>
    </xf>
    <xf numFmtId="4" fontId="83" fillId="0" borderId="0" xfId="0" applyNumberFormat="1" applyFont="1" applyFill="1" applyAlignment="1" applyProtection="1">
      <alignment horizontal="right"/>
      <protection hidden="1"/>
    </xf>
    <xf numFmtId="0" fontId="45" fillId="0" borderId="0" xfId="49" applyFont="1" applyAlignment="1">
      <alignment horizontal="left" vertical="center" wrapText="1"/>
    </xf>
    <xf numFmtId="0" fontId="45" fillId="0" borderId="0" xfId="49" applyFont="1" applyAlignment="1">
      <alignment vertical="center"/>
    </xf>
    <xf numFmtId="164" fontId="45" fillId="0" borderId="119" xfId="49" applyNumberFormat="1" applyFont="1" applyBorder="1" applyAlignment="1">
      <alignment horizontal="center" vertical="center" wrapText="1"/>
    </xf>
    <xf numFmtId="164" fontId="45" fillId="0" borderId="11" xfId="49" applyNumberFormat="1" applyFont="1" applyBorder="1" applyAlignment="1">
      <alignment horizontal="center" vertical="center" wrapText="1"/>
    </xf>
    <xf numFmtId="0" fontId="45" fillId="0" borderId="0" xfId="49" applyFont="1" applyFill="1" applyAlignment="1">
      <alignment vertical="center" wrapText="1"/>
    </xf>
    <xf numFmtId="0" fontId="4" fillId="0" borderId="0" xfId="5281" applyFill="1"/>
    <xf numFmtId="164" fontId="45" fillId="25" borderId="0" xfId="49" applyNumberFormat="1" applyFont="1" applyFill="1" applyBorder="1" applyAlignment="1">
      <alignment vertical="center"/>
    </xf>
    <xf numFmtId="0" fontId="50" fillId="0" borderId="119" xfId="49" applyFont="1" applyBorder="1" applyAlignment="1">
      <alignment vertical="center"/>
    </xf>
    <xf numFmtId="164" fontId="45" fillId="0" borderId="0" xfId="38" applyNumberFormat="1" applyFont="1" applyBorder="1"/>
    <xf numFmtId="0" fontId="55" fillId="25" borderId="119" xfId="49" applyFont="1" applyFill="1" applyBorder="1"/>
    <xf numFmtId="3" fontId="45" fillId="25" borderId="0" xfId="49" quotePrefix="1" applyNumberFormat="1" applyFont="1" applyFill="1" applyBorder="1" applyAlignment="1">
      <alignment horizontal="right"/>
    </xf>
    <xf numFmtId="0" fontId="45" fillId="25" borderId="0" xfId="49" quotePrefix="1" applyFont="1" applyFill="1" applyBorder="1" applyAlignment="1">
      <alignment horizontal="right"/>
    </xf>
    <xf numFmtId="0" fontId="45" fillId="25" borderId="10" xfId="40" applyFont="1" applyFill="1" applyBorder="1" applyAlignment="1">
      <alignment horizontal="left" vertical="center"/>
      <protection locked="0"/>
    </xf>
    <xf numFmtId="3" fontId="45" fillId="0" borderId="0" xfId="5282" applyNumberFormat="1" applyFont="1" applyAlignment="1" applyProtection="1">
      <alignment horizontal="center"/>
      <protection hidden="1"/>
    </xf>
    <xf numFmtId="164" fontId="45" fillId="32" borderId="0" xfId="5282" applyNumberFormat="1" applyFont="1" applyFill="1" applyAlignment="1" applyProtection="1">
      <alignment horizontal="center"/>
      <protection hidden="1"/>
    </xf>
    <xf numFmtId="164" fontId="45" fillId="0" borderId="0" xfId="5282" applyNumberFormat="1" applyFont="1" applyFill="1" applyAlignment="1" applyProtection="1">
      <alignment horizontal="center"/>
      <protection hidden="1"/>
    </xf>
    <xf numFmtId="3" fontId="99" fillId="31" borderId="0" xfId="73" applyNumberFormat="1" applyFont="1" applyFill="1" applyAlignment="1" applyProtection="1">
      <alignment horizontal="left" vertical="center" wrapText="1" indent="1"/>
      <protection hidden="1"/>
    </xf>
    <xf numFmtId="164" fontId="45" fillId="25" borderId="0" xfId="5282" applyNumberFormat="1" applyFont="1" applyFill="1" applyAlignment="1" applyProtection="1">
      <alignment horizontal="center"/>
      <protection hidden="1"/>
    </xf>
    <xf numFmtId="3" fontId="50" fillId="0" borderId="0" xfId="5282" applyNumberFormat="1" applyFont="1" applyAlignment="1" applyProtection="1">
      <alignment horizontal="center"/>
      <protection hidden="1"/>
    </xf>
    <xf numFmtId="164" fontId="50" fillId="0" borderId="0" xfId="5282" applyNumberFormat="1" applyFont="1" applyFill="1" applyAlignment="1" applyProtection="1">
      <alignment horizontal="center"/>
      <protection hidden="1"/>
    </xf>
    <xf numFmtId="3" fontId="45" fillId="0" borderId="0" xfId="5281" applyNumberFormat="1" applyFont="1" applyBorder="1" applyAlignment="1" applyProtection="1">
      <alignment vertical="center" wrapText="1"/>
      <protection hidden="1"/>
    </xf>
    <xf numFmtId="3" fontId="96" fillId="31" borderId="0" xfId="73" applyNumberFormat="1" applyFont="1" applyFill="1" applyAlignment="1" applyProtection="1">
      <alignment vertical="center" wrapText="1"/>
      <protection hidden="1"/>
    </xf>
    <xf numFmtId="0" fontId="94" fillId="0" borderId="0" xfId="5281" applyFont="1" applyProtection="1">
      <protection hidden="1"/>
    </xf>
    <xf numFmtId="3" fontId="45" fillId="0" borderId="0" xfId="5281" applyNumberFormat="1" applyFont="1" applyAlignment="1" applyProtection="1">
      <alignment horizontal="center"/>
      <protection hidden="1"/>
    </xf>
    <xf numFmtId="0" fontId="55" fillId="0" borderId="0" xfId="49" applyFont="1" applyAlignment="1">
      <alignment horizontal="left"/>
    </xf>
    <xf numFmtId="0" fontId="45" fillId="0" borderId="0" xfId="47" applyFont="1" applyAlignment="1">
      <alignment horizontal="left"/>
    </xf>
    <xf numFmtId="0" fontId="72" fillId="0" borderId="0" xfId="49" applyFont="1" applyAlignment="1">
      <alignment horizontal="left" vertical="center" wrapText="1"/>
    </xf>
    <xf numFmtId="164" fontId="72" fillId="25" borderId="0" xfId="49" applyNumberFormat="1" applyFont="1" applyFill="1" applyAlignment="1">
      <alignment horizontal="left" vertical="center" wrapText="1"/>
    </xf>
    <xf numFmtId="164" fontId="45" fillId="0" borderId="0" xfId="49" applyNumberFormat="1" applyFont="1" applyAlignment="1">
      <alignment horizontal="left" vertical="center" wrapText="1"/>
    </xf>
    <xf numFmtId="0" fontId="45" fillId="0" borderId="0" xfId="49" applyFont="1" applyAlignment="1">
      <alignment horizontal="left" vertical="center" wrapText="1"/>
    </xf>
    <xf numFmtId="0" fontId="45" fillId="25" borderId="0" xfId="49" applyFont="1" applyFill="1" applyAlignment="1">
      <alignment horizontal="left" vertical="center"/>
    </xf>
    <xf numFmtId="0" fontId="46" fillId="0" borderId="0" xfId="49" applyFont="1" applyAlignment="1">
      <alignment horizontal="left"/>
    </xf>
    <xf numFmtId="0" fontId="45" fillId="0" borderId="0" xfId="0" applyNumberFormat="1" applyFont="1" applyBorder="1" applyAlignment="1"/>
    <xf numFmtId="0" fontId="45" fillId="0" borderId="0" xfId="0" applyFont="1" applyAlignment="1"/>
    <xf numFmtId="0" fontId="72" fillId="0" borderId="0" xfId="0" applyNumberFormat="1" applyFont="1" applyBorder="1" applyAlignment="1">
      <alignment horizontal="left"/>
    </xf>
    <xf numFmtId="0" fontId="45" fillId="0" borderId="0" xfId="0" applyNumberFormat="1" applyFont="1" applyBorder="1" applyAlignment="1">
      <alignment horizontal="left" vertical="center"/>
    </xf>
    <xf numFmtId="0" fontId="45" fillId="0" borderId="0" xfId="49" applyFont="1" applyAlignment="1">
      <alignment horizontal="left" vertical="center"/>
    </xf>
    <xf numFmtId="0" fontId="46" fillId="0" borderId="0" xfId="49" applyFont="1" applyFill="1" applyAlignment="1">
      <alignment horizontal="left"/>
    </xf>
    <xf numFmtId="0" fontId="45" fillId="0" borderId="11" xfId="49" applyFont="1" applyBorder="1" applyAlignment="1">
      <alignment horizontal="center" vertical="center" wrapText="1"/>
    </xf>
    <xf numFmtId="0" fontId="45" fillId="0" borderId="0" xfId="49" applyFont="1" applyAlignment="1">
      <alignment vertical="center"/>
    </xf>
    <xf numFmtId="164" fontId="70" fillId="0" borderId="0" xfId="34" applyNumberFormat="1" applyFont="1" applyAlignment="1" applyProtection="1">
      <alignment horizontal="left" vertical="center" wrapText="1"/>
    </xf>
    <xf numFmtId="164" fontId="45" fillId="25" borderId="0" xfId="49" applyNumberFormat="1" applyFont="1" applyFill="1" applyAlignment="1">
      <alignment horizontal="left" vertical="center" wrapText="1"/>
    </xf>
    <xf numFmtId="0" fontId="45" fillId="0" borderId="0" xfId="0" applyFont="1" applyAlignment="1">
      <alignment horizontal="left" vertical="center" wrapText="1"/>
    </xf>
    <xf numFmtId="0" fontId="45" fillId="0" borderId="0" xfId="49" applyFont="1" applyBorder="1" applyAlignment="1">
      <alignment horizontal="left" vertical="center" wrapText="1"/>
    </xf>
    <xf numFmtId="0" fontId="45" fillId="0" borderId="0" xfId="49" applyFont="1" applyFill="1" applyAlignment="1">
      <alignment horizontal="left" vertical="center" wrapText="1"/>
    </xf>
    <xf numFmtId="164" fontId="76" fillId="0" borderId="0" xfId="34" applyNumberFormat="1" applyFont="1" applyAlignment="1" applyProtection="1">
      <alignment horizontal="left" vertical="center" wrapText="1"/>
    </xf>
    <xf numFmtId="164" fontId="45" fillId="0" borderId="0" xfId="49" applyNumberFormat="1" applyFont="1" applyFill="1" applyAlignment="1">
      <alignment horizontal="left" vertical="center" wrapText="1"/>
    </xf>
    <xf numFmtId="0" fontId="45" fillId="0" borderId="11" xfId="49" applyFont="1" applyFill="1" applyBorder="1" applyAlignment="1">
      <alignment horizontal="center" vertical="center" wrapText="1"/>
    </xf>
    <xf numFmtId="0" fontId="45" fillId="0" borderId="0" xfId="49" applyFont="1" applyAlignment="1">
      <alignment horizontal="left" vertical="top" wrapText="1"/>
    </xf>
    <xf numFmtId="0" fontId="45" fillId="0" borderId="0" xfId="0" applyFont="1"/>
    <xf numFmtId="0" fontId="70" fillId="0" borderId="0" xfId="34" applyFont="1" applyAlignment="1" applyProtection="1">
      <alignment horizontal="left" vertical="center"/>
    </xf>
    <xf numFmtId="0" fontId="46" fillId="0" borderId="0" xfId="49" applyFont="1" applyAlignment="1" applyProtection="1">
      <alignment horizontal="left"/>
    </xf>
    <xf numFmtId="0" fontId="47" fillId="0" borderId="15" xfId="49" applyFont="1" applyFill="1" applyBorder="1" applyAlignment="1" applyProtection="1">
      <alignment horizontal="center"/>
      <protection locked="0"/>
    </xf>
    <xf numFmtId="0" fontId="47" fillId="0" borderId="14" xfId="49" applyFont="1" applyFill="1" applyBorder="1" applyAlignment="1" applyProtection="1">
      <alignment horizontal="center"/>
      <protection locked="0"/>
    </xf>
    <xf numFmtId="0" fontId="45" fillId="0" borderId="45" xfId="49" applyFont="1" applyBorder="1" applyAlignment="1">
      <alignment horizontal="center" vertical="center" wrapText="1"/>
    </xf>
    <xf numFmtId="0" fontId="45" fillId="0" borderId="10" xfId="49" applyFont="1" applyBorder="1" applyAlignment="1">
      <alignment horizontal="center" vertical="center" wrapText="1"/>
    </xf>
    <xf numFmtId="3" fontId="45" fillId="0" borderId="45" xfId="49" applyNumberFormat="1" applyFont="1" applyBorder="1" applyAlignment="1">
      <alignment horizontal="center" vertical="center" wrapText="1"/>
    </xf>
    <xf numFmtId="3" fontId="45" fillId="0" borderId="10" xfId="49" applyNumberFormat="1" applyFont="1" applyBorder="1" applyAlignment="1">
      <alignment horizontal="center" vertical="center" wrapText="1"/>
    </xf>
    <xf numFmtId="164" fontId="45" fillId="0" borderId="45" xfId="49" applyNumberFormat="1" applyFont="1" applyBorder="1" applyAlignment="1">
      <alignment horizontal="center" vertical="center" wrapText="1"/>
    </xf>
    <xf numFmtId="164" fontId="45" fillId="0" borderId="10" xfId="49" applyNumberFormat="1" applyFont="1" applyBorder="1" applyAlignment="1">
      <alignment horizontal="center" vertical="center" wrapText="1"/>
    </xf>
    <xf numFmtId="164" fontId="45" fillId="0" borderId="119" xfId="49" applyNumberFormat="1" applyFont="1" applyBorder="1" applyAlignment="1">
      <alignment horizontal="center" vertical="center" wrapText="1"/>
    </xf>
    <xf numFmtId="0" fontId="45" fillId="0" borderId="11" xfId="40" applyFont="1" applyBorder="1" applyAlignment="1">
      <alignment horizontal="center" vertical="center" wrapText="1"/>
      <protection locked="0"/>
    </xf>
    <xf numFmtId="164" fontId="45" fillId="0" borderId="11" xfId="49" applyNumberFormat="1" applyFont="1" applyBorder="1" applyAlignment="1">
      <alignment horizontal="center" vertical="center" wrapText="1"/>
    </xf>
    <xf numFmtId="0" fontId="45" fillId="0" borderId="119" xfId="49" applyFont="1" applyBorder="1" applyAlignment="1">
      <alignment horizontal="left" vertical="center" wrapText="1"/>
    </xf>
    <xf numFmtId="0" fontId="45" fillId="0" borderId="10" xfId="49" applyFont="1" applyBorder="1" applyAlignment="1">
      <alignment horizontal="left" vertical="center" wrapText="1"/>
    </xf>
    <xf numFmtId="0" fontId="45" fillId="0" borderId="0" xfId="49" applyFont="1" applyAlignment="1">
      <alignment horizontal="left"/>
    </xf>
    <xf numFmtId="0" fontId="45" fillId="0" borderId="0" xfId="38" applyFont="1" applyFill="1" applyAlignment="1">
      <alignment horizontal="left" vertical="center" wrapText="1"/>
    </xf>
    <xf numFmtId="0" fontId="45" fillId="0" borderId="0" xfId="49" applyFont="1" applyAlignment="1" applyProtection="1">
      <alignment horizontal="left" vertical="center" wrapText="1"/>
    </xf>
    <xf numFmtId="0" fontId="45" fillId="0" borderId="0" xfId="49" applyFont="1" applyAlignment="1">
      <alignment horizontal="left" wrapText="1"/>
    </xf>
    <xf numFmtId="0" fontId="46" fillId="26" borderId="15" xfId="49" applyFont="1" applyFill="1" applyBorder="1" applyAlignment="1" applyProtection="1">
      <alignment horizontal="center"/>
      <protection locked="0"/>
    </xf>
    <xf numFmtId="0" fontId="46" fillId="26" borderId="11" xfId="49" applyFont="1" applyFill="1" applyBorder="1" applyAlignment="1" applyProtection="1">
      <alignment horizontal="center"/>
      <protection locked="0"/>
    </xf>
    <xf numFmtId="0" fontId="46" fillId="26" borderId="14" xfId="49" applyFont="1" applyFill="1" applyBorder="1" applyAlignment="1" applyProtection="1">
      <alignment horizontal="center"/>
      <protection locked="0"/>
    </xf>
    <xf numFmtId="0" fontId="46" fillId="0" borderId="0" xfId="49" applyFont="1" applyAlignment="1" applyProtection="1">
      <alignment horizontal="left" vertical="top"/>
    </xf>
    <xf numFmtId="0" fontId="45" fillId="0" borderId="0" xfId="49" applyFont="1" applyAlignment="1" applyProtection="1">
      <alignment horizontal="left" vertical="center"/>
    </xf>
    <xf numFmtId="0" fontId="46" fillId="0" borderId="10" xfId="49" applyFont="1" applyBorder="1" applyAlignment="1">
      <alignment horizontal="center" vertical="center"/>
    </xf>
    <xf numFmtId="0" fontId="46" fillId="0" borderId="15" xfId="49" applyFont="1" applyFill="1" applyBorder="1" applyAlignment="1" applyProtection="1">
      <alignment horizontal="center"/>
      <protection locked="0"/>
    </xf>
    <xf numFmtId="0" fontId="46" fillId="0" borderId="14" xfId="49" applyFont="1" applyFill="1" applyBorder="1" applyAlignment="1" applyProtection="1">
      <alignment horizontal="center"/>
      <protection locked="0"/>
    </xf>
    <xf numFmtId="0" fontId="45" fillId="25" borderId="0" xfId="49" applyFont="1" applyFill="1" applyAlignment="1">
      <alignment horizontal="left" vertical="center" wrapText="1"/>
    </xf>
    <xf numFmtId="0" fontId="46" fillId="25" borderId="10" xfId="49" applyFont="1" applyFill="1" applyBorder="1" applyAlignment="1">
      <alignment horizontal="center" vertical="center"/>
    </xf>
    <xf numFmtId="0" fontId="45" fillId="25" borderId="45" xfId="49" applyFont="1" applyFill="1" applyBorder="1" applyAlignment="1">
      <alignment horizontal="center" vertical="center" wrapText="1"/>
    </xf>
    <xf numFmtId="0" fontId="45" fillId="25" borderId="10" xfId="49" applyFont="1" applyFill="1" applyBorder="1" applyAlignment="1">
      <alignment horizontal="center" vertical="center" wrapText="1"/>
    </xf>
    <xf numFmtId="3" fontId="45" fillId="25" borderId="45" xfId="49" applyNumberFormat="1" applyFont="1" applyFill="1" applyBorder="1" applyAlignment="1">
      <alignment horizontal="center" vertical="center" wrapText="1"/>
    </xf>
    <xf numFmtId="3" fontId="45" fillId="25" borderId="10" xfId="49" applyNumberFormat="1" applyFont="1" applyFill="1" applyBorder="1" applyAlignment="1">
      <alignment horizontal="center" vertical="center" wrapText="1"/>
    </xf>
    <xf numFmtId="164" fontId="45" fillId="25" borderId="45" xfId="49" applyNumberFormat="1" applyFont="1" applyFill="1" applyBorder="1" applyAlignment="1">
      <alignment horizontal="center" vertical="center" wrapText="1"/>
    </xf>
    <xf numFmtId="164" fontId="45" fillId="25" borderId="10" xfId="49" applyNumberFormat="1" applyFont="1" applyFill="1" applyBorder="1" applyAlignment="1">
      <alignment horizontal="center" vertical="center" wrapText="1"/>
    </xf>
    <xf numFmtId="0" fontId="45" fillId="25" borderId="0" xfId="49" applyFont="1" applyFill="1" applyAlignment="1" applyProtection="1">
      <alignment horizontal="left" vertical="center"/>
    </xf>
    <xf numFmtId="3" fontId="45" fillId="0" borderId="0" xfId="49" applyNumberFormat="1" applyFont="1" applyAlignment="1">
      <alignment horizontal="left"/>
    </xf>
    <xf numFmtId="0" fontId="45" fillId="25" borderId="0" xfId="49" applyFont="1" applyFill="1" applyAlignment="1" applyProtection="1">
      <alignment horizontal="left" vertical="center" wrapText="1"/>
    </xf>
    <xf numFmtId="0" fontId="60" fillId="0" borderId="0" xfId="49" applyFont="1" applyAlignment="1">
      <alignment horizontal="left" vertical="center" wrapText="1"/>
    </xf>
    <xf numFmtId="0" fontId="46" fillId="0" borderId="0" xfId="49" applyFont="1" applyAlignment="1">
      <alignment horizontal="left" vertical="top" wrapText="1"/>
    </xf>
    <xf numFmtId="0" fontId="45" fillId="0" borderId="11" xfId="49" applyFont="1" applyBorder="1" applyAlignment="1">
      <alignment horizontal="center"/>
    </xf>
    <xf numFmtId="0" fontId="23" fillId="0" borderId="0" xfId="49" applyFont="1" applyAlignment="1">
      <alignment vertical="center"/>
    </xf>
    <xf numFmtId="0" fontId="46" fillId="0" borderId="0" xfId="49" applyFont="1" applyAlignment="1" applyProtection="1">
      <alignment horizontal="left" vertical="top" wrapText="1"/>
    </xf>
    <xf numFmtId="0" fontId="47" fillId="25" borderId="15" xfId="49" applyFont="1" applyFill="1" applyBorder="1" applyAlignment="1" applyProtection="1">
      <alignment horizontal="center" vertical="center" wrapText="1"/>
      <protection locked="0"/>
    </xf>
    <xf numFmtId="0" fontId="47" fillId="25" borderId="11" xfId="49" applyFont="1" applyFill="1" applyBorder="1" applyAlignment="1" applyProtection="1">
      <alignment horizontal="center" vertical="center" wrapText="1"/>
      <protection locked="0"/>
    </xf>
    <xf numFmtId="0" fontId="47" fillId="25" borderId="14" xfId="49" applyFont="1" applyFill="1" applyBorder="1" applyAlignment="1" applyProtection="1">
      <alignment horizontal="center" vertical="center" wrapText="1"/>
      <protection locked="0"/>
    </xf>
    <xf numFmtId="0" fontId="96" fillId="31" borderId="119" xfId="73" applyFont="1" applyFill="1" applyBorder="1" applyAlignment="1">
      <alignment horizontal="center" vertical="center" wrapText="1"/>
    </xf>
    <xf numFmtId="0" fontId="96" fillId="31" borderId="121" xfId="73" applyFont="1" applyFill="1" applyBorder="1" applyAlignment="1">
      <alignment horizontal="center" vertical="center" wrapText="1"/>
    </xf>
    <xf numFmtId="0" fontId="45" fillId="0" borderId="11" xfId="73" applyFont="1" applyBorder="1" applyAlignment="1">
      <alignment horizontal="center" vertical="center" wrapText="1"/>
    </xf>
    <xf numFmtId="0" fontId="45" fillId="32" borderId="0" xfId="49" applyFont="1" applyFill="1" applyAlignment="1">
      <alignment horizontal="left" vertical="center" wrapText="1"/>
    </xf>
    <xf numFmtId="0" fontId="50" fillId="0" borderId="11" xfId="0" applyFont="1" applyFill="1" applyBorder="1" applyAlignment="1">
      <alignment horizontal="center" wrapText="1"/>
    </xf>
    <xf numFmtId="1" fontId="46" fillId="24" borderId="0" xfId="49" applyNumberFormat="1" applyFont="1" applyFill="1" applyAlignment="1">
      <alignment wrapText="1"/>
    </xf>
    <xf numFmtId="1" fontId="46" fillId="24" borderId="0" xfId="49" applyNumberFormat="1" applyFont="1" applyFill="1" applyBorder="1" applyAlignment="1">
      <alignment horizontal="left"/>
    </xf>
    <xf numFmtId="1" fontId="46" fillId="24" borderId="11" xfId="0" applyNumberFormat="1" applyFont="1" applyFill="1" applyBorder="1" applyAlignment="1">
      <alignment horizontal="center" wrapText="1"/>
    </xf>
    <xf numFmtId="0" fontId="50" fillId="24" borderId="11" xfId="0" applyFont="1" applyFill="1" applyBorder="1" applyAlignment="1">
      <alignment horizontal="center" wrapText="1"/>
    </xf>
    <xf numFmtId="0" fontId="50" fillId="24" borderId="0" xfId="0" applyFont="1" applyFill="1" applyAlignment="1">
      <alignment horizontal="center" vertical="center" wrapText="1"/>
    </xf>
    <xf numFmtId="0" fontId="50" fillId="24" borderId="0" xfId="0" applyFont="1" applyFill="1" applyBorder="1" applyAlignment="1">
      <alignment horizontal="center" vertical="center" wrapText="1"/>
    </xf>
    <xf numFmtId="0" fontId="50" fillId="24" borderId="10" xfId="0" applyFont="1" applyFill="1" applyBorder="1" applyAlignment="1">
      <alignment horizontal="center" vertical="center" wrapText="1"/>
    </xf>
    <xf numFmtId="0" fontId="46" fillId="0" borderId="11" xfId="0" applyFont="1" applyFill="1" applyBorder="1" applyAlignment="1">
      <alignment horizontal="center" wrapText="1"/>
    </xf>
    <xf numFmtId="0" fontId="50" fillId="0" borderId="10" xfId="0" applyFont="1" applyFill="1" applyBorder="1" applyAlignment="1">
      <alignment horizontal="center" wrapText="1"/>
    </xf>
    <xf numFmtId="0" fontId="45" fillId="25" borderId="0" xfId="49" applyFont="1" applyFill="1" applyBorder="1" applyAlignment="1">
      <alignment horizontal="left" vertical="center" wrapText="1"/>
    </xf>
    <xf numFmtId="0" fontId="45" fillId="24" borderId="0" xfId="0" applyFont="1" applyFill="1" applyBorder="1" applyAlignment="1">
      <alignment horizontal="left" vertical="center" wrapText="1"/>
    </xf>
    <xf numFmtId="0" fontId="46" fillId="26" borderId="13" xfId="49" applyFont="1" applyFill="1" applyBorder="1" applyAlignment="1" applyProtection="1">
      <alignment horizontal="center"/>
      <protection locked="0"/>
    </xf>
    <xf numFmtId="0" fontId="46" fillId="0" borderId="13" xfId="49" applyFont="1" applyFill="1" applyBorder="1" applyAlignment="1" applyProtection="1">
      <alignment horizontal="center"/>
      <protection locked="0"/>
    </xf>
    <xf numFmtId="0" fontId="45" fillId="0" borderId="119" xfId="49" applyFont="1" applyBorder="1" applyAlignment="1" applyProtection="1">
      <alignment horizontal="center" vertical="center"/>
      <protection hidden="1"/>
    </xf>
    <xf numFmtId="0" fontId="45" fillId="0" borderId="10" xfId="49" applyFont="1" applyBorder="1" applyAlignment="1" applyProtection="1">
      <alignment horizontal="center" vertical="center"/>
      <protection hidden="1"/>
    </xf>
    <xf numFmtId="164" fontId="45" fillId="25" borderId="119" xfId="49" applyNumberFormat="1" applyFont="1" applyFill="1" applyBorder="1" applyAlignment="1" applyProtection="1">
      <alignment horizontal="center" vertical="center" wrapText="1"/>
    </xf>
    <xf numFmtId="164" fontId="45" fillId="25" borderId="10" xfId="49" applyNumberFormat="1" applyFont="1" applyFill="1" applyBorder="1" applyAlignment="1" applyProtection="1">
      <alignment horizontal="center" vertical="center" wrapText="1"/>
    </xf>
    <xf numFmtId="3" fontId="45" fillId="25" borderId="119" xfId="49" applyNumberFormat="1" applyFont="1" applyFill="1" applyBorder="1" applyAlignment="1">
      <alignment horizontal="center" vertical="center" wrapText="1"/>
    </xf>
    <xf numFmtId="164" fontId="45" fillId="25" borderId="11" xfId="49" applyNumberFormat="1" applyFont="1" applyFill="1" applyBorder="1" applyAlignment="1" applyProtection="1">
      <alignment horizontal="center" vertical="center" wrapText="1"/>
    </xf>
    <xf numFmtId="164" fontId="45" fillId="25" borderId="11" xfId="49" applyNumberFormat="1" applyFont="1" applyFill="1" applyBorder="1" applyAlignment="1">
      <alignment horizontal="center" vertical="center" wrapText="1"/>
    </xf>
    <xf numFmtId="2" fontId="54" fillId="25" borderId="11" xfId="49" applyNumberFormat="1" applyFont="1" applyFill="1" applyBorder="1" applyAlignment="1">
      <alignment horizontal="center" vertical="center" wrapText="1"/>
    </xf>
    <xf numFmtId="0" fontId="45" fillId="0" borderId="0" xfId="40" applyFont="1" applyBorder="1" applyAlignment="1" applyProtection="1">
      <alignment horizontal="left" vertical="center"/>
    </xf>
    <xf numFmtId="0" fontId="45" fillId="0" borderId="0" xfId="40" applyFont="1" applyBorder="1" applyAlignment="1" applyProtection="1">
      <alignment horizontal="left" vertical="center" wrapText="1"/>
    </xf>
    <xf numFmtId="0" fontId="45" fillId="0" borderId="0" xfId="38" applyFont="1" applyFill="1" applyAlignment="1" applyProtection="1">
      <alignment horizontal="left" vertical="center" wrapText="1"/>
    </xf>
    <xf numFmtId="0" fontId="45" fillId="0" borderId="0" xfId="49" applyFont="1" applyFill="1" applyAlignment="1" applyProtection="1">
      <alignment horizontal="left" vertical="center" wrapText="1"/>
    </xf>
    <xf numFmtId="0" fontId="46" fillId="25" borderId="0" xfId="49" applyFont="1" applyFill="1" applyAlignment="1" applyProtection="1">
      <alignment horizontal="left"/>
    </xf>
    <xf numFmtId="0" fontId="46" fillId="28" borderId="13" xfId="49" applyFont="1" applyFill="1" applyBorder="1" applyAlignment="1" applyProtection="1">
      <alignment horizontal="center"/>
      <protection locked="0"/>
    </xf>
    <xf numFmtId="0" fontId="46" fillId="25" borderId="13" xfId="49" applyFont="1" applyFill="1" applyBorder="1" applyAlignment="1" applyProtection="1">
      <alignment horizontal="center"/>
      <protection locked="0"/>
    </xf>
    <xf numFmtId="0" fontId="45" fillId="25" borderId="119" xfId="49" applyFont="1" applyFill="1" applyBorder="1" applyAlignment="1" applyProtection="1">
      <alignment horizontal="left" vertical="center"/>
      <protection hidden="1"/>
    </xf>
    <xf numFmtId="0" fontId="45" fillId="25" borderId="10" xfId="49" applyFont="1" applyFill="1" applyBorder="1" applyAlignment="1" applyProtection="1">
      <alignment horizontal="left" vertical="center"/>
      <protection hidden="1"/>
    </xf>
    <xf numFmtId="0" fontId="46" fillId="25" borderId="0" xfId="40" applyFont="1" applyFill="1" applyAlignment="1">
      <alignment horizontal="left"/>
      <protection locked="0"/>
    </xf>
    <xf numFmtId="0" fontId="23" fillId="25" borderId="0" xfId="49" applyFill="1" applyAlignment="1">
      <alignment horizontal="left"/>
    </xf>
    <xf numFmtId="0" fontId="46" fillId="25" borderId="0" xfId="49" applyFont="1" applyFill="1" applyAlignment="1">
      <alignment horizontal="left"/>
    </xf>
    <xf numFmtId="0" fontId="50" fillId="25" borderId="0" xfId="49" applyFont="1" applyFill="1" applyAlignment="1">
      <alignment horizontal="left" vertical="center" wrapText="1"/>
    </xf>
    <xf numFmtId="0" fontId="23" fillId="25" borderId="0" xfId="49" applyFill="1" applyAlignment="1">
      <alignment horizontal="left" vertical="center" wrapText="1"/>
    </xf>
    <xf numFmtId="3" fontId="45" fillId="25" borderId="11" xfId="49" applyNumberFormat="1" applyFont="1" applyFill="1" applyBorder="1" applyAlignment="1">
      <alignment horizontal="center" vertical="center" wrapText="1"/>
    </xf>
    <xf numFmtId="0" fontId="46" fillId="25" borderId="0" xfId="40" applyFont="1" applyFill="1" applyAlignment="1" applyProtection="1">
      <alignment horizontal="left"/>
    </xf>
    <xf numFmtId="0" fontId="45" fillId="25" borderId="0" xfId="49" quotePrefix="1" applyFont="1" applyFill="1" applyAlignment="1">
      <alignment horizontal="left" vertical="center" wrapText="1"/>
    </xf>
    <xf numFmtId="0" fontId="70" fillId="25" borderId="0" xfId="34" quotePrefix="1" applyFont="1" applyFill="1" applyAlignment="1" applyProtection="1">
      <alignment horizontal="left" vertical="center"/>
    </xf>
    <xf numFmtId="0" fontId="45" fillId="25" borderId="0" xfId="49" applyFont="1" applyFill="1" applyBorder="1" applyAlignment="1" applyProtection="1">
      <alignment horizontal="left" vertical="center" wrapText="1"/>
    </xf>
    <xf numFmtId="0" fontId="45" fillId="25" borderId="0" xfId="49" applyFont="1" applyFill="1" applyBorder="1" applyAlignment="1" applyProtection="1">
      <alignment vertical="center" wrapText="1"/>
    </xf>
  </cellXfs>
  <cellStyles count="528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alculation 10" xfId="113"/>
    <cellStyle name="Calculation 10 10" xfId="636"/>
    <cellStyle name="Calculation 10 10 2" xfId="1680"/>
    <cellStyle name="Calculation 10 10 3" xfId="2722"/>
    <cellStyle name="Calculation 10 10 4" xfId="3764"/>
    <cellStyle name="Calculation 10 10 5" xfId="4806"/>
    <cellStyle name="Calculation 10 11" xfId="424"/>
    <cellStyle name="Calculation 10 11 2" xfId="1469"/>
    <cellStyle name="Calculation 10 11 3" xfId="2511"/>
    <cellStyle name="Calculation 10 11 4" xfId="3553"/>
    <cellStyle name="Calculation 10 11 5" xfId="4595"/>
    <cellStyle name="Calculation 10 12" xfId="1093"/>
    <cellStyle name="Calculation 10 12 2" xfId="2137"/>
    <cellStyle name="Calculation 10 12 3" xfId="3179"/>
    <cellStyle name="Calculation 10 12 4" xfId="4221"/>
    <cellStyle name="Calculation 10 12 5" xfId="5263"/>
    <cellStyle name="Calculation 10 13" xfId="1159"/>
    <cellStyle name="Calculation 10 14" xfId="2201"/>
    <cellStyle name="Calculation 10 15" xfId="3243"/>
    <cellStyle name="Calculation 10 16" xfId="4285"/>
    <cellStyle name="Calculation 10 2" xfId="194"/>
    <cellStyle name="Calculation 10 2 2" xfId="716"/>
    <cellStyle name="Calculation 10 2 2 2" xfId="1760"/>
    <cellStyle name="Calculation 10 2 2 3" xfId="2802"/>
    <cellStyle name="Calculation 10 2 2 4" xfId="3844"/>
    <cellStyle name="Calculation 10 2 2 5" xfId="4886"/>
    <cellStyle name="Calculation 10 2 3" xfId="1239"/>
    <cellStyle name="Calculation 10 2 4" xfId="2281"/>
    <cellStyle name="Calculation 10 2 5" xfId="3323"/>
    <cellStyle name="Calculation 10 2 6" xfId="4365"/>
    <cellStyle name="Calculation 10 3" xfId="218"/>
    <cellStyle name="Calculation 10 3 2" xfId="740"/>
    <cellStyle name="Calculation 10 3 2 2" xfId="1784"/>
    <cellStyle name="Calculation 10 3 2 3" xfId="2826"/>
    <cellStyle name="Calculation 10 3 2 4" xfId="3868"/>
    <cellStyle name="Calculation 10 3 2 5" xfId="4910"/>
    <cellStyle name="Calculation 10 3 3" xfId="1263"/>
    <cellStyle name="Calculation 10 3 4" xfId="2305"/>
    <cellStyle name="Calculation 10 3 5" xfId="3347"/>
    <cellStyle name="Calculation 10 3 6" xfId="4389"/>
    <cellStyle name="Calculation 10 4" xfId="281"/>
    <cellStyle name="Calculation 10 4 2" xfId="803"/>
    <cellStyle name="Calculation 10 4 2 2" xfId="1847"/>
    <cellStyle name="Calculation 10 4 2 3" xfId="2889"/>
    <cellStyle name="Calculation 10 4 2 4" xfId="3931"/>
    <cellStyle name="Calculation 10 4 2 5" xfId="4973"/>
    <cellStyle name="Calculation 10 4 3" xfId="1326"/>
    <cellStyle name="Calculation 10 4 4" xfId="2368"/>
    <cellStyle name="Calculation 10 4 5" xfId="3410"/>
    <cellStyle name="Calculation 10 4 6" xfId="4452"/>
    <cellStyle name="Calculation 10 5" xfId="297"/>
    <cellStyle name="Calculation 10 5 2" xfId="819"/>
    <cellStyle name="Calculation 10 5 2 2" xfId="1863"/>
    <cellStyle name="Calculation 10 5 2 3" xfId="2905"/>
    <cellStyle name="Calculation 10 5 2 4" xfId="3947"/>
    <cellStyle name="Calculation 10 5 2 5" xfId="4989"/>
    <cellStyle name="Calculation 10 5 3" xfId="1342"/>
    <cellStyle name="Calculation 10 5 4" xfId="2384"/>
    <cellStyle name="Calculation 10 5 5" xfId="3426"/>
    <cellStyle name="Calculation 10 5 6" xfId="4468"/>
    <cellStyle name="Calculation 10 6" xfId="413"/>
    <cellStyle name="Calculation 10 6 2" xfId="919"/>
    <cellStyle name="Calculation 10 6 2 2" xfId="1963"/>
    <cellStyle name="Calculation 10 6 2 3" xfId="3005"/>
    <cellStyle name="Calculation 10 6 2 4" xfId="4047"/>
    <cellStyle name="Calculation 10 6 2 5" xfId="5089"/>
    <cellStyle name="Calculation 10 6 3" xfId="1458"/>
    <cellStyle name="Calculation 10 6 4" xfId="2500"/>
    <cellStyle name="Calculation 10 6 5" xfId="3542"/>
    <cellStyle name="Calculation 10 6 6" xfId="4584"/>
    <cellStyle name="Calculation 10 7" xfId="355"/>
    <cellStyle name="Calculation 10 7 2" xfId="872"/>
    <cellStyle name="Calculation 10 7 2 2" xfId="1916"/>
    <cellStyle name="Calculation 10 7 2 3" xfId="2958"/>
    <cellStyle name="Calculation 10 7 2 4" xfId="4000"/>
    <cellStyle name="Calculation 10 7 2 5" xfId="5042"/>
    <cellStyle name="Calculation 10 7 3" xfId="1400"/>
    <cellStyle name="Calculation 10 7 4" xfId="2442"/>
    <cellStyle name="Calculation 10 7 5" xfId="3484"/>
    <cellStyle name="Calculation 10 7 6" xfId="4526"/>
    <cellStyle name="Calculation 10 8" xfId="513"/>
    <cellStyle name="Calculation 10 8 2" xfId="1003"/>
    <cellStyle name="Calculation 10 8 2 2" xfId="2047"/>
    <cellStyle name="Calculation 10 8 2 3" xfId="3089"/>
    <cellStyle name="Calculation 10 8 2 4" xfId="4131"/>
    <cellStyle name="Calculation 10 8 2 5" xfId="5173"/>
    <cellStyle name="Calculation 10 8 3" xfId="1557"/>
    <cellStyle name="Calculation 10 8 4" xfId="2599"/>
    <cellStyle name="Calculation 10 8 5" xfId="3641"/>
    <cellStyle name="Calculation 10 8 6" xfId="4683"/>
    <cellStyle name="Calculation 10 9" xfId="539"/>
    <cellStyle name="Calculation 10 9 2" xfId="1022"/>
    <cellStyle name="Calculation 10 9 2 2" xfId="2066"/>
    <cellStyle name="Calculation 10 9 2 3" xfId="3108"/>
    <cellStyle name="Calculation 10 9 2 4" xfId="4150"/>
    <cellStyle name="Calculation 10 9 2 5" xfId="5192"/>
    <cellStyle name="Calculation 10 9 3" xfId="1583"/>
    <cellStyle name="Calculation 10 9 4" xfId="2625"/>
    <cellStyle name="Calculation 10 9 5" xfId="3667"/>
    <cellStyle name="Calculation 10 9 6" xfId="4709"/>
    <cellStyle name="Calculation 11" xfId="146"/>
    <cellStyle name="Calculation 11 10" xfId="577"/>
    <cellStyle name="Calculation 11 10 2" xfId="1621"/>
    <cellStyle name="Calculation 11 10 3" xfId="2663"/>
    <cellStyle name="Calculation 11 10 4" xfId="3705"/>
    <cellStyle name="Calculation 11 10 5" xfId="4747"/>
    <cellStyle name="Calculation 11 11" xfId="1043"/>
    <cellStyle name="Calculation 11 11 2" xfId="2087"/>
    <cellStyle name="Calculation 11 11 3" xfId="3129"/>
    <cellStyle name="Calculation 11 11 4" xfId="4171"/>
    <cellStyle name="Calculation 11 11 5" xfId="5213"/>
    <cellStyle name="Calculation 11 12" xfId="1192"/>
    <cellStyle name="Calculation 11 13" xfId="2234"/>
    <cellStyle name="Calculation 11 14" xfId="3276"/>
    <cellStyle name="Calculation 11 15" xfId="4318"/>
    <cellStyle name="Calculation 11 2" xfId="237"/>
    <cellStyle name="Calculation 11 2 2" xfId="759"/>
    <cellStyle name="Calculation 11 2 2 2" xfId="1803"/>
    <cellStyle name="Calculation 11 2 2 3" xfId="2845"/>
    <cellStyle name="Calculation 11 2 2 4" xfId="3887"/>
    <cellStyle name="Calculation 11 2 2 5" xfId="4929"/>
    <cellStyle name="Calculation 11 2 3" xfId="1282"/>
    <cellStyle name="Calculation 11 2 4" xfId="2324"/>
    <cellStyle name="Calculation 11 2 5" xfId="3366"/>
    <cellStyle name="Calculation 11 2 6" xfId="4408"/>
    <cellStyle name="Calculation 11 3" xfId="125"/>
    <cellStyle name="Calculation 11 3 2" xfId="648"/>
    <cellStyle name="Calculation 11 3 2 2" xfId="1692"/>
    <cellStyle name="Calculation 11 3 2 3" xfId="2734"/>
    <cellStyle name="Calculation 11 3 2 4" xfId="3776"/>
    <cellStyle name="Calculation 11 3 2 5" xfId="4818"/>
    <cellStyle name="Calculation 11 3 3" xfId="1171"/>
    <cellStyle name="Calculation 11 3 4" xfId="2213"/>
    <cellStyle name="Calculation 11 3 5" xfId="3255"/>
    <cellStyle name="Calculation 11 3 6" xfId="4297"/>
    <cellStyle name="Calculation 11 4" xfId="314"/>
    <cellStyle name="Calculation 11 4 2" xfId="836"/>
    <cellStyle name="Calculation 11 4 2 2" xfId="1880"/>
    <cellStyle name="Calculation 11 4 2 3" xfId="2922"/>
    <cellStyle name="Calculation 11 4 2 4" xfId="3964"/>
    <cellStyle name="Calculation 11 4 2 5" xfId="5006"/>
    <cellStyle name="Calculation 11 4 3" xfId="1359"/>
    <cellStyle name="Calculation 11 4 4" xfId="2401"/>
    <cellStyle name="Calculation 11 4 5" xfId="3443"/>
    <cellStyle name="Calculation 11 4 6" xfId="4485"/>
    <cellStyle name="Calculation 11 5" xfId="363"/>
    <cellStyle name="Calculation 11 5 2" xfId="876"/>
    <cellStyle name="Calculation 11 5 2 2" xfId="1920"/>
    <cellStyle name="Calculation 11 5 2 3" xfId="2962"/>
    <cellStyle name="Calculation 11 5 2 4" xfId="4004"/>
    <cellStyle name="Calculation 11 5 2 5" xfId="5046"/>
    <cellStyle name="Calculation 11 5 3" xfId="1408"/>
    <cellStyle name="Calculation 11 5 4" xfId="2450"/>
    <cellStyle name="Calculation 11 5 5" xfId="3492"/>
    <cellStyle name="Calculation 11 5 6" xfId="4534"/>
    <cellStyle name="Calculation 11 6" xfId="457"/>
    <cellStyle name="Calculation 11 6 2" xfId="949"/>
    <cellStyle name="Calculation 11 6 2 2" xfId="1993"/>
    <cellStyle name="Calculation 11 6 2 3" xfId="3035"/>
    <cellStyle name="Calculation 11 6 2 4" xfId="4077"/>
    <cellStyle name="Calculation 11 6 2 5" xfId="5119"/>
    <cellStyle name="Calculation 11 6 3" xfId="1501"/>
    <cellStyle name="Calculation 11 6 4" xfId="2543"/>
    <cellStyle name="Calculation 11 6 5" xfId="3585"/>
    <cellStyle name="Calculation 11 6 6" xfId="4627"/>
    <cellStyle name="Calculation 11 7" xfId="445"/>
    <cellStyle name="Calculation 11 7 2" xfId="940"/>
    <cellStyle name="Calculation 11 7 2 2" xfId="1984"/>
    <cellStyle name="Calculation 11 7 2 3" xfId="3026"/>
    <cellStyle name="Calculation 11 7 2 4" xfId="4068"/>
    <cellStyle name="Calculation 11 7 2 5" xfId="5110"/>
    <cellStyle name="Calculation 11 7 3" xfId="1489"/>
    <cellStyle name="Calculation 11 7 4" xfId="2531"/>
    <cellStyle name="Calculation 11 7 5" xfId="3573"/>
    <cellStyle name="Calculation 11 7 6" xfId="4615"/>
    <cellStyle name="Calculation 11 8" xfId="511"/>
    <cellStyle name="Calculation 11 8 2" xfId="1001"/>
    <cellStyle name="Calculation 11 8 2 2" xfId="2045"/>
    <cellStyle name="Calculation 11 8 2 3" xfId="3087"/>
    <cellStyle name="Calculation 11 8 2 4" xfId="4129"/>
    <cellStyle name="Calculation 11 8 2 5" xfId="5171"/>
    <cellStyle name="Calculation 11 8 3" xfId="1555"/>
    <cellStyle name="Calculation 11 8 4" xfId="2597"/>
    <cellStyle name="Calculation 11 8 5" xfId="3639"/>
    <cellStyle name="Calculation 11 8 6" xfId="4681"/>
    <cellStyle name="Calculation 11 9" xfId="669"/>
    <cellStyle name="Calculation 11 9 2" xfId="1713"/>
    <cellStyle name="Calculation 11 9 3" xfId="2755"/>
    <cellStyle name="Calculation 11 9 4" xfId="3797"/>
    <cellStyle name="Calculation 11 9 5" xfId="4839"/>
    <cellStyle name="Calculation 12" xfId="94"/>
    <cellStyle name="Calculation 12 2" xfId="617"/>
    <cellStyle name="Calculation 12 2 2" xfId="1661"/>
    <cellStyle name="Calculation 12 2 3" xfId="2703"/>
    <cellStyle name="Calculation 12 2 4" xfId="3745"/>
    <cellStyle name="Calculation 12 2 5" xfId="4787"/>
    <cellStyle name="Calculation 12 3" xfId="1140"/>
    <cellStyle name="Calculation 12 4" xfId="2182"/>
    <cellStyle name="Calculation 12 5" xfId="3224"/>
    <cellStyle name="Calculation 12 6" xfId="4266"/>
    <cellStyle name="Calculation 2" xfId="63"/>
    <cellStyle name="Calculation 2 10" xfId="588"/>
    <cellStyle name="Calculation 2 10 2" xfId="1632"/>
    <cellStyle name="Calculation 2 10 3" xfId="2674"/>
    <cellStyle name="Calculation 2 10 4" xfId="3716"/>
    <cellStyle name="Calculation 2 10 5" xfId="4758"/>
    <cellStyle name="Calculation 2 11" xfId="434"/>
    <cellStyle name="Calculation 2 11 2" xfId="1478"/>
    <cellStyle name="Calculation 2 11 3" xfId="2520"/>
    <cellStyle name="Calculation 2 11 4" xfId="3562"/>
    <cellStyle name="Calculation 2 11 5" xfId="4604"/>
    <cellStyle name="Calculation 2 12" xfId="1057"/>
    <cellStyle name="Calculation 2 12 2" xfId="2101"/>
    <cellStyle name="Calculation 2 12 3" xfId="3143"/>
    <cellStyle name="Calculation 2 12 4" xfId="4185"/>
    <cellStyle name="Calculation 2 12 5" xfId="5227"/>
    <cellStyle name="Calculation 2 13" xfId="1111"/>
    <cellStyle name="Calculation 2 14" xfId="2153"/>
    <cellStyle name="Calculation 2 15" xfId="3195"/>
    <cellStyle name="Calculation 2 16" xfId="4237"/>
    <cellStyle name="Calculation 2 2" xfId="161"/>
    <cellStyle name="Calculation 2 2 2" xfId="683"/>
    <cellStyle name="Calculation 2 2 2 2" xfId="1727"/>
    <cellStyle name="Calculation 2 2 2 3" xfId="2769"/>
    <cellStyle name="Calculation 2 2 2 4" xfId="3811"/>
    <cellStyle name="Calculation 2 2 2 5" xfId="4853"/>
    <cellStyle name="Calculation 2 2 3" xfId="1206"/>
    <cellStyle name="Calculation 2 2 4" xfId="2248"/>
    <cellStyle name="Calculation 2 2 5" xfId="3290"/>
    <cellStyle name="Calculation 2 2 6" xfId="4332"/>
    <cellStyle name="Calculation 2 3" xfId="213"/>
    <cellStyle name="Calculation 2 3 2" xfId="735"/>
    <cellStyle name="Calculation 2 3 2 2" xfId="1779"/>
    <cellStyle name="Calculation 2 3 2 3" xfId="2821"/>
    <cellStyle name="Calculation 2 3 2 4" xfId="3863"/>
    <cellStyle name="Calculation 2 3 2 5" xfId="4905"/>
    <cellStyle name="Calculation 2 3 3" xfId="1258"/>
    <cellStyle name="Calculation 2 3 4" xfId="2300"/>
    <cellStyle name="Calculation 2 3 5" xfId="3342"/>
    <cellStyle name="Calculation 2 3 6" xfId="4384"/>
    <cellStyle name="Calculation 2 4" xfId="250"/>
    <cellStyle name="Calculation 2 4 2" xfId="772"/>
    <cellStyle name="Calculation 2 4 2 2" xfId="1816"/>
    <cellStyle name="Calculation 2 4 2 3" xfId="2858"/>
    <cellStyle name="Calculation 2 4 2 4" xfId="3900"/>
    <cellStyle name="Calculation 2 4 2 5" xfId="4942"/>
    <cellStyle name="Calculation 2 4 3" xfId="1295"/>
    <cellStyle name="Calculation 2 4 4" xfId="2337"/>
    <cellStyle name="Calculation 2 4 5" xfId="3379"/>
    <cellStyle name="Calculation 2 4 6" xfId="4421"/>
    <cellStyle name="Calculation 2 5" xfId="292"/>
    <cellStyle name="Calculation 2 5 2" xfId="814"/>
    <cellStyle name="Calculation 2 5 2 2" xfId="1858"/>
    <cellStyle name="Calculation 2 5 2 3" xfId="2900"/>
    <cellStyle name="Calculation 2 5 2 4" xfId="3942"/>
    <cellStyle name="Calculation 2 5 2 5" xfId="4984"/>
    <cellStyle name="Calculation 2 5 3" xfId="1337"/>
    <cellStyle name="Calculation 2 5 4" xfId="2379"/>
    <cellStyle name="Calculation 2 5 5" xfId="3421"/>
    <cellStyle name="Calculation 2 5 6" xfId="4463"/>
    <cellStyle name="Calculation 2 6" xfId="377"/>
    <cellStyle name="Calculation 2 6 2" xfId="889"/>
    <cellStyle name="Calculation 2 6 2 2" xfId="1933"/>
    <cellStyle name="Calculation 2 6 2 3" xfId="2975"/>
    <cellStyle name="Calculation 2 6 2 4" xfId="4017"/>
    <cellStyle name="Calculation 2 6 2 5" xfId="5059"/>
    <cellStyle name="Calculation 2 6 3" xfId="1422"/>
    <cellStyle name="Calculation 2 6 4" xfId="2464"/>
    <cellStyle name="Calculation 2 6 5" xfId="3506"/>
    <cellStyle name="Calculation 2 6 6" xfId="4548"/>
    <cellStyle name="Calculation 2 7" xfId="332"/>
    <cellStyle name="Calculation 2 7 2" xfId="850"/>
    <cellStyle name="Calculation 2 7 2 2" xfId="1894"/>
    <cellStyle name="Calculation 2 7 2 3" xfId="2936"/>
    <cellStyle name="Calculation 2 7 2 4" xfId="3978"/>
    <cellStyle name="Calculation 2 7 2 5" xfId="5020"/>
    <cellStyle name="Calculation 2 7 3" xfId="1377"/>
    <cellStyle name="Calculation 2 7 4" xfId="2419"/>
    <cellStyle name="Calculation 2 7 5" xfId="3461"/>
    <cellStyle name="Calculation 2 7 6" xfId="4503"/>
    <cellStyle name="Calculation 2 8" xfId="479"/>
    <cellStyle name="Calculation 2 8 2" xfId="969"/>
    <cellStyle name="Calculation 2 8 2 2" xfId="2013"/>
    <cellStyle name="Calculation 2 8 2 3" xfId="3055"/>
    <cellStyle name="Calculation 2 8 2 4" xfId="4097"/>
    <cellStyle name="Calculation 2 8 2 5" xfId="5139"/>
    <cellStyle name="Calculation 2 8 3" xfId="1523"/>
    <cellStyle name="Calculation 2 8 4" xfId="2565"/>
    <cellStyle name="Calculation 2 8 5" xfId="3607"/>
    <cellStyle name="Calculation 2 8 6" xfId="4649"/>
    <cellStyle name="Calculation 2 9" xfId="542"/>
    <cellStyle name="Calculation 2 9 2" xfId="1024"/>
    <cellStyle name="Calculation 2 9 2 2" xfId="2068"/>
    <cellStyle name="Calculation 2 9 2 3" xfId="3110"/>
    <cellStyle name="Calculation 2 9 2 4" xfId="4152"/>
    <cellStyle name="Calculation 2 9 2 5" xfId="5194"/>
    <cellStyle name="Calculation 2 9 3" xfId="1586"/>
    <cellStyle name="Calculation 2 9 4" xfId="2628"/>
    <cellStyle name="Calculation 2 9 5" xfId="3670"/>
    <cellStyle name="Calculation 2 9 6" xfId="4712"/>
    <cellStyle name="Calculation 3" xfId="59"/>
    <cellStyle name="Calculation 3 10" xfId="584"/>
    <cellStyle name="Calculation 3 10 2" xfId="1628"/>
    <cellStyle name="Calculation 3 10 3" xfId="2670"/>
    <cellStyle name="Calculation 3 10 4" xfId="3712"/>
    <cellStyle name="Calculation 3 10 5" xfId="4754"/>
    <cellStyle name="Calculation 3 11" xfId="455"/>
    <cellStyle name="Calculation 3 11 2" xfId="1499"/>
    <cellStyle name="Calculation 3 11 3" xfId="2541"/>
    <cellStyle name="Calculation 3 11 4" xfId="3583"/>
    <cellStyle name="Calculation 3 11 5" xfId="4625"/>
    <cellStyle name="Calculation 3 12" xfId="1053"/>
    <cellStyle name="Calculation 3 12 2" xfId="2097"/>
    <cellStyle name="Calculation 3 12 3" xfId="3139"/>
    <cellStyle name="Calculation 3 12 4" xfId="4181"/>
    <cellStyle name="Calculation 3 12 5" xfId="5223"/>
    <cellStyle name="Calculation 3 13" xfId="1107"/>
    <cellStyle name="Calculation 3 14" xfId="2149"/>
    <cellStyle name="Calculation 3 15" xfId="3191"/>
    <cellStyle name="Calculation 3 16" xfId="4233"/>
    <cellStyle name="Calculation 3 2" xfId="157"/>
    <cellStyle name="Calculation 3 2 2" xfId="679"/>
    <cellStyle name="Calculation 3 2 2 2" xfId="1723"/>
    <cellStyle name="Calculation 3 2 2 3" xfId="2765"/>
    <cellStyle name="Calculation 3 2 2 4" xfId="3807"/>
    <cellStyle name="Calculation 3 2 2 5" xfId="4849"/>
    <cellStyle name="Calculation 3 2 3" xfId="1202"/>
    <cellStyle name="Calculation 3 2 4" xfId="2244"/>
    <cellStyle name="Calculation 3 2 5" xfId="3286"/>
    <cellStyle name="Calculation 3 2 6" xfId="4328"/>
    <cellStyle name="Calculation 3 3" xfId="202"/>
    <cellStyle name="Calculation 3 3 2" xfId="724"/>
    <cellStyle name="Calculation 3 3 2 2" xfId="1768"/>
    <cellStyle name="Calculation 3 3 2 3" xfId="2810"/>
    <cellStyle name="Calculation 3 3 2 4" xfId="3852"/>
    <cellStyle name="Calculation 3 3 2 5" xfId="4894"/>
    <cellStyle name="Calculation 3 3 3" xfId="1247"/>
    <cellStyle name="Calculation 3 3 4" xfId="2289"/>
    <cellStyle name="Calculation 3 3 5" xfId="3331"/>
    <cellStyle name="Calculation 3 3 6" xfId="4373"/>
    <cellStyle name="Calculation 3 4" xfId="246"/>
    <cellStyle name="Calculation 3 4 2" xfId="768"/>
    <cellStyle name="Calculation 3 4 2 2" xfId="1812"/>
    <cellStyle name="Calculation 3 4 2 3" xfId="2854"/>
    <cellStyle name="Calculation 3 4 2 4" xfId="3896"/>
    <cellStyle name="Calculation 3 4 2 5" xfId="4938"/>
    <cellStyle name="Calculation 3 4 3" xfId="1291"/>
    <cellStyle name="Calculation 3 4 4" xfId="2333"/>
    <cellStyle name="Calculation 3 4 5" xfId="3375"/>
    <cellStyle name="Calculation 3 4 6" xfId="4417"/>
    <cellStyle name="Calculation 3 5" xfId="206"/>
    <cellStyle name="Calculation 3 5 2" xfId="728"/>
    <cellStyle name="Calculation 3 5 2 2" xfId="1772"/>
    <cellStyle name="Calculation 3 5 2 3" xfId="2814"/>
    <cellStyle name="Calculation 3 5 2 4" xfId="3856"/>
    <cellStyle name="Calculation 3 5 2 5" xfId="4898"/>
    <cellStyle name="Calculation 3 5 3" xfId="1251"/>
    <cellStyle name="Calculation 3 5 4" xfId="2293"/>
    <cellStyle name="Calculation 3 5 5" xfId="3335"/>
    <cellStyle name="Calculation 3 5 6" xfId="4377"/>
    <cellStyle name="Calculation 3 6" xfId="373"/>
    <cellStyle name="Calculation 3 6 2" xfId="885"/>
    <cellStyle name="Calculation 3 6 2 2" xfId="1929"/>
    <cellStyle name="Calculation 3 6 2 3" xfId="2971"/>
    <cellStyle name="Calculation 3 6 2 4" xfId="4013"/>
    <cellStyle name="Calculation 3 6 2 5" xfId="5055"/>
    <cellStyle name="Calculation 3 6 3" xfId="1418"/>
    <cellStyle name="Calculation 3 6 4" xfId="2460"/>
    <cellStyle name="Calculation 3 6 5" xfId="3502"/>
    <cellStyle name="Calculation 3 6 6" xfId="4544"/>
    <cellStyle name="Calculation 3 7" xfId="328"/>
    <cellStyle name="Calculation 3 7 2" xfId="846"/>
    <cellStyle name="Calculation 3 7 2 2" xfId="1890"/>
    <cellStyle name="Calculation 3 7 2 3" xfId="2932"/>
    <cellStyle name="Calculation 3 7 2 4" xfId="3974"/>
    <cellStyle name="Calculation 3 7 2 5" xfId="5016"/>
    <cellStyle name="Calculation 3 7 3" xfId="1373"/>
    <cellStyle name="Calculation 3 7 4" xfId="2415"/>
    <cellStyle name="Calculation 3 7 5" xfId="3457"/>
    <cellStyle name="Calculation 3 7 6" xfId="4499"/>
    <cellStyle name="Calculation 3 8" xfId="475"/>
    <cellStyle name="Calculation 3 8 2" xfId="965"/>
    <cellStyle name="Calculation 3 8 2 2" xfId="2009"/>
    <cellStyle name="Calculation 3 8 2 3" xfId="3051"/>
    <cellStyle name="Calculation 3 8 2 4" xfId="4093"/>
    <cellStyle name="Calculation 3 8 2 5" xfId="5135"/>
    <cellStyle name="Calculation 3 8 3" xfId="1519"/>
    <cellStyle name="Calculation 3 8 4" xfId="2561"/>
    <cellStyle name="Calculation 3 8 5" xfId="3603"/>
    <cellStyle name="Calculation 3 8 6" xfId="4645"/>
    <cellStyle name="Calculation 3 9" xfId="530"/>
    <cellStyle name="Calculation 3 9 2" xfId="1017"/>
    <cellStyle name="Calculation 3 9 2 2" xfId="2061"/>
    <cellStyle name="Calculation 3 9 2 3" xfId="3103"/>
    <cellStyle name="Calculation 3 9 2 4" xfId="4145"/>
    <cellStyle name="Calculation 3 9 2 5" xfId="5187"/>
    <cellStyle name="Calculation 3 9 3" xfId="1574"/>
    <cellStyle name="Calculation 3 9 4" xfId="2616"/>
    <cellStyle name="Calculation 3 9 5" xfId="3658"/>
    <cellStyle name="Calculation 3 9 6" xfId="4700"/>
    <cellStyle name="Calculation 4" xfId="76"/>
    <cellStyle name="Calculation 4 10" xfId="600"/>
    <cellStyle name="Calculation 4 10 2" xfId="1644"/>
    <cellStyle name="Calculation 4 10 3" xfId="2686"/>
    <cellStyle name="Calculation 4 10 4" xfId="3728"/>
    <cellStyle name="Calculation 4 10 5" xfId="4770"/>
    <cellStyle name="Calculation 4 11" xfId="565"/>
    <cellStyle name="Calculation 4 11 2" xfId="1609"/>
    <cellStyle name="Calculation 4 11 3" xfId="2651"/>
    <cellStyle name="Calculation 4 11 4" xfId="3693"/>
    <cellStyle name="Calculation 4 11 5" xfId="4735"/>
    <cellStyle name="Calculation 4 12" xfId="1069"/>
    <cellStyle name="Calculation 4 12 2" xfId="2113"/>
    <cellStyle name="Calculation 4 12 3" xfId="3155"/>
    <cellStyle name="Calculation 4 12 4" xfId="4197"/>
    <cellStyle name="Calculation 4 12 5" xfId="5239"/>
    <cellStyle name="Calculation 4 13" xfId="1123"/>
    <cellStyle name="Calculation 4 14" xfId="2165"/>
    <cellStyle name="Calculation 4 15" xfId="3207"/>
    <cellStyle name="Calculation 4 16" xfId="4249"/>
    <cellStyle name="Calculation 4 2" xfId="173"/>
    <cellStyle name="Calculation 4 2 2" xfId="695"/>
    <cellStyle name="Calculation 4 2 2 2" xfId="1739"/>
    <cellStyle name="Calculation 4 2 2 3" xfId="2781"/>
    <cellStyle name="Calculation 4 2 2 4" xfId="3823"/>
    <cellStyle name="Calculation 4 2 2 5" xfId="4865"/>
    <cellStyle name="Calculation 4 2 3" xfId="1218"/>
    <cellStyle name="Calculation 4 2 4" xfId="2260"/>
    <cellStyle name="Calculation 4 2 5" xfId="3302"/>
    <cellStyle name="Calculation 4 2 6" xfId="4344"/>
    <cellStyle name="Calculation 4 3" xfId="220"/>
    <cellStyle name="Calculation 4 3 2" xfId="742"/>
    <cellStyle name="Calculation 4 3 2 2" xfId="1786"/>
    <cellStyle name="Calculation 4 3 2 3" xfId="2828"/>
    <cellStyle name="Calculation 4 3 2 4" xfId="3870"/>
    <cellStyle name="Calculation 4 3 2 5" xfId="4912"/>
    <cellStyle name="Calculation 4 3 3" xfId="1265"/>
    <cellStyle name="Calculation 4 3 4" xfId="2307"/>
    <cellStyle name="Calculation 4 3 5" xfId="3349"/>
    <cellStyle name="Calculation 4 3 6" xfId="4391"/>
    <cellStyle name="Calculation 4 4" xfId="259"/>
    <cellStyle name="Calculation 4 4 2" xfId="781"/>
    <cellStyle name="Calculation 4 4 2 2" xfId="1825"/>
    <cellStyle name="Calculation 4 4 2 3" xfId="2867"/>
    <cellStyle name="Calculation 4 4 2 4" xfId="3909"/>
    <cellStyle name="Calculation 4 4 2 5" xfId="4951"/>
    <cellStyle name="Calculation 4 4 3" xfId="1304"/>
    <cellStyle name="Calculation 4 4 4" xfId="2346"/>
    <cellStyle name="Calculation 4 4 5" xfId="3388"/>
    <cellStyle name="Calculation 4 4 6" xfId="4430"/>
    <cellStyle name="Calculation 4 5" xfId="299"/>
    <cellStyle name="Calculation 4 5 2" xfId="821"/>
    <cellStyle name="Calculation 4 5 2 2" xfId="1865"/>
    <cellStyle name="Calculation 4 5 2 3" xfId="2907"/>
    <cellStyle name="Calculation 4 5 2 4" xfId="3949"/>
    <cellStyle name="Calculation 4 5 2 5" xfId="4991"/>
    <cellStyle name="Calculation 4 5 3" xfId="1344"/>
    <cellStyle name="Calculation 4 5 4" xfId="2386"/>
    <cellStyle name="Calculation 4 5 5" xfId="3428"/>
    <cellStyle name="Calculation 4 5 6" xfId="4470"/>
    <cellStyle name="Calculation 4 6" xfId="389"/>
    <cellStyle name="Calculation 4 6 2" xfId="898"/>
    <cellStyle name="Calculation 4 6 2 2" xfId="1942"/>
    <cellStyle name="Calculation 4 6 2 3" xfId="2984"/>
    <cellStyle name="Calculation 4 6 2 4" xfId="4026"/>
    <cellStyle name="Calculation 4 6 2 5" xfId="5068"/>
    <cellStyle name="Calculation 4 6 3" xfId="1434"/>
    <cellStyle name="Calculation 4 6 4" xfId="2476"/>
    <cellStyle name="Calculation 4 6 5" xfId="3518"/>
    <cellStyle name="Calculation 4 6 6" xfId="4560"/>
    <cellStyle name="Calculation 4 7" xfId="441"/>
    <cellStyle name="Calculation 4 7 2" xfId="938"/>
    <cellStyle name="Calculation 4 7 2 2" xfId="1982"/>
    <cellStyle name="Calculation 4 7 2 3" xfId="3024"/>
    <cellStyle name="Calculation 4 7 2 4" xfId="4066"/>
    <cellStyle name="Calculation 4 7 2 5" xfId="5108"/>
    <cellStyle name="Calculation 4 7 3" xfId="1485"/>
    <cellStyle name="Calculation 4 7 4" xfId="2527"/>
    <cellStyle name="Calculation 4 7 5" xfId="3569"/>
    <cellStyle name="Calculation 4 7 6" xfId="4611"/>
    <cellStyle name="Calculation 4 8" xfId="490"/>
    <cellStyle name="Calculation 4 8 2" xfId="980"/>
    <cellStyle name="Calculation 4 8 2 2" xfId="2024"/>
    <cellStyle name="Calculation 4 8 2 3" xfId="3066"/>
    <cellStyle name="Calculation 4 8 2 4" xfId="4108"/>
    <cellStyle name="Calculation 4 8 2 5" xfId="5150"/>
    <cellStyle name="Calculation 4 8 3" xfId="1534"/>
    <cellStyle name="Calculation 4 8 4" xfId="2576"/>
    <cellStyle name="Calculation 4 8 5" xfId="3618"/>
    <cellStyle name="Calculation 4 8 6" xfId="4660"/>
    <cellStyle name="Calculation 4 9" xfId="462"/>
    <cellStyle name="Calculation 4 9 2" xfId="953"/>
    <cellStyle name="Calculation 4 9 2 2" xfId="1997"/>
    <cellStyle name="Calculation 4 9 2 3" xfId="3039"/>
    <cellStyle name="Calculation 4 9 2 4" xfId="4081"/>
    <cellStyle name="Calculation 4 9 2 5" xfId="5123"/>
    <cellStyle name="Calculation 4 9 3" xfId="1506"/>
    <cellStyle name="Calculation 4 9 4" xfId="2548"/>
    <cellStyle name="Calculation 4 9 5" xfId="3590"/>
    <cellStyle name="Calculation 4 9 6" xfId="4632"/>
    <cellStyle name="Calculation 5" xfId="56"/>
    <cellStyle name="Calculation 5 10" xfId="581"/>
    <cellStyle name="Calculation 5 10 2" xfId="1625"/>
    <cellStyle name="Calculation 5 10 3" xfId="2667"/>
    <cellStyle name="Calculation 5 10 4" xfId="3709"/>
    <cellStyle name="Calculation 5 10 5" xfId="4751"/>
    <cellStyle name="Calculation 5 11" xfId="438"/>
    <cellStyle name="Calculation 5 11 2" xfId="1482"/>
    <cellStyle name="Calculation 5 11 3" xfId="2524"/>
    <cellStyle name="Calculation 5 11 4" xfId="3566"/>
    <cellStyle name="Calculation 5 11 5" xfId="4608"/>
    <cellStyle name="Calculation 5 12" xfId="1050"/>
    <cellStyle name="Calculation 5 12 2" xfId="2094"/>
    <cellStyle name="Calculation 5 12 3" xfId="3136"/>
    <cellStyle name="Calculation 5 12 4" xfId="4178"/>
    <cellStyle name="Calculation 5 12 5" xfId="5220"/>
    <cellStyle name="Calculation 5 13" xfId="1104"/>
    <cellStyle name="Calculation 5 14" xfId="2146"/>
    <cellStyle name="Calculation 5 15" xfId="3188"/>
    <cellStyle name="Calculation 5 16" xfId="4230"/>
    <cellStyle name="Calculation 5 2" xfId="154"/>
    <cellStyle name="Calculation 5 2 2" xfId="676"/>
    <cellStyle name="Calculation 5 2 2 2" xfId="1720"/>
    <cellStyle name="Calculation 5 2 2 3" xfId="2762"/>
    <cellStyle name="Calculation 5 2 2 4" xfId="3804"/>
    <cellStyle name="Calculation 5 2 2 5" xfId="4846"/>
    <cellStyle name="Calculation 5 2 3" xfId="1199"/>
    <cellStyle name="Calculation 5 2 4" xfId="2241"/>
    <cellStyle name="Calculation 5 2 5" xfId="3283"/>
    <cellStyle name="Calculation 5 2 6" xfId="4325"/>
    <cellStyle name="Calculation 5 3" xfId="95"/>
    <cellStyle name="Calculation 5 3 2" xfId="618"/>
    <cellStyle name="Calculation 5 3 2 2" xfId="1662"/>
    <cellStyle name="Calculation 5 3 2 3" xfId="2704"/>
    <cellStyle name="Calculation 5 3 2 4" xfId="3746"/>
    <cellStyle name="Calculation 5 3 2 5" xfId="4788"/>
    <cellStyle name="Calculation 5 3 3" xfId="1141"/>
    <cellStyle name="Calculation 5 3 4" xfId="2183"/>
    <cellStyle name="Calculation 5 3 5" xfId="3225"/>
    <cellStyle name="Calculation 5 3 6" xfId="4267"/>
    <cellStyle name="Calculation 5 4" xfId="243"/>
    <cellStyle name="Calculation 5 4 2" xfId="765"/>
    <cellStyle name="Calculation 5 4 2 2" xfId="1809"/>
    <cellStyle name="Calculation 5 4 2 3" xfId="2851"/>
    <cellStyle name="Calculation 5 4 2 4" xfId="3893"/>
    <cellStyle name="Calculation 5 4 2 5" xfId="4935"/>
    <cellStyle name="Calculation 5 4 3" xfId="1288"/>
    <cellStyle name="Calculation 5 4 4" xfId="2330"/>
    <cellStyle name="Calculation 5 4 5" xfId="3372"/>
    <cellStyle name="Calculation 5 4 6" xfId="4414"/>
    <cellStyle name="Calculation 5 5" xfId="141"/>
    <cellStyle name="Calculation 5 5 2" xfId="664"/>
    <cellStyle name="Calculation 5 5 2 2" xfId="1708"/>
    <cellStyle name="Calculation 5 5 2 3" xfId="2750"/>
    <cellStyle name="Calculation 5 5 2 4" xfId="3792"/>
    <cellStyle name="Calculation 5 5 2 5" xfId="4834"/>
    <cellStyle name="Calculation 5 5 3" xfId="1187"/>
    <cellStyle name="Calculation 5 5 4" xfId="2229"/>
    <cellStyle name="Calculation 5 5 5" xfId="3271"/>
    <cellStyle name="Calculation 5 5 6" xfId="4313"/>
    <cellStyle name="Calculation 5 6" xfId="370"/>
    <cellStyle name="Calculation 5 6 2" xfId="882"/>
    <cellStyle name="Calculation 5 6 2 2" xfId="1926"/>
    <cellStyle name="Calculation 5 6 2 3" xfId="2968"/>
    <cellStyle name="Calculation 5 6 2 4" xfId="4010"/>
    <cellStyle name="Calculation 5 6 2 5" xfId="5052"/>
    <cellStyle name="Calculation 5 6 3" xfId="1415"/>
    <cellStyle name="Calculation 5 6 4" xfId="2457"/>
    <cellStyle name="Calculation 5 6 5" xfId="3499"/>
    <cellStyle name="Calculation 5 6 6" xfId="4541"/>
    <cellStyle name="Calculation 5 7" xfId="465"/>
    <cellStyle name="Calculation 5 7 2" xfId="956"/>
    <cellStyle name="Calculation 5 7 2 2" xfId="2000"/>
    <cellStyle name="Calculation 5 7 2 3" xfId="3042"/>
    <cellStyle name="Calculation 5 7 2 4" xfId="4084"/>
    <cellStyle name="Calculation 5 7 2 5" xfId="5126"/>
    <cellStyle name="Calculation 5 7 3" xfId="1509"/>
    <cellStyle name="Calculation 5 7 4" xfId="2551"/>
    <cellStyle name="Calculation 5 7 5" xfId="3593"/>
    <cellStyle name="Calculation 5 7 6" xfId="4635"/>
    <cellStyle name="Calculation 5 8" xfId="472"/>
    <cellStyle name="Calculation 5 8 2" xfId="962"/>
    <cellStyle name="Calculation 5 8 2 2" xfId="2006"/>
    <cellStyle name="Calculation 5 8 2 3" xfId="3048"/>
    <cellStyle name="Calculation 5 8 2 4" xfId="4090"/>
    <cellStyle name="Calculation 5 8 2 5" xfId="5132"/>
    <cellStyle name="Calculation 5 8 3" xfId="1516"/>
    <cellStyle name="Calculation 5 8 4" xfId="2558"/>
    <cellStyle name="Calculation 5 8 5" xfId="3600"/>
    <cellStyle name="Calculation 5 8 6" xfId="4642"/>
    <cellStyle name="Calculation 5 9" xfId="561"/>
    <cellStyle name="Calculation 5 9 2" xfId="1037"/>
    <cellStyle name="Calculation 5 9 2 2" xfId="2081"/>
    <cellStyle name="Calculation 5 9 2 3" xfId="3123"/>
    <cellStyle name="Calculation 5 9 2 4" xfId="4165"/>
    <cellStyle name="Calculation 5 9 2 5" xfId="5207"/>
    <cellStyle name="Calculation 5 9 3" xfId="1605"/>
    <cellStyle name="Calculation 5 9 4" xfId="2647"/>
    <cellStyle name="Calculation 5 9 5" xfId="3689"/>
    <cellStyle name="Calculation 5 9 6" xfId="4731"/>
    <cellStyle name="Calculation 6" xfId="80"/>
    <cellStyle name="Calculation 6 10" xfId="604"/>
    <cellStyle name="Calculation 6 10 2" xfId="1648"/>
    <cellStyle name="Calculation 6 10 3" xfId="2690"/>
    <cellStyle name="Calculation 6 10 4" xfId="3732"/>
    <cellStyle name="Calculation 6 10 5" xfId="4774"/>
    <cellStyle name="Calculation 6 11" xfId="554"/>
    <cellStyle name="Calculation 6 11 2" xfId="1598"/>
    <cellStyle name="Calculation 6 11 3" xfId="2640"/>
    <cellStyle name="Calculation 6 11 4" xfId="3682"/>
    <cellStyle name="Calculation 6 11 5" xfId="4724"/>
    <cellStyle name="Calculation 6 12" xfId="1073"/>
    <cellStyle name="Calculation 6 12 2" xfId="2117"/>
    <cellStyle name="Calculation 6 12 3" xfId="3159"/>
    <cellStyle name="Calculation 6 12 4" xfId="4201"/>
    <cellStyle name="Calculation 6 12 5" xfId="5243"/>
    <cellStyle name="Calculation 6 13" xfId="1127"/>
    <cellStyle name="Calculation 6 14" xfId="2169"/>
    <cellStyle name="Calculation 6 15" xfId="3211"/>
    <cellStyle name="Calculation 6 16" xfId="4253"/>
    <cellStyle name="Calculation 6 2" xfId="177"/>
    <cellStyle name="Calculation 6 2 2" xfId="699"/>
    <cellStyle name="Calculation 6 2 2 2" xfId="1743"/>
    <cellStyle name="Calculation 6 2 2 3" xfId="2785"/>
    <cellStyle name="Calculation 6 2 2 4" xfId="3827"/>
    <cellStyle name="Calculation 6 2 2 5" xfId="4869"/>
    <cellStyle name="Calculation 6 2 3" xfId="1222"/>
    <cellStyle name="Calculation 6 2 4" xfId="2264"/>
    <cellStyle name="Calculation 6 2 5" xfId="3306"/>
    <cellStyle name="Calculation 6 2 6" xfId="4348"/>
    <cellStyle name="Calculation 6 3" xfId="140"/>
    <cellStyle name="Calculation 6 3 2" xfId="663"/>
    <cellStyle name="Calculation 6 3 2 2" xfId="1707"/>
    <cellStyle name="Calculation 6 3 2 3" xfId="2749"/>
    <cellStyle name="Calculation 6 3 2 4" xfId="3791"/>
    <cellStyle name="Calculation 6 3 2 5" xfId="4833"/>
    <cellStyle name="Calculation 6 3 3" xfId="1186"/>
    <cellStyle name="Calculation 6 3 4" xfId="2228"/>
    <cellStyle name="Calculation 6 3 5" xfId="3270"/>
    <cellStyle name="Calculation 6 3 6" xfId="4312"/>
    <cellStyle name="Calculation 6 4" xfId="263"/>
    <cellStyle name="Calculation 6 4 2" xfId="785"/>
    <cellStyle name="Calculation 6 4 2 2" xfId="1829"/>
    <cellStyle name="Calculation 6 4 2 3" xfId="2871"/>
    <cellStyle name="Calculation 6 4 2 4" xfId="3913"/>
    <cellStyle name="Calculation 6 4 2 5" xfId="4955"/>
    <cellStyle name="Calculation 6 4 3" xfId="1308"/>
    <cellStyle name="Calculation 6 4 4" xfId="2350"/>
    <cellStyle name="Calculation 6 4 5" xfId="3392"/>
    <cellStyle name="Calculation 6 4 6" xfId="4434"/>
    <cellStyle name="Calculation 6 5" xfId="112"/>
    <cellStyle name="Calculation 6 5 2" xfId="635"/>
    <cellStyle name="Calculation 6 5 2 2" xfId="1679"/>
    <cellStyle name="Calculation 6 5 2 3" xfId="2721"/>
    <cellStyle name="Calculation 6 5 2 4" xfId="3763"/>
    <cellStyle name="Calculation 6 5 2 5" xfId="4805"/>
    <cellStyle name="Calculation 6 5 3" xfId="1158"/>
    <cellStyle name="Calculation 6 5 4" xfId="2200"/>
    <cellStyle name="Calculation 6 5 5" xfId="3242"/>
    <cellStyle name="Calculation 6 5 6" xfId="4284"/>
    <cellStyle name="Calculation 6 6" xfId="393"/>
    <cellStyle name="Calculation 6 6 2" xfId="902"/>
    <cellStyle name="Calculation 6 6 2 2" xfId="1946"/>
    <cellStyle name="Calculation 6 6 2 3" xfId="2988"/>
    <cellStyle name="Calculation 6 6 2 4" xfId="4030"/>
    <cellStyle name="Calculation 6 6 2 5" xfId="5072"/>
    <cellStyle name="Calculation 6 6 3" xfId="1438"/>
    <cellStyle name="Calculation 6 6 4" xfId="2480"/>
    <cellStyle name="Calculation 6 6 5" xfId="3522"/>
    <cellStyle name="Calculation 6 6 6" xfId="4564"/>
    <cellStyle name="Calculation 6 7" xfId="337"/>
    <cellStyle name="Calculation 6 7 2" xfId="855"/>
    <cellStyle name="Calculation 6 7 2 2" xfId="1899"/>
    <cellStyle name="Calculation 6 7 2 3" xfId="2941"/>
    <cellStyle name="Calculation 6 7 2 4" xfId="3983"/>
    <cellStyle name="Calculation 6 7 2 5" xfId="5025"/>
    <cellStyle name="Calculation 6 7 3" xfId="1382"/>
    <cellStyle name="Calculation 6 7 4" xfId="2424"/>
    <cellStyle name="Calculation 6 7 5" xfId="3466"/>
    <cellStyle name="Calculation 6 7 6" xfId="4508"/>
    <cellStyle name="Calculation 6 8" xfId="494"/>
    <cellStyle name="Calculation 6 8 2" xfId="984"/>
    <cellStyle name="Calculation 6 8 2 2" xfId="2028"/>
    <cellStyle name="Calculation 6 8 2 3" xfId="3070"/>
    <cellStyle name="Calculation 6 8 2 4" xfId="4112"/>
    <cellStyle name="Calculation 6 8 2 5" xfId="5154"/>
    <cellStyle name="Calculation 6 8 3" xfId="1538"/>
    <cellStyle name="Calculation 6 8 4" xfId="2580"/>
    <cellStyle name="Calculation 6 8 5" xfId="3622"/>
    <cellStyle name="Calculation 6 8 6" xfId="4664"/>
    <cellStyle name="Calculation 6 9" xfId="563"/>
    <cellStyle name="Calculation 6 9 2" xfId="1038"/>
    <cellStyle name="Calculation 6 9 2 2" xfId="2082"/>
    <cellStyle name="Calculation 6 9 2 3" xfId="3124"/>
    <cellStyle name="Calculation 6 9 2 4" xfId="4166"/>
    <cellStyle name="Calculation 6 9 2 5" xfId="5208"/>
    <cellStyle name="Calculation 6 9 3" xfId="1607"/>
    <cellStyle name="Calculation 6 9 4" xfId="2649"/>
    <cellStyle name="Calculation 6 9 5" xfId="3691"/>
    <cellStyle name="Calculation 6 9 6" xfId="4733"/>
    <cellStyle name="Calculation 7" xfId="100"/>
    <cellStyle name="Calculation 7 10" xfId="623"/>
    <cellStyle name="Calculation 7 10 2" xfId="1667"/>
    <cellStyle name="Calculation 7 10 3" xfId="2709"/>
    <cellStyle name="Calculation 7 10 4" xfId="3751"/>
    <cellStyle name="Calculation 7 10 5" xfId="4793"/>
    <cellStyle name="Calculation 7 11" xfId="557"/>
    <cellStyle name="Calculation 7 11 2" xfId="1601"/>
    <cellStyle name="Calculation 7 11 3" xfId="2643"/>
    <cellStyle name="Calculation 7 11 4" xfId="3685"/>
    <cellStyle name="Calculation 7 11 5" xfId="4727"/>
    <cellStyle name="Calculation 7 12" xfId="1087"/>
    <cellStyle name="Calculation 7 12 2" xfId="2131"/>
    <cellStyle name="Calculation 7 12 3" xfId="3173"/>
    <cellStyle name="Calculation 7 12 4" xfId="4215"/>
    <cellStyle name="Calculation 7 12 5" xfId="5257"/>
    <cellStyle name="Calculation 7 13" xfId="1146"/>
    <cellStyle name="Calculation 7 14" xfId="2188"/>
    <cellStyle name="Calculation 7 15" xfId="3230"/>
    <cellStyle name="Calculation 7 16" xfId="4272"/>
    <cellStyle name="Calculation 7 2" xfId="191"/>
    <cellStyle name="Calculation 7 2 2" xfId="713"/>
    <cellStyle name="Calculation 7 2 2 2" xfId="1757"/>
    <cellStyle name="Calculation 7 2 2 3" xfId="2799"/>
    <cellStyle name="Calculation 7 2 2 4" xfId="3841"/>
    <cellStyle name="Calculation 7 2 2 5" xfId="4883"/>
    <cellStyle name="Calculation 7 2 3" xfId="1236"/>
    <cellStyle name="Calculation 7 2 4" xfId="2278"/>
    <cellStyle name="Calculation 7 2 5" xfId="3320"/>
    <cellStyle name="Calculation 7 2 6" xfId="4362"/>
    <cellStyle name="Calculation 7 3" xfId="205"/>
    <cellStyle name="Calculation 7 3 2" xfId="727"/>
    <cellStyle name="Calculation 7 3 2 2" xfId="1771"/>
    <cellStyle name="Calculation 7 3 2 3" xfId="2813"/>
    <cellStyle name="Calculation 7 3 2 4" xfId="3855"/>
    <cellStyle name="Calculation 7 3 2 5" xfId="4897"/>
    <cellStyle name="Calculation 7 3 3" xfId="1250"/>
    <cellStyle name="Calculation 7 3 4" xfId="2292"/>
    <cellStyle name="Calculation 7 3 5" xfId="3334"/>
    <cellStyle name="Calculation 7 3 6" xfId="4376"/>
    <cellStyle name="Calculation 7 4" xfId="277"/>
    <cellStyle name="Calculation 7 4 2" xfId="799"/>
    <cellStyle name="Calculation 7 4 2 2" xfId="1843"/>
    <cellStyle name="Calculation 7 4 2 3" xfId="2885"/>
    <cellStyle name="Calculation 7 4 2 4" xfId="3927"/>
    <cellStyle name="Calculation 7 4 2 5" xfId="4969"/>
    <cellStyle name="Calculation 7 4 3" xfId="1322"/>
    <cellStyle name="Calculation 7 4 4" xfId="2364"/>
    <cellStyle name="Calculation 7 4 5" xfId="3406"/>
    <cellStyle name="Calculation 7 4 6" xfId="4448"/>
    <cellStyle name="Calculation 7 5" xfId="238"/>
    <cellStyle name="Calculation 7 5 2" xfId="760"/>
    <cellStyle name="Calculation 7 5 2 2" xfId="1804"/>
    <cellStyle name="Calculation 7 5 2 3" xfId="2846"/>
    <cellStyle name="Calculation 7 5 2 4" xfId="3888"/>
    <cellStyle name="Calculation 7 5 2 5" xfId="4930"/>
    <cellStyle name="Calculation 7 5 3" xfId="1283"/>
    <cellStyle name="Calculation 7 5 4" xfId="2325"/>
    <cellStyle name="Calculation 7 5 5" xfId="3367"/>
    <cellStyle name="Calculation 7 5 6" xfId="4409"/>
    <cellStyle name="Calculation 7 6" xfId="407"/>
    <cellStyle name="Calculation 7 6 2" xfId="916"/>
    <cellStyle name="Calculation 7 6 2 2" xfId="1960"/>
    <cellStyle name="Calculation 7 6 2 3" xfId="3002"/>
    <cellStyle name="Calculation 7 6 2 4" xfId="4044"/>
    <cellStyle name="Calculation 7 6 2 5" xfId="5086"/>
    <cellStyle name="Calculation 7 6 3" xfId="1452"/>
    <cellStyle name="Calculation 7 6 4" xfId="2494"/>
    <cellStyle name="Calculation 7 6 5" xfId="3536"/>
    <cellStyle name="Calculation 7 6 6" xfId="4578"/>
    <cellStyle name="Calculation 7 7" xfId="350"/>
    <cellStyle name="Calculation 7 7 2" xfId="868"/>
    <cellStyle name="Calculation 7 7 2 2" xfId="1912"/>
    <cellStyle name="Calculation 7 7 2 3" xfId="2954"/>
    <cellStyle name="Calculation 7 7 2 4" xfId="3996"/>
    <cellStyle name="Calculation 7 7 2 5" xfId="5038"/>
    <cellStyle name="Calculation 7 7 3" xfId="1395"/>
    <cellStyle name="Calculation 7 7 4" xfId="2437"/>
    <cellStyle name="Calculation 7 7 5" xfId="3479"/>
    <cellStyle name="Calculation 7 7 6" xfId="4521"/>
    <cellStyle name="Calculation 7 8" xfId="508"/>
    <cellStyle name="Calculation 7 8 2" xfId="998"/>
    <cellStyle name="Calculation 7 8 2 2" xfId="2042"/>
    <cellStyle name="Calculation 7 8 2 3" xfId="3084"/>
    <cellStyle name="Calculation 7 8 2 4" xfId="4126"/>
    <cellStyle name="Calculation 7 8 2 5" xfId="5168"/>
    <cellStyle name="Calculation 7 8 3" xfId="1552"/>
    <cellStyle name="Calculation 7 8 4" xfId="2594"/>
    <cellStyle name="Calculation 7 8 5" xfId="3636"/>
    <cellStyle name="Calculation 7 8 6" xfId="4678"/>
    <cellStyle name="Calculation 7 9" xfId="420"/>
    <cellStyle name="Calculation 7 9 2" xfId="926"/>
    <cellStyle name="Calculation 7 9 2 2" xfId="1970"/>
    <cellStyle name="Calculation 7 9 2 3" xfId="3012"/>
    <cellStyle name="Calculation 7 9 2 4" xfId="4054"/>
    <cellStyle name="Calculation 7 9 2 5" xfId="5096"/>
    <cellStyle name="Calculation 7 9 3" xfId="1465"/>
    <cellStyle name="Calculation 7 9 4" xfId="2507"/>
    <cellStyle name="Calculation 7 9 5" xfId="3549"/>
    <cellStyle name="Calculation 7 9 6" xfId="4591"/>
    <cellStyle name="Calculation 8" xfId="97"/>
    <cellStyle name="Calculation 8 10" xfId="620"/>
    <cellStyle name="Calculation 8 10 2" xfId="1664"/>
    <cellStyle name="Calculation 8 10 3" xfId="2706"/>
    <cellStyle name="Calculation 8 10 4" xfId="3748"/>
    <cellStyle name="Calculation 8 10 5" xfId="4790"/>
    <cellStyle name="Calculation 8 11" xfId="453"/>
    <cellStyle name="Calculation 8 11 2" xfId="1497"/>
    <cellStyle name="Calculation 8 11 3" xfId="2539"/>
    <cellStyle name="Calculation 8 11 4" xfId="3581"/>
    <cellStyle name="Calculation 8 11 5" xfId="4623"/>
    <cellStyle name="Calculation 8 12" xfId="1086"/>
    <cellStyle name="Calculation 8 12 2" xfId="2130"/>
    <cellStyle name="Calculation 8 12 3" xfId="3172"/>
    <cellStyle name="Calculation 8 12 4" xfId="4214"/>
    <cellStyle name="Calculation 8 12 5" xfId="5256"/>
    <cellStyle name="Calculation 8 13" xfId="1143"/>
    <cellStyle name="Calculation 8 14" xfId="2185"/>
    <cellStyle name="Calculation 8 15" xfId="3227"/>
    <cellStyle name="Calculation 8 16" xfId="4269"/>
    <cellStyle name="Calculation 8 2" xfId="190"/>
    <cellStyle name="Calculation 8 2 2" xfId="712"/>
    <cellStyle name="Calculation 8 2 2 2" xfId="1756"/>
    <cellStyle name="Calculation 8 2 2 3" xfId="2798"/>
    <cellStyle name="Calculation 8 2 2 4" xfId="3840"/>
    <cellStyle name="Calculation 8 2 2 5" xfId="4882"/>
    <cellStyle name="Calculation 8 2 3" xfId="1235"/>
    <cellStyle name="Calculation 8 2 4" xfId="2277"/>
    <cellStyle name="Calculation 8 2 5" xfId="3319"/>
    <cellStyle name="Calculation 8 2 6" xfId="4361"/>
    <cellStyle name="Calculation 8 3" xfId="219"/>
    <cellStyle name="Calculation 8 3 2" xfId="741"/>
    <cellStyle name="Calculation 8 3 2 2" xfId="1785"/>
    <cellStyle name="Calculation 8 3 2 3" xfId="2827"/>
    <cellStyle name="Calculation 8 3 2 4" xfId="3869"/>
    <cellStyle name="Calculation 8 3 2 5" xfId="4911"/>
    <cellStyle name="Calculation 8 3 3" xfId="1264"/>
    <cellStyle name="Calculation 8 3 4" xfId="2306"/>
    <cellStyle name="Calculation 8 3 5" xfId="3348"/>
    <cellStyle name="Calculation 8 3 6" xfId="4390"/>
    <cellStyle name="Calculation 8 4" xfId="276"/>
    <cellStyle name="Calculation 8 4 2" xfId="798"/>
    <cellStyle name="Calculation 8 4 2 2" xfId="1842"/>
    <cellStyle name="Calculation 8 4 2 3" xfId="2884"/>
    <cellStyle name="Calculation 8 4 2 4" xfId="3926"/>
    <cellStyle name="Calculation 8 4 2 5" xfId="4968"/>
    <cellStyle name="Calculation 8 4 3" xfId="1321"/>
    <cellStyle name="Calculation 8 4 4" xfId="2363"/>
    <cellStyle name="Calculation 8 4 5" xfId="3405"/>
    <cellStyle name="Calculation 8 4 6" xfId="4447"/>
    <cellStyle name="Calculation 8 5" xfId="298"/>
    <cellStyle name="Calculation 8 5 2" xfId="820"/>
    <cellStyle name="Calculation 8 5 2 2" xfId="1864"/>
    <cellStyle name="Calculation 8 5 2 3" xfId="2906"/>
    <cellStyle name="Calculation 8 5 2 4" xfId="3948"/>
    <cellStyle name="Calculation 8 5 2 5" xfId="4990"/>
    <cellStyle name="Calculation 8 5 3" xfId="1343"/>
    <cellStyle name="Calculation 8 5 4" xfId="2385"/>
    <cellStyle name="Calculation 8 5 5" xfId="3427"/>
    <cellStyle name="Calculation 8 5 6" xfId="4469"/>
    <cellStyle name="Calculation 8 6" xfId="406"/>
    <cellStyle name="Calculation 8 6 2" xfId="915"/>
    <cellStyle name="Calculation 8 6 2 2" xfId="1959"/>
    <cellStyle name="Calculation 8 6 2 3" xfId="3001"/>
    <cellStyle name="Calculation 8 6 2 4" xfId="4043"/>
    <cellStyle name="Calculation 8 6 2 5" xfId="5085"/>
    <cellStyle name="Calculation 8 6 3" xfId="1451"/>
    <cellStyle name="Calculation 8 6 4" xfId="2493"/>
    <cellStyle name="Calculation 8 6 5" xfId="3535"/>
    <cellStyle name="Calculation 8 6 6" xfId="4577"/>
    <cellStyle name="Calculation 8 7" xfId="349"/>
    <cellStyle name="Calculation 8 7 2" xfId="867"/>
    <cellStyle name="Calculation 8 7 2 2" xfId="1911"/>
    <cellStyle name="Calculation 8 7 2 3" xfId="2953"/>
    <cellStyle name="Calculation 8 7 2 4" xfId="3995"/>
    <cellStyle name="Calculation 8 7 2 5" xfId="5037"/>
    <cellStyle name="Calculation 8 7 3" xfId="1394"/>
    <cellStyle name="Calculation 8 7 4" xfId="2436"/>
    <cellStyle name="Calculation 8 7 5" xfId="3478"/>
    <cellStyle name="Calculation 8 7 6" xfId="4520"/>
    <cellStyle name="Calculation 8 8" xfId="507"/>
    <cellStyle name="Calculation 8 8 2" xfId="997"/>
    <cellStyle name="Calculation 8 8 2 2" xfId="2041"/>
    <cellStyle name="Calculation 8 8 2 3" xfId="3083"/>
    <cellStyle name="Calculation 8 8 2 4" xfId="4125"/>
    <cellStyle name="Calculation 8 8 2 5" xfId="5167"/>
    <cellStyle name="Calculation 8 8 3" xfId="1551"/>
    <cellStyle name="Calculation 8 8 4" xfId="2593"/>
    <cellStyle name="Calculation 8 8 5" xfId="3635"/>
    <cellStyle name="Calculation 8 8 6" xfId="4677"/>
    <cellStyle name="Calculation 8 9" xfId="437"/>
    <cellStyle name="Calculation 8 9 2" xfId="936"/>
    <cellStyle name="Calculation 8 9 2 2" xfId="1980"/>
    <cellStyle name="Calculation 8 9 2 3" xfId="3022"/>
    <cellStyle name="Calculation 8 9 2 4" xfId="4064"/>
    <cellStyle name="Calculation 8 9 2 5" xfId="5106"/>
    <cellStyle name="Calculation 8 9 3" xfId="1481"/>
    <cellStyle name="Calculation 8 9 4" xfId="2523"/>
    <cellStyle name="Calculation 8 9 5" xfId="3565"/>
    <cellStyle name="Calculation 8 9 6" xfId="4607"/>
    <cellStyle name="Calculation 9" xfId="114"/>
    <cellStyle name="Calculation 9 10" xfId="637"/>
    <cellStyle name="Calculation 9 10 2" xfId="1681"/>
    <cellStyle name="Calculation 9 10 3" xfId="2723"/>
    <cellStyle name="Calculation 9 10 4" xfId="3765"/>
    <cellStyle name="Calculation 9 10 5" xfId="4807"/>
    <cellStyle name="Calculation 9 11" xfId="532"/>
    <cellStyle name="Calculation 9 11 2" xfId="1576"/>
    <cellStyle name="Calculation 9 11 3" xfId="2618"/>
    <cellStyle name="Calculation 9 11 4" xfId="3660"/>
    <cellStyle name="Calculation 9 11 5" xfId="4702"/>
    <cellStyle name="Calculation 9 12" xfId="1094"/>
    <cellStyle name="Calculation 9 12 2" xfId="2138"/>
    <cellStyle name="Calculation 9 12 3" xfId="3180"/>
    <cellStyle name="Calculation 9 12 4" xfId="4222"/>
    <cellStyle name="Calculation 9 12 5" xfId="5264"/>
    <cellStyle name="Calculation 9 13" xfId="1160"/>
    <cellStyle name="Calculation 9 14" xfId="2202"/>
    <cellStyle name="Calculation 9 15" xfId="3244"/>
    <cellStyle name="Calculation 9 16" xfId="4286"/>
    <cellStyle name="Calculation 9 2" xfId="195"/>
    <cellStyle name="Calculation 9 2 2" xfId="717"/>
    <cellStyle name="Calculation 9 2 2 2" xfId="1761"/>
    <cellStyle name="Calculation 9 2 2 3" xfId="2803"/>
    <cellStyle name="Calculation 9 2 2 4" xfId="3845"/>
    <cellStyle name="Calculation 9 2 2 5" xfId="4887"/>
    <cellStyle name="Calculation 9 2 3" xfId="1240"/>
    <cellStyle name="Calculation 9 2 4" xfId="2282"/>
    <cellStyle name="Calculation 9 2 5" xfId="3324"/>
    <cellStyle name="Calculation 9 2 6" xfId="4366"/>
    <cellStyle name="Calculation 9 3" xfId="222"/>
    <cellStyle name="Calculation 9 3 2" xfId="744"/>
    <cellStyle name="Calculation 9 3 2 2" xfId="1788"/>
    <cellStyle name="Calculation 9 3 2 3" xfId="2830"/>
    <cellStyle name="Calculation 9 3 2 4" xfId="3872"/>
    <cellStyle name="Calculation 9 3 2 5" xfId="4914"/>
    <cellStyle name="Calculation 9 3 3" xfId="1267"/>
    <cellStyle name="Calculation 9 3 4" xfId="2309"/>
    <cellStyle name="Calculation 9 3 5" xfId="3351"/>
    <cellStyle name="Calculation 9 3 6" xfId="4393"/>
    <cellStyle name="Calculation 9 4" xfId="282"/>
    <cellStyle name="Calculation 9 4 2" xfId="804"/>
    <cellStyle name="Calculation 9 4 2 2" xfId="1848"/>
    <cellStyle name="Calculation 9 4 2 3" xfId="2890"/>
    <cellStyle name="Calculation 9 4 2 4" xfId="3932"/>
    <cellStyle name="Calculation 9 4 2 5" xfId="4974"/>
    <cellStyle name="Calculation 9 4 3" xfId="1327"/>
    <cellStyle name="Calculation 9 4 4" xfId="2369"/>
    <cellStyle name="Calculation 9 4 5" xfId="3411"/>
    <cellStyle name="Calculation 9 4 6" xfId="4453"/>
    <cellStyle name="Calculation 9 5" xfId="301"/>
    <cellStyle name="Calculation 9 5 2" xfId="823"/>
    <cellStyle name="Calculation 9 5 2 2" xfId="1867"/>
    <cellStyle name="Calculation 9 5 2 3" xfId="2909"/>
    <cellStyle name="Calculation 9 5 2 4" xfId="3951"/>
    <cellStyle name="Calculation 9 5 2 5" xfId="4993"/>
    <cellStyle name="Calculation 9 5 3" xfId="1346"/>
    <cellStyle name="Calculation 9 5 4" xfId="2388"/>
    <cellStyle name="Calculation 9 5 5" xfId="3430"/>
    <cellStyle name="Calculation 9 5 6" xfId="4472"/>
    <cellStyle name="Calculation 9 6" xfId="414"/>
    <cellStyle name="Calculation 9 6 2" xfId="920"/>
    <cellStyle name="Calculation 9 6 2 2" xfId="1964"/>
    <cellStyle name="Calculation 9 6 2 3" xfId="3006"/>
    <cellStyle name="Calculation 9 6 2 4" xfId="4048"/>
    <cellStyle name="Calculation 9 6 2 5" xfId="5090"/>
    <cellStyle name="Calculation 9 6 3" xfId="1459"/>
    <cellStyle name="Calculation 9 6 4" xfId="2501"/>
    <cellStyle name="Calculation 9 6 5" xfId="3543"/>
    <cellStyle name="Calculation 9 6 6" xfId="4585"/>
    <cellStyle name="Calculation 9 7" xfId="358"/>
    <cellStyle name="Calculation 9 7 2" xfId="875"/>
    <cellStyle name="Calculation 9 7 2 2" xfId="1919"/>
    <cellStyle name="Calculation 9 7 2 3" xfId="2961"/>
    <cellStyle name="Calculation 9 7 2 4" xfId="4003"/>
    <cellStyle name="Calculation 9 7 2 5" xfId="5045"/>
    <cellStyle name="Calculation 9 7 3" xfId="1403"/>
    <cellStyle name="Calculation 9 7 4" xfId="2445"/>
    <cellStyle name="Calculation 9 7 5" xfId="3487"/>
    <cellStyle name="Calculation 9 7 6" xfId="4529"/>
    <cellStyle name="Calculation 9 8" xfId="514"/>
    <cellStyle name="Calculation 9 8 2" xfId="1004"/>
    <cellStyle name="Calculation 9 8 2 2" xfId="2048"/>
    <cellStyle name="Calculation 9 8 2 3" xfId="3090"/>
    <cellStyle name="Calculation 9 8 2 4" xfId="4132"/>
    <cellStyle name="Calculation 9 8 2 5" xfId="5174"/>
    <cellStyle name="Calculation 9 8 3" xfId="1558"/>
    <cellStyle name="Calculation 9 8 4" xfId="2600"/>
    <cellStyle name="Calculation 9 8 5" xfId="3642"/>
    <cellStyle name="Calculation 9 8 6" xfId="4684"/>
    <cellStyle name="Calculation 9 9" xfId="523"/>
    <cellStyle name="Calculation 9 9 2" xfId="1011"/>
    <cellStyle name="Calculation 9 9 2 2" xfId="2055"/>
    <cellStyle name="Calculation 9 9 2 3" xfId="3097"/>
    <cellStyle name="Calculation 9 9 2 4" xfId="4139"/>
    <cellStyle name="Calculation 9 9 2 5" xfId="5181"/>
    <cellStyle name="Calculation 9 9 3" xfId="1567"/>
    <cellStyle name="Calculation 9 9 4" xfId="2609"/>
    <cellStyle name="Calculation 9 9 5" xfId="3651"/>
    <cellStyle name="Calculation 9 9 6" xfId="4693"/>
    <cellStyle name="Check Cell" xfId="27" builtinId="23" customBuiltin="1"/>
    <cellStyle name="Comma" xfId="5273" builtinId="3"/>
    <cellStyle name="Comma 2" xfId="51"/>
    <cellStyle name="Comma 3" xfId="5278"/>
    <cellStyle name="Currency 2" xfId="5271"/>
    <cellStyle name="Currency 3" xfId="5272"/>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Hyperlink_SFR33_2009Tablesv2 2" xfId="90"/>
    <cellStyle name="Input" xfId="35" builtinId="20" customBuiltin="1"/>
    <cellStyle name="Input 10" xfId="118"/>
    <cellStyle name="Input 10 10" xfId="641"/>
    <cellStyle name="Input 10 10 2" xfId="1685"/>
    <cellStyle name="Input 10 10 3" xfId="2727"/>
    <cellStyle name="Input 10 10 4" xfId="3769"/>
    <cellStyle name="Input 10 10 5" xfId="4811"/>
    <cellStyle name="Input 10 11" xfId="536"/>
    <cellStyle name="Input 10 11 2" xfId="1580"/>
    <cellStyle name="Input 10 11 3" xfId="2622"/>
    <cellStyle name="Input 10 11 4" xfId="3664"/>
    <cellStyle name="Input 10 11 5" xfId="4706"/>
    <cellStyle name="Input 10 12" xfId="1095"/>
    <cellStyle name="Input 10 12 2" xfId="2139"/>
    <cellStyle name="Input 10 12 3" xfId="3181"/>
    <cellStyle name="Input 10 12 4" xfId="4223"/>
    <cellStyle name="Input 10 12 5" xfId="5265"/>
    <cellStyle name="Input 10 13" xfId="1164"/>
    <cellStyle name="Input 10 14" xfId="2206"/>
    <cellStyle name="Input 10 15" xfId="3248"/>
    <cellStyle name="Input 10 16" xfId="4290"/>
    <cellStyle name="Input 10 2" xfId="196"/>
    <cellStyle name="Input 10 2 2" xfId="718"/>
    <cellStyle name="Input 10 2 2 2" xfId="1762"/>
    <cellStyle name="Input 10 2 2 3" xfId="2804"/>
    <cellStyle name="Input 10 2 2 4" xfId="3846"/>
    <cellStyle name="Input 10 2 2 5" xfId="4888"/>
    <cellStyle name="Input 10 2 3" xfId="1241"/>
    <cellStyle name="Input 10 2 4" xfId="2283"/>
    <cellStyle name="Input 10 2 5" xfId="3325"/>
    <cellStyle name="Input 10 2 6" xfId="4367"/>
    <cellStyle name="Input 10 3" xfId="208"/>
    <cellStyle name="Input 10 3 2" xfId="730"/>
    <cellStyle name="Input 10 3 2 2" xfId="1774"/>
    <cellStyle name="Input 10 3 2 3" xfId="2816"/>
    <cellStyle name="Input 10 3 2 4" xfId="3858"/>
    <cellStyle name="Input 10 3 2 5" xfId="4900"/>
    <cellStyle name="Input 10 3 3" xfId="1253"/>
    <cellStyle name="Input 10 3 4" xfId="2295"/>
    <cellStyle name="Input 10 3 5" xfId="3337"/>
    <cellStyle name="Input 10 3 6" xfId="4379"/>
    <cellStyle name="Input 10 4" xfId="283"/>
    <cellStyle name="Input 10 4 2" xfId="805"/>
    <cellStyle name="Input 10 4 2 2" xfId="1849"/>
    <cellStyle name="Input 10 4 2 3" xfId="2891"/>
    <cellStyle name="Input 10 4 2 4" xfId="3933"/>
    <cellStyle name="Input 10 4 2 5" xfId="4975"/>
    <cellStyle name="Input 10 4 3" xfId="1328"/>
    <cellStyle name="Input 10 4 4" xfId="2370"/>
    <cellStyle name="Input 10 4 5" xfId="3412"/>
    <cellStyle name="Input 10 4 6" xfId="4454"/>
    <cellStyle name="Input 10 5" xfId="288"/>
    <cellStyle name="Input 10 5 2" xfId="810"/>
    <cellStyle name="Input 10 5 2 2" xfId="1854"/>
    <cellStyle name="Input 10 5 2 3" xfId="2896"/>
    <cellStyle name="Input 10 5 2 4" xfId="3938"/>
    <cellStyle name="Input 10 5 2 5" xfId="4980"/>
    <cellStyle name="Input 10 5 3" xfId="1333"/>
    <cellStyle name="Input 10 5 4" xfId="2375"/>
    <cellStyle name="Input 10 5 5" xfId="3417"/>
    <cellStyle name="Input 10 5 6" xfId="4459"/>
    <cellStyle name="Input 10 6" xfId="415"/>
    <cellStyle name="Input 10 6 2" xfId="921"/>
    <cellStyle name="Input 10 6 2 2" xfId="1965"/>
    <cellStyle name="Input 10 6 2 3" xfId="3007"/>
    <cellStyle name="Input 10 6 2 4" xfId="4049"/>
    <cellStyle name="Input 10 6 2 5" xfId="5091"/>
    <cellStyle name="Input 10 6 3" xfId="1460"/>
    <cellStyle name="Input 10 6 4" xfId="2502"/>
    <cellStyle name="Input 10 6 5" xfId="3544"/>
    <cellStyle name="Input 10 6 6" xfId="4586"/>
    <cellStyle name="Input 10 7" xfId="353"/>
    <cellStyle name="Input 10 7 2" xfId="871"/>
    <cellStyle name="Input 10 7 2 2" xfId="1915"/>
    <cellStyle name="Input 10 7 2 3" xfId="2957"/>
    <cellStyle name="Input 10 7 2 4" xfId="3999"/>
    <cellStyle name="Input 10 7 2 5" xfId="5041"/>
    <cellStyle name="Input 10 7 3" xfId="1398"/>
    <cellStyle name="Input 10 7 4" xfId="2440"/>
    <cellStyle name="Input 10 7 5" xfId="3482"/>
    <cellStyle name="Input 10 7 6" xfId="4524"/>
    <cellStyle name="Input 10 8" xfId="515"/>
    <cellStyle name="Input 10 8 2" xfId="1005"/>
    <cellStyle name="Input 10 8 2 2" xfId="2049"/>
    <cellStyle name="Input 10 8 2 3" xfId="3091"/>
    <cellStyle name="Input 10 8 2 4" xfId="4133"/>
    <cellStyle name="Input 10 8 2 5" xfId="5175"/>
    <cellStyle name="Input 10 8 3" xfId="1559"/>
    <cellStyle name="Input 10 8 4" xfId="2601"/>
    <cellStyle name="Input 10 8 5" xfId="3643"/>
    <cellStyle name="Input 10 8 6" xfId="4685"/>
    <cellStyle name="Input 10 9" xfId="538"/>
    <cellStyle name="Input 10 9 2" xfId="1021"/>
    <cellStyle name="Input 10 9 2 2" xfId="2065"/>
    <cellStyle name="Input 10 9 2 3" xfId="3107"/>
    <cellStyle name="Input 10 9 2 4" xfId="4149"/>
    <cellStyle name="Input 10 9 2 5" xfId="5191"/>
    <cellStyle name="Input 10 9 3" xfId="1582"/>
    <cellStyle name="Input 10 9 4" xfId="2624"/>
    <cellStyle name="Input 10 9 5" xfId="3666"/>
    <cellStyle name="Input 10 9 6" xfId="4708"/>
    <cellStyle name="Input 11" xfId="147"/>
    <cellStyle name="Input 11 10" xfId="571"/>
    <cellStyle name="Input 11 10 2" xfId="1615"/>
    <cellStyle name="Input 11 10 3" xfId="2657"/>
    <cellStyle name="Input 11 10 4" xfId="3699"/>
    <cellStyle name="Input 11 10 5" xfId="4741"/>
    <cellStyle name="Input 11 11" xfId="1044"/>
    <cellStyle name="Input 11 11 2" xfId="2088"/>
    <cellStyle name="Input 11 11 3" xfId="3130"/>
    <cellStyle name="Input 11 11 4" xfId="4172"/>
    <cellStyle name="Input 11 11 5" xfId="5214"/>
    <cellStyle name="Input 11 12" xfId="1193"/>
    <cellStyle name="Input 11 13" xfId="2235"/>
    <cellStyle name="Input 11 14" xfId="3277"/>
    <cellStyle name="Input 11 15" xfId="4319"/>
    <cellStyle name="Input 11 2" xfId="143"/>
    <cellStyle name="Input 11 2 2" xfId="666"/>
    <cellStyle name="Input 11 2 2 2" xfId="1710"/>
    <cellStyle name="Input 11 2 2 3" xfId="2752"/>
    <cellStyle name="Input 11 2 2 4" xfId="3794"/>
    <cellStyle name="Input 11 2 2 5" xfId="4836"/>
    <cellStyle name="Input 11 2 3" xfId="1189"/>
    <cellStyle name="Input 11 2 4" xfId="2231"/>
    <cellStyle name="Input 11 2 5" xfId="3273"/>
    <cellStyle name="Input 11 2 6" xfId="4315"/>
    <cellStyle name="Input 11 3" xfId="234"/>
    <cellStyle name="Input 11 3 2" xfId="756"/>
    <cellStyle name="Input 11 3 2 2" xfId="1800"/>
    <cellStyle name="Input 11 3 2 3" xfId="2842"/>
    <cellStyle name="Input 11 3 2 4" xfId="3884"/>
    <cellStyle name="Input 11 3 2 5" xfId="4926"/>
    <cellStyle name="Input 11 3 3" xfId="1279"/>
    <cellStyle name="Input 11 3 4" xfId="2321"/>
    <cellStyle name="Input 11 3 5" xfId="3363"/>
    <cellStyle name="Input 11 3 6" xfId="4405"/>
    <cellStyle name="Input 11 4" xfId="110"/>
    <cellStyle name="Input 11 4 2" xfId="633"/>
    <cellStyle name="Input 11 4 2 2" xfId="1677"/>
    <cellStyle name="Input 11 4 2 3" xfId="2719"/>
    <cellStyle name="Input 11 4 2 4" xfId="3761"/>
    <cellStyle name="Input 11 4 2 5" xfId="4803"/>
    <cellStyle name="Input 11 4 3" xfId="1156"/>
    <cellStyle name="Input 11 4 4" xfId="2198"/>
    <cellStyle name="Input 11 4 5" xfId="3240"/>
    <cellStyle name="Input 11 4 6" xfId="4282"/>
    <cellStyle name="Input 11 5" xfId="364"/>
    <cellStyle name="Input 11 5 2" xfId="877"/>
    <cellStyle name="Input 11 5 2 2" xfId="1921"/>
    <cellStyle name="Input 11 5 2 3" xfId="2963"/>
    <cellStyle name="Input 11 5 2 4" xfId="4005"/>
    <cellStyle name="Input 11 5 2 5" xfId="5047"/>
    <cellStyle name="Input 11 5 3" xfId="1409"/>
    <cellStyle name="Input 11 5 4" xfId="2451"/>
    <cellStyle name="Input 11 5 5" xfId="3493"/>
    <cellStyle name="Input 11 5 6" xfId="4535"/>
    <cellStyle name="Input 11 6" xfId="456"/>
    <cellStyle name="Input 11 6 2" xfId="948"/>
    <cellStyle name="Input 11 6 2 2" xfId="1992"/>
    <cellStyle name="Input 11 6 2 3" xfId="3034"/>
    <cellStyle name="Input 11 6 2 4" xfId="4076"/>
    <cellStyle name="Input 11 6 2 5" xfId="5118"/>
    <cellStyle name="Input 11 6 3" xfId="1500"/>
    <cellStyle name="Input 11 6 4" xfId="2542"/>
    <cellStyle name="Input 11 6 5" xfId="3584"/>
    <cellStyle name="Input 11 6 6" xfId="4626"/>
    <cellStyle name="Input 11 7" xfId="449"/>
    <cellStyle name="Input 11 7 2" xfId="943"/>
    <cellStyle name="Input 11 7 2 2" xfId="1987"/>
    <cellStyle name="Input 11 7 2 3" xfId="3029"/>
    <cellStyle name="Input 11 7 2 4" xfId="4071"/>
    <cellStyle name="Input 11 7 2 5" xfId="5113"/>
    <cellStyle name="Input 11 7 3" xfId="1493"/>
    <cellStyle name="Input 11 7 4" xfId="2535"/>
    <cellStyle name="Input 11 7 5" xfId="3577"/>
    <cellStyle name="Input 11 7 6" xfId="4619"/>
    <cellStyle name="Input 11 8" xfId="510"/>
    <cellStyle name="Input 11 8 2" xfId="1000"/>
    <cellStyle name="Input 11 8 2 2" xfId="2044"/>
    <cellStyle name="Input 11 8 2 3" xfId="3086"/>
    <cellStyle name="Input 11 8 2 4" xfId="4128"/>
    <cellStyle name="Input 11 8 2 5" xfId="5170"/>
    <cellStyle name="Input 11 8 3" xfId="1554"/>
    <cellStyle name="Input 11 8 4" xfId="2596"/>
    <cellStyle name="Input 11 8 5" xfId="3638"/>
    <cellStyle name="Input 11 8 6" xfId="4680"/>
    <cellStyle name="Input 11 9" xfId="670"/>
    <cellStyle name="Input 11 9 2" xfId="1714"/>
    <cellStyle name="Input 11 9 3" xfId="2756"/>
    <cellStyle name="Input 11 9 4" xfId="3798"/>
    <cellStyle name="Input 11 9 5" xfId="4840"/>
    <cellStyle name="Input 12" xfId="104"/>
    <cellStyle name="Input 12 2" xfId="627"/>
    <cellStyle name="Input 12 2 2" xfId="1671"/>
    <cellStyle name="Input 12 2 3" xfId="2713"/>
    <cellStyle name="Input 12 2 4" xfId="3755"/>
    <cellStyle name="Input 12 2 5" xfId="4797"/>
    <cellStyle name="Input 12 3" xfId="1150"/>
    <cellStyle name="Input 12 4" xfId="2192"/>
    <cellStyle name="Input 12 5" xfId="3234"/>
    <cellStyle name="Input 12 6" xfId="4276"/>
    <cellStyle name="Input 2" xfId="65"/>
    <cellStyle name="Input 2 10" xfId="590"/>
    <cellStyle name="Input 2 10 2" xfId="1634"/>
    <cellStyle name="Input 2 10 3" xfId="2676"/>
    <cellStyle name="Input 2 10 4" xfId="3718"/>
    <cellStyle name="Input 2 10 5" xfId="4760"/>
    <cellStyle name="Input 2 11" xfId="320"/>
    <cellStyle name="Input 2 11 2" xfId="1365"/>
    <cellStyle name="Input 2 11 3" xfId="2407"/>
    <cellStyle name="Input 2 11 4" xfId="3449"/>
    <cellStyle name="Input 2 11 5" xfId="4491"/>
    <cellStyle name="Input 2 12" xfId="1059"/>
    <cellStyle name="Input 2 12 2" xfId="2103"/>
    <cellStyle name="Input 2 12 3" xfId="3145"/>
    <cellStyle name="Input 2 12 4" xfId="4187"/>
    <cellStyle name="Input 2 12 5" xfId="5229"/>
    <cellStyle name="Input 2 13" xfId="1113"/>
    <cellStyle name="Input 2 14" xfId="2155"/>
    <cellStyle name="Input 2 15" xfId="3197"/>
    <cellStyle name="Input 2 16" xfId="4239"/>
    <cellStyle name="Input 2 2" xfId="163"/>
    <cellStyle name="Input 2 2 2" xfId="685"/>
    <cellStyle name="Input 2 2 2 2" xfId="1729"/>
    <cellStyle name="Input 2 2 2 3" xfId="2771"/>
    <cellStyle name="Input 2 2 2 4" xfId="3813"/>
    <cellStyle name="Input 2 2 2 5" xfId="4855"/>
    <cellStyle name="Input 2 2 3" xfId="1208"/>
    <cellStyle name="Input 2 2 4" xfId="2250"/>
    <cellStyle name="Input 2 2 5" xfId="3292"/>
    <cellStyle name="Input 2 2 6" xfId="4334"/>
    <cellStyle name="Input 2 3" xfId="229"/>
    <cellStyle name="Input 2 3 2" xfId="751"/>
    <cellStyle name="Input 2 3 2 2" xfId="1795"/>
    <cellStyle name="Input 2 3 2 3" xfId="2837"/>
    <cellStyle name="Input 2 3 2 4" xfId="3879"/>
    <cellStyle name="Input 2 3 2 5" xfId="4921"/>
    <cellStyle name="Input 2 3 3" xfId="1274"/>
    <cellStyle name="Input 2 3 4" xfId="2316"/>
    <cellStyle name="Input 2 3 5" xfId="3358"/>
    <cellStyle name="Input 2 3 6" xfId="4400"/>
    <cellStyle name="Input 2 4" xfId="252"/>
    <cellStyle name="Input 2 4 2" xfId="774"/>
    <cellStyle name="Input 2 4 2 2" xfId="1818"/>
    <cellStyle name="Input 2 4 2 3" xfId="2860"/>
    <cellStyle name="Input 2 4 2 4" xfId="3902"/>
    <cellStyle name="Input 2 4 2 5" xfId="4944"/>
    <cellStyle name="Input 2 4 3" xfId="1297"/>
    <cellStyle name="Input 2 4 4" xfId="2339"/>
    <cellStyle name="Input 2 4 5" xfId="3381"/>
    <cellStyle name="Input 2 4 6" xfId="4423"/>
    <cellStyle name="Input 2 5" xfId="308"/>
    <cellStyle name="Input 2 5 2" xfId="830"/>
    <cellStyle name="Input 2 5 2 2" xfId="1874"/>
    <cellStyle name="Input 2 5 2 3" xfId="2916"/>
    <cellStyle name="Input 2 5 2 4" xfId="3958"/>
    <cellStyle name="Input 2 5 2 5" xfId="5000"/>
    <cellStyle name="Input 2 5 3" xfId="1353"/>
    <cellStyle name="Input 2 5 4" xfId="2395"/>
    <cellStyle name="Input 2 5 5" xfId="3437"/>
    <cellStyle name="Input 2 5 6" xfId="4479"/>
    <cellStyle name="Input 2 6" xfId="379"/>
    <cellStyle name="Input 2 6 2" xfId="891"/>
    <cellStyle name="Input 2 6 2 2" xfId="1935"/>
    <cellStyle name="Input 2 6 2 3" xfId="2977"/>
    <cellStyle name="Input 2 6 2 4" xfId="4019"/>
    <cellStyle name="Input 2 6 2 5" xfId="5061"/>
    <cellStyle name="Input 2 6 3" xfId="1424"/>
    <cellStyle name="Input 2 6 4" xfId="2466"/>
    <cellStyle name="Input 2 6 5" xfId="3508"/>
    <cellStyle name="Input 2 6 6" xfId="4550"/>
    <cellStyle name="Input 2 7" xfId="334"/>
    <cellStyle name="Input 2 7 2" xfId="852"/>
    <cellStyle name="Input 2 7 2 2" xfId="1896"/>
    <cellStyle name="Input 2 7 2 3" xfId="2938"/>
    <cellStyle name="Input 2 7 2 4" xfId="3980"/>
    <cellStyle name="Input 2 7 2 5" xfId="5022"/>
    <cellStyle name="Input 2 7 3" xfId="1379"/>
    <cellStyle name="Input 2 7 4" xfId="2421"/>
    <cellStyle name="Input 2 7 5" xfId="3463"/>
    <cellStyle name="Input 2 7 6" xfId="4505"/>
    <cellStyle name="Input 2 8" xfId="481"/>
    <cellStyle name="Input 2 8 2" xfId="971"/>
    <cellStyle name="Input 2 8 2 2" xfId="2015"/>
    <cellStyle name="Input 2 8 2 3" xfId="3057"/>
    <cellStyle name="Input 2 8 2 4" xfId="4099"/>
    <cellStyle name="Input 2 8 2 5" xfId="5141"/>
    <cellStyle name="Input 2 8 3" xfId="1525"/>
    <cellStyle name="Input 2 8 4" xfId="2567"/>
    <cellStyle name="Input 2 8 5" xfId="3609"/>
    <cellStyle name="Input 2 8 6" xfId="4651"/>
    <cellStyle name="Input 2 9" xfId="548"/>
    <cellStyle name="Input 2 9 2" xfId="1030"/>
    <cellStyle name="Input 2 9 2 2" xfId="2074"/>
    <cellStyle name="Input 2 9 2 3" xfId="3116"/>
    <cellStyle name="Input 2 9 2 4" xfId="4158"/>
    <cellStyle name="Input 2 9 2 5" xfId="5200"/>
    <cellStyle name="Input 2 9 3" xfId="1592"/>
    <cellStyle name="Input 2 9 4" xfId="2634"/>
    <cellStyle name="Input 2 9 5" xfId="3676"/>
    <cellStyle name="Input 2 9 6" xfId="4718"/>
    <cellStyle name="Input 3" xfId="60"/>
    <cellStyle name="Input 3 10" xfId="585"/>
    <cellStyle name="Input 3 10 2" xfId="1629"/>
    <cellStyle name="Input 3 10 3" xfId="2671"/>
    <cellStyle name="Input 3 10 4" xfId="3713"/>
    <cellStyle name="Input 3 10 5" xfId="4755"/>
    <cellStyle name="Input 3 11" xfId="421"/>
    <cellStyle name="Input 3 11 2" xfId="1466"/>
    <cellStyle name="Input 3 11 3" xfId="2508"/>
    <cellStyle name="Input 3 11 4" xfId="3550"/>
    <cellStyle name="Input 3 11 5" xfId="4592"/>
    <cellStyle name="Input 3 12" xfId="1054"/>
    <cellStyle name="Input 3 12 2" xfId="2098"/>
    <cellStyle name="Input 3 12 3" xfId="3140"/>
    <cellStyle name="Input 3 12 4" xfId="4182"/>
    <cellStyle name="Input 3 12 5" xfId="5224"/>
    <cellStyle name="Input 3 13" xfId="1108"/>
    <cellStyle name="Input 3 14" xfId="2150"/>
    <cellStyle name="Input 3 15" xfId="3192"/>
    <cellStyle name="Input 3 16" xfId="4234"/>
    <cellStyle name="Input 3 2" xfId="158"/>
    <cellStyle name="Input 3 2 2" xfId="680"/>
    <cellStyle name="Input 3 2 2 2" xfId="1724"/>
    <cellStyle name="Input 3 2 2 3" xfId="2766"/>
    <cellStyle name="Input 3 2 2 4" xfId="3808"/>
    <cellStyle name="Input 3 2 2 5" xfId="4850"/>
    <cellStyle name="Input 3 2 3" xfId="1203"/>
    <cellStyle name="Input 3 2 4" xfId="2245"/>
    <cellStyle name="Input 3 2 5" xfId="3287"/>
    <cellStyle name="Input 3 2 6" xfId="4329"/>
    <cellStyle name="Input 3 3" xfId="215"/>
    <cellStyle name="Input 3 3 2" xfId="737"/>
    <cellStyle name="Input 3 3 2 2" xfId="1781"/>
    <cellStyle name="Input 3 3 2 3" xfId="2823"/>
    <cellStyle name="Input 3 3 2 4" xfId="3865"/>
    <cellStyle name="Input 3 3 2 5" xfId="4907"/>
    <cellStyle name="Input 3 3 3" xfId="1260"/>
    <cellStyle name="Input 3 3 4" xfId="2302"/>
    <cellStyle name="Input 3 3 5" xfId="3344"/>
    <cellStyle name="Input 3 3 6" xfId="4386"/>
    <cellStyle name="Input 3 4" xfId="247"/>
    <cellStyle name="Input 3 4 2" xfId="769"/>
    <cellStyle name="Input 3 4 2 2" xfId="1813"/>
    <cellStyle name="Input 3 4 2 3" xfId="2855"/>
    <cellStyle name="Input 3 4 2 4" xfId="3897"/>
    <cellStyle name="Input 3 4 2 5" xfId="4939"/>
    <cellStyle name="Input 3 4 3" xfId="1292"/>
    <cellStyle name="Input 3 4 4" xfId="2334"/>
    <cellStyle name="Input 3 4 5" xfId="3376"/>
    <cellStyle name="Input 3 4 6" xfId="4418"/>
    <cellStyle name="Input 3 5" xfId="294"/>
    <cellStyle name="Input 3 5 2" xfId="816"/>
    <cellStyle name="Input 3 5 2 2" xfId="1860"/>
    <cellStyle name="Input 3 5 2 3" xfId="2902"/>
    <cellStyle name="Input 3 5 2 4" xfId="3944"/>
    <cellStyle name="Input 3 5 2 5" xfId="4986"/>
    <cellStyle name="Input 3 5 3" xfId="1339"/>
    <cellStyle name="Input 3 5 4" xfId="2381"/>
    <cellStyle name="Input 3 5 5" xfId="3423"/>
    <cellStyle name="Input 3 5 6" xfId="4465"/>
    <cellStyle name="Input 3 6" xfId="374"/>
    <cellStyle name="Input 3 6 2" xfId="886"/>
    <cellStyle name="Input 3 6 2 2" xfId="1930"/>
    <cellStyle name="Input 3 6 2 3" xfId="2972"/>
    <cellStyle name="Input 3 6 2 4" xfId="4014"/>
    <cellStyle name="Input 3 6 2 5" xfId="5056"/>
    <cellStyle name="Input 3 6 3" xfId="1419"/>
    <cellStyle name="Input 3 6 4" xfId="2461"/>
    <cellStyle name="Input 3 6 5" xfId="3503"/>
    <cellStyle name="Input 3 6 6" xfId="4545"/>
    <cellStyle name="Input 3 7" xfId="329"/>
    <cellStyle name="Input 3 7 2" xfId="847"/>
    <cellStyle name="Input 3 7 2 2" xfId="1891"/>
    <cellStyle name="Input 3 7 2 3" xfId="2933"/>
    <cellStyle name="Input 3 7 2 4" xfId="3975"/>
    <cellStyle name="Input 3 7 2 5" xfId="5017"/>
    <cellStyle name="Input 3 7 3" xfId="1374"/>
    <cellStyle name="Input 3 7 4" xfId="2416"/>
    <cellStyle name="Input 3 7 5" xfId="3458"/>
    <cellStyle name="Input 3 7 6" xfId="4500"/>
    <cellStyle name="Input 3 8" xfId="476"/>
    <cellStyle name="Input 3 8 2" xfId="966"/>
    <cellStyle name="Input 3 8 2 2" xfId="2010"/>
    <cellStyle name="Input 3 8 2 3" xfId="3052"/>
    <cellStyle name="Input 3 8 2 4" xfId="4094"/>
    <cellStyle name="Input 3 8 2 5" xfId="5136"/>
    <cellStyle name="Input 3 8 3" xfId="1520"/>
    <cellStyle name="Input 3 8 4" xfId="2562"/>
    <cellStyle name="Input 3 8 5" xfId="3604"/>
    <cellStyle name="Input 3 8 6" xfId="4646"/>
    <cellStyle name="Input 3 9" xfId="529"/>
    <cellStyle name="Input 3 9 2" xfId="1016"/>
    <cellStyle name="Input 3 9 2 2" xfId="2060"/>
    <cellStyle name="Input 3 9 2 3" xfId="3102"/>
    <cellStyle name="Input 3 9 2 4" xfId="4144"/>
    <cellStyle name="Input 3 9 2 5" xfId="5186"/>
    <cellStyle name="Input 3 9 3" xfId="1573"/>
    <cellStyle name="Input 3 9 4" xfId="2615"/>
    <cellStyle name="Input 3 9 5" xfId="3657"/>
    <cellStyle name="Input 3 9 6" xfId="4699"/>
    <cellStyle name="Input 4" xfId="57"/>
    <cellStyle name="Input 4 10" xfId="582"/>
    <cellStyle name="Input 4 10 2" xfId="1626"/>
    <cellStyle name="Input 4 10 3" xfId="2668"/>
    <cellStyle name="Input 4 10 4" xfId="3710"/>
    <cellStyle name="Input 4 10 5" xfId="4752"/>
    <cellStyle name="Input 4 11" xfId="576"/>
    <cellStyle name="Input 4 11 2" xfId="1620"/>
    <cellStyle name="Input 4 11 3" xfId="2662"/>
    <cellStyle name="Input 4 11 4" xfId="3704"/>
    <cellStyle name="Input 4 11 5" xfId="4746"/>
    <cellStyle name="Input 4 12" xfId="1051"/>
    <cellStyle name="Input 4 12 2" xfId="2095"/>
    <cellStyle name="Input 4 12 3" xfId="3137"/>
    <cellStyle name="Input 4 12 4" xfId="4179"/>
    <cellStyle name="Input 4 12 5" xfId="5221"/>
    <cellStyle name="Input 4 13" xfId="1105"/>
    <cellStyle name="Input 4 14" xfId="2147"/>
    <cellStyle name="Input 4 15" xfId="3189"/>
    <cellStyle name="Input 4 16" xfId="4231"/>
    <cellStyle name="Input 4 2" xfId="155"/>
    <cellStyle name="Input 4 2 2" xfId="677"/>
    <cellStyle name="Input 4 2 2 2" xfId="1721"/>
    <cellStyle name="Input 4 2 2 3" xfId="2763"/>
    <cellStyle name="Input 4 2 2 4" xfId="3805"/>
    <cellStyle name="Input 4 2 2 5" xfId="4847"/>
    <cellStyle name="Input 4 2 3" xfId="1200"/>
    <cellStyle name="Input 4 2 4" xfId="2242"/>
    <cellStyle name="Input 4 2 5" xfId="3284"/>
    <cellStyle name="Input 4 2 6" xfId="4326"/>
    <cellStyle name="Input 4 3" xfId="241"/>
    <cellStyle name="Input 4 3 2" xfId="763"/>
    <cellStyle name="Input 4 3 2 2" xfId="1807"/>
    <cellStyle name="Input 4 3 2 3" xfId="2849"/>
    <cellStyle name="Input 4 3 2 4" xfId="3891"/>
    <cellStyle name="Input 4 3 2 5" xfId="4933"/>
    <cellStyle name="Input 4 3 3" xfId="1286"/>
    <cellStyle name="Input 4 3 4" xfId="2328"/>
    <cellStyle name="Input 4 3 5" xfId="3370"/>
    <cellStyle name="Input 4 3 6" xfId="4412"/>
    <cellStyle name="Input 4 4" xfId="244"/>
    <cellStyle name="Input 4 4 2" xfId="766"/>
    <cellStyle name="Input 4 4 2 2" xfId="1810"/>
    <cellStyle name="Input 4 4 2 3" xfId="2852"/>
    <cellStyle name="Input 4 4 2 4" xfId="3894"/>
    <cellStyle name="Input 4 4 2 5" xfId="4936"/>
    <cellStyle name="Input 4 4 3" xfId="1289"/>
    <cellStyle name="Input 4 4 4" xfId="2331"/>
    <cellStyle name="Input 4 4 5" xfId="3373"/>
    <cellStyle name="Input 4 4 6" xfId="4415"/>
    <cellStyle name="Input 4 5" xfId="316"/>
    <cellStyle name="Input 4 5 2" xfId="838"/>
    <cellStyle name="Input 4 5 2 2" xfId="1882"/>
    <cellStyle name="Input 4 5 2 3" xfId="2924"/>
    <cellStyle name="Input 4 5 2 4" xfId="3966"/>
    <cellStyle name="Input 4 5 2 5" xfId="5008"/>
    <cellStyle name="Input 4 5 3" xfId="1361"/>
    <cellStyle name="Input 4 5 4" xfId="2403"/>
    <cellStyle name="Input 4 5 5" xfId="3445"/>
    <cellStyle name="Input 4 5 6" xfId="4487"/>
    <cellStyle name="Input 4 6" xfId="371"/>
    <cellStyle name="Input 4 6 2" xfId="883"/>
    <cellStyle name="Input 4 6 2 2" xfId="1927"/>
    <cellStyle name="Input 4 6 2 3" xfId="2969"/>
    <cellStyle name="Input 4 6 2 4" xfId="4011"/>
    <cellStyle name="Input 4 6 2 5" xfId="5053"/>
    <cellStyle name="Input 4 6 3" xfId="1416"/>
    <cellStyle name="Input 4 6 4" xfId="2458"/>
    <cellStyle name="Input 4 6 5" xfId="3500"/>
    <cellStyle name="Input 4 6 6" xfId="4542"/>
    <cellStyle name="Input 4 7" xfId="326"/>
    <cellStyle name="Input 4 7 2" xfId="844"/>
    <cellStyle name="Input 4 7 2 2" xfId="1888"/>
    <cellStyle name="Input 4 7 2 3" xfId="2930"/>
    <cellStyle name="Input 4 7 2 4" xfId="3972"/>
    <cellStyle name="Input 4 7 2 5" xfId="5014"/>
    <cellStyle name="Input 4 7 3" xfId="1371"/>
    <cellStyle name="Input 4 7 4" xfId="2413"/>
    <cellStyle name="Input 4 7 5" xfId="3455"/>
    <cellStyle name="Input 4 7 6" xfId="4497"/>
    <cellStyle name="Input 4 8" xfId="473"/>
    <cellStyle name="Input 4 8 2" xfId="963"/>
    <cellStyle name="Input 4 8 2 2" xfId="2007"/>
    <cellStyle name="Input 4 8 2 3" xfId="3049"/>
    <cellStyle name="Input 4 8 2 4" xfId="4091"/>
    <cellStyle name="Input 4 8 2 5" xfId="5133"/>
    <cellStyle name="Input 4 8 3" xfId="1517"/>
    <cellStyle name="Input 4 8 4" xfId="2559"/>
    <cellStyle name="Input 4 8 5" xfId="3601"/>
    <cellStyle name="Input 4 8 6" xfId="4643"/>
    <cellStyle name="Input 4 9" xfId="432"/>
    <cellStyle name="Input 4 9 2" xfId="932"/>
    <cellStyle name="Input 4 9 2 2" xfId="1976"/>
    <cellStyle name="Input 4 9 2 3" xfId="3018"/>
    <cellStyle name="Input 4 9 2 4" xfId="4060"/>
    <cellStyle name="Input 4 9 2 5" xfId="5102"/>
    <cellStyle name="Input 4 9 3" xfId="1476"/>
    <cellStyle name="Input 4 9 4" xfId="2518"/>
    <cellStyle name="Input 4 9 5" xfId="3560"/>
    <cellStyle name="Input 4 9 6" xfId="4602"/>
    <cellStyle name="Input 5" xfId="70"/>
    <cellStyle name="Input 5 10" xfId="595"/>
    <cellStyle name="Input 5 10 2" xfId="1639"/>
    <cellStyle name="Input 5 10 3" xfId="2681"/>
    <cellStyle name="Input 5 10 4" xfId="3723"/>
    <cellStyle name="Input 5 10 5" xfId="4765"/>
    <cellStyle name="Input 5 11" xfId="572"/>
    <cellStyle name="Input 5 11 2" xfId="1616"/>
    <cellStyle name="Input 5 11 3" xfId="2658"/>
    <cellStyle name="Input 5 11 4" xfId="3700"/>
    <cellStyle name="Input 5 11 5" xfId="4742"/>
    <cellStyle name="Input 5 12" xfId="1064"/>
    <cellStyle name="Input 5 12 2" xfId="2108"/>
    <cellStyle name="Input 5 12 3" xfId="3150"/>
    <cellStyle name="Input 5 12 4" xfId="4192"/>
    <cellStyle name="Input 5 12 5" xfId="5234"/>
    <cellStyle name="Input 5 13" xfId="1118"/>
    <cellStyle name="Input 5 14" xfId="2160"/>
    <cellStyle name="Input 5 15" xfId="3202"/>
    <cellStyle name="Input 5 16" xfId="4244"/>
    <cellStyle name="Input 5 2" xfId="168"/>
    <cellStyle name="Input 5 2 2" xfId="690"/>
    <cellStyle name="Input 5 2 2 2" xfId="1734"/>
    <cellStyle name="Input 5 2 2 3" xfId="2776"/>
    <cellStyle name="Input 5 2 2 4" xfId="3818"/>
    <cellStyle name="Input 5 2 2 5" xfId="4860"/>
    <cellStyle name="Input 5 2 3" xfId="1213"/>
    <cellStyle name="Input 5 2 4" xfId="2255"/>
    <cellStyle name="Input 5 2 5" xfId="3297"/>
    <cellStyle name="Input 5 2 6" xfId="4339"/>
    <cellStyle name="Input 5 3" xfId="124"/>
    <cellStyle name="Input 5 3 2" xfId="647"/>
    <cellStyle name="Input 5 3 2 2" xfId="1691"/>
    <cellStyle name="Input 5 3 2 3" xfId="2733"/>
    <cellStyle name="Input 5 3 2 4" xfId="3775"/>
    <cellStyle name="Input 5 3 2 5" xfId="4817"/>
    <cellStyle name="Input 5 3 3" xfId="1170"/>
    <cellStyle name="Input 5 3 4" xfId="2212"/>
    <cellStyle name="Input 5 3 5" xfId="3254"/>
    <cellStyle name="Input 5 3 6" xfId="4296"/>
    <cellStyle name="Input 5 4" xfId="257"/>
    <cellStyle name="Input 5 4 2" xfId="779"/>
    <cellStyle name="Input 5 4 2 2" xfId="1823"/>
    <cellStyle name="Input 5 4 2 3" xfId="2865"/>
    <cellStyle name="Input 5 4 2 4" xfId="3907"/>
    <cellStyle name="Input 5 4 2 5" xfId="4949"/>
    <cellStyle name="Input 5 4 3" xfId="1302"/>
    <cellStyle name="Input 5 4 4" xfId="2344"/>
    <cellStyle name="Input 5 4 5" xfId="3386"/>
    <cellStyle name="Input 5 4 6" xfId="4428"/>
    <cellStyle name="Input 5 5" xfId="126"/>
    <cellStyle name="Input 5 5 2" xfId="649"/>
    <cellStyle name="Input 5 5 2 2" xfId="1693"/>
    <cellStyle name="Input 5 5 2 3" xfId="2735"/>
    <cellStyle name="Input 5 5 2 4" xfId="3777"/>
    <cellStyle name="Input 5 5 2 5" xfId="4819"/>
    <cellStyle name="Input 5 5 3" xfId="1172"/>
    <cellStyle name="Input 5 5 4" xfId="2214"/>
    <cellStyle name="Input 5 5 5" xfId="3256"/>
    <cellStyle name="Input 5 5 6" xfId="4298"/>
    <cellStyle name="Input 5 6" xfId="384"/>
    <cellStyle name="Input 5 6 2" xfId="896"/>
    <cellStyle name="Input 5 6 2 2" xfId="1940"/>
    <cellStyle name="Input 5 6 2 3" xfId="2982"/>
    <cellStyle name="Input 5 6 2 4" xfId="4024"/>
    <cellStyle name="Input 5 6 2 5" xfId="5066"/>
    <cellStyle name="Input 5 6 3" xfId="1429"/>
    <cellStyle name="Input 5 6 4" xfId="2471"/>
    <cellStyle name="Input 5 6 5" xfId="3513"/>
    <cellStyle name="Input 5 6 6" xfId="4555"/>
    <cellStyle name="Input 5 7" xfId="459"/>
    <cellStyle name="Input 5 7 2" xfId="951"/>
    <cellStyle name="Input 5 7 2 2" xfId="1995"/>
    <cellStyle name="Input 5 7 2 3" xfId="3037"/>
    <cellStyle name="Input 5 7 2 4" xfId="4079"/>
    <cellStyle name="Input 5 7 2 5" xfId="5121"/>
    <cellStyle name="Input 5 7 3" xfId="1503"/>
    <cellStyle name="Input 5 7 4" xfId="2545"/>
    <cellStyle name="Input 5 7 5" xfId="3587"/>
    <cellStyle name="Input 5 7 6" xfId="4629"/>
    <cellStyle name="Input 5 8" xfId="486"/>
    <cellStyle name="Input 5 8 2" xfId="976"/>
    <cellStyle name="Input 5 8 2 2" xfId="2020"/>
    <cellStyle name="Input 5 8 2 3" xfId="3062"/>
    <cellStyle name="Input 5 8 2 4" xfId="4104"/>
    <cellStyle name="Input 5 8 2 5" xfId="5146"/>
    <cellStyle name="Input 5 8 3" xfId="1530"/>
    <cellStyle name="Input 5 8 4" xfId="2572"/>
    <cellStyle name="Input 5 8 5" xfId="3614"/>
    <cellStyle name="Input 5 8 6" xfId="4656"/>
    <cellStyle name="Input 5 9" xfId="489"/>
    <cellStyle name="Input 5 9 2" xfId="979"/>
    <cellStyle name="Input 5 9 2 2" xfId="2023"/>
    <cellStyle name="Input 5 9 2 3" xfId="3065"/>
    <cellStyle name="Input 5 9 2 4" xfId="4107"/>
    <cellStyle name="Input 5 9 2 5" xfId="5149"/>
    <cellStyle name="Input 5 9 3" xfId="1533"/>
    <cellStyle name="Input 5 9 4" xfId="2575"/>
    <cellStyle name="Input 5 9 5" xfId="3617"/>
    <cellStyle name="Input 5 9 6" xfId="4659"/>
    <cellStyle name="Input 6" xfId="77"/>
    <cellStyle name="Input 6 10" xfId="601"/>
    <cellStyle name="Input 6 10 2" xfId="1645"/>
    <cellStyle name="Input 6 10 3" xfId="2687"/>
    <cellStyle name="Input 6 10 4" xfId="3729"/>
    <cellStyle name="Input 6 10 5" xfId="4771"/>
    <cellStyle name="Input 6 11" xfId="566"/>
    <cellStyle name="Input 6 11 2" xfId="1610"/>
    <cellStyle name="Input 6 11 3" xfId="2652"/>
    <cellStyle name="Input 6 11 4" xfId="3694"/>
    <cellStyle name="Input 6 11 5" xfId="4736"/>
    <cellStyle name="Input 6 12" xfId="1070"/>
    <cellStyle name="Input 6 12 2" xfId="2114"/>
    <cellStyle name="Input 6 12 3" xfId="3156"/>
    <cellStyle name="Input 6 12 4" xfId="4198"/>
    <cellStyle name="Input 6 12 5" xfId="5240"/>
    <cellStyle name="Input 6 13" xfId="1124"/>
    <cellStyle name="Input 6 14" xfId="2166"/>
    <cellStyle name="Input 6 15" xfId="3208"/>
    <cellStyle name="Input 6 16" xfId="4250"/>
    <cellStyle name="Input 6 2" xfId="174"/>
    <cellStyle name="Input 6 2 2" xfId="696"/>
    <cellStyle name="Input 6 2 2 2" xfId="1740"/>
    <cellStyle name="Input 6 2 2 3" xfId="2782"/>
    <cellStyle name="Input 6 2 2 4" xfId="3824"/>
    <cellStyle name="Input 6 2 2 5" xfId="4866"/>
    <cellStyle name="Input 6 2 3" xfId="1219"/>
    <cellStyle name="Input 6 2 4" xfId="2261"/>
    <cellStyle name="Input 6 2 5" xfId="3303"/>
    <cellStyle name="Input 6 2 6" xfId="4345"/>
    <cellStyle name="Input 6 3" xfId="134"/>
    <cellStyle name="Input 6 3 2" xfId="657"/>
    <cellStyle name="Input 6 3 2 2" xfId="1701"/>
    <cellStyle name="Input 6 3 2 3" xfId="2743"/>
    <cellStyle name="Input 6 3 2 4" xfId="3785"/>
    <cellStyle name="Input 6 3 2 5" xfId="4827"/>
    <cellStyle name="Input 6 3 3" xfId="1180"/>
    <cellStyle name="Input 6 3 4" xfId="2222"/>
    <cellStyle name="Input 6 3 5" xfId="3264"/>
    <cellStyle name="Input 6 3 6" xfId="4306"/>
    <cellStyle name="Input 6 4" xfId="260"/>
    <cellStyle name="Input 6 4 2" xfId="782"/>
    <cellStyle name="Input 6 4 2 2" xfId="1826"/>
    <cellStyle name="Input 6 4 2 3" xfId="2868"/>
    <cellStyle name="Input 6 4 2 4" xfId="3910"/>
    <cellStyle name="Input 6 4 2 5" xfId="4952"/>
    <cellStyle name="Input 6 4 3" xfId="1305"/>
    <cellStyle name="Input 6 4 4" xfId="2347"/>
    <cellStyle name="Input 6 4 5" xfId="3389"/>
    <cellStyle name="Input 6 4 6" xfId="4431"/>
    <cellStyle name="Input 6 5" xfId="233"/>
    <cellStyle name="Input 6 5 2" xfId="755"/>
    <cellStyle name="Input 6 5 2 2" xfId="1799"/>
    <cellStyle name="Input 6 5 2 3" xfId="2841"/>
    <cellStyle name="Input 6 5 2 4" xfId="3883"/>
    <cellStyle name="Input 6 5 2 5" xfId="4925"/>
    <cellStyle name="Input 6 5 3" xfId="1278"/>
    <cellStyle name="Input 6 5 4" xfId="2320"/>
    <cellStyle name="Input 6 5 5" xfId="3362"/>
    <cellStyle name="Input 6 5 6" xfId="4404"/>
    <cellStyle name="Input 6 6" xfId="390"/>
    <cellStyle name="Input 6 6 2" xfId="899"/>
    <cellStyle name="Input 6 6 2 2" xfId="1943"/>
    <cellStyle name="Input 6 6 2 3" xfId="2985"/>
    <cellStyle name="Input 6 6 2 4" xfId="4027"/>
    <cellStyle name="Input 6 6 2 5" xfId="5069"/>
    <cellStyle name="Input 6 6 3" xfId="1435"/>
    <cellStyle name="Input 6 6 4" xfId="2477"/>
    <cellStyle name="Input 6 6 5" xfId="3519"/>
    <cellStyle name="Input 6 6 6" xfId="4561"/>
    <cellStyle name="Input 6 7" xfId="429"/>
    <cellStyle name="Input 6 7 2" xfId="930"/>
    <cellStyle name="Input 6 7 2 2" xfId="1974"/>
    <cellStyle name="Input 6 7 2 3" xfId="3016"/>
    <cellStyle name="Input 6 7 2 4" xfId="4058"/>
    <cellStyle name="Input 6 7 2 5" xfId="5100"/>
    <cellStyle name="Input 6 7 3" xfId="1473"/>
    <cellStyle name="Input 6 7 4" xfId="2515"/>
    <cellStyle name="Input 6 7 5" xfId="3557"/>
    <cellStyle name="Input 6 7 6" xfId="4599"/>
    <cellStyle name="Input 6 8" xfId="491"/>
    <cellStyle name="Input 6 8 2" xfId="981"/>
    <cellStyle name="Input 6 8 2 2" xfId="2025"/>
    <cellStyle name="Input 6 8 2 3" xfId="3067"/>
    <cellStyle name="Input 6 8 2 4" xfId="4109"/>
    <cellStyle name="Input 6 8 2 5" xfId="5151"/>
    <cellStyle name="Input 6 8 3" xfId="1535"/>
    <cellStyle name="Input 6 8 4" xfId="2577"/>
    <cellStyle name="Input 6 8 5" xfId="3619"/>
    <cellStyle name="Input 6 8 6" xfId="4661"/>
    <cellStyle name="Input 6 9" xfId="440"/>
    <cellStyle name="Input 6 9 2" xfId="937"/>
    <cellStyle name="Input 6 9 2 2" xfId="1981"/>
    <cellStyle name="Input 6 9 2 3" xfId="3023"/>
    <cellStyle name="Input 6 9 2 4" xfId="4065"/>
    <cellStyle name="Input 6 9 2 5" xfId="5107"/>
    <cellStyle name="Input 6 9 3" xfId="1484"/>
    <cellStyle name="Input 6 9 4" xfId="2526"/>
    <cellStyle name="Input 6 9 5" xfId="3568"/>
    <cellStyle name="Input 6 9 6" xfId="4610"/>
    <cellStyle name="Input 7" xfId="88"/>
    <cellStyle name="Input 7 10" xfId="612"/>
    <cellStyle name="Input 7 10 2" xfId="1656"/>
    <cellStyle name="Input 7 10 3" xfId="2698"/>
    <cellStyle name="Input 7 10 4" xfId="3740"/>
    <cellStyle name="Input 7 10 5" xfId="4782"/>
    <cellStyle name="Input 7 11" xfId="520"/>
    <cellStyle name="Input 7 11 2" xfId="1564"/>
    <cellStyle name="Input 7 11 3" xfId="2606"/>
    <cellStyle name="Input 7 11 4" xfId="3648"/>
    <cellStyle name="Input 7 11 5" xfId="4690"/>
    <cellStyle name="Input 7 12" xfId="1081"/>
    <cellStyle name="Input 7 12 2" xfId="2125"/>
    <cellStyle name="Input 7 12 3" xfId="3167"/>
    <cellStyle name="Input 7 12 4" xfId="4209"/>
    <cellStyle name="Input 7 12 5" xfId="5251"/>
    <cellStyle name="Input 7 13" xfId="1135"/>
    <cellStyle name="Input 7 14" xfId="2177"/>
    <cellStyle name="Input 7 15" xfId="3219"/>
    <cellStyle name="Input 7 16" xfId="4261"/>
    <cellStyle name="Input 7 2" xfId="185"/>
    <cellStyle name="Input 7 2 2" xfId="707"/>
    <cellStyle name="Input 7 2 2 2" xfId="1751"/>
    <cellStyle name="Input 7 2 2 3" xfId="2793"/>
    <cellStyle name="Input 7 2 2 4" xfId="3835"/>
    <cellStyle name="Input 7 2 2 5" xfId="4877"/>
    <cellStyle name="Input 7 2 3" xfId="1230"/>
    <cellStyle name="Input 7 2 4" xfId="2272"/>
    <cellStyle name="Input 7 2 5" xfId="3314"/>
    <cellStyle name="Input 7 2 6" xfId="4356"/>
    <cellStyle name="Input 7 3" xfId="228"/>
    <cellStyle name="Input 7 3 2" xfId="750"/>
    <cellStyle name="Input 7 3 2 2" xfId="1794"/>
    <cellStyle name="Input 7 3 2 3" xfId="2836"/>
    <cellStyle name="Input 7 3 2 4" xfId="3878"/>
    <cellStyle name="Input 7 3 2 5" xfId="4920"/>
    <cellStyle name="Input 7 3 3" xfId="1273"/>
    <cellStyle name="Input 7 3 4" xfId="2315"/>
    <cellStyle name="Input 7 3 5" xfId="3357"/>
    <cellStyle name="Input 7 3 6" xfId="4399"/>
    <cellStyle name="Input 7 4" xfId="271"/>
    <cellStyle name="Input 7 4 2" xfId="793"/>
    <cellStyle name="Input 7 4 2 2" xfId="1837"/>
    <cellStyle name="Input 7 4 2 3" xfId="2879"/>
    <cellStyle name="Input 7 4 2 4" xfId="3921"/>
    <cellStyle name="Input 7 4 2 5" xfId="4963"/>
    <cellStyle name="Input 7 4 3" xfId="1316"/>
    <cellStyle name="Input 7 4 4" xfId="2358"/>
    <cellStyle name="Input 7 4 5" xfId="3400"/>
    <cellStyle name="Input 7 4 6" xfId="4442"/>
    <cellStyle name="Input 7 5" xfId="307"/>
    <cellStyle name="Input 7 5 2" xfId="829"/>
    <cellStyle name="Input 7 5 2 2" xfId="1873"/>
    <cellStyle name="Input 7 5 2 3" xfId="2915"/>
    <cellStyle name="Input 7 5 2 4" xfId="3957"/>
    <cellStyle name="Input 7 5 2 5" xfId="4999"/>
    <cellStyle name="Input 7 5 3" xfId="1352"/>
    <cellStyle name="Input 7 5 4" xfId="2394"/>
    <cellStyle name="Input 7 5 5" xfId="3436"/>
    <cellStyle name="Input 7 5 6" xfId="4478"/>
    <cellStyle name="Input 7 6" xfId="401"/>
    <cellStyle name="Input 7 6 2" xfId="910"/>
    <cellStyle name="Input 7 6 2 2" xfId="1954"/>
    <cellStyle name="Input 7 6 2 3" xfId="2996"/>
    <cellStyle name="Input 7 6 2 4" xfId="4038"/>
    <cellStyle name="Input 7 6 2 5" xfId="5080"/>
    <cellStyle name="Input 7 6 3" xfId="1446"/>
    <cellStyle name="Input 7 6 4" xfId="2488"/>
    <cellStyle name="Input 7 6 5" xfId="3530"/>
    <cellStyle name="Input 7 6 6" xfId="4572"/>
    <cellStyle name="Input 7 7" xfId="344"/>
    <cellStyle name="Input 7 7 2" xfId="862"/>
    <cellStyle name="Input 7 7 2 2" xfId="1906"/>
    <cellStyle name="Input 7 7 2 3" xfId="2948"/>
    <cellStyle name="Input 7 7 2 4" xfId="3990"/>
    <cellStyle name="Input 7 7 2 5" xfId="5032"/>
    <cellStyle name="Input 7 7 3" xfId="1389"/>
    <cellStyle name="Input 7 7 4" xfId="2431"/>
    <cellStyle name="Input 7 7 5" xfId="3473"/>
    <cellStyle name="Input 7 7 6" xfId="4515"/>
    <cellStyle name="Input 7 8" xfId="502"/>
    <cellStyle name="Input 7 8 2" xfId="992"/>
    <cellStyle name="Input 7 8 2 2" xfId="2036"/>
    <cellStyle name="Input 7 8 2 3" xfId="3078"/>
    <cellStyle name="Input 7 8 2 4" xfId="4120"/>
    <cellStyle name="Input 7 8 2 5" xfId="5162"/>
    <cellStyle name="Input 7 8 3" xfId="1546"/>
    <cellStyle name="Input 7 8 4" xfId="2588"/>
    <cellStyle name="Input 7 8 5" xfId="3630"/>
    <cellStyle name="Input 7 8 6" xfId="4672"/>
    <cellStyle name="Input 7 9" xfId="549"/>
    <cellStyle name="Input 7 9 2" xfId="1031"/>
    <cellStyle name="Input 7 9 2 2" xfId="2075"/>
    <cellStyle name="Input 7 9 2 3" xfId="3117"/>
    <cellStyle name="Input 7 9 2 4" xfId="4159"/>
    <cellStyle name="Input 7 9 2 5" xfId="5201"/>
    <cellStyle name="Input 7 9 3" xfId="1593"/>
    <cellStyle name="Input 7 9 4" xfId="2635"/>
    <cellStyle name="Input 7 9 5" xfId="3677"/>
    <cellStyle name="Input 7 9 6" xfId="4719"/>
    <cellStyle name="Input 8" xfId="93"/>
    <cellStyle name="Input 8 10" xfId="616"/>
    <cellStyle name="Input 8 10 2" xfId="1660"/>
    <cellStyle name="Input 8 10 3" xfId="2702"/>
    <cellStyle name="Input 8 10 4" xfId="3744"/>
    <cellStyle name="Input 8 10 5" xfId="4786"/>
    <cellStyle name="Input 8 11" xfId="555"/>
    <cellStyle name="Input 8 11 2" xfId="1599"/>
    <cellStyle name="Input 8 11 3" xfId="2641"/>
    <cellStyle name="Input 8 11 4" xfId="3683"/>
    <cellStyle name="Input 8 11 5" xfId="4725"/>
    <cellStyle name="Input 8 12" xfId="1085"/>
    <cellStyle name="Input 8 12 2" xfId="2129"/>
    <cellStyle name="Input 8 12 3" xfId="3171"/>
    <cellStyle name="Input 8 12 4" xfId="4213"/>
    <cellStyle name="Input 8 12 5" xfId="5255"/>
    <cellStyle name="Input 8 13" xfId="1139"/>
    <cellStyle name="Input 8 14" xfId="2181"/>
    <cellStyle name="Input 8 15" xfId="3223"/>
    <cellStyle name="Input 8 16" xfId="4265"/>
    <cellStyle name="Input 8 2" xfId="189"/>
    <cellStyle name="Input 8 2 2" xfId="711"/>
    <cellStyle name="Input 8 2 2 2" xfId="1755"/>
    <cellStyle name="Input 8 2 2 3" xfId="2797"/>
    <cellStyle name="Input 8 2 2 4" xfId="3839"/>
    <cellStyle name="Input 8 2 2 5" xfId="4881"/>
    <cellStyle name="Input 8 2 3" xfId="1234"/>
    <cellStyle name="Input 8 2 4" xfId="2276"/>
    <cellStyle name="Input 8 2 5" xfId="3318"/>
    <cellStyle name="Input 8 2 6" xfId="4360"/>
    <cellStyle name="Input 8 3" xfId="236"/>
    <cellStyle name="Input 8 3 2" xfId="758"/>
    <cellStyle name="Input 8 3 2 2" xfId="1802"/>
    <cellStyle name="Input 8 3 2 3" xfId="2844"/>
    <cellStyle name="Input 8 3 2 4" xfId="3886"/>
    <cellStyle name="Input 8 3 2 5" xfId="4928"/>
    <cellStyle name="Input 8 3 3" xfId="1281"/>
    <cellStyle name="Input 8 3 4" xfId="2323"/>
    <cellStyle name="Input 8 3 5" xfId="3365"/>
    <cellStyle name="Input 8 3 6" xfId="4407"/>
    <cellStyle name="Input 8 4" xfId="275"/>
    <cellStyle name="Input 8 4 2" xfId="797"/>
    <cellStyle name="Input 8 4 2 2" xfId="1841"/>
    <cellStyle name="Input 8 4 2 3" xfId="2883"/>
    <cellStyle name="Input 8 4 2 4" xfId="3925"/>
    <cellStyle name="Input 8 4 2 5" xfId="4967"/>
    <cellStyle name="Input 8 4 3" xfId="1320"/>
    <cellStyle name="Input 8 4 4" xfId="2362"/>
    <cellStyle name="Input 8 4 5" xfId="3404"/>
    <cellStyle name="Input 8 4 6" xfId="4446"/>
    <cellStyle name="Input 8 5" xfId="313"/>
    <cellStyle name="Input 8 5 2" xfId="835"/>
    <cellStyle name="Input 8 5 2 2" xfId="1879"/>
    <cellStyle name="Input 8 5 2 3" xfId="2921"/>
    <cellStyle name="Input 8 5 2 4" xfId="3963"/>
    <cellStyle name="Input 8 5 2 5" xfId="5005"/>
    <cellStyle name="Input 8 5 3" xfId="1358"/>
    <cellStyle name="Input 8 5 4" xfId="2400"/>
    <cellStyle name="Input 8 5 5" xfId="3442"/>
    <cellStyle name="Input 8 5 6" xfId="4484"/>
    <cellStyle name="Input 8 6" xfId="405"/>
    <cellStyle name="Input 8 6 2" xfId="914"/>
    <cellStyle name="Input 8 6 2 2" xfId="1958"/>
    <cellStyle name="Input 8 6 2 3" xfId="3000"/>
    <cellStyle name="Input 8 6 2 4" xfId="4042"/>
    <cellStyle name="Input 8 6 2 5" xfId="5084"/>
    <cellStyle name="Input 8 6 3" xfId="1450"/>
    <cellStyle name="Input 8 6 4" xfId="2492"/>
    <cellStyle name="Input 8 6 5" xfId="3534"/>
    <cellStyle name="Input 8 6 6" xfId="4576"/>
    <cellStyle name="Input 8 7" xfId="348"/>
    <cellStyle name="Input 8 7 2" xfId="866"/>
    <cellStyle name="Input 8 7 2 2" xfId="1910"/>
    <cellStyle name="Input 8 7 2 3" xfId="2952"/>
    <cellStyle name="Input 8 7 2 4" xfId="3994"/>
    <cellStyle name="Input 8 7 2 5" xfId="5036"/>
    <cellStyle name="Input 8 7 3" xfId="1393"/>
    <cellStyle name="Input 8 7 4" xfId="2435"/>
    <cellStyle name="Input 8 7 5" xfId="3477"/>
    <cellStyle name="Input 8 7 6" xfId="4519"/>
    <cellStyle name="Input 8 8" xfId="506"/>
    <cellStyle name="Input 8 8 2" xfId="996"/>
    <cellStyle name="Input 8 8 2 2" xfId="2040"/>
    <cellStyle name="Input 8 8 2 3" xfId="3082"/>
    <cellStyle name="Input 8 8 2 4" xfId="4124"/>
    <cellStyle name="Input 8 8 2 5" xfId="5166"/>
    <cellStyle name="Input 8 8 3" xfId="1550"/>
    <cellStyle name="Input 8 8 4" xfId="2592"/>
    <cellStyle name="Input 8 8 5" xfId="3634"/>
    <cellStyle name="Input 8 8 6" xfId="4676"/>
    <cellStyle name="Input 8 9" xfId="535"/>
    <cellStyle name="Input 8 9 2" xfId="1020"/>
    <cellStyle name="Input 8 9 2 2" xfId="2064"/>
    <cellStyle name="Input 8 9 2 3" xfId="3106"/>
    <cellStyle name="Input 8 9 2 4" xfId="4148"/>
    <cellStyle name="Input 8 9 2 5" xfId="5190"/>
    <cellStyle name="Input 8 9 3" xfId="1579"/>
    <cellStyle name="Input 8 9 4" xfId="2621"/>
    <cellStyle name="Input 8 9 5" xfId="3663"/>
    <cellStyle name="Input 8 9 6" xfId="4705"/>
    <cellStyle name="Input 9" xfId="123"/>
    <cellStyle name="Input 9 10" xfId="646"/>
    <cellStyle name="Input 9 10 2" xfId="1690"/>
    <cellStyle name="Input 9 10 3" xfId="2732"/>
    <cellStyle name="Input 9 10 4" xfId="3774"/>
    <cellStyle name="Input 9 10 5" xfId="4816"/>
    <cellStyle name="Input 9 11" xfId="428"/>
    <cellStyle name="Input 9 11 2" xfId="1472"/>
    <cellStyle name="Input 9 11 3" xfId="2514"/>
    <cellStyle name="Input 9 11 4" xfId="3556"/>
    <cellStyle name="Input 9 11 5" xfId="4598"/>
    <cellStyle name="Input 9 12" xfId="1097"/>
    <cellStyle name="Input 9 12 2" xfId="2141"/>
    <cellStyle name="Input 9 12 3" xfId="3183"/>
    <cellStyle name="Input 9 12 4" xfId="4225"/>
    <cellStyle name="Input 9 12 5" xfId="5267"/>
    <cellStyle name="Input 9 13" xfId="1169"/>
    <cellStyle name="Input 9 14" xfId="2211"/>
    <cellStyle name="Input 9 15" xfId="3253"/>
    <cellStyle name="Input 9 16" xfId="4295"/>
    <cellStyle name="Input 9 2" xfId="198"/>
    <cellStyle name="Input 9 2 2" xfId="720"/>
    <cellStyle name="Input 9 2 2 2" xfId="1764"/>
    <cellStyle name="Input 9 2 2 3" xfId="2806"/>
    <cellStyle name="Input 9 2 2 4" xfId="3848"/>
    <cellStyle name="Input 9 2 2 5" xfId="4890"/>
    <cellStyle name="Input 9 2 3" xfId="1243"/>
    <cellStyle name="Input 9 2 4" xfId="2285"/>
    <cellStyle name="Input 9 2 5" xfId="3327"/>
    <cellStyle name="Input 9 2 6" xfId="4369"/>
    <cellStyle name="Input 9 3" xfId="227"/>
    <cellStyle name="Input 9 3 2" xfId="749"/>
    <cellStyle name="Input 9 3 2 2" xfId="1793"/>
    <cellStyle name="Input 9 3 2 3" xfId="2835"/>
    <cellStyle name="Input 9 3 2 4" xfId="3877"/>
    <cellStyle name="Input 9 3 2 5" xfId="4919"/>
    <cellStyle name="Input 9 3 3" xfId="1272"/>
    <cellStyle name="Input 9 3 4" xfId="2314"/>
    <cellStyle name="Input 9 3 5" xfId="3356"/>
    <cellStyle name="Input 9 3 6" xfId="4398"/>
    <cellStyle name="Input 9 4" xfId="285"/>
    <cellStyle name="Input 9 4 2" xfId="807"/>
    <cellStyle name="Input 9 4 2 2" xfId="1851"/>
    <cellStyle name="Input 9 4 2 3" xfId="2893"/>
    <cellStyle name="Input 9 4 2 4" xfId="3935"/>
    <cellStyle name="Input 9 4 2 5" xfId="4977"/>
    <cellStyle name="Input 9 4 3" xfId="1330"/>
    <cellStyle name="Input 9 4 4" xfId="2372"/>
    <cellStyle name="Input 9 4 5" xfId="3414"/>
    <cellStyle name="Input 9 4 6" xfId="4456"/>
    <cellStyle name="Input 9 5" xfId="306"/>
    <cellStyle name="Input 9 5 2" xfId="828"/>
    <cellStyle name="Input 9 5 2 2" xfId="1872"/>
    <cellStyle name="Input 9 5 2 3" xfId="2914"/>
    <cellStyle name="Input 9 5 2 4" xfId="3956"/>
    <cellStyle name="Input 9 5 2 5" xfId="4998"/>
    <cellStyle name="Input 9 5 3" xfId="1351"/>
    <cellStyle name="Input 9 5 4" xfId="2393"/>
    <cellStyle name="Input 9 5 5" xfId="3435"/>
    <cellStyle name="Input 9 5 6" xfId="4477"/>
    <cellStyle name="Input 9 6" xfId="417"/>
    <cellStyle name="Input 9 6 2" xfId="923"/>
    <cellStyle name="Input 9 6 2 2" xfId="1967"/>
    <cellStyle name="Input 9 6 2 3" xfId="3009"/>
    <cellStyle name="Input 9 6 2 4" xfId="4051"/>
    <cellStyle name="Input 9 6 2 5" xfId="5093"/>
    <cellStyle name="Input 9 6 3" xfId="1462"/>
    <cellStyle name="Input 9 6 4" xfId="2504"/>
    <cellStyle name="Input 9 6 5" xfId="3546"/>
    <cellStyle name="Input 9 6 6" xfId="4588"/>
    <cellStyle name="Input 9 7" xfId="352"/>
    <cellStyle name="Input 9 7 2" xfId="870"/>
    <cellStyle name="Input 9 7 2 2" xfId="1914"/>
    <cellStyle name="Input 9 7 2 3" xfId="2956"/>
    <cellStyle name="Input 9 7 2 4" xfId="3998"/>
    <cellStyle name="Input 9 7 2 5" xfId="5040"/>
    <cellStyle name="Input 9 7 3" xfId="1397"/>
    <cellStyle name="Input 9 7 4" xfId="2439"/>
    <cellStyle name="Input 9 7 5" xfId="3481"/>
    <cellStyle name="Input 9 7 6" xfId="4523"/>
    <cellStyle name="Input 9 8" xfId="517"/>
    <cellStyle name="Input 9 8 2" xfId="1007"/>
    <cellStyle name="Input 9 8 2 2" xfId="2051"/>
    <cellStyle name="Input 9 8 2 3" xfId="3093"/>
    <cellStyle name="Input 9 8 2 4" xfId="4135"/>
    <cellStyle name="Input 9 8 2 5" xfId="5177"/>
    <cellStyle name="Input 9 8 3" xfId="1561"/>
    <cellStyle name="Input 9 8 4" xfId="2603"/>
    <cellStyle name="Input 9 8 5" xfId="3645"/>
    <cellStyle name="Input 9 8 6" xfId="4687"/>
    <cellStyle name="Input 9 9" xfId="544"/>
    <cellStyle name="Input 9 9 2" xfId="1026"/>
    <cellStyle name="Input 9 9 2 2" xfId="2070"/>
    <cellStyle name="Input 9 9 2 3" xfId="3112"/>
    <cellStyle name="Input 9 9 2 4" xfId="4154"/>
    <cellStyle name="Input 9 9 2 5" xfId="5196"/>
    <cellStyle name="Input 9 9 3" xfId="1588"/>
    <cellStyle name="Input 9 9 4" xfId="2630"/>
    <cellStyle name="Input 9 9 5" xfId="3672"/>
    <cellStyle name="Input 9 9 6" xfId="4714"/>
    <cellStyle name="Linked Cell" xfId="36" builtinId="24" customBuiltin="1"/>
    <cellStyle name="Neutral" xfId="37" builtinId="28" customBuiltin="1"/>
    <cellStyle name="Normal" xfId="0" builtinId="0"/>
    <cellStyle name="Normal 2" xfId="48"/>
    <cellStyle name="Normal 2 2" xfId="49"/>
    <cellStyle name="Normal 2 2 2" xfId="73"/>
    <cellStyle name="Normal 2 3" xfId="52"/>
    <cellStyle name="Normal 3" xfId="50"/>
    <cellStyle name="Normal 3 2" xfId="53"/>
    <cellStyle name="Normal 4" xfId="54"/>
    <cellStyle name="Normal 4 10" xfId="3186"/>
    <cellStyle name="Normal 4 11" xfId="4228"/>
    <cellStyle name="Normal 4 12" xfId="5274"/>
    <cellStyle name="Normal 4 13" xfId="5275"/>
    <cellStyle name="Normal 4 2" xfId="72"/>
    <cellStyle name="Normal 4 2 2" xfId="170"/>
    <cellStyle name="Normal 4 2 2 2" xfId="692"/>
    <cellStyle name="Normal 4 2 2 2 2" xfId="1736"/>
    <cellStyle name="Normal 4 2 2 2 3" xfId="2778"/>
    <cellStyle name="Normal 4 2 2 2 4" xfId="3820"/>
    <cellStyle name="Normal 4 2 2 2 5" xfId="4862"/>
    <cellStyle name="Normal 4 2 2 3" xfId="1215"/>
    <cellStyle name="Normal 4 2 2 4" xfId="2257"/>
    <cellStyle name="Normal 4 2 2 5" xfId="3299"/>
    <cellStyle name="Normal 4 2 2 6" xfId="4341"/>
    <cellStyle name="Normal 4 2 3" xfId="386"/>
    <cellStyle name="Normal 4 2 3 2" xfId="1431"/>
    <cellStyle name="Normal 4 2 3 3" xfId="2473"/>
    <cellStyle name="Normal 4 2 3 4" xfId="3515"/>
    <cellStyle name="Normal 4 2 3 5" xfId="4557"/>
    <cellStyle name="Normal 4 2 4" xfId="597"/>
    <cellStyle name="Normal 4 2 4 2" xfId="1641"/>
    <cellStyle name="Normal 4 2 4 3" xfId="2683"/>
    <cellStyle name="Normal 4 2 4 4" xfId="3725"/>
    <cellStyle name="Normal 4 2 4 5" xfId="4767"/>
    <cellStyle name="Normal 4 2 5" xfId="1066"/>
    <cellStyle name="Normal 4 2 5 2" xfId="2110"/>
    <cellStyle name="Normal 4 2 5 3" xfId="3152"/>
    <cellStyle name="Normal 4 2 5 4" xfId="4194"/>
    <cellStyle name="Normal 4 2 5 5" xfId="5236"/>
    <cellStyle name="Normal 4 2 6" xfId="1120"/>
    <cellStyle name="Normal 4 2 7" xfId="2162"/>
    <cellStyle name="Normal 4 2 8" xfId="3204"/>
    <cellStyle name="Normal 4 2 9" xfId="4246"/>
    <cellStyle name="Normal 4 3" xfId="103"/>
    <cellStyle name="Normal 4 3 2" xfId="409"/>
    <cellStyle name="Normal 4 3 2 2" xfId="1454"/>
    <cellStyle name="Normal 4 3 2 3" xfId="2496"/>
    <cellStyle name="Normal 4 3 2 4" xfId="3538"/>
    <cellStyle name="Normal 4 3 2 5" xfId="4580"/>
    <cellStyle name="Normal 4 3 3" xfId="626"/>
    <cellStyle name="Normal 4 3 3 2" xfId="1670"/>
    <cellStyle name="Normal 4 3 3 3" xfId="2712"/>
    <cellStyle name="Normal 4 3 3 4" xfId="3754"/>
    <cellStyle name="Normal 4 3 3 5" xfId="4796"/>
    <cellStyle name="Normal 4 3 4" xfId="1089"/>
    <cellStyle name="Normal 4 3 4 2" xfId="2133"/>
    <cellStyle name="Normal 4 3 4 3" xfId="3175"/>
    <cellStyle name="Normal 4 3 4 4" xfId="4217"/>
    <cellStyle name="Normal 4 3 4 5" xfId="5259"/>
    <cellStyle name="Normal 4 3 5" xfId="1149"/>
    <cellStyle name="Normal 4 3 6" xfId="2191"/>
    <cellStyle name="Normal 4 3 7" xfId="3233"/>
    <cellStyle name="Normal 4 3 8" xfId="4275"/>
    <cellStyle name="Normal 4 4" xfId="152"/>
    <cellStyle name="Normal 4 4 2" xfId="368"/>
    <cellStyle name="Normal 4 4 2 2" xfId="1413"/>
    <cellStyle name="Normal 4 4 2 3" xfId="2455"/>
    <cellStyle name="Normal 4 4 2 4" xfId="3497"/>
    <cellStyle name="Normal 4 4 2 5" xfId="4539"/>
    <cellStyle name="Normal 4 4 3" xfId="674"/>
    <cellStyle name="Normal 4 4 3 2" xfId="1718"/>
    <cellStyle name="Normal 4 4 3 3" xfId="2760"/>
    <cellStyle name="Normal 4 4 3 4" xfId="3802"/>
    <cellStyle name="Normal 4 4 3 5" xfId="4844"/>
    <cellStyle name="Normal 4 4 4" xfId="1048"/>
    <cellStyle name="Normal 4 4 4 2" xfId="2092"/>
    <cellStyle name="Normal 4 4 4 3" xfId="3134"/>
    <cellStyle name="Normal 4 4 4 4" xfId="4176"/>
    <cellStyle name="Normal 4 4 4 5" xfId="5218"/>
    <cellStyle name="Normal 4 4 5" xfId="1197"/>
    <cellStyle name="Normal 4 4 6" xfId="2239"/>
    <cellStyle name="Normal 4 4 7" xfId="3281"/>
    <cellStyle name="Normal 4 4 8" xfId="4323"/>
    <cellStyle name="Normal 4 5" xfId="359"/>
    <cellStyle name="Normal 4 5 2" xfId="1404"/>
    <cellStyle name="Normal 4 5 3" xfId="2446"/>
    <cellStyle name="Normal 4 5 4" xfId="3488"/>
    <cellStyle name="Normal 4 5 5" xfId="4530"/>
    <cellStyle name="Normal 4 6" xfId="579"/>
    <cellStyle name="Normal 4 6 2" xfId="1623"/>
    <cellStyle name="Normal 4 6 3" xfId="2665"/>
    <cellStyle name="Normal 4 6 4" xfId="3707"/>
    <cellStyle name="Normal 4 6 5" xfId="4749"/>
    <cellStyle name="Normal 4 7" xfId="1040"/>
    <cellStyle name="Normal 4 7 2" xfId="2084"/>
    <cellStyle name="Normal 4 7 3" xfId="3126"/>
    <cellStyle name="Normal 4 7 4" xfId="4168"/>
    <cellStyle name="Normal 4 7 5" xfId="5210"/>
    <cellStyle name="Normal 4 8" xfId="1102"/>
    <cellStyle name="Normal 4 9" xfId="2144"/>
    <cellStyle name="Normal 5" xfId="74"/>
    <cellStyle name="Normal 5 10" xfId="3205"/>
    <cellStyle name="Normal 5 11" xfId="4247"/>
    <cellStyle name="Normal 5 2" xfId="105"/>
    <cellStyle name="Normal 5 2 2" xfId="410"/>
    <cellStyle name="Normal 5 2 2 2" xfId="1455"/>
    <cellStyle name="Normal 5 2 2 3" xfId="2497"/>
    <cellStyle name="Normal 5 2 2 4" xfId="3539"/>
    <cellStyle name="Normal 5 2 2 5" xfId="4581"/>
    <cellStyle name="Normal 5 2 3" xfId="628"/>
    <cellStyle name="Normal 5 2 3 2" xfId="1672"/>
    <cellStyle name="Normal 5 2 3 3" xfId="2714"/>
    <cellStyle name="Normal 5 2 3 4" xfId="3756"/>
    <cellStyle name="Normal 5 2 3 5" xfId="4798"/>
    <cellStyle name="Normal 5 2 4" xfId="1090"/>
    <cellStyle name="Normal 5 2 4 2" xfId="2134"/>
    <cellStyle name="Normal 5 2 4 3" xfId="3176"/>
    <cellStyle name="Normal 5 2 4 4" xfId="4218"/>
    <cellStyle name="Normal 5 2 4 5" xfId="5260"/>
    <cellStyle name="Normal 5 2 5" xfId="1151"/>
    <cellStyle name="Normal 5 2 6" xfId="2193"/>
    <cellStyle name="Normal 5 2 7" xfId="3235"/>
    <cellStyle name="Normal 5 2 8" xfId="4277"/>
    <cellStyle name="Normal 5 3" xfId="171"/>
    <cellStyle name="Normal 5 3 2" xfId="387"/>
    <cellStyle name="Normal 5 3 2 2" xfId="1432"/>
    <cellStyle name="Normal 5 3 2 3" xfId="2474"/>
    <cellStyle name="Normal 5 3 2 4" xfId="3516"/>
    <cellStyle name="Normal 5 3 2 5" xfId="4558"/>
    <cellStyle name="Normal 5 3 3" xfId="693"/>
    <cellStyle name="Normal 5 3 3 2" xfId="1737"/>
    <cellStyle name="Normal 5 3 3 3" xfId="2779"/>
    <cellStyle name="Normal 5 3 3 4" xfId="3821"/>
    <cellStyle name="Normal 5 3 3 5" xfId="4863"/>
    <cellStyle name="Normal 5 3 4" xfId="1067"/>
    <cellStyle name="Normal 5 3 4 2" xfId="2111"/>
    <cellStyle name="Normal 5 3 4 3" xfId="3153"/>
    <cellStyle name="Normal 5 3 4 4" xfId="4195"/>
    <cellStyle name="Normal 5 3 4 5" xfId="5237"/>
    <cellStyle name="Normal 5 3 5" xfId="1216"/>
    <cellStyle name="Normal 5 3 6" xfId="2258"/>
    <cellStyle name="Normal 5 3 7" xfId="3300"/>
    <cellStyle name="Normal 5 3 8" xfId="4342"/>
    <cellStyle name="Normal 5 4" xfId="361"/>
    <cellStyle name="Normal 5 4 2" xfId="1406"/>
    <cellStyle name="Normal 5 4 3" xfId="2448"/>
    <cellStyle name="Normal 5 4 4" xfId="3490"/>
    <cellStyle name="Normal 5 4 5" xfId="4532"/>
    <cellStyle name="Normal 5 5" xfId="598"/>
    <cellStyle name="Normal 5 5 2" xfId="1642"/>
    <cellStyle name="Normal 5 5 3" xfId="2684"/>
    <cellStyle name="Normal 5 5 4" xfId="3726"/>
    <cellStyle name="Normal 5 5 5" xfId="4768"/>
    <cellStyle name="Normal 5 6" xfId="1041"/>
    <cellStyle name="Normal 5 6 2" xfId="2085"/>
    <cellStyle name="Normal 5 6 3" xfId="3127"/>
    <cellStyle name="Normal 5 6 4" xfId="4169"/>
    <cellStyle name="Normal 5 6 5" xfId="5211"/>
    <cellStyle name="Normal 5 7" xfId="1100"/>
    <cellStyle name="Normal 5 8" xfId="1121"/>
    <cellStyle name="Normal 5 9" xfId="2163"/>
    <cellStyle name="Normal 6" xfId="426"/>
    <cellStyle name="Normal 7" xfId="5270"/>
    <cellStyle name="Normal 7 2 2 2" xfId="5277"/>
    <cellStyle name="Normal 8" xfId="5279"/>
    <cellStyle name="Normal 8 2" xfId="5281"/>
    <cellStyle name="Normal_GCSESFR_Jan05_skeletontabsv1.2" xfId="47"/>
    <cellStyle name="Normal_SB97T19" xfId="5276"/>
    <cellStyle name="Normal_SFR04_fin_Table 4_pr" xfId="38"/>
    <cellStyle name="Normal_SfrOct00tabs2" xfId="39"/>
    <cellStyle name="Normal_Table02a_jv" xfId="40"/>
    <cellStyle name="Normal_table1_MN" xfId="46"/>
    <cellStyle name="Note" xfId="41" builtinId="10" customBuiltin="1"/>
    <cellStyle name="Note 10" xfId="108"/>
    <cellStyle name="Note 10 10" xfId="631"/>
    <cellStyle name="Note 10 10 2" xfId="1675"/>
    <cellStyle name="Note 10 10 3" xfId="2717"/>
    <cellStyle name="Note 10 10 4" xfId="3759"/>
    <cellStyle name="Note 10 10 5" xfId="4801"/>
    <cellStyle name="Note 10 11" xfId="323"/>
    <cellStyle name="Note 10 11 2" xfId="1368"/>
    <cellStyle name="Note 10 11 3" xfId="2410"/>
    <cellStyle name="Note 10 11 4" xfId="3452"/>
    <cellStyle name="Note 10 11 5" xfId="4494"/>
    <cellStyle name="Note 10 12" xfId="1092"/>
    <cellStyle name="Note 10 12 2" xfId="2136"/>
    <cellStyle name="Note 10 12 3" xfId="3178"/>
    <cellStyle name="Note 10 12 4" xfId="4220"/>
    <cellStyle name="Note 10 12 5" xfId="5262"/>
    <cellStyle name="Note 10 13" xfId="1154"/>
    <cellStyle name="Note 10 14" xfId="2196"/>
    <cellStyle name="Note 10 15" xfId="3238"/>
    <cellStyle name="Note 10 16" xfId="4280"/>
    <cellStyle name="Note 10 2" xfId="193"/>
    <cellStyle name="Note 10 2 2" xfId="715"/>
    <cellStyle name="Note 10 2 2 2" xfId="1759"/>
    <cellStyle name="Note 10 2 2 3" xfId="2801"/>
    <cellStyle name="Note 10 2 2 4" xfId="3843"/>
    <cellStyle name="Note 10 2 2 5" xfId="4885"/>
    <cellStyle name="Note 10 2 3" xfId="1238"/>
    <cellStyle name="Note 10 2 4" xfId="2280"/>
    <cellStyle name="Note 10 2 5" xfId="3322"/>
    <cellStyle name="Note 10 2 6" xfId="4364"/>
    <cellStyle name="Note 10 3" xfId="217"/>
    <cellStyle name="Note 10 3 2" xfId="739"/>
    <cellStyle name="Note 10 3 2 2" xfId="1783"/>
    <cellStyle name="Note 10 3 2 3" xfId="2825"/>
    <cellStyle name="Note 10 3 2 4" xfId="3867"/>
    <cellStyle name="Note 10 3 2 5" xfId="4909"/>
    <cellStyle name="Note 10 3 3" xfId="1262"/>
    <cellStyle name="Note 10 3 4" xfId="2304"/>
    <cellStyle name="Note 10 3 5" xfId="3346"/>
    <cellStyle name="Note 10 3 6" xfId="4388"/>
    <cellStyle name="Note 10 4" xfId="280"/>
    <cellStyle name="Note 10 4 2" xfId="802"/>
    <cellStyle name="Note 10 4 2 2" xfId="1846"/>
    <cellStyle name="Note 10 4 2 3" xfId="2888"/>
    <cellStyle name="Note 10 4 2 4" xfId="3930"/>
    <cellStyle name="Note 10 4 2 5" xfId="4972"/>
    <cellStyle name="Note 10 4 3" xfId="1325"/>
    <cellStyle name="Note 10 4 4" xfId="2367"/>
    <cellStyle name="Note 10 4 5" xfId="3409"/>
    <cellStyle name="Note 10 4 6" xfId="4451"/>
    <cellStyle name="Note 10 5" xfId="296"/>
    <cellStyle name="Note 10 5 2" xfId="818"/>
    <cellStyle name="Note 10 5 2 2" xfId="1862"/>
    <cellStyle name="Note 10 5 2 3" xfId="2904"/>
    <cellStyle name="Note 10 5 2 4" xfId="3946"/>
    <cellStyle name="Note 10 5 2 5" xfId="4988"/>
    <cellStyle name="Note 10 5 3" xfId="1341"/>
    <cellStyle name="Note 10 5 4" xfId="2383"/>
    <cellStyle name="Note 10 5 5" xfId="3425"/>
    <cellStyle name="Note 10 5 6" xfId="4467"/>
    <cellStyle name="Note 10 6" xfId="412"/>
    <cellStyle name="Note 10 6 2" xfId="918"/>
    <cellStyle name="Note 10 6 2 2" xfId="1962"/>
    <cellStyle name="Note 10 6 2 3" xfId="3004"/>
    <cellStyle name="Note 10 6 2 4" xfId="4046"/>
    <cellStyle name="Note 10 6 2 5" xfId="5088"/>
    <cellStyle name="Note 10 6 3" xfId="1457"/>
    <cellStyle name="Note 10 6 4" xfId="2499"/>
    <cellStyle name="Note 10 6 5" xfId="3541"/>
    <cellStyle name="Note 10 6 6" xfId="4583"/>
    <cellStyle name="Note 10 7" xfId="357"/>
    <cellStyle name="Note 10 7 2" xfId="874"/>
    <cellStyle name="Note 10 7 2 2" xfId="1918"/>
    <cellStyle name="Note 10 7 2 3" xfId="2960"/>
    <cellStyle name="Note 10 7 2 4" xfId="4002"/>
    <cellStyle name="Note 10 7 2 5" xfId="5044"/>
    <cellStyle name="Note 10 7 3" xfId="1402"/>
    <cellStyle name="Note 10 7 4" xfId="2444"/>
    <cellStyle name="Note 10 7 5" xfId="3486"/>
    <cellStyle name="Note 10 7 6" xfId="4528"/>
    <cellStyle name="Note 10 8" xfId="512"/>
    <cellStyle name="Note 10 8 2" xfId="1002"/>
    <cellStyle name="Note 10 8 2 2" xfId="2046"/>
    <cellStyle name="Note 10 8 2 3" xfId="3088"/>
    <cellStyle name="Note 10 8 2 4" xfId="4130"/>
    <cellStyle name="Note 10 8 2 5" xfId="5172"/>
    <cellStyle name="Note 10 8 3" xfId="1556"/>
    <cellStyle name="Note 10 8 4" xfId="2598"/>
    <cellStyle name="Note 10 8 5" xfId="3640"/>
    <cellStyle name="Note 10 8 6" xfId="4682"/>
    <cellStyle name="Note 10 9" xfId="533"/>
    <cellStyle name="Note 10 9 2" xfId="1019"/>
    <cellStyle name="Note 10 9 2 2" xfId="2063"/>
    <cellStyle name="Note 10 9 2 3" xfId="3105"/>
    <cellStyle name="Note 10 9 2 4" xfId="4147"/>
    <cellStyle name="Note 10 9 2 5" xfId="5189"/>
    <cellStyle name="Note 10 9 3" xfId="1577"/>
    <cellStyle name="Note 10 9 4" xfId="2619"/>
    <cellStyle name="Note 10 9 5" xfId="3661"/>
    <cellStyle name="Note 10 9 6" xfId="4703"/>
    <cellStyle name="Note 11" xfId="148"/>
    <cellStyle name="Note 11 10" xfId="570"/>
    <cellStyle name="Note 11 10 2" xfId="1614"/>
    <cellStyle name="Note 11 10 3" xfId="2656"/>
    <cellStyle name="Note 11 10 4" xfId="3698"/>
    <cellStyle name="Note 11 10 5" xfId="4740"/>
    <cellStyle name="Note 11 11" xfId="1045"/>
    <cellStyle name="Note 11 11 2" xfId="2089"/>
    <cellStyle name="Note 11 11 3" xfId="3131"/>
    <cellStyle name="Note 11 11 4" xfId="4173"/>
    <cellStyle name="Note 11 11 5" xfId="5215"/>
    <cellStyle name="Note 11 12" xfId="1194"/>
    <cellStyle name="Note 11 13" xfId="2236"/>
    <cellStyle name="Note 11 14" xfId="3278"/>
    <cellStyle name="Note 11 15" xfId="4320"/>
    <cellStyle name="Note 11 2" xfId="142"/>
    <cellStyle name="Note 11 2 2" xfId="665"/>
    <cellStyle name="Note 11 2 2 2" xfId="1709"/>
    <cellStyle name="Note 11 2 2 3" xfId="2751"/>
    <cellStyle name="Note 11 2 2 4" xfId="3793"/>
    <cellStyle name="Note 11 2 2 5" xfId="4835"/>
    <cellStyle name="Note 11 2 3" xfId="1188"/>
    <cellStyle name="Note 11 2 4" xfId="2230"/>
    <cellStyle name="Note 11 2 5" xfId="3272"/>
    <cellStyle name="Note 11 2 6" xfId="4314"/>
    <cellStyle name="Note 11 3" xfId="201"/>
    <cellStyle name="Note 11 3 2" xfId="723"/>
    <cellStyle name="Note 11 3 2 2" xfId="1767"/>
    <cellStyle name="Note 11 3 2 3" xfId="2809"/>
    <cellStyle name="Note 11 3 2 4" xfId="3851"/>
    <cellStyle name="Note 11 3 2 5" xfId="4893"/>
    <cellStyle name="Note 11 3 3" xfId="1246"/>
    <cellStyle name="Note 11 3 4" xfId="2288"/>
    <cellStyle name="Note 11 3 5" xfId="3330"/>
    <cellStyle name="Note 11 3 6" xfId="4372"/>
    <cellStyle name="Note 11 4" xfId="117"/>
    <cellStyle name="Note 11 4 2" xfId="640"/>
    <cellStyle name="Note 11 4 2 2" xfId="1684"/>
    <cellStyle name="Note 11 4 2 3" xfId="2726"/>
    <cellStyle name="Note 11 4 2 4" xfId="3768"/>
    <cellStyle name="Note 11 4 2 5" xfId="4810"/>
    <cellStyle name="Note 11 4 3" xfId="1163"/>
    <cellStyle name="Note 11 4 4" xfId="2205"/>
    <cellStyle name="Note 11 4 5" xfId="3247"/>
    <cellStyle name="Note 11 4 6" xfId="4289"/>
    <cellStyle name="Note 11 5" xfId="365"/>
    <cellStyle name="Note 11 5 2" xfId="878"/>
    <cellStyle name="Note 11 5 2 2" xfId="1922"/>
    <cellStyle name="Note 11 5 2 3" xfId="2964"/>
    <cellStyle name="Note 11 5 2 4" xfId="4006"/>
    <cellStyle name="Note 11 5 2 5" xfId="5048"/>
    <cellStyle name="Note 11 5 3" xfId="1410"/>
    <cellStyle name="Note 11 5 4" xfId="2452"/>
    <cellStyle name="Note 11 5 5" xfId="3494"/>
    <cellStyle name="Note 11 5 6" xfId="4536"/>
    <cellStyle name="Note 11 6" xfId="447"/>
    <cellStyle name="Note 11 6 2" xfId="941"/>
    <cellStyle name="Note 11 6 2 2" xfId="1985"/>
    <cellStyle name="Note 11 6 2 3" xfId="3027"/>
    <cellStyle name="Note 11 6 2 4" xfId="4069"/>
    <cellStyle name="Note 11 6 2 5" xfId="5111"/>
    <cellStyle name="Note 11 6 3" xfId="1491"/>
    <cellStyle name="Note 11 6 4" xfId="2533"/>
    <cellStyle name="Note 11 6 5" xfId="3575"/>
    <cellStyle name="Note 11 6 6" xfId="4617"/>
    <cellStyle name="Note 11 7" xfId="436"/>
    <cellStyle name="Note 11 7 2" xfId="935"/>
    <cellStyle name="Note 11 7 2 2" xfId="1979"/>
    <cellStyle name="Note 11 7 2 3" xfId="3021"/>
    <cellStyle name="Note 11 7 2 4" xfId="4063"/>
    <cellStyle name="Note 11 7 2 5" xfId="5105"/>
    <cellStyle name="Note 11 7 3" xfId="1480"/>
    <cellStyle name="Note 11 7 4" xfId="2522"/>
    <cellStyle name="Note 11 7 5" xfId="3564"/>
    <cellStyle name="Note 11 7 6" xfId="4606"/>
    <cellStyle name="Note 11 8" xfId="488"/>
    <cellStyle name="Note 11 8 2" xfId="978"/>
    <cellStyle name="Note 11 8 2 2" xfId="2022"/>
    <cellStyle name="Note 11 8 2 3" xfId="3064"/>
    <cellStyle name="Note 11 8 2 4" xfId="4106"/>
    <cellStyle name="Note 11 8 2 5" xfId="5148"/>
    <cellStyle name="Note 11 8 3" xfId="1532"/>
    <cellStyle name="Note 11 8 4" xfId="2574"/>
    <cellStyle name="Note 11 8 5" xfId="3616"/>
    <cellStyle name="Note 11 8 6" xfId="4658"/>
    <cellStyle name="Note 11 9" xfId="671"/>
    <cellStyle name="Note 11 9 2" xfId="1715"/>
    <cellStyle name="Note 11 9 3" xfId="2757"/>
    <cellStyle name="Note 11 9 4" xfId="3799"/>
    <cellStyle name="Note 11 9 5" xfId="4841"/>
    <cellStyle name="Note 12" xfId="130"/>
    <cellStyle name="Note 12 2" xfId="653"/>
    <cellStyle name="Note 12 2 2" xfId="1697"/>
    <cellStyle name="Note 12 2 3" xfId="2739"/>
    <cellStyle name="Note 12 2 4" xfId="3781"/>
    <cellStyle name="Note 12 2 5" xfId="4823"/>
    <cellStyle name="Note 12 3" xfId="1176"/>
    <cellStyle name="Note 12 4" xfId="2218"/>
    <cellStyle name="Note 12 5" xfId="3260"/>
    <cellStyle name="Note 12 6" xfId="4302"/>
    <cellStyle name="Note 2" xfId="67"/>
    <cellStyle name="Note 2 10" xfId="592"/>
    <cellStyle name="Note 2 10 2" xfId="1636"/>
    <cellStyle name="Note 2 10 3" xfId="2678"/>
    <cellStyle name="Note 2 10 4" xfId="3720"/>
    <cellStyle name="Note 2 10 5" xfId="4762"/>
    <cellStyle name="Note 2 11" xfId="470"/>
    <cellStyle name="Note 2 11 2" xfId="1514"/>
    <cellStyle name="Note 2 11 3" xfId="2556"/>
    <cellStyle name="Note 2 11 4" xfId="3598"/>
    <cellStyle name="Note 2 11 5" xfId="4640"/>
    <cellStyle name="Note 2 12" xfId="1061"/>
    <cellStyle name="Note 2 12 2" xfId="2105"/>
    <cellStyle name="Note 2 12 3" xfId="3147"/>
    <cellStyle name="Note 2 12 4" xfId="4189"/>
    <cellStyle name="Note 2 12 5" xfId="5231"/>
    <cellStyle name="Note 2 13" xfId="1115"/>
    <cellStyle name="Note 2 14" xfId="2157"/>
    <cellStyle name="Note 2 15" xfId="3199"/>
    <cellStyle name="Note 2 16" xfId="4241"/>
    <cellStyle name="Note 2 2" xfId="165"/>
    <cellStyle name="Note 2 2 2" xfId="687"/>
    <cellStyle name="Note 2 2 2 2" xfId="1731"/>
    <cellStyle name="Note 2 2 2 3" xfId="2773"/>
    <cellStyle name="Note 2 2 2 4" xfId="3815"/>
    <cellStyle name="Note 2 2 2 5" xfId="4857"/>
    <cellStyle name="Note 2 2 3" xfId="1210"/>
    <cellStyle name="Note 2 2 4" xfId="2252"/>
    <cellStyle name="Note 2 2 5" xfId="3294"/>
    <cellStyle name="Note 2 2 6" xfId="4336"/>
    <cellStyle name="Note 2 3" xfId="235"/>
    <cellStyle name="Note 2 3 2" xfId="757"/>
    <cellStyle name="Note 2 3 2 2" xfId="1801"/>
    <cellStyle name="Note 2 3 2 3" xfId="2843"/>
    <cellStyle name="Note 2 3 2 4" xfId="3885"/>
    <cellStyle name="Note 2 3 2 5" xfId="4927"/>
    <cellStyle name="Note 2 3 3" xfId="1280"/>
    <cellStyle name="Note 2 3 4" xfId="2322"/>
    <cellStyle name="Note 2 3 5" xfId="3364"/>
    <cellStyle name="Note 2 3 6" xfId="4406"/>
    <cellStyle name="Note 2 4" xfId="254"/>
    <cellStyle name="Note 2 4 2" xfId="776"/>
    <cellStyle name="Note 2 4 2 2" xfId="1820"/>
    <cellStyle name="Note 2 4 2 3" xfId="2862"/>
    <cellStyle name="Note 2 4 2 4" xfId="3904"/>
    <cellStyle name="Note 2 4 2 5" xfId="4946"/>
    <cellStyle name="Note 2 4 3" xfId="1299"/>
    <cellStyle name="Note 2 4 4" xfId="2341"/>
    <cellStyle name="Note 2 4 5" xfId="3383"/>
    <cellStyle name="Note 2 4 6" xfId="4425"/>
    <cellStyle name="Note 2 5" xfId="312"/>
    <cellStyle name="Note 2 5 2" xfId="834"/>
    <cellStyle name="Note 2 5 2 2" xfId="1878"/>
    <cellStyle name="Note 2 5 2 3" xfId="2920"/>
    <cellStyle name="Note 2 5 2 4" xfId="3962"/>
    <cellStyle name="Note 2 5 2 5" xfId="5004"/>
    <cellStyle name="Note 2 5 3" xfId="1357"/>
    <cellStyle name="Note 2 5 4" xfId="2399"/>
    <cellStyle name="Note 2 5 5" xfId="3441"/>
    <cellStyle name="Note 2 5 6" xfId="4483"/>
    <cellStyle name="Note 2 6" xfId="381"/>
    <cellStyle name="Note 2 6 2" xfId="893"/>
    <cellStyle name="Note 2 6 2 2" xfId="1937"/>
    <cellStyle name="Note 2 6 2 3" xfId="2979"/>
    <cellStyle name="Note 2 6 2 4" xfId="4021"/>
    <cellStyle name="Note 2 6 2 5" xfId="5063"/>
    <cellStyle name="Note 2 6 3" xfId="1426"/>
    <cellStyle name="Note 2 6 4" xfId="2468"/>
    <cellStyle name="Note 2 6 5" xfId="3510"/>
    <cellStyle name="Note 2 6 6" xfId="4552"/>
    <cellStyle name="Note 2 7" xfId="335"/>
    <cellStyle name="Note 2 7 2" xfId="853"/>
    <cellStyle name="Note 2 7 2 2" xfId="1897"/>
    <cellStyle name="Note 2 7 2 3" xfId="2939"/>
    <cellStyle name="Note 2 7 2 4" xfId="3981"/>
    <cellStyle name="Note 2 7 2 5" xfId="5023"/>
    <cellStyle name="Note 2 7 3" xfId="1380"/>
    <cellStyle name="Note 2 7 4" xfId="2422"/>
    <cellStyle name="Note 2 7 5" xfId="3464"/>
    <cellStyle name="Note 2 7 6" xfId="4506"/>
    <cellStyle name="Note 2 8" xfId="483"/>
    <cellStyle name="Note 2 8 2" xfId="973"/>
    <cellStyle name="Note 2 8 2 2" xfId="2017"/>
    <cellStyle name="Note 2 8 2 3" xfId="3059"/>
    <cellStyle name="Note 2 8 2 4" xfId="4101"/>
    <cellStyle name="Note 2 8 2 5" xfId="5143"/>
    <cellStyle name="Note 2 8 3" xfId="1527"/>
    <cellStyle name="Note 2 8 4" xfId="2569"/>
    <cellStyle name="Note 2 8 5" xfId="3611"/>
    <cellStyle name="Note 2 8 6" xfId="4653"/>
    <cellStyle name="Note 2 9" xfId="461"/>
    <cellStyle name="Note 2 9 2" xfId="952"/>
    <cellStyle name="Note 2 9 2 2" xfId="1996"/>
    <cellStyle name="Note 2 9 2 3" xfId="3038"/>
    <cellStyle name="Note 2 9 2 4" xfId="4080"/>
    <cellStyle name="Note 2 9 2 5" xfId="5122"/>
    <cellStyle name="Note 2 9 3" xfId="1505"/>
    <cellStyle name="Note 2 9 4" xfId="2547"/>
    <cellStyle name="Note 2 9 5" xfId="3589"/>
    <cellStyle name="Note 2 9 6" xfId="4631"/>
    <cellStyle name="Note 3" xfId="66"/>
    <cellStyle name="Note 3 10" xfId="591"/>
    <cellStyle name="Note 3 10 2" xfId="1635"/>
    <cellStyle name="Note 3 10 3" xfId="2677"/>
    <cellStyle name="Note 3 10 4" xfId="3719"/>
    <cellStyle name="Note 3 10 5" xfId="4761"/>
    <cellStyle name="Note 3 11" xfId="460"/>
    <cellStyle name="Note 3 11 2" xfId="1504"/>
    <cellStyle name="Note 3 11 3" xfId="2546"/>
    <cellStyle name="Note 3 11 4" xfId="3588"/>
    <cellStyle name="Note 3 11 5" xfId="4630"/>
    <cellStyle name="Note 3 12" xfId="1060"/>
    <cellStyle name="Note 3 12 2" xfId="2104"/>
    <cellStyle name="Note 3 12 3" xfId="3146"/>
    <cellStyle name="Note 3 12 4" xfId="4188"/>
    <cellStyle name="Note 3 12 5" xfId="5230"/>
    <cellStyle name="Note 3 13" xfId="1114"/>
    <cellStyle name="Note 3 14" xfId="2156"/>
    <cellStyle name="Note 3 15" xfId="3198"/>
    <cellStyle name="Note 3 16" xfId="4240"/>
    <cellStyle name="Note 3 2" xfId="164"/>
    <cellStyle name="Note 3 2 2" xfId="686"/>
    <cellStyle name="Note 3 2 2 2" xfId="1730"/>
    <cellStyle name="Note 3 2 2 3" xfId="2772"/>
    <cellStyle name="Note 3 2 2 4" xfId="3814"/>
    <cellStyle name="Note 3 2 2 5" xfId="4856"/>
    <cellStyle name="Note 3 2 3" xfId="1209"/>
    <cellStyle name="Note 3 2 4" xfId="2251"/>
    <cellStyle name="Note 3 2 5" xfId="3293"/>
    <cellStyle name="Note 3 2 6" xfId="4335"/>
    <cellStyle name="Note 3 3" xfId="230"/>
    <cellStyle name="Note 3 3 2" xfId="752"/>
    <cellStyle name="Note 3 3 2 2" xfId="1796"/>
    <cellStyle name="Note 3 3 2 3" xfId="2838"/>
    <cellStyle name="Note 3 3 2 4" xfId="3880"/>
    <cellStyle name="Note 3 3 2 5" xfId="4922"/>
    <cellStyle name="Note 3 3 3" xfId="1275"/>
    <cellStyle name="Note 3 3 4" xfId="2317"/>
    <cellStyle name="Note 3 3 5" xfId="3359"/>
    <cellStyle name="Note 3 3 6" xfId="4401"/>
    <cellStyle name="Note 3 4" xfId="253"/>
    <cellStyle name="Note 3 4 2" xfId="775"/>
    <cellStyle name="Note 3 4 2 2" xfId="1819"/>
    <cellStyle name="Note 3 4 2 3" xfId="2861"/>
    <cellStyle name="Note 3 4 2 4" xfId="3903"/>
    <cellStyle name="Note 3 4 2 5" xfId="4945"/>
    <cellStyle name="Note 3 4 3" xfId="1298"/>
    <cellStyle name="Note 3 4 4" xfId="2340"/>
    <cellStyle name="Note 3 4 5" xfId="3382"/>
    <cellStyle name="Note 3 4 6" xfId="4424"/>
    <cellStyle name="Note 3 5" xfId="309"/>
    <cellStyle name="Note 3 5 2" xfId="831"/>
    <cellStyle name="Note 3 5 2 2" xfId="1875"/>
    <cellStyle name="Note 3 5 2 3" xfId="2917"/>
    <cellStyle name="Note 3 5 2 4" xfId="3959"/>
    <cellStyle name="Note 3 5 2 5" xfId="5001"/>
    <cellStyle name="Note 3 5 3" xfId="1354"/>
    <cellStyle name="Note 3 5 4" xfId="2396"/>
    <cellStyle name="Note 3 5 5" xfId="3438"/>
    <cellStyle name="Note 3 5 6" xfId="4480"/>
    <cellStyle name="Note 3 6" xfId="380"/>
    <cellStyle name="Note 3 6 2" xfId="892"/>
    <cellStyle name="Note 3 6 2 2" xfId="1936"/>
    <cellStyle name="Note 3 6 2 3" xfId="2978"/>
    <cellStyle name="Note 3 6 2 4" xfId="4020"/>
    <cellStyle name="Note 3 6 2 5" xfId="5062"/>
    <cellStyle name="Note 3 6 3" xfId="1425"/>
    <cellStyle name="Note 3 6 4" xfId="2467"/>
    <cellStyle name="Note 3 6 5" xfId="3509"/>
    <cellStyle name="Note 3 6 6" xfId="4551"/>
    <cellStyle name="Note 3 7" xfId="422"/>
    <cellStyle name="Note 3 7 2" xfId="927"/>
    <cellStyle name="Note 3 7 2 2" xfId="1971"/>
    <cellStyle name="Note 3 7 2 3" xfId="3013"/>
    <cellStyle name="Note 3 7 2 4" xfId="4055"/>
    <cellStyle name="Note 3 7 2 5" xfId="5097"/>
    <cellStyle name="Note 3 7 3" xfId="1467"/>
    <cellStyle name="Note 3 7 4" xfId="2509"/>
    <cellStyle name="Note 3 7 5" xfId="3551"/>
    <cellStyle name="Note 3 7 6" xfId="4593"/>
    <cellStyle name="Note 3 8" xfId="482"/>
    <cellStyle name="Note 3 8 2" xfId="972"/>
    <cellStyle name="Note 3 8 2 2" xfId="2016"/>
    <cellStyle name="Note 3 8 2 3" xfId="3058"/>
    <cellStyle name="Note 3 8 2 4" xfId="4100"/>
    <cellStyle name="Note 3 8 2 5" xfId="5142"/>
    <cellStyle name="Note 3 8 3" xfId="1526"/>
    <cellStyle name="Note 3 8 4" xfId="2568"/>
    <cellStyle name="Note 3 8 5" xfId="3610"/>
    <cellStyle name="Note 3 8 6" xfId="4652"/>
    <cellStyle name="Note 3 9" xfId="553"/>
    <cellStyle name="Note 3 9 2" xfId="1033"/>
    <cellStyle name="Note 3 9 2 2" xfId="2077"/>
    <cellStyle name="Note 3 9 2 3" xfId="3119"/>
    <cellStyle name="Note 3 9 2 4" xfId="4161"/>
    <cellStyle name="Note 3 9 2 5" xfId="5203"/>
    <cellStyle name="Note 3 9 3" xfId="1597"/>
    <cellStyle name="Note 3 9 4" xfId="2639"/>
    <cellStyle name="Note 3 9 5" xfId="3681"/>
    <cellStyle name="Note 3 9 6" xfId="4723"/>
    <cellStyle name="Note 4" xfId="62"/>
    <cellStyle name="Note 4 10" xfId="587"/>
    <cellStyle name="Note 4 10 2" xfId="1631"/>
    <cellStyle name="Note 4 10 3" xfId="2673"/>
    <cellStyle name="Note 4 10 4" xfId="3715"/>
    <cellStyle name="Note 4 10 5" xfId="4757"/>
    <cellStyle name="Note 4 11" xfId="439"/>
    <cellStyle name="Note 4 11 2" xfId="1483"/>
    <cellStyle name="Note 4 11 3" xfId="2525"/>
    <cellStyle name="Note 4 11 4" xfId="3567"/>
    <cellStyle name="Note 4 11 5" xfId="4609"/>
    <cellStyle name="Note 4 12" xfId="1056"/>
    <cellStyle name="Note 4 12 2" xfId="2100"/>
    <cellStyle name="Note 4 12 3" xfId="3142"/>
    <cellStyle name="Note 4 12 4" xfId="4184"/>
    <cellStyle name="Note 4 12 5" xfId="5226"/>
    <cellStyle name="Note 4 13" xfId="1110"/>
    <cellStyle name="Note 4 14" xfId="2152"/>
    <cellStyle name="Note 4 15" xfId="3194"/>
    <cellStyle name="Note 4 16" xfId="4236"/>
    <cellStyle name="Note 4 2" xfId="160"/>
    <cellStyle name="Note 4 2 2" xfId="682"/>
    <cellStyle name="Note 4 2 2 2" xfId="1726"/>
    <cellStyle name="Note 4 2 2 3" xfId="2768"/>
    <cellStyle name="Note 4 2 2 4" xfId="3810"/>
    <cellStyle name="Note 4 2 2 5" xfId="4852"/>
    <cellStyle name="Note 4 2 3" xfId="1205"/>
    <cellStyle name="Note 4 2 4" xfId="2247"/>
    <cellStyle name="Note 4 2 5" xfId="3289"/>
    <cellStyle name="Note 4 2 6" xfId="4331"/>
    <cellStyle name="Note 4 3" xfId="211"/>
    <cellStyle name="Note 4 3 2" xfId="733"/>
    <cellStyle name="Note 4 3 2 2" xfId="1777"/>
    <cellStyle name="Note 4 3 2 3" xfId="2819"/>
    <cellStyle name="Note 4 3 2 4" xfId="3861"/>
    <cellStyle name="Note 4 3 2 5" xfId="4903"/>
    <cellStyle name="Note 4 3 3" xfId="1256"/>
    <cellStyle name="Note 4 3 4" xfId="2298"/>
    <cellStyle name="Note 4 3 5" xfId="3340"/>
    <cellStyle name="Note 4 3 6" xfId="4382"/>
    <cellStyle name="Note 4 4" xfId="249"/>
    <cellStyle name="Note 4 4 2" xfId="771"/>
    <cellStyle name="Note 4 4 2 2" xfId="1815"/>
    <cellStyle name="Note 4 4 2 3" xfId="2857"/>
    <cellStyle name="Note 4 4 2 4" xfId="3899"/>
    <cellStyle name="Note 4 4 2 5" xfId="4941"/>
    <cellStyle name="Note 4 4 3" xfId="1294"/>
    <cellStyle name="Note 4 4 4" xfId="2336"/>
    <cellStyle name="Note 4 4 5" xfId="3378"/>
    <cellStyle name="Note 4 4 6" xfId="4420"/>
    <cellStyle name="Note 4 5" xfId="291"/>
    <cellStyle name="Note 4 5 2" xfId="813"/>
    <cellStyle name="Note 4 5 2 2" xfId="1857"/>
    <cellStyle name="Note 4 5 2 3" xfId="2899"/>
    <cellStyle name="Note 4 5 2 4" xfId="3941"/>
    <cellStyle name="Note 4 5 2 5" xfId="4983"/>
    <cellStyle name="Note 4 5 3" xfId="1336"/>
    <cellStyle name="Note 4 5 4" xfId="2378"/>
    <cellStyle name="Note 4 5 5" xfId="3420"/>
    <cellStyle name="Note 4 5 6" xfId="4462"/>
    <cellStyle name="Note 4 6" xfId="376"/>
    <cellStyle name="Note 4 6 2" xfId="888"/>
    <cellStyle name="Note 4 6 2 2" xfId="1932"/>
    <cellStyle name="Note 4 6 2 3" xfId="2974"/>
    <cellStyle name="Note 4 6 2 4" xfId="4016"/>
    <cellStyle name="Note 4 6 2 5" xfId="5058"/>
    <cellStyle name="Note 4 6 3" xfId="1421"/>
    <cellStyle name="Note 4 6 4" xfId="2463"/>
    <cellStyle name="Note 4 6 5" xfId="3505"/>
    <cellStyle name="Note 4 6 6" xfId="4547"/>
    <cellStyle name="Note 4 7" xfId="331"/>
    <cellStyle name="Note 4 7 2" xfId="849"/>
    <cellStyle name="Note 4 7 2 2" xfId="1893"/>
    <cellStyle name="Note 4 7 2 3" xfId="2935"/>
    <cellStyle name="Note 4 7 2 4" xfId="3977"/>
    <cellStyle name="Note 4 7 2 5" xfId="5019"/>
    <cellStyle name="Note 4 7 3" xfId="1376"/>
    <cellStyle name="Note 4 7 4" xfId="2418"/>
    <cellStyle name="Note 4 7 5" xfId="3460"/>
    <cellStyle name="Note 4 7 6" xfId="4502"/>
    <cellStyle name="Note 4 8" xfId="478"/>
    <cellStyle name="Note 4 8 2" xfId="968"/>
    <cellStyle name="Note 4 8 2 2" xfId="2012"/>
    <cellStyle name="Note 4 8 2 3" xfId="3054"/>
    <cellStyle name="Note 4 8 2 4" xfId="4096"/>
    <cellStyle name="Note 4 8 2 5" xfId="5138"/>
    <cellStyle name="Note 4 8 3" xfId="1522"/>
    <cellStyle name="Note 4 8 4" xfId="2564"/>
    <cellStyle name="Note 4 8 5" xfId="3606"/>
    <cellStyle name="Note 4 8 6" xfId="4648"/>
    <cellStyle name="Note 4 9" xfId="527"/>
    <cellStyle name="Note 4 9 2" xfId="1015"/>
    <cellStyle name="Note 4 9 2 2" xfId="2059"/>
    <cellStyle name="Note 4 9 2 3" xfId="3101"/>
    <cellStyle name="Note 4 9 2 4" xfId="4143"/>
    <cellStyle name="Note 4 9 2 5" xfId="5185"/>
    <cellStyle name="Note 4 9 3" xfId="1571"/>
    <cellStyle name="Note 4 9 4" xfId="2613"/>
    <cellStyle name="Note 4 9 5" xfId="3655"/>
    <cellStyle name="Note 4 9 6" xfId="4697"/>
    <cellStyle name="Note 5" xfId="64"/>
    <cellStyle name="Note 5 10" xfId="589"/>
    <cellStyle name="Note 5 10 2" xfId="1633"/>
    <cellStyle name="Note 5 10 3" xfId="2675"/>
    <cellStyle name="Note 5 10 4" xfId="3717"/>
    <cellStyle name="Note 5 10 5" xfId="4759"/>
    <cellStyle name="Note 5 11" xfId="443"/>
    <cellStyle name="Note 5 11 2" xfId="1487"/>
    <cellStyle name="Note 5 11 3" xfId="2529"/>
    <cellStyle name="Note 5 11 4" xfId="3571"/>
    <cellStyle name="Note 5 11 5" xfId="4613"/>
    <cellStyle name="Note 5 12" xfId="1058"/>
    <cellStyle name="Note 5 12 2" xfId="2102"/>
    <cellStyle name="Note 5 12 3" xfId="3144"/>
    <cellStyle name="Note 5 12 4" xfId="4186"/>
    <cellStyle name="Note 5 12 5" xfId="5228"/>
    <cellStyle name="Note 5 13" xfId="1112"/>
    <cellStyle name="Note 5 14" xfId="2154"/>
    <cellStyle name="Note 5 15" xfId="3196"/>
    <cellStyle name="Note 5 16" xfId="4238"/>
    <cellStyle name="Note 5 2" xfId="162"/>
    <cellStyle name="Note 5 2 2" xfId="684"/>
    <cellStyle name="Note 5 2 2 2" xfId="1728"/>
    <cellStyle name="Note 5 2 2 3" xfId="2770"/>
    <cellStyle name="Note 5 2 2 4" xfId="3812"/>
    <cellStyle name="Note 5 2 2 5" xfId="4854"/>
    <cellStyle name="Note 5 2 3" xfId="1207"/>
    <cellStyle name="Note 5 2 4" xfId="2249"/>
    <cellStyle name="Note 5 2 5" xfId="3291"/>
    <cellStyle name="Note 5 2 6" xfId="4333"/>
    <cellStyle name="Note 5 3" xfId="224"/>
    <cellStyle name="Note 5 3 2" xfId="746"/>
    <cellStyle name="Note 5 3 2 2" xfId="1790"/>
    <cellStyle name="Note 5 3 2 3" xfId="2832"/>
    <cellStyle name="Note 5 3 2 4" xfId="3874"/>
    <cellStyle name="Note 5 3 2 5" xfId="4916"/>
    <cellStyle name="Note 5 3 3" xfId="1269"/>
    <cellStyle name="Note 5 3 4" xfId="2311"/>
    <cellStyle name="Note 5 3 5" xfId="3353"/>
    <cellStyle name="Note 5 3 6" xfId="4395"/>
    <cellStyle name="Note 5 4" xfId="251"/>
    <cellStyle name="Note 5 4 2" xfId="773"/>
    <cellStyle name="Note 5 4 2 2" xfId="1817"/>
    <cellStyle name="Note 5 4 2 3" xfId="2859"/>
    <cellStyle name="Note 5 4 2 4" xfId="3901"/>
    <cellStyle name="Note 5 4 2 5" xfId="4943"/>
    <cellStyle name="Note 5 4 3" xfId="1296"/>
    <cellStyle name="Note 5 4 4" xfId="2338"/>
    <cellStyle name="Note 5 4 5" xfId="3380"/>
    <cellStyle name="Note 5 4 6" xfId="4422"/>
    <cellStyle name="Note 5 5" xfId="303"/>
    <cellStyle name="Note 5 5 2" xfId="825"/>
    <cellStyle name="Note 5 5 2 2" xfId="1869"/>
    <cellStyle name="Note 5 5 2 3" xfId="2911"/>
    <cellStyle name="Note 5 5 2 4" xfId="3953"/>
    <cellStyle name="Note 5 5 2 5" xfId="4995"/>
    <cellStyle name="Note 5 5 3" xfId="1348"/>
    <cellStyle name="Note 5 5 4" xfId="2390"/>
    <cellStyle name="Note 5 5 5" xfId="3432"/>
    <cellStyle name="Note 5 5 6" xfId="4474"/>
    <cellStyle name="Note 5 6" xfId="378"/>
    <cellStyle name="Note 5 6 2" xfId="890"/>
    <cellStyle name="Note 5 6 2 2" xfId="1934"/>
    <cellStyle name="Note 5 6 2 3" xfId="2976"/>
    <cellStyle name="Note 5 6 2 4" xfId="4018"/>
    <cellStyle name="Note 5 6 2 5" xfId="5060"/>
    <cellStyle name="Note 5 6 3" xfId="1423"/>
    <cellStyle name="Note 5 6 4" xfId="2465"/>
    <cellStyle name="Note 5 6 5" xfId="3507"/>
    <cellStyle name="Note 5 6 6" xfId="4549"/>
    <cellStyle name="Note 5 7" xfId="333"/>
    <cellStyle name="Note 5 7 2" xfId="851"/>
    <cellStyle name="Note 5 7 2 2" xfId="1895"/>
    <cellStyle name="Note 5 7 2 3" xfId="2937"/>
    <cellStyle name="Note 5 7 2 4" xfId="3979"/>
    <cellStyle name="Note 5 7 2 5" xfId="5021"/>
    <cellStyle name="Note 5 7 3" xfId="1378"/>
    <cellStyle name="Note 5 7 4" xfId="2420"/>
    <cellStyle name="Note 5 7 5" xfId="3462"/>
    <cellStyle name="Note 5 7 6" xfId="4504"/>
    <cellStyle name="Note 5 8" xfId="480"/>
    <cellStyle name="Note 5 8 2" xfId="970"/>
    <cellStyle name="Note 5 8 2 2" xfId="2014"/>
    <cellStyle name="Note 5 8 2 3" xfId="3056"/>
    <cellStyle name="Note 5 8 2 4" xfId="4098"/>
    <cellStyle name="Note 5 8 2 5" xfId="5140"/>
    <cellStyle name="Note 5 8 3" xfId="1524"/>
    <cellStyle name="Note 5 8 4" xfId="2566"/>
    <cellStyle name="Note 5 8 5" xfId="3608"/>
    <cellStyle name="Note 5 8 6" xfId="4650"/>
    <cellStyle name="Note 5 9" xfId="547"/>
    <cellStyle name="Note 5 9 2" xfId="1029"/>
    <cellStyle name="Note 5 9 2 2" xfId="2073"/>
    <cellStyle name="Note 5 9 2 3" xfId="3115"/>
    <cellStyle name="Note 5 9 2 4" xfId="4157"/>
    <cellStyle name="Note 5 9 2 5" xfId="5199"/>
    <cellStyle name="Note 5 9 3" xfId="1591"/>
    <cellStyle name="Note 5 9 4" xfId="2633"/>
    <cellStyle name="Note 5 9 5" xfId="3675"/>
    <cellStyle name="Note 5 9 6" xfId="4717"/>
    <cellStyle name="Note 6" xfId="82"/>
    <cellStyle name="Note 6 10" xfId="606"/>
    <cellStyle name="Note 6 10 2" xfId="1650"/>
    <cellStyle name="Note 6 10 3" xfId="2692"/>
    <cellStyle name="Note 6 10 4" xfId="3734"/>
    <cellStyle name="Note 6 10 5" xfId="4776"/>
    <cellStyle name="Note 6 11" xfId="354"/>
    <cellStyle name="Note 6 11 2" xfId="1399"/>
    <cellStyle name="Note 6 11 3" xfId="2441"/>
    <cellStyle name="Note 6 11 4" xfId="3483"/>
    <cellStyle name="Note 6 11 5" xfId="4525"/>
    <cellStyle name="Note 6 12" xfId="1075"/>
    <cellStyle name="Note 6 12 2" xfId="2119"/>
    <cellStyle name="Note 6 12 3" xfId="3161"/>
    <cellStyle name="Note 6 12 4" xfId="4203"/>
    <cellStyle name="Note 6 12 5" xfId="5245"/>
    <cellStyle name="Note 6 13" xfId="1129"/>
    <cellStyle name="Note 6 14" xfId="2171"/>
    <cellStyle name="Note 6 15" xfId="3213"/>
    <cellStyle name="Note 6 16" xfId="4255"/>
    <cellStyle name="Note 6 2" xfId="179"/>
    <cellStyle name="Note 6 2 2" xfId="701"/>
    <cellStyle name="Note 6 2 2 2" xfId="1745"/>
    <cellStyle name="Note 6 2 2 3" xfId="2787"/>
    <cellStyle name="Note 6 2 2 4" xfId="3829"/>
    <cellStyle name="Note 6 2 2 5" xfId="4871"/>
    <cellStyle name="Note 6 2 3" xfId="1224"/>
    <cellStyle name="Note 6 2 4" xfId="2266"/>
    <cellStyle name="Note 6 2 5" xfId="3308"/>
    <cellStyle name="Note 6 2 6" xfId="4350"/>
    <cellStyle name="Note 6 3" xfId="203"/>
    <cellStyle name="Note 6 3 2" xfId="725"/>
    <cellStyle name="Note 6 3 2 2" xfId="1769"/>
    <cellStyle name="Note 6 3 2 3" xfId="2811"/>
    <cellStyle name="Note 6 3 2 4" xfId="3853"/>
    <cellStyle name="Note 6 3 2 5" xfId="4895"/>
    <cellStyle name="Note 6 3 3" xfId="1248"/>
    <cellStyle name="Note 6 3 4" xfId="2290"/>
    <cellStyle name="Note 6 3 5" xfId="3332"/>
    <cellStyle name="Note 6 3 6" xfId="4374"/>
    <cellStyle name="Note 6 4" xfId="265"/>
    <cellStyle name="Note 6 4 2" xfId="787"/>
    <cellStyle name="Note 6 4 2 2" xfId="1831"/>
    <cellStyle name="Note 6 4 2 3" xfId="2873"/>
    <cellStyle name="Note 6 4 2 4" xfId="3915"/>
    <cellStyle name="Note 6 4 2 5" xfId="4957"/>
    <cellStyle name="Note 6 4 3" xfId="1310"/>
    <cellStyle name="Note 6 4 4" xfId="2352"/>
    <cellStyle name="Note 6 4 5" xfId="3394"/>
    <cellStyle name="Note 6 4 6" xfId="4436"/>
    <cellStyle name="Note 6 5" xfId="204"/>
    <cellStyle name="Note 6 5 2" xfId="726"/>
    <cellStyle name="Note 6 5 2 2" xfId="1770"/>
    <cellStyle name="Note 6 5 2 3" xfId="2812"/>
    <cellStyle name="Note 6 5 2 4" xfId="3854"/>
    <cellStyle name="Note 6 5 2 5" xfId="4896"/>
    <cellStyle name="Note 6 5 3" xfId="1249"/>
    <cellStyle name="Note 6 5 4" xfId="2291"/>
    <cellStyle name="Note 6 5 5" xfId="3333"/>
    <cellStyle name="Note 6 5 6" xfId="4375"/>
    <cellStyle name="Note 6 6" xfId="395"/>
    <cellStyle name="Note 6 6 2" xfId="904"/>
    <cellStyle name="Note 6 6 2 2" xfId="1948"/>
    <cellStyle name="Note 6 6 2 3" xfId="2990"/>
    <cellStyle name="Note 6 6 2 4" xfId="4032"/>
    <cellStyle name="Note 6 6 2 5" xfId="5074"/>
    <cellStyle name="Note 6 6 3" xfId="1440"/>
    <cellStyle name="Note 6 6 4" xfId="2482"/>
    <cellStyle name="Note 6 6 5" xfId="3524"/>
    <cellStyle name="Note 6 6 6" xfId="4566"/>
    <cellStyle name="Note 6 7" xfId="339"/>
    <cellStyle name="Note 6 7 2" xfId="857"/>
    <cellStyle name="Note 6 7 2 2" xfId="1901"/>
    <cellStyle name="Note 6 7 2 3" xfId="2943"/>
    <cellStyle name="Note 6 7 2 4" xfId="3985"/>
    <cellStyle name="Note 6 7 2 5" xfId="5027"/>
    <cellStyle name="Note 6 7 3" xfId="1384"/>
    <cellStyle name="Note 6 7 4" xfId="2426"/>
    <cellStyle name="Note 6 7 5" xfId="3468"/>
    <cellStyle name="Note 6 7 6" xfId="4510"/>
    <cellStyle name="Note 6 8" xfId="496"/>
    <cellStyle name="Note 6 8 2" xfId="986"/>
    <cellStyle name="Note 6 8 2 2" xfId="2030"/>
    <cellStyle name="Note 6 8 2 3" xfId="3072"/>
    <cellStyle name="Note 6 8 2 4" xfId="4114"/>
    <cellStyle name="Note 6 8 2 5" xfId="5156"/>
    <cellStyle name="Note 6 8 3" xfId="1540"/>
    <cellStyle name="Note 6 8 4" xfId="2582"/>
    <cellStyle name="Note 6 8 5" xfId="3624"/>
    <cellStyle name="Note 6 8 6" xfId="4666"/>
    <cellStyle name="Note 6 9" xfId="531"/>
    <cellStyle name="Note 6 9 2" xfId="1018"/>
    <cellStyle name="Note 6 9 2 2" xfId="2062"/>
    <cellStyle name="Note 6 9 2 3" xfId="3104"/>
    <cellStyle name="Note 6 9 2 4" xfId="4146"/>
    <cellStyle name="Note 6 9 2 5" xfId="5188"/>
    <cellStyle name="Note 6 9 3" xfId="1575"/>
    <cellStyle name="Note 6 9 4" xfId="2617"/>
    <cellStyle name="Note 6 9 5" xfId="3659"/>
    <cellStyle name="Note 6 9 6" xfId="4701"/>
    <cellStyle name="Note 7" xfId="87"/>
    <cellStyle name="Note 7 10" xfId="611"/>
    <cellStyle name="Note 7 10 2" xfId="1655"/>
    <cellStyle name="Note 7 10 3" xfId="2697"/>
    <cellStyle name="Note 7 10 4" xfId="3739"/>
    <cellStyle name="Note 7 10 5" xfId="4781"/>
    <cellStyle name="Note 7 11" xfId="431"/>
    <cellStyle name="Note 7 11 2" xfId="1475"/>
    <cellStyle name="Note 7 11 3" xfId="2517"/>
    <cellStyle name="Note 7 11 4" xfId="3559"/>
    <cellStyle name="Note 7 11 5" xfId="4601"/>
    <cellStyle name="Note 7 12" xfId="1080"/>
    <cellStyle name="Note 7 12 2" xfId="2124"/>
    <cellStyle name="Note 7 12 3" xfId="3166"/>
    <cellStyle name="Note 7 12 4" xfId="4208"/>
    <cellStyle name="Note 7 12 5" xfId="5250"/>
    <cellStyle name="Note 7 13" xfId="1134"/>
    <cellStyle name="Note 7 14" xfId="2176"/>
    <cellStyle name="Note 7 15" xfId="3218"/>
    <cellStyle name="Note 7 16" xfId="4260"/>
    <cellStyle name="Note 7 2" xfId="184"/>
    <cellStyle name="Note 7 2 2" xfId="706"/>
    <cellStyle name="Note 7 2 2 2" xfId="1750"/>
    <cellStyle name="Note 7 2 2 3" xfId="2792"/>
    <cellStyle name="Note 7 2 2 4" xfId="3834"/>
    <cellStyle name="Note 7 2 2 5" xfId="4876"/>
    <cellStyle name="Note 7 2 3" xfId="1229"/>
    <cellStyle name="Note 7 2 4" xfId="2271"/>
    <cellStyle name="Note 7 2 5" xfId="3313"/>
    <cellStyle name="Note 7 2 6" xfId="4355"/>
    <cellStyle name="Note 7 3" xfId="225"/>
    <cellStyle name="Note 7 3 2" xfId="747"/>
    <cellStyle name="Note 7 3 2 2" xfId="1791"/>
    <cellStyle name="Note 7 3 2 3" xfId="2833"/>
    <cellStyle name="Note 7 3 2 4" xfId="3875"/>
    <cellStyle name="Note 7 3 2 5" xfId="4917"/>
    <cellStyle name="Note 7 3 3" xfId="1270"/>
    <cellStyle name="Note 7 3 4" xfId="2312"/>
    <cellStyle name="Note 7 3 5" xfId="3354"/>
    <cellStyle name="Note 7 3 6" xfId="4396"/>
    <cellStyle name="Note 7 4" xfId="270"/>
    <cellStyle name="Note 7 4 2" xfId="792"/>
    <cellStyle name="Note 7 4 2 2" xfId="1836"/>
    <cellStyle name="Note 7 4 2 3" xfId="2878"/>
    <cellStyle name="Note 7 4 2 4" xfId="3920"/>
    <cellStyle name="Note 7 4 2 5" xfId="4962"/>
    <cellStyle name="Note 7 4 3" xfId="1315"/>
    <cellStyle name="Note 7 4 4" xfId="2357"/>
    <cellStyle name="Note 7 4 5" xfId="3399"/>
    <cellStyle name="Note 7 4 6" xfId="4441"/>
    <cellStyle name="Note 7 5" xfId="304"/>
    <cellStyle name="Note 7 5 2" xfId="826"/>
    <cellStyle name="Note 7 5 2 2" xfId="1870"/>
    <cellStyle name="Note 7 5 2 3" xfId="2912"/>
    <cellStyle name="Note 7 5 2 4" xfId="3954"/>
    <cellStyle name="Note 7 5 2 5" xfId="4996"/>
    <cellStyle name="Note 7 5 3" xfId="1349"/>
    <cellStyle name="Note 7 5 4" xfId="2391"/>
    <cellStyle name="Note 7 5 5" xfId="3433"/>
    <cellStyle name="Note 7 5 6" xfId="4475"/>
    <cellStyle name="Note 7 6" xfId="400"/>
    <cellStyle name="Note 7 6 2" xfId="909"/>
    <cellStyle name="Note 7 6 2 2" xfId="1953"/>
    <cellStyle name="Note 7 6 2 3" xfId="2995"/>
    <cellStyle name="Note 7 6 2 4" xfId="4037"/>
    <cellStyle name="Note 7 6 2 5" xfId="5079"/>
    <cellStyle name="Note 7 6 3" xfId="1445"/>
    <cellStyle name="Note 7 6 4" xfId="2487"/>
    <cellStyle name="Note 7 6 5" xfId="3529"/>
    <cellStyle name="Note 7 6 6" xfId="4571"/>
    <cellStyle name="Note 7 7" xfId="343"/>
    <cellStyle name="Note 7 7 2" xfId="861"/>
    <cellStyle name="Note 7 7 2 2" xfId="1905"/>
    <cellStyle name="Note 7 7 2 3" xfId="2947"/>
    <cellStyle name="Note 7 7 2 4" xfId="3989"/>
    <cellStyle name="Note 7 7 2 5" xfId="5031"/>
    <cellStyle name="Note 7 7 3" xfId="1388"/>
    <cellStyle name="Note 7 7 4" xfId="2430"/>
    <cellStyle name="Note 7 7 5" xfId="3472"/>
    <cellStyle name="Note 7 7 6" xfId="4514"/>
    <cellStyle name="Note 7 8" xfId="501"/>
    <cellStyle name="Note 7 8 2" xfId="991"/>
    <cellStyle name="Note 7 8 2 2" xfId="2035"/>
    <cellStyle name="Note 7 8 2 3" xfId="3077"/>
    <cellStyle name="Note 7 8 2 4" xfId="4119"/>
    <cellStyle name="Note 7 8 2 5" xfId="5161"/>
    <cellStyle name="Note 7 8 3" xfId="1545"/>
    <cellStyle name="Note 7 8 4" xfId="2587"/>
    <cellStyle name="Note 7 8 5" xfId="3629"/>
    <cellStyle name="Note 7 8 6" xfId="4671"/>
    <cellStyle name="Note 7 9" xfId="546"/>
    <cellStyle name="Note 7 9 2" xfId="1028"/>
    <cellStyle name="Note 7 9 2 2" xfId="2072"/>
    <cellStyle name="Note 7 9 2 3" xfId="3114"/>
    <cellStyle name="Note 7 9 2 4" xfId="4156"/>
    <cellStyle name="Note 7 9 2 5" xfId="5198"/>
    <cellStyle name="Note 7 9 3" xfId="1590"/>
    <cellStyle name="Note 7 9 4" xfId="2632"/>
    <cellStyle name="Note 7 9 5" xfId="3674"/>
    <cellStyle name="Note 7 9 6" xfId="4716"/>
    <cellStyle name="Note 8" xfId="89"/>
    <cellStyle name="Note 8 10" xfId="613"/>
    <cellStyle name="Note 8 10 2" xfId="1657"/>
    <cellStyle name="Note 8 10 3" xfId="2699"/>
    <cellStyle name="Note 8 10 4" xfId="3741"/>
    <cellStyle name="Note 8 10 5" xfId="4783"/>
    <cellStyle name="Note 8 11" xfId="360"/>
    <cellStyle name="Note 8 11 2" xfId="1405"/>
    <cellStyle name="Note 8 11 3" xfId="2447"/>
    <cellStyle name="Note 8 11 4" xfId="3489"/>
    <cellStyle name="Note 8 11 5" xfId="4531"/>
    <cellStyle name="Note 8 12" xfId="1082"/>
    <cellStyle name="Note 8 12 2" xfId="2126"/>
    <cellStyle name="Note 8 12 3" xfId="3168"/>
    <cellStyle name="Note 8 12 4" xfId="4210"/>
    <cellStyle name="Note 8 12 5" xfId="5252"/>
    <cellStyle name="Note 8 13" xfId="1136"/>
    <cellStyle name="Note 8 14" xfId="2178"/>
    <cellStyle name="Note 8 15" xfId="3220"/>
    <cellStyle name="Note 8 16" xfId="4262"/>
    <cellStyle name="Note 8 2" xfId="186"/>
    <cellStyle name="Note 8 2 2" xfId="708"/>
    <cellStyle name="Note 8 2 2 2" xfId="1752"/>
    <cellStyle name="Note 8 2 2 3" xfId="2794"/>
    <cellStyle name="Note 8 2 2 4" xfId="3836"/>
    <cellStyle name="Note 8 2 2 5" xfId="4878"/>
    <cellStyle name="Note 8 2 3" xfId="1231"/>
    <cellStyle name="Note 8 2 4" xfId="2273"/>
    <cellStyle name="Note 8 2 5" xfId="3315"/>
    <cellStyle name="Note 8 2 6" xfId="4357"/>
    <cellStyle name="Note 8 3" xfId="231"/>
    <cellStyle name="Note 8 3 2" xfId="753"/>
    <cellStyle name="Note 8 3 2 2" xfId="1797"/>
    <cellStyle name="Note 8 3 2 3" xfId="2839"/>
    <cellStyle name="Note 8 3 2 4" xfId="3881"/>
    <cellStyle name="Note 8 3 2 5" xfId="4923"/>
    <cellStyle name="Note 8 3 3" xfId="1276"/>
    <cellStyle name="Note 8 3 4" xfId="2318"/>
    <cellStyle name="Note 8 3 5" xfId="3360"/>
    <cellStyle name="Note 8 3 6" xfId="4402"/>
    <cellStyle name="Note 8 4" xfId="272"/>
    <cellStyle name="Note 8 4 2" xfId="794"/>
    <cellStyle name="Note 8 4 2 2" xfId="1838"/>
    <cellStyle name="Note 8 4 2 3" xfId="2880"/>
    <cellStyle name="Note 8 4 2 4" xfId="3922"/>
    <cellStyle name="Note 8 4 2 5" xfId="4964"/>
    <cellStyle name="Note 8 4 3" xfId="1317"/>
    <cellStyle name="Note 8 4 4" xfId="2359"/>
    <cellStyle name="Note 8 4 5" xfId="3401"/>
    <cellStyle name="Note 8 4 6" xfId="4443"/>
    <cellStyle name="Note 8 5" xfId="310"/>
    <cellStyle name="Note 8 5 2" xfId="832"/>
    <cellStyle name="Note 8 5 2 2" xfId="1876"/>
    <cellStyle name="Note 8 5 2 3" xfId="2918"/>
    <cellStyle name="Note 8 5 2 4" xfId="3960"/>
    <cellStyle name="Note 8 5 2 5" xfId="5002"/>
    <cellStyle name="Note 8 5 3" xfId="1355"/>
    <cellStyle name="Note 8 5 4" xfId="2397"/>
    <cellStyle name="Note 8 5 5" xfId="3439"/>
    <cellStyle name="Note 8 5 6" xfId="4481"/>
    <cellStyle name="Note 8 6" xfId="402"/>
    <cellStyle name="Note 8 6 2" xfId="911"/>
    <cellStyle name="Note 8 6 2 2" xfId="1955"/>
    <cellStyle name="Note 8 6 2 3" xfId="2997"/>
    <cellStyle name="Note 8 6 2 4" xfId="4039"/>
    <cellStyle name="Note 8 6 2 5" xfId="5081"/>
    <cellStyle name="Note 8 6 3" xfId="1447"/>
    <cellStyle name="Note 8 6 4" xfId="2489"/>
    <cellStyle name="Note 8 6 5" xfId="3531"/>
    <cellStyle name="Note 8 6 6" xfId="4573"/>
    <cellStyle name="Note 8 7" xfId="345"/>
    <cellStyle name="Note 8 7 2" xfId="863"/>
    <cellStyle name="Note 8 7 2 2" xfId="1907"/>
    <cellStyle name="Note 8 7 2 3" xfId="2949"/>
    <cellStyle name="Note 8 7 2 4" xfId="3991"/>
    <cellStyle name="Note 8 7 2 5" xfId="5033"/>
    <cellStyle name="Note 8 7 3" xfId="1390"/>
    <cellStyle name="Note 8 7 4" xfId="2432"/>
    <cellStyle name="Note 8 7 5" xfId="3474"/>
    <cellStyle name="Note 8 7 6" xfId="4516"/>
    <cellStyle name="Note 8 8" xfId="503"/>
    <cellStyle name="Note 8 8 2" xfId="993"/>
    <cellStyle name="Note 8 8 2 2" xfId="2037"/>
    <cellStyle name="Note 8 8 2 3" xfId="3079"/>
    <cellStyle name="Note 8 8 2 4" xfId="4121"/>
    <cellStyle name="Note 8 8 2 5" xfId="5163"/>
    <cellStyle name="Note 8 8 3" xfId="1547"/>
    <cellStyle name="Note 8 8 4" xfId="2589"/>
    <cellStyle name="Note 8 8 5" xfId="3631"/>
    <cellStyle name="Note 8 8 6" xfId="4673"/>
    <cellStyle name="Note 8 9" xfId="560"/>
    <cellStyle name="Note 8 9 2" xfId="1036"/>
    <cellStyle name="Note 8 9 2 2" xfId="2080"/>
    <cellStyle name="Note 8 9 2 3" xfId="3122"/>
    <cellStyle name="Note 8 9 2 4" xfId="4164"/>
    <cellStyle name="Note 8 9 2 5" xfId="5206"/>
    <cellStyle name="Note 8 9 3" xfId="1604"/>
    <cellStyle name="Note 8 9 4" xfId="2646"/>
    <cellStyle name="Note 8 9 5" xfId="3688"/>
    <cellStyle name="Note 8 9 6" xfId="4730"/>
    <cellStyle name="Note 9" xfId="102"/>
    <cellStyle name="Note 9 10" xfId="625"/>
    <cellStyle name="Note 9 10 2" xfId="1669"/>
    <cellStyle name="Note 9 10 3" xfId="2711"/>
    <cellStyle name="Note 9 10 4" xfId="3753"/>
    <cellStyle name="Note 9 10 5" xfId="4795"/>
    <cellStyle name="Note 9 11" xfId="427"/>
    <cellStyle name="Note 9 11 2" xfId="1471"/>
    <cellStyle name="Note 9 11 3" xfId="2513"/>
    <cellStyle name="Note 9 11 4" xfId="3555"/>
    <cellStyle name="Note 9 11 5" xfId="4597"/>
    <cellStyle name="Note 9 12" xfId="1088"/>
    <cellStyle name="Note 9 12 2" xfId="2132"/>
    <cellStyle name="Note 9 12 3" xfId="3174"/>
    <cellStyle name="Note 9 12 4" xfId="4216"/>
    <cellStyle name="Note 9 12 5" xfId="5258"/>
    <cellStyle name="Note 9 13" xfId="1148"/>
    <cellStyle name="Note 9 14" xfId="2190"/>
    <cellStyle name="Note 9 15" xfId="3232"/>
    <cellStyle name="Note 9 16" xfId="4274"/>
    <cellStyle name="Note 9 2" xfId="192"/>
    <cellStyle name="Note 9 2 2" xfId="714"/>
    <cellStyle name="Note 9 2 2 2" xfId="1758"/>
    <cellStyle name="Note 9 2 2 3" xfId="2800"/>
    <cellStyle name="Note 9 2 2 4" xfId="3842"/>
    <cellStyle name="Note 9 2 2 5" xfId="4884"/>
    <cellStyle name="Note 9 2 3" xfId="1237"/>
    <cellStyle name="Note 9 2 4" xfId="2279"/>
    <cellStyle name="Note 9 2 5" xfId="3321"/>
    <cellStyle name="Note 9 2 6" xfId="4363"/>
    <cellStyle name="Note 9 3" xfId="98"/>
    <cellStyle name="Note 9 3 2" xfId="621"/>
    <cellStyle name="Note 9 3 2 2" xfId="1665"/>
    <cellStyle name="Note 9 3 2 3" xfId="2707"/>
    <cellStyle name="Note 9 3 2 4" xfId="3749"/>
    <cellStyle name="Note 9 3 2 5" xfId="4791"/>
    <cellStyle name="Note 9 3 3" xfId="1144"/>
    <cellStyle name="Note 9 3 4" xfId="2186"/>
    <cellStyle name="Note 9 3 5" xfId="3228"/>
    <cellStyle name="Note 9 3 6" xfId="4270"/>
    <cellStyle name="Note 9 4" xfId="278"/>
    <cellStyle name="Note 9 4 2" xfId="800"/>
    <cellStyle name="Note 9 4 2 2" xfId="1844"/>
    <cellStyle name="Note 9 4 2 3" xfId="2886"/>
    <cellStyle name="Note 9 4 2 4" xfId="3928"/>
    <cellStyle name="Note 9 4 2 5" xfId="4970"/>
    <cellStyle name="Note 9 4 3" xfId="1323"/>
    <cellStyle name="Note 9 4 4" xfId="2365"/>
    <cellStyle name="Note 9 4 5" xfId="3407"/>
    <cellStyle name="Note 9 4 6" xfId="4449"/>
    <cellStyle name="Note 9 5" xfId="120"/>
    <cellStyle name="Note 9 5 2" xfId="643"/>
    <cellStyle name="Note 9 5 2 2" xfId="1687"/>
    <cellStyle name="Note 9 5 2 3" xfId="2729"/>
    <cellStyle name="Note 9 5 2 4" xfId="3771"/>
    <cellStyle name="Note 9 5 2 5" xfId="4813"/>
    <cellStyle name="Note 9 5 3" xfId="1166"/>
    <cellStyle name="Note 9 5 4" xfId="2208"/>
    <cellStyle name="Note 9 5 5" xfId="3250"/>
    <cellStyle name="Note 9 5 6" xfId="4292"/>
    <cellStyle name="Note 9 6" xfId="408"/>
    <cellStyle name="Note 9 6 2" xfId="917"/>
    <cellStyle name="Note 9 6 2 2" xfId="1961"/>
    <cellStyle name="Note 9 6 2 3" xfId="3003"/>
    <cellStyle name="Note 9 6 2 4" xfId="4045"/>
    <cellStyle name="Note 9 6 2 5" xfId="5087"/>
    <cellStyle name="Note 9 6 3" xfId="1453"/>
    <cellStyle name="Note 9 6 4" xfId="2495"/>
    <cellStyle name="Note 9 6 5" xfId="3537"/>
    <cellStyle name="Note 9 6 6" xfId="4579"/>
    <cellStyle name="Note 9 7" xfId="318"/>
    <cellStyle name="Note 9 7 2" xfId="840"/>
    <cellStyle name="Note 9 7 2 2" xfId="1884"/>
    <cellStyle name="Note 9 7 2 3" xfId="2926"/>
    <cellStyle name="Note 9 7 2 4" xfId="3968"/>
    <cellStyle name="Note 9 7 2 5" xfId="5010"/>
    <cellStyle name="Note 9 7 3" xfId="1363"/>
    <cellStyle name="Note 9 7 4" xfId="2405"/>
    <cellStyle name="Note 9 7 5" xfId="3447"/>
    <cellStyle name="Note 9 7 6" xfId="4489"/>
    <cellStyle name="Note 9 8" xfId="509"/>
    <cellStyle name="Note 9 8 2" xfId="999"/>
    <cellStyle name="Note 9 8 2 2" xfId="2043"/>
    <cellStyle name="Note 9 8 2 3" xfId="3085"/>
    <cellStyle name="Note 9 8 2 4" xfId="4127"/>
    <cellStyle name="Note 9 8 2 5" xfId="5169"/>
    <cellStyle name="Note 9 8 3" xfId="1553"/>
    <cellStyle name="Note 9 8 4" xfId="2595"/>
    <cellStyle name="Note 9 8 5" xfId="3637"/>
    <cellStyle name="Note 9 8 6" xfId="4679"/>
    <cellStyle name="Note 9 9" xfId="423"/>
    <cellStyle name="Note 9 9 2" xfId="928"/>
    <cellStyle name="Note 9 9 2 2" xfId="1972"/>
    <cellStyle name="Note 9 9 2 3" xfId="3014"/>
    <cellStyle name="Note 9 9 2 4" xfId="4056"/>
    <cellStyle name="Note 9 9 2 5" xfId="5098"/>
    <cellStyle name="Note 9 9 3" xfId="1468"/>
    <cellStyle name="Note 9 9 4" xfId="2510"/>
    <cellStyle name="Note 9 9 5" xfId="3552"/>
    <cellStyle name="Note 9 9 6" xfId="4594"/>
    <cellStyle name="Output" xfId="42" builtinId="21" customBuiltin="1"/>
    <cellStyle name="Output 10" xfId="133"/>
    <cellStyle name="Output 10 10" xfId="656"/>
    <cellStyle name="Output 10 10 2" xfId="1700"/>
    <cellStyle name="Output 10 10 3" xfId="2742"/>
    <cellStyle name="Output 10 10 4" xfId="3784"/>
    <cellStyle name="Output 10 10 5" xfId="4826"/>
    <cellStyle name="Output 10 11" xfId="578"/>
    <cellStyle name="Output 10 11 2" xfId="1622"/>
    <cellStyle name="Output 10 11 3" xfId="2664"/>
    <cellStyle name="Output 10 11 4" xfId="3706"/>
    <cellStyle name="Output 10 11 5" xfId="4748"/>
    <cellStyle name="Output 10 12" xfId="1099"/>
    <cellStyle name="Output 10 12 2" xfId="2143"/>
    <cellStyle name="Output 10 12 3" xfId="3185"/>
    <cellStyle name="Output 10 12 4" xfId="4227"/>
    <cellStyle name="Output 10 12 5" xfId="5269"/>
    <cellStyle name="Output 10 13" xfId="1179"/>
    <cellStyle name="Output 10 14" xfId="2221"/>
    <cellStyle name="Output 10 15" xfId="3263"/>
    <cellStyle name="Output 10 16" xfId="4305"/>
    <cellStyle name="Output 10 2" xfId="200"/>
    <cellStyle name="Output 10 2 2" xfId="722"/>
    <cellStyle name="Output 10 2 2 2" xfId="1766"/>
    <cellStyle name="Output 10 2 2 3" xfId="2808"/>
    <cellStyle name="Output 10 2 2 4" xfId="3850"/>
    <cellStyle name="Output 10 2 2 5" xfId="4892"/>
    <cellStyle name="Output 10 2 3" xfId="1245"/>
    <cellStyle name="Output 10 2 4" xfId="2287"/>
    <cellStyle name="Output 10 2 5" xfId="3329"/>
    <cellStyle name="Output 10 2 6" xfId="4371"/>
    <cellStyle name="Output 10 3" xfId="232"/>
    <cellStyle name="Output 10 3 2" xfId="754"/>
    <cellStyle name="Output 10 3 2 2" xfId="1798"/>
    <cellStyle name="Output 10 3 2 3" xfId="2840"/>
    <cellStyle name="Output 10 3 2 4" xfId="3882"/>
    <cellStyle name="Output 10 3 2 5" xfId="4924"/>
    <cellStyle name="Output 10 3 3" xfId="1277"/>
    <cellStyle name="Output 10 3 4" xfId="2319"/>
    <cellStyle name="Output 10 3 5" xfId="3361"/>
    <cellStyle name="Output 10 3 6" xfId="4403"/>
    <cellStyle name="Output 10 4" xfId="287"/>
    <cellStyle name="Output 10 4 2" xfId="809"/>
    <cellStyle name="Output 10 4 2 2" xfId="1853"/>
    <cellStyle name="Output 10 4 2 3" xfId="2895"/>
    <cellStyle name="Output 10 4 2 4" xfId="3937"/>
    <cellStyle name="Output 10 4 2 5" xfId="4979"/>
    <cellStyle name="Output 10 4 3" xfId="1332"/>
    <cellStyle name="Output 10 4 4" xfId="2374"/>
    <cellStyle name="Output 10 4 5" xfId="3416"/>
    <cellStyle name="Output 10 4 6" xfId="4458"/>
    <cellStyle name="Output 10 5" xfId="311"/>
    <cellStyle name="Output 10 5 2" xfId="833"/>
    <cellStyle name="Output 10 5 2 2" xfId="1877"/>
    <cellStyle name="Output 10 5 2 3" xfId="2919"/>
    <cellStyle name="Output 10 5 2 4" xfId="3961"/>
    <cellStyle name="Output 10 5 2 5" xfId="5003"/>
    <cellStyle name="Output 10 5 3" xfId="1356"/>
    <cellStyle name="Output 10 5 4" xfId="2398"/>
    <cellStyle name="Output 10 5 5" xfId="3440"/>
    <cellStyle name="Output 10 5 6" xfId="4482"/>
    <cellStyle name="Output 10 6" xfId="419"/>
    <cellStyle name="Output 10 6 2" xfId="925"/>
    <cellStyle name="Output 10 6 2 2" xfId="1969"/>
    <cellStyle name="Output 10 6 2 3" xfId="3011"/>
    <cellStyle name="Output 10 6 2 4" xfId="4053"/>
    <cellStyle name="Output 10 6 2 5" xfId="5095"/>
    <cellStyle name="Output 10 6 3" xfId="1464"/>
    <cellStyle name="Output 10 6 4" xfId="2506"/>
    <cellStyle name="Output 10 6 5" xfId="3548"/>
    <cellStyle name="Output 10 6 6" xfId="4590"/>
    <cellStyle name="Output 10 7" xfId="469"/>
    <cellStyle name="Output 10 7 2" xfId="960"/>
    <cellStyle name="Output 10 7 2 2" xfId="2004"/>
    <cellStyle name="Output 10 7 2 3" xfId="3046"/>
    <cellStyle name="Output 10 7 2 4" xfId="4088"/>
    <cellStyle name="Output 10 7 2 5" xfId="5130"/>
    <cellStyle name="Output 10 7 3" xfId="1513"/>
    <cellStyle name="Output 10 7 4" xfId="2555"/>
    <cellStyle name="Output 10 7 5" xfId="3597"/>
    <cellStyle name="Output 10 7 6" xfId="4639"/>
    <cellStyle name="Output 10 8" xfId="519"/>
    <cellStyle name="Output 10 8 2" xfId="1009"/>
    <cellStyle name="Output 10 8 2 2" xfId="2053"/>
    <cellStyle name="Output 10 8 2 3" xfId="3095"/>
    <cellStyle name="Output 10 8 2 4" xfId="4137"/>
    <cellStyle name="Output 10 8 2 5" xfId="5179"/>
    <cellStyle name="Output 10 8 3" xfId="1563"/>
    <cellStyle name="Output 10 8 4" xfId="2605"/>
    <cellStyle name="Output 10 8 5" xfId="3647"/>
    <cellStyle name="Output 10 8 6" xfId="4689"/>
    <cellStyle name="Output 10 9" xfId="564"/>
    <cellStyle name="Output 10 9 2" xfId="1039"/>
    <cellStyle name="Output 10 9 2 2" xfId="2083"/>
    <cellStyle name="Output 10 9 2 3" xfId="3125"/>
    <cellStyle name="Output 10 9 2 4" xfId="4167"/>
    <cellStyle name="Output 10 9 2 5" xfId="5209"/>
    <cellStyle name="Output 10 9 3" xfId="1608"/>
    <cellStyle name="Output 10 9 4" xfId="2650"/>
    <cellStyle name="Output 10 9 5" xfId="3692"/>
    <cellStyle name="Output 10 9 6" xfId="4734"/>
    <cellStyle name="Output 11" xfId="149"/>
    <cellStyle name="Output 11 10" xfId="569"/>
    <cellStyle name="Output 11 10 2" xfId="1613"/>
    <cellStyle name="Output 11 10 3" xfId="2655"/>
    <cellStyle name="Output 11 10 4" xfId="3697"/>
    <cellStyle name="Output 11 10 5" xfId="4739"/>
    <cellStyle name="Output 11 11" xfId="1046"/>
    <cellStyle name="Output 11 11 2" xfId="2090"/>
    <cellStyle name="Output 11 11 3" xfId="3132"/>
    <cellStyle name="Output 11 11 4" xfId="4174"/>
    <cellStyle name="Output 11 11 5" xfId="5216"/>
    <cellStyle name="Output 11 12" xfId="1195"/>
    <cellStyle name="Output 11 13" xfId="2237"/>
    <cellStyle name="Output 11 14" xfId="3279"/>
    <cellStyle name="Output 11 15" xfId="4321"/>
    <cellStyle name="Output 11 2" xfId="139"/>
    <cellStyle name="Output 11 2 2" xfId="662"/>
    <cellStyle name="Output 11 2 2 2" xfId="1706"/>
    <cellStyle name="Output 11 2 2 3" xfId="2748"/>
    <cellStyle name="Output 11 2 2 4" xfId="3790"/>
    <cellStyle name="Output 11 2 2 5" xfId="4832"/>
    <cellStyle name="Output 11 2 3" xfId="1185"/>
    <cellStyle name="Output 11 2 4" xfId="2227"/>
    <cellStyle name="Output 11 2 5" xfId="3269"/>
    <cellStyle name="Output 11 2 6" xfId="4311"/>
    <cellStyle name="Output 11 3" xfId="239"/>
    <cellStyle name="Output 11 3 2" xfId="761"/>
    <cellStyle name="Output 11 3 2 2" xfId="1805"/>
    <cellStyle name="Output 11 3 2 3" xfId="2847"/>
    <cellStyle name="Output 11 3 2 4" xfId="3889"/>
    <cellStyle name="Output 11 3 2 5" xfId="4931"/>
    <cellStyle name="Output 11 3 3" xfId="1284"/>
    <cellStyle name="Output 11 3 4" xfId="2326"/>
    <cellStyle name="Output 11 3 5" xfId="3368"/>
    <cellStyle name="Output 11 3 6" xfId="4410"/>
    <cellStyle name="Output 11 4" xfId="107"/>
    <cellStyle name="Output 11 4 2" xfId="630"/>
    <cellStyle name="Output 11 4 2 2" xfId="1674"/>
    <cellStyle name="Output 11 4 2 3" xfId="2716"/>
    <cellStyle name="Output 11 4 2 4" xfId="3758"/>
    <cellStyle name="Output 11 4 2 5" xfId="4800"/>
    <cellStyle name="Output 11 4 3" xfId="1153"/>
    <cellStyle name="Output 11 4 4" xfId="2195"/>
    <cellStyle name="Output 11 4 5" xfId="3237"/>
    <cellStyle name="Output 11 4 6" xfId="4279"/>
    <cellStyle name="Output 11 5" xfId="366"/>
    <cellStyle name="Output 11 5 2" xfId="879"/>
    <cellStyle name="Output 11 5 2 2" xfId="1923"/>
    <cellStyle name="Output 11 5 2 3" xfId="2965"/>
    <cellStyle name="Output 11 5 2 4" xfId="4007"/>
    <cellStyle name="Output 11 5 2 5" xfId="5049"/>
    <cellStyle name="Output 11 5 3" xfId="1411"/>
    <cellStyle name="Output 11 5 4" xfId="2453"/>
    <cellStyle name="Output 11 5 5" xfId="3495"/>
    <cellStyle name="Output 11 5 6" xfId="4537"/>
    <cellStyle name="Output 11 6" xfId="444"/>
    <cellStyle name="Output 11 6 2" xfId="939"/>
    <cellStyle name="Output 11 6 2 2" xfId="1983"/>
    <cellStyle name="Output 11 6 2 3" xfId="3025"/>
    <cellStyle name="Output 11 6 2 4" xfId="4067"/>
    <cellStyle name="Output 11 6 2 5" xfId="5109"/>
    <cellStyle name="Output 11 6 3" xfId="1488"/>
    <cellStyle name="Output 11 6 4" xfId="2530"/>
    <cellStyle name="Output 11 6 5" xfId="3572"/>
    <cellStyle name="Output 11 6 6" xfId="4614"/>
    <cellStyle name="Output 11 7" xfId="448"/>
    <cellStyle name="Output 11 7 2" xfId="942"/>
    <cellStyle name="Output 11 7 2 2" xfId="1986"/>
    <cellStyle name="Output 11 7 2 3" xfId="3028"/>
    <cellStyle name="Output 11 7 2 4" xfId="4070"/>
    <cellStyle name="Output 11 7 2 5" xfId="5112"/>
    <cellStyle name="Output 11 7 3" xfId="1492"/>
    <cellStyle name="Output 11 7 4" xfId="2534"/>
    <cellStyle name="Output 11 7 5" xfId="3576"/>
    <cellStyle name="Output 11 7 6" xfId="4618"/>
    <cellStyle name="Output 11 8" xfId="524"/>
    <cellStyle name="Output 11 8 2" xfId="1012"/>
    <cellStyle name="Output 11 8 2 2" xfId="2056"/>
    <cellStyle name="Output 11 8 2 3" xfId="3098"/>
    <cellStyle name="Output 11 8 2 4" xfId="4140"/>
    <cellStyle name="Output 11 8 2 5" xfId="5182"/>
    <cellStyle name="Output 11 8 3" xfId="1568"/>
    <cellStyle name="Output 11 8 4" xfId="2610"/>
    <cellStyle name="Output 11 8 5" xfId="3652"/>
    <cellStyle name="Output 11 8 6" xfId="4694"/>
    <cellStyle name="Output 11 9" xfId="672"/>
    <cellStyle name="Output 11 9 2" xfId="1716"/>
    <cellStyle name="Output 11 9 3" xfId="2758"/>
    <cellStyle name="Output 11 9 4" xfId="3800"/>
    <cellStyle name="Output 11 9 5" xfId="4842"/>
    <cellStyle name="Output 12" xfId="131"/>
    <cellStyle name="Output 12 2" xfId="654"/>
    <cellStyle name="Output 12 2 2" xfId="1698"/>
    <cellStyle name="Output 12 2 3" xfId="2740"/>
    <cellStyle name="Output 12 2 4" xfId="3782"/>
    <cellStyle name="Output 12 2 5" xfId="4824"/>
    <cellStyle name="Output 12 3" xfId="1177"/>
    <cellStyle name="Output 12 4" xfId="2219"/>
    <cellStyle name="Output 12 5" xfId="3261"/>
    <cellStyle name="Output 12 6" xfId="4303"/>
    <cellStyle name="Output 2" xfId="68"/>
    <cellStyle name="Output 2 10" xfId="593"/>
    <cellStyle name="Output 2 10 2" xfId="1637"/>
    <cellStyle name="Output 2 10 3" xfId="2679"/>
    <cellStyle name="Output 2 10 4" xfId="3721"/>
    <cellStyle name="Output 2 10 5" xfId="4763"/>
    <cellStyle name="Output 2 11" xfId="552"/>
    <cellStyle name="Output 2 11 2" xfId="1596"/>
    <cellStyle name="Output 2 11 3" xfId="2638"/>
    <cellStyle name="Output 2 11 4" xfId="3680"/>
    <cellStyle name="Output 2 11 5" xfId="4722"/>
    <cellStyle name="Output 2 12" xfId="1062"/>
    <cellStyle name="Output 2 12 2" xfId="2106"/>
    <cellStyle name="Output 2 12 3" xfId="3148"/>
    <cellStyle name="Output 2 12 4" xfId="4190"/>
    <cellStyle name="Output 2 12 5" xfId="5232"/>
    <cellStyle name="Output 2 13" xfId="1116"/>
    <cellStyle name="Output 2 14" xfId="2158"/>
    <cellStyle name="Output 2 15" xfId="3200"/>
    <cellStyle name="Output 2 16" xfId="4242"/>
    <cellStyle name="Output 2 2" xfId="166"/>
    <cellStyle name="Output 2 2 2" xfId="688"/>
    <cellStyle name="Output 2 2 2 2" xfId="1732"/>
    <cellStyle name="Output 2 2 2 3" xfId="2774"/>
    <cellStyle name="Output 2 2 2 4" xfId="3816"/>
    <cellStyle name="Output 2 2 2 5" xfId="4858"/>
    <cellStyle name="Output 2 2 3" xfId="1211"/>
    <cellStyle name="Output 2 2 4" xfId="2253"/>
    <cellStyle name="Output 2 2 5" xfId="3295"/>
    <cellStyle name="Output 2 2 6" xfId="4337"/>
    <cellStyle name="Output 2 3" xfId="109"/>
    <cellStyle name="Output 2 3 2" xfId="632"/>
    <cellStyle name="Output 2 3 2 2" xfId="1676"/>
    <cellStyle name="Output 2 3 2 3" xfId="2718"/>
    <cellStyle name="Output 2 3 2 4" xfId="3760"/>
    <cellStyle name="Output 2 3 2 5" xfId="4802"/>
    <cellStyle name="Output 2 3 3" xfId="1155"/>
    <cellStyle name="Output 2 3 4" xfId="2197"/>
    <cellStyle name="Output 2 3 5" xfId="3239"/>
    <cellStyle name="Output 2 3 6" xfId="4281"/>
    <cellStyle name="Output 2 4" xfId="255"/>
    <cellStyle name="Output 2 4 2" xfId="777"/>
    <cellStyle name="Output 2 4 2 2" xfId="1821"/>
    <cellStyle name="Output 2 4 2 3" xfId="2863"/>
    <cellStyle name="Output 2 4 2 4" xfId="3905"/>
    <cellStyle name="Output 2 4 2 5" xfId="4947"/>
    <cellStyle name="Output 2 4 3" xfId="1300"/>
    <cellStyle name="Output 2 4 4" xfId="2342"/>
    <cellStyle name="Output 2 4 5" xfId="3384"/>
    <cellStyle name="Output 2 4 6" xfId="4426"/>
    <cellStyle name="Output 2 5" xfId="111"/>
    <cellStyle name="Output 2 5 2" xfId="634"/>
    <cellStyle name="Output 2 5 2 2" xfId="1678"/>
    <cellStyle name="Output 2 5 2 3" xfId="2720"/>
    <cellStyle name="Output 2 5 2 4" xfId="3762"/>
    <cellStyle name="Output 2 5 2 5" xfId="4804"/>
    <cellStyle name="Output 2 5 3" xfId="1157"/>
    <cellStyle name="Output 2 5 4" xfId="2199"/>
    <cellStyle name="Output 2 5 5" xfId="3241"/>
    <cellStyle name="Output 2 5 6" xfId="4283"/>
    <cellStyle name="Output 2 6" xfId="382"/>
    <cellStyle name="Output 2 6 2" xfId="894"/>
    <cellStyle name="Output 2 6 2 2" xfId="1938"/>
    <cellStyle name="Output 2 6 2 3" xfId="2980"/>
    <cellStyle name="Output 2 6 2 4" xfId="4022"/>
    <cellStyle name="Output 2 6 2 5" xfId="5064"/>
    <cellStyle name="Output 2 6 3" xfId="1427"/>
    <cellStyle name="Output 2 6 4" xfId="2469"/>
    <cellStyle name="Output 2 6 5" xfId="3511"/>
    <cellStyle name="Output 2 6 6" xfId="4553"/>
    <cellStyle name="Output 2 7" xfId="464"/>
    <cellStyle name="Output 2 7 2" xfId="955"/>
    <cellStyle name="Output 2 7 2 2" xfId="1999"/>
    <cellStyle name="Output 2 7 2 3" xfId="3041"/>
    <cellStyle name="Output 2 7 2 4" xfId="4083"/>
    <cellStyle name="Output 2 7 2 5" xfId="5125"/>
    <cellStyle name="Output 2 7 3" xfId="1508"/>
    <cellStyle name="Output 2 7 4" xfId="2550"/>
    <cellStyle name="Output 2 7 5" xfId="3592"/>
    <cellStyle name="Output 2 7 6" xfId="4634"/>
    <cellStyle name="Output 2 8" xfId="484"/>
    <cellStyle name="Output 2 8 2" xfId="974"/>
    <cellStyle name="Output 2 8 2 2" xfId="2018"/>
    <cellStyle name="Output 2 8 2 3" xfId="3060"/>
    <cellStyle name="Output 2 8 2 4" xfId="4102"/>
    <cellStyle name="Output 2 8 2 5" xfId="5144"/>
    <cellStyle name="Output 2 8 3" xfId="1528"/>
    <cellStyle name="Output 2 8 4" xfId="2570"/>
    <cellStyle name="Output 2 8 5" xfId="3612"/>
    <cellStyle name="Output 2 8 6" xfId="4654"/>
    <cellStyle name="Output 2 9" xfId="425"/>
    <cellStyle name="Output 2 9 2" xfId="929"/>
    <cellStyle name="Output 2 9 2 2" xfId="1973"/>
    <cellStyle name="Output 2 9 2 3" xfId="3015"/>
    <cellStyle name="Output 2 9 2 4" xfId="4057"/>
    <cellStyle name="Output 2 9 2 5" xfId="5099"/>
    <cellStyle name="Output 2 9 3" xfId="1470"/>
    <cellStyle name="Output 2 9 4" xfId="2512"/>
    <cellStyle name="Output 2 9 5" xfId="3554"/>
    <cellStyle name="Output 2 9 6" xfId="4596"/>
    <cellStyle name="Output 3" xfId="55"/>
    <cellStyle name="Output 3 10" xfId="580"/>
    <cellStyle name="Output 3 10 2" xfId="1624"/>
    <cellStyle name="Output 3 10 3" xfId="2666"/>
    <cellStyle name="Output 3 10 4" xfId="3708"/>
    <cellStyle name="Output 3 10 5" xfId="4750"/>
    <cellStyle name="Output 3 11" xfId="567"/>
    <cellStyle name="Output 3 11 2" xfId="1611"/>
    <cellStyle name="Output 3 11 3" xfId="2653"/>
    <cellStyle name="Output 3 11 4" xfId="3695"/>
    <cellStyle name="Output 3 11 5" xfId="4737"/>
    <cellStyle name="Output 3 12" xfId="1049"/>
    <cellStyle name="Output 3 12 2" xfId="2093"/>
    <cellStyle name="Output 3 12 3" xfId="3135"/>
    <cellStyle name="Output 3 12 4" xfId="4177"/>
    <cellStyle name="Output 3 12 5" xfId="5219"/>
    <cellStyle name="Output 3 13" xfId="1103"/>
    <cellStyle name="Output 3 14" xfId="2145"/>
    <cellStyle name="Output 3 15" xfId="3187"/>
    <cellStyle name="Output 3 16" xfId="4229"/>
    <cellStyle name="Output 3 2" xfId="153"/>
    <cellStyle name="Output 3 2 2" xfId="675"/>
    <cellStyle name="Output 3 2 2 2" xfId="1719"/>
    <cellStyle name="Output 3 2 2 3" xfId="2761"/>
    <cellStyle name="Output 3 2 2 4" xfId="3803"/>
    <cellStyle name="Output 3 2 2 5" xfId="4845"/>
    <cellStyle name="Output 3 2 3" xfId="1198"/>
    <cellStyle name="Output 3 2 4" xfId="2240"/>
    <cellStyle name="Output 3 2 5" xfId="3282"/>
    <cellStyle name="Output 3 2 6" xfId="4324"/>
    <cellStyle name="Output 3 3" xfId="129"/>
    <cellStyle name="Output 3 3 2" xfId="652"/>
    <cellStyle name="Output 3 3 2 2" xfId="1696"/>
    <cellStyle name="Output 3 3 2 3" xfId="2738"/>
    <cellStyle name="Output 3 3 2 4" xfId="3780"/>
    <cellStyle name="Output 3 3 2 5" xfId="4822"/>
    <cellStyle name="Output 3 3 3" xfId="1175"/>
    <cellStyle name="Output 3 3 4" xfId="2217"/>
    <cellStyle name="Output 3 3 5" xfId="3259"/>
    <cellStyle name="Output 3 3 6" xfId="4301"/>
    <cellStyle name="Output 3 4" xfId="135"/>
    <cellStyle name="Output 3 4 2" xfId="658"/>
    <cellStyle name="Output 3 4 2 2" xfId="1702"/>
    <cellStyle name="Output 3 4 2 3" xfId="2744"/>
    <cellStyle name="Output 3 4 2 4" xfId="3786"/>
    <cellStyle name="Output 3 4 2 5" xfId="4828"/>
    <cellStyle name="Output 3 4 3" xfId="1181"/>
    <cellStyle name="Output 3 4 4" xfId="2223"/>
    <cellStyle name="Output 3 4 5" xfId="3265"/>
    <cellStyle name="Output 3 4 6" xfId="4307"/>
    <cellStyle name="Output 3 5" xfId="96"/>
    <cellStyle name="Output 3 5 2" xfId="619"/>
    <cellStyle name="Output 3 5 2 2" xfId="1663"/>
    <cellStyle name="Output 3 5 2 3" xfId="2705"/>
    <cellStyle name="Output 3 5 2 4" xfId="3747"/>
    <cellStyle name="Output 3 5 2 5" xfId="4789"/>
    <cellStyle name="Output 3 5 3" xfId="1142"/>
    <cellStyle name="Output 3 5 4" xfId="2184"/>
    <cellStyle name="Output 3 5 5" xfId="3226"/>
    <cellStyle name="Output 3 5 6" xfId="4268"/>
    <cellStyle name="Output 3 6" xfId="369"/>
    <cellStyle name="Output 3 6 2" xfId="881"/>
    <cellStyle name="Output 3 6 2 2" xfId="1925"/>
    <cellStyle name="Output 3 6 2 3" xfId="2967"/>
    <cellStyle name="Output 3 6 2 4" xfId="4009"/>
    <cellStyle name="Output 3 6 2 5" xfId="5051"/>
    <cellStyle name="Output 3 6 3" xfId="1414"/>
    <cellStyle name="Output 3 6 4" xfId="2456"/>
    <cellStyle name="Output 3 6 5" xfId="3498"/>
    <cellStyle name="Output 3 6 6" xfId="4540"/>
    <cellStyle name="Output 3 7" xfId="430"/>
    <cellStyle name="Output 3 7 2" xfId="931"/>
    <cellStyle name="Output 3 7 2 2" xfId="1975"/>
    <cellStyle name="Output 3 7 2 3" xfId="3017"/>
    <cellStyle name="Output 3 7 2 4" xfId="4059"/>
    <cellStyle name="Output 3 7 2 5" xfId="5101"/>
    <cellStyle name="Output 3 7 3" xfId="1474"/>
    <cellStyle name="Output 3 7 4" xfId="2516"/>
    <cellStyle name="Output 3 7 5" xfId="3558"/>
    <cellStyle name="Output 3 7 6" xfId="4600"/>
    <cellStyle name="Output 3 8" xfId="471"/>
    <cellStyle name="Output 3 8 2" xfId="961"/>
    <cellStyle name="Output 3 8 2 2" xfId="2005"/>
    <cellStyle name="Output 3 8 2 3" xfId="3047"/>
    <cellStyle name="Output 3 8 2 4" xfId="4089"/>
    <cellStyle name="Output 3 8 2 5" xfId="5131"/>
    <cellStyle name="Output 3 8 3" xfId="1515"/>
    <cellStyle name="Output 3 8 4" xfId="2557"/>
    <cellStyle name="Output 3 8 5" xfId="3599"/>
    <cellStyle name="Output 3 8 6" xfId="4641"/>
    <cellStyle name="Output 3 9" xfId="451"/>
    <cellStyle name="Output 3 9 2" xfId="945"/>
    <cellStyle name="Output 3 9 2 2" xfId="1989"/>
    <cellStyle name="Output 3 9 2 3" xfId="3031"/>
    <cellStyle name="Output 3 9 2 4" xfId="4073"/>
    <cellStyle name="Output 3 9 2 5" xfId="5115"/>
    <cellStyle name="Output 3 9 3" xfId="1495"/>
    <cellStyle name="Output 3 9 4" xfId="2537"/>
    <cellStyle name="Output 3 9 5" xfId="3579"/>
    <cellStyle name="Output 3 9 6" xfId="4621"/>
    <cellStyle name="Output 4" xfId="81"/>
    <cellStyle name="Output 4 10" xfId="605"/>
    <cellStyle name="Output 4 10 2" xfId="1649"/>
    <cellStyle name="Output 4 10 3" xfId="2691"/>
    <cellStyle name="Output 4 10 4" xfId="3733"/>
    <cellStyle name="Output 4 10 5" xfId="4775"/>
    <cellStyle name="Output 4 11" xfId="534"/>
    <cellStyle name="Output 4 11 2" xfId="1578"/>
    <cellStyle name="Output 4 11 3" xfId="2620"/>
    <cellStyle name="Output 4 11 4" xfId="3662"/>
    <cellStyle name="Output 4 11 5" xfId="4704"/>
    <cellStyle name="Output 4 12" xfId="1074"/>
    <cellStyle name="Output 4 12 2" xfId="2118"/>
    <cellStyle name="Output 4 12 3" xfId="3160"/>
    <cellStyle name="Output 4 12 4" xfId="4202"/>
    <cellStyle name="Output 4 12 5" xfId="5244"/>
    <cellStyle name="Output 4 13" xfId="1128"/>
    <cellStyle name="Output 4 14" xfId="2170"/>
    <cellStyle name="Output 4 15" xfId="3212"/>
    <cellStyle name="Output 4 16" xfId="4254"/>
    <cellStyle name="Output 4 2" xfId="178"/>
    <cellStyle name="Output 4 2 2" xfId="700"/>
    <cellStyle name="Output 4 2 2 2" xfId="1744"/>
    <cellStyle name="Output 4 2 2 3" xfId="2786"/>
    <cellStyle name="Output 4 2 2 4" xfId="3828"/>
    <cellStyle name="Output 4 2 2 5" xfId="4870"/>
    <cellStyle name="Output 4 2 3" xfId="1223"/>
    <cellStyle name="Output 4 2 4" xfId="2265"/>
    <cellStyle name="Output 4 2 5" xfId="3307"/>
    <cellStyle name="Output 4 2 6" xfId="4349"/>
    <cellStyle name="Output 4 3" xfId="242"/>
    <cellStyle name="Output 4 3 2" xfId="764"/>
    <cellStyle name="Output 4 3 2 2" xfId="1808"/>
    <cellStyle name="Output 4 3 2 3" xfId="2850"/>
    <cellStyle name="Output 4 3 2 4" xfId="3892"/>
    <cellStyle name="Output 4 3 2 5" xfId="4934"/>
    <cellStyle name="Output 4 3 3" xfId="1287"/>
    <cellStyle name="Output 4 3 4" xfId="2329"/>
    <cellStyle name="Output 4 3 5" xfId="3371"/>
    <cellStyle name="Output 4 3 6" xfId="4413"/>
    <cellStyle name="Output 4 4" xfId="264"/>
    <cellStyle name="Output 4 4 2" xfId="786"/>
    <cellStyle name="Output 4 4 2 2" xfId="1830"/>
    <cellStyle name="Output 4 4 2 3" xfId="2872"/>
    <cellStyle name="Output 4 4 2 4" xfId="3914"/>
    <cellStyle name="Output 4 4 2 5" xfId="4956"/>
    <cellStyle name="Output 4 4 3" xfId="1309"/>
    <cellStyle name="Output 4 4 4" xfId="2351"/>
    <cellStyle name="Output 4 4 5" xfId="3393"/>
    <cellStyle name="Output 4 4 6" xfId="4435"/>
    <cellStyle name="Output 4 5" xfId="317"/>
    <cellStyle name="Output 4 5 2" xfId="839"/>
    <cellStyle name="Output 4 5 2 2" xfId="1883"/>
    <cellStyle name="Output 4 5 2 3" xfId="2925"/>
    <cellStyle name="Output 4 5 2 4" xfId="3967"/>
    <cellStyle name="Output 4 5 2 5" xfId="5009"/>
    <cellStyle name="Output 4 5 3" xfId="1362"/>
    <cellStyle name="Output 4 5 4" xfId="2404"/>
    <cellStyle name="Output 4 5 5" xfId="3446"/>
    <cellStyle name="Output 4 5 6" xfId="4488"/>
    <cellStyle name="Output 4 6" xfId="394"/>
    <cellStyle name="Output 4 6 2" xfId="903"/>
    <cellStyle name="Output 4 6 2 2" xfId="1947"/>
    <cellStyle name="Output 4 6 2 3" xfId="2989"/>
    <cellStyle name="Output 4 6 2 4" xfId="4031"/>
    <cellStyle name="Output 4 6 2 5" xfId="5073"/>
    <cellStyle name="Output 4 6 3" xfId="1439"/>
    <cellStyle name="Output 4 6 4" xfId="2481"/>
    <cellStyle name="Output 4 6 5" xfId="3523"/>
    <cellStyle name="Output 4 6 6" xfId="4565"/>
    <cellStyle name="Output 4 7" xfId="338"/>
    <cellStyle name="Output 4 7 2" xfId="856"/>
    <cellStyle name="Output 4 7 2 2" xfId="1900"/>
    <cellStyle name="Output 4 7 2 3" xfId="2942"/>
    <cellStyle name="Output 4 7 2 4" xfId="3984"/>
    <cellStyle name="Output 4 7 2 5" xfId="5026"/>
    <cellStyle name="Output 4 7 3" xfId="1383"/>
    <cellStyle name="Output 4 7 4" xfId="2425"/>
    <cellStyle name="Output 4 7 5" xfId="3467"/>
    <cellStyle name="Output 4 7 6" xfId="4509"/>
    <cellStyle name="Output 4 8" xfId="495"/>
    <cellStyle name="Output 4 8 2" xfId="985"/>
    <cellStyle name="Output 4 8 2 2" xfId="2029"/>
    <cellStyle name="Output 4 8 2 3" xfId="3071"/>
    <cellStyle name="Output 4 8 2 4" xfId="4113"/>
    <cellStyle name="Output 4 8 2 5" xfId="5155"/>
    <cellStyle name="Output 4 8 3" xfId="1539"/>
    <cellStyle name="Output 4 8 4" xfId="2581"/>
    <cellStyle name="Output 4 8 5" xfId="3623"/>
    <cellStyle name="Output 4 8 6" xfId="4665"/>
    <cellStyle name="Output 4 9" xfId="325"/>
    <cellStyle name="Output 4 9 2" xfId="843"/>
    <cellStyle name="Output 4 9 2 2" xfId="1887"/>
    <cellStyle name="Output 4 9 2 3" xfId="2929"/>
    <cellStyle name="Output 4 9 2 4" xfId="3971"/>
    <cellStyle name="Output 4 9 2 5" xfId="5013"/>
    <cellStyle name="Output 4 9 3" xfId="1370"/>
    <cellStyle name="Output 4 9 4" xfId="2412"/>
    <cellStyle name="Output 4 9 5" xfId="3454"/>
    <cellStyle name="Output 4 9 6" xfId="4496"/>
    <cellStyle name="Output 5" xfId="61"/>
    <cellStyle name="Output 5 10" xfId="586"/>
    <cellStyle name="Output 5 10 2" xfId="1630"/>
    <cellStyle name="Output 5 10 3" xfId="2672"/>
    <cellStyle name="Output 5 10 4" xfId="3714"/>
    <cellStyle name="Output 5 10 5" xfId="4756"/>
    <cellStyle name="Output 5 11" xfId="551"/>
    <cellStyle name="Output 5 11 2" xfId="1595"/>
    <cellStyle name="Output 5 11 3" xfId="2637"/>
    <cellStyle name="Output 5 11 4" xfId="3679"/>
    <cellStyle name="Output 5 11 5" xfId="4721"/>
    <cellStyle name="Output 5 12" xfId="1055"/>
    <cellStyle name="Output 5 12 2" xfId="2099"/>
    <cellStyle name="Output 5 12 3" xfId="3141"/>
    <cellStyle name="Output 5 12 4" xfId="4183"/>
    <cellStyle name="Output 5 12 5" xfId="5225"/>
    <cellStyle name="Output 5 13" xfId="1109"/>
    <cellStyle name="Output 5 14" xfId="2151"/>
    <cellStyle name="Output 5 15" xfId="3193"/>
    <cellStyle name="Output 5 16" xfId="4235"/>
    <cellStyle name="Output 5 2" xfId="159"/>
    <cellStyle name="Output 5 2 2" xfId="681"/>
    <cellStyle name="Output 5 2 2 2" xfId="1725"/>
    <cellStyle name="Output 5 2 2 3" xfId="2767"/>
    <cellStyle name="Output 5 2 2 4" xfId="3809"/>
    <cellStyle name="Output 5 2 2 5" xfId="4851"/>
    <cellStyle name="Output 5 2 3" xfId="1204"/>
    <cellStyle name="Output 5 2 4" xfId="2246"/>
    <cellStyle name="Output 5 2 5" xfId="3288"/>
    <cellStyle name="Output 5 2 6" xfId="4330"/>
    <cellStyle name="Output 5 3" xfId="214"/>
    <cellStyle name="Output 5 3 2" xfId="736"/>
    <cellStyle name="Output 5 3 2 2" xfId="1780"/>
    <cellStyle name="Output 5 3 2 3" xfId="2822"/>
    <cellStyle name="Output 5 3 2 4" xfId="3864"/>
    <cellStyle name="Output 5 3 2 5" xfId="4906"/>
    <cellStyle name="Output 5 3 3" xfId="1259"/>
    <cellStyle name="Output 5 3 4" xfId="2301"/>
    <cellStyle name="Output 5 3 5" xfId="3343"/>
    <cellStyle name="Output 5 3 6" xfId="4385"/>
    <cellStyle name="Output 5 4" xfId="248"/>
    <cellStyle name="Output 5 4 2" xfId="770"/>
    <cellStyle name="Output 5 4 2 2" xfId="1814"/>
    <cellStyle name="Output 5 4 2 3" xfId="2856"/>
    <cellStyle name="Output 5 4 2 4" xfId="3898"/>
    <cellStyle name="Output 5 4 2 5" xfId="4940"/>
    <cellStyle name="Output 5 4 3" xfId="1293"/>
    <cellStyle name="Output 5 4 4" xfId="2335"/>
    <cellStyle name="Output 5 4 5" xfId="3377"/>
    <cellStyle name="Output 5 4 6" xfId="4419"/>
    <cellStyle name="Output 5 5" xfId="293"/>
    <cellStyle name="Output 5 5 2" xfId="815"/>
    <cellStyle name="Output 5 5 2 2" xfId="1859"/>
    <cellStyle name="Output 5 5 2 3" xfId="2901"/>
    <cellStyle name="Output 5 5 2 4" xfId="3943"/>
    <cellStyle name="Output 5 5 2 5" xfId="4985"/>
    <cellStyle name="Output 5 5 3" xfId="1338"/>
    <cellStyle name="Output 5 5 4" xfId="2380"/>
    <cellStyle name="Output 5 5 5" xfId="3422"/>
    <cellStyle name="Output 5 5 6" xfId="4464"/>
    <cellStyle name="Output 5 6" xfId="375"/>
    <cellStyle name="Output 5 6 2" xfId="887"/>
    <cellStyle name="Output 5 6 2 2" xfId="1931"/>
    <cellStyle name="Output 5 6 2 3" xfId="2973"/>
    <cellStyle name="Output 5 6 2 4" xfId="4015"/>
    <cellStyle name="Output 5 6 2 5" xfId="5057"/>
    <cellStyle name="Output 5 6 3" xfId="1420"/>
    <cellStyle name="Output 5 6 4" xfId="2462"/>
    <cellStyle name="Output 5 6 5" xfId="3504"/>
    <cellStyle name="Output 5 6 6" xfId="4546"/>
    <cellStyle name="Output 5 7" xfId="330"/>
    <cellStyle name="Output 5 7 2" xfId="848"/>
    <cellStyle name="Output 5 7 2 2" xfId="1892"/>
    <cellStyle name="Output 5 7 2 3" xfId="2934"/>
    <cellStyle name="Output 5 7 2 4" xfId="3976"/>
    <cellStyle name="Output 5 7 2 5" xfId="5018"/>
    <cellStyle name="Output 5 7 3" xfId="1375"/>
    <cellStyle name="Output 5 7 4" xfId="2417"/>
    <cellStyle name="Output 5 7 5" xfId="3459"/>
    <cellStyle name="Output 5 7 6" xfId="4501"/>
    <cellStyle name="Output 5 8" xfId="477"/>
    <cellStyle name="Output 5 8 2" xfId="967"/>
    <cellStyle name="Output 5 8 2 2" xfId="2011"/>
    <cellStyle name="Output 5 8 2 3" xfId="3053"/>
    <cellStyle name="Output 5 8 2 4" xfId="4095"/>
    <cellStyle name="Output 5 8 2 5" xfId="5137"/>
    <cellStyle name="Output 5 8 3" xfId="1521"/>
    <cellStyle name="Output 5 8 4" xfId="2563"/>
    <cellStyle name="Output 5 8 5" xfId="3605"/>
    <cellStyle name="Output 5 8 6" xfId="4647"/>
    <cellStyle name="Output 5 9" xfId="526"/>
    <cellStyle name="Output 5 9 2" xfId="1014"/>
    <cellStyle name="Output 5 9 2 2" xfId="2058"/>
    <cellStyle name="Output 5 9 2 3" xfId="3100"/>
    <cellStyle name="Output 5 9 2 4" xfId="4142"/>
    <cellStyle name="Output 5 9 2 5" xfId="5184"/>
    <cellStyle name="Output 5 9 3" xfId="1570"/>
    <cellStyle name="Output 5 9 4" xfId="2612"/>
    <cellStyle name="Output 5 9 5" xfId="3654"/>
    <cellStyle name="Output 5 9 6" xfId="4696"/>
    <cellStyle name="Output 6" xfId="83"/>
    <cellStyle name="Output 6 10" xfId="607"/>
    <cellStyle name="Output 6 10 2" xfId="1651"/>
    <cellStyle name="Output 6 10 3" xfId="2693"/>
    <cellStyle name="Output 6 10 4" xfId="3735"/>
    <cellStyle name="Output 6 10 5" xfId="4777"/>
    <cellStyle name="Output 6 11" xfId="446"/>
    <cellStyle name="Output 6 11 2" xfId="1490"/>
    <cellStyle name="Output 6 11 3" xfId="2532"/>
    <cellStyle name="Output 6 11 4" xfId="3574"/>
    <cellStyle name="Output 6 11 5" xfId="4616"/>
    <cellStyle name="Output 6 12" xfId="1076"/>
    <cellStyle name="Output 6 12 2" xfId="2120"/>
    <cellStyle name="Output 6 12 3" xfId="3162"/>
    <cellStyle name="Output 6 12 4" xfId="4204"/>
    <cellStyle name="Output 6 12 5" xfId="5246"/>
    <cellStyle name="Output 6 13" xfId="1130"/>
    <cellStyle name="Output 6 14" xfId="2172"/>
    <cellStyle name="Output 6 15" xfId="3214"/>
    <cellStyle name="Output 6 16" xfId="4256"/>
    <cellStyle name="Output 6 2" xfId="180"/>
    <cellStyle name="Output 6 2 2" xfId="702"/>
    <cellStyle name="Output 6 2 2 2" xfId="1746"/>
    <cellStyle name="Output 6 2 2 3" xfId="2788"/>
    <cellStyle name="Output 6 2 2 4" xfId="3830"/>
    <cellStyle name="Output 6 2 2 5" xfId="4872"/>
    <cellStyle name="Output 6 2 3" xfId="1225"/>
    <cellStyle name="Output 6 2 4" xfId="2267"/>
    <cellStyle name="Output 6 2 5" xfId="3309"/>
    <cellStyle name="Output 6 2 6" xfId="4351"/>
    <cellStyle name="Output 6 3" xfId="216"/>
    <cellStyle name="Output 6 3 2" xfId="738"/>
    <cellStyle name="Output 6 3 2 2" xfId="1782"/>
    <cellStyle name="Output 6 3 2 3" xfId="2824"/>
    <cellStyle name="Output 6 3 2 4" xfId="3866"/>
    <cellStyle name="Output 6 3 2 5" xfId="4908"/>
    <cellStyle name="Output 6 3 3" xfId="1261"/>
    <cellStyle name="Output 6 3 4" xfId="2303"/>
    <cellStyle name="Output 6 3 5" xfId="3345"/>
    <cellStyle name="Output 6 3 6" xfId="4387"/>
    <cellStyle name="Output 6 4" xfId="266"/>
    <cellStyle name="Output 6 4 2" xfId="788"/>
    <cellStyle name="Output 6 4 2 2" xfId="1832"/>
    <cellStyle name="Output 6 4 2 3" xfId="2874"/>
    <cellStyle name="Output 6 4 2 4" xfId="3916"/>
    <cellStyle name="Output 6 4 2 5" xfId="4958"/>
    <cellStyle name="Output 6 4 3" xfId="1311"/>
    <cellStyle name="Output 6 4 4" xfId="2353"/>
    <cellStyle name="Output 6 4 5" xfId="3395"/>
    <cellStyle name="Output 6 4 6" xfId="4437"/>
    <cellStyle name="Output 6 5" xfId="295"/>
    <cellStyle name="Output 6 5 2" xfId="817"/>
    <cellStyle name="Output 6 5 2 2" xfId="1861"/>
    <cellStyle name="Output 6 5 2 3" xfId="2903"/>
    <cellStyle name="Output 6 5 2 4" xfId="3945"/>
    <cellStyle name="Output 6 5 2 5" xfId="4987"/>
    <cellStyle name="Output 6 5 3" xfId="1340"/>
    <cellStyle name="Output 6 5 4" xfId="2382"/>
    <cellStyle name="Output 6 5 5" xfId="3424"/>
    <cellStyle name="Output 6 5 6" xfId="4466"/>
    <cellStyle name="Output 6 6" xfId="396"/>
    <cellStyle name="Output 6 6 2" xfId="905"/>
    <cellStyle name="Output 6 6 2 2" xfId="1949"/>
    <cellStyle name="Output 6 6 2 3" xfId="2991"/>
    <cellStyle name="Output 6 6 2 4" xfId="4033"/>
    <cellStyle name="Output 6 6 2 5" xfId="5075"/>
    <cellStyle name="Output 6 6 3" xfId="1441"/>
    <cellStyle name="Output 6 6 4" xfId="2483"/>
    <cellStyle name="Output 6 6 5" xfId="3525"/>
    <cellStyle name="Output 6 6 6" xfId="4567"/>
    <cellStyle name="Output 6 7" xfId="340"/>
    <cellStyle name="Output 6 7 2" xfId="858"/>
    <cellStyle name="Output 6 7 2 2" xfId="1902"/>
    <cellStyle name="Output 6 7 2 3" xfId="2944"/>
    <cellStyle name="Output 6 7 2 4" xfId="3986"/>
    <cellStyle name="Output 6 7 2 5" xfId="5028"/>
    <cellStyle name="Output 6 7 3" xfId="1385"/>
    <cellStyle name="Output 6 7 4" xfId="2427"/>
    <cellStyle name="Output 6 7 5" xfId="3469"/>
    <cellStyle name="Output 6 7 6" xfId="4511"/>
    <cellStyle name="Output 6 8" xfId="497"/>
    <cellStyle name="Output 6 8 2" xfId="987"/>
    <cellStyle name="Output 6 8 2 2" xfId="2031"/>
    <cellStyle name="Output 6 8 2 3" xfId="3073"/>
    <cellStyle name="Output 6 8 2 4" xfId="4115"/>
    <cellStyle name="Output 6 8 2 5" xfId="5157"/>
    <cellStyle name="Output 6 8 3" xfId="1541"/>
    <cellStyle name="Output 6 8 4" xfId="2583"/>
    <cellStyle name="Output 6 8 5" xfId="3625"/>
    <cellStyle name="Output 6 8 6" xfId="4667"/>
    <cellStyle name="Output 6 9" xfId="521"/>
    <cellStyle name="Output 6 9 2" xfId="1010"/>
    <cellStyle name="Output 6 9 2 2" xfId="2054"/>
    <cellStyle name="Output 6 9 2 3" xfId="3096"/>
    <cellStyle name="Output 6 9 2 4" xfId="4138"/>
    <cellStyle name="Output 6 9 2 5" xfId="5180"/>
    <cellStyle name="Output 6 9 3" xfId="1565"/>
    <cellStyle name="Output 6 9 4" xfId="2607"/>
    <cellStyle name="Output 6 9 5" xfId="3649"/>
    <cellStyle name="Output 6 9 6" xfId="4691"/>
    <cellStyle name="Output 7" xfId="86"/>
    <cellStyle name="Output 7 10" xfId="610"/>
    <cellStyle name="Output 7 10 2" xfId="1654"/>
    <cellStyle name="Output 7 10 3" xfId="2696"/>
    <cellStyle name="Output 7 10 4" xfId="3738"/>
    <cellStyle name="Output 7 10 5" xfId="4780"/>
    <cellStyle name="Output 7 11" xfId="562"/>
    <cellStyle name="Output 7 11 2" xfId="1606"/>
    <cellStyle name="Output 7 11 3" xfId="2648"/>
    <cellStyle name="Output 7 11 4" xfId="3690"/>
    <cellStyle name="Output 7 11 5" xfId="4732"/>
    <cellStyle name="Output 7 12" xfId="1079"/>
    <cellStyle name="Output 7 12 2" xfId="2123"/>
    <cellStyle name="Output 7 12 3" xfId="3165"/>
    <cellStyle name="Output 7 12 4" xfId="4207"/>
    <cellStyle name="Output 7 12 5" xfId="5249"/>
    <cellStyle name="Output 7 13" xfId="1133"/>
    <cellStyle name="Output 7 14" xfId="2175"/>
    <cellStyle name="Output 7 15" xfId="3217"/>
    <cellStyle name="Output 7 16" xfId="4259"/>
    <cellStyle name="Output 7 2" xfId="183"/>
    <cellStyle name="Output 7 2 2" xfId="705"/>
    <cellStyle name="Output 7 2 2 2" xfId="1749"/>
    <cellStyle name="Output 7 2 2 3" xfId="2791"/>
    <cellStyle name="Output 7 2 2 4" xfId="3833"/>
    <cellStyle name="Output 7 2 2 5" xfId="4875"/>
    <cellStyle name="Output 7 2 3" xfId="1228"/>
    <cellStyle name="Output 7 2 4" xfId="2270"/>
    <cellStyle name="Output 7 2 5" xfId="3312"/>
    <cellStyle name="Output 7 2 6" xfId="4354"/>
    <cellStyle name="Output 7 3" xfId="210"/>
    <cellStyle name="Output 7 3 2" xfId="732"/>
    <cellStyle name="Output 7 3 2 2" xfId="1776"/>
    <cellStyle name="Output 7 3 2 3" xfId="2818"/>
    <cellStyle name="Output 7 3 2 4" xfId="3860"/>
    <cellStyle name="Output 7 3 2 5" xfId="4902"/>
    <cellStyle name="Output 7 3 3" xfId="1255"/>
    <cellStyle name="Output 7 3 4" xfId="2297"/>
    <cellStyle name="Output 7 3 5" xfId="3339"/>
    <cellStyle name="Output 7 3 6" xfId="4381"/>
    <cellStyle name="Output 7 4" xfId="269"/>
    <cellStyle name="Output 7 4 2" xfId="791"/>
    <cellStyle name="Output 7 4 2 2" xfId="1835"/>
    <cellStyle name="Output 7 4 2 3" xfId="2877"/>
    <cellStyle name="Output 7 4 2 4" xfId="3919"/>
    <cellStyle name="Output 7 4 2 5" xfId="4961"/>
    <cellStyle name="Output 7 4 3" xfId="1314"/>
    <cellStyle name="Output 7 4 4" xfId="2356"/>
    <cellStyle name="Output 7 4 5" xfId="3398"/>
    <cellStyle name="Output 7 4 6" xfId="4440"/>
    <cellStyle name="Output 7 5" xfId="290"/>
    <cellStyle name="Output 7 5 2" xfId="812"/>
    <cellStyle name="Output 7 5 2 2" xfId="1856"/>
    <cellStyle name="Output 7 5 2 3" xfId="2898"/>
    <cellStyle name="Output 7 5 2 4" xfId="3940"/>
    <cellStyle name="Output 7 5 2 5" xfId="4982"/>
    <cellStyle name="Output 7 5 3" xfId="1335"/>
    <cellStyle name="Output 7 5 4" xfId="2377"/>
    <cellStyle name="Output 7 5 5" xfId="3419"/>
    <cellStyle name="Output 7 5 6" xfId="4461"/>
    <cellStyle name="Output 7 6" xfId="399"/>
    <cellStyle name="Output 7 6 2" xfId="908"/>
    <cellStyle name="Output 7 6 2 2" xfId="1952"/>
    <cellStyle name="Output 7 6 2 3" xfId="2994"/>
    <cellStyle name="Output 7 6 2 4" xfId="4036"/>
    <cellStyle name="Output 7 6 2 5" xfId="5078"/>
    <cellStyle name="Output 7 6 3" xfId="1444"/>
    <cellStyle name="Output 7 6 4" xfId="2486"/>
    <cellStyle name="Output 7 6 5" xfId="3528"/>
    <cellStyle name="Output 7 6 6" xfId="4570"/>
    <cellStyle name="Output 7 7" xfId="342"/>
    <cellStyle name="Output 7 7 2" xfId="860"/>
    <cellStyle name="Output 7 7 2 2" xfId="1904"/>
    <cellStyle name="Output 7 7 2 3" xfId="2946"/>
    <cellStyle name="Output 7 7 2 4" xfId="3988"/>
    <cellStyle name="Output 7 7 2 5" xfId="5030"/>
    <cellStyle name="Output 7 7 3" xfId="1387"/>
    <cellStyle name="Output 7 7 4" xfId="2429"/>
    <cellStyle name="Output 7 7 5" xfId="3471"/>
    <cellStyle name="Output 7 7 6" xfId="4513"/>
    <cellStyle name="Output 7 8" xfId="500"/>
    <cellStyle name="Output 7 8 2" xfId="990"/>
    <cellStyle name="Output 7 8 2 2" xfId="2034"/>
    <cellStyle name="Output 7 8 2 3" xfId="3076"/>
    <cellStyle name="Output 7 8 2 4" xfId="4118"/>
    <cellStyle name="Output 7 8 2 5" xfId="5160"/>
    <cellStyle name="Output 7 8 3" xfId="1544"/>
    <cellStyle name="Output 7 8 4" xfId="2586"/>
    <cellStyle name="Output 7 8 5" xfId="3628"/>
    <cellStyle name="Output 7 8 6" xfId="4670"/>
    <cellStyle name="Output 7 9" xfId="543"/>
    <cellStyle name="Output 7 9 2" xfId="1025"/>
    <cellStyle name="Output 7 9 2 2" xfId="2069"/>
    <cellStyle name="Output 7 9 2 3" xfId="3111"/>
    <cellStyle name="Output 7 9 2 4" xfId="4153"/>
    <cellStyle name="Output 7 9 2 5" xfId="5195"/>
    <cellStyle name="Output 7 9 3" xfId="1587"/>
    <cellStyle name="Output 7 9 4" xfId="2629"/>
    <cellStyle name="Output 7 9 5" xfId="3671"/>
    <cellStyle name="Output 7 9 6" xfId="4713"/>
    <cellStyle name="Output 8" xfId="91"/>
    <cellStyle name="Output 8 10" xfId="614"/>
    <cellStyle name="Output 8 10 2" xfId="1658"/>
    <cellStyle name="Output 8 10 3" xfId="2700"/>
    <cellStyle name="Output 8 10 4" xfId="3742"/>
    <cellStyle name="Output 8 10 5" xfId="4784"/>
    <cellStyle name="Output 8 11" xfId="528"/>
    <cellStyle name="Output 8 11 2" xfId="1572"/>
    <cellStyle name="Output 8 11 3" xfId="2614"/>
    <cellStyle name="Output 8 11 4" xfId="3656"/>
    <cellStyle name="Output 8 11 5" xfId="4698"/>
    <cellStyle name="Output 8 12" xfId="1083"/>
    <cellStyle name="Output 8 12 2" xfId="2127"/>
    <cellStyle name="Output 8 12 3" xfId="3169"/>
    <cellStyle name="Output 8 12 4" xfId="4211"/>
    <cellStyle name="Output 8 12 5" xfId="5253"/>
    <cellStyle name="Output 8 13" xfId="1137"/>
    <cellStyle name="Output 8 14" xfId="2179"/>
    <cellStyle name="Output 8 15" xfId="3221"/>
    <cellStyle name="Output 8 16" xfId="4263"/>
    <cellStyle name="Output 8 2" xfId="187"/>
    <cellStyle name="Output 8 2 2" xfId="709"/>
    <cellStyle name="Output 8 2 2 2" xfId="1753"/>
    <cellStyle name="Output 8 2 2 3" xfId="2795"/>
    <cellStyle name="Output 8 2 2 4" xfId="3837"/>
    <cellStyle name="Output 8 2 2 5" xfId="4879"/>
    <cellStyle name="Output 8 2 3" xfId="1232"/>
    <cellStyle name="Output 8 2 4" xfId="2274"/>
    <cellStyle name="Output 8 2 5" xfId="3316"/>
    <cellStyle name="Output 8 2 6" xfId="4358"/>
    <cellStyle name="Output 8 3" xfId="240"/>
    <cellStyle name="Output 8 3 2" xfId="762"/>
    <cellStyle name="Output 8 3 2 2" xfId="1806"/>
    <cellStyle name="Output 8 3 2 3" xfId="2848"/>
    <cellStyle name="Output 8 3 2 4" xfId="3890"/>
    <cellStyle name="Output 8 3 2 5" xfId="4932"/>
    <cellStyle name="Output 8 3 3" xfId="1285"/>
    <cellStyle name="Output 8 3 4" xfId="2327"/>
    <cellStyle name="Output 8 3 5" xfId="3369"/>
    <cellStyle name="Output 8 3 6" xfId="4411"/>
    <cellStyle name="Output 8 4" xfId="273"/>
    <cellStyle name="Output 8 4 2" xfId="795"/>
    <cellStyle name="Output 8 4 2 2" xfId="1839"/>
    <cellStyle name="Output 8 4 2 3" xfId="2881"/>
    <cellStyle name="Output 8 4 2 4" xfId="3923"/>
    <cellStyle name="Output 8 4 2 5" xfId="4965"/>
    <cellStyle name="Output 8 4 3" xfId="1318"/>
    <cellStyle name="Output 8 4 4" xfId="2360"/>
    <cellStyle name="Output 8 4 5" xfId="3402"/>
    <cellStyle name="Output 8 4 6" xfId="4444"/>
    <cellStyle name="Output 8 5" xfId="315"/>
    <cellStyle name="Output 8 5 2" xfId="837"/>
    <cellStyle name="Output 8 5 2 2" xfId="1881"/>
    <cellStyle name="Output 8 5 2 3" xfId="2923"/>
    <cellStyle name="Output 8 5 2 4" xfId="3965"/>
    <cellStyle name="Output 8 5 2 5" xfId="5007"/>
    <cellStyle name="Output 8 5 3" xfId="1360"/>
    <cellStyle name="Output 8 5 4" xfId="2402"/>
    <cellStyle name="Output 8 5 5" xfId="3444"/>
    <cellStyle name="Output 8 5 6" xfId="4486"/>
    <cellStyle name="Output 8 6" xfId="403"/>
    <cellStyle name="Output 8 6 2" xfId="912"/>
    <cellStyle name="Output 8 6 2 2" xfId="1956"/>
    <cellStyle name="Output 8 6 2 3" xfId="2998"/>
    <cellStyle name="Output 8 6 2 4" xfId="4040"/>
    <cellStyle name="Output 8 6 2 5" xfId="5082"/>
    <cellStyle name="Output 8 6 3" xfId="1448"/>
    <cellStyle name="Output 8 6 4" xfId="2490"/>
    <cellStyle name="Output 8 6 5" xfId="3532"/>
    <cellStyle name="Output 8 6 6" xfId="4574"/>
    <cellStyle name="Output 8 7" xfId="346"/>
    <cellStyle name="Output 8 7 2" xfId="864"/>
    <cellStyle name="Output 8 7 2 2" xfId="1908"/>
    <cellStyle name="Output 8 7 2 3" xfId="2950"/>
    <cellStyle name="Output 8 7 2 4" xfId="3992"/>
    <cellStyle name="Output 8 7 2 5" xfId="5034"/>
    <cellStyle name="Output 8 7 3" xfId="1391"/>
    <cellStyle name="Output 8 7 4" xfId="2433"/>
    <cellStyle name="Output 8 7 5" xfId="3475"/>
    <cellStyle name="Output 8 7 6" xfId="4517"/>
    <cellStyle name="Output 8 8" xfId="504"/>
    <cellStyle name="Output 8 8 2" xfId="994"/>
    <cellStyle name="Output 8 8 2 2" xfId="2038"/>
    <cellStyle name="Output 8 8 2 3" xfId="3080"/>
    <cellStyle name="Output 8 8 2 4" xfId="4122"/>
    <cellStyle name="Output 8 8 2 5" xfId="5164"/>
    <cellStyle name="Output 8 8 3" xfId="1548"/>
    <cellStyle name="Output 8 8 4" xfId="2590"/>
    <cellStyle name="Output 8 8 5" xfId="3632"/>
    <cellStyle name="Output 8 8 6" xfId="4674"/>
    <cellStyle name="Output 8 9" xfId="466"/>
    <cellStyle name="Output 8 9 2" xfId="957"/>
    <cellStyle name="Output 8 9 2 2" xfId="2001"/>
    <cellStyle name="Output 8 9 2 3" xfId="3043"/>
    <cellStyle name="Output 8 9 2 4" xfId="4085"/>
    <cellStyle name="Output 8 9 2 5" xfId="5127"/>
    <cellStyle name="Output 8 9 3" xfId="1510"/>
    <cellStyle name="Output 8 9 4" xfId="2552"/>
    <cellStyle name="Output 8 9 5" xfId="3594"/>
    <cellStyle name="Output 8 9 6" xfId="4636"/>
    <cellStyle name="Output 9" xfId="119"/>
    <cellStyle name="Output 9 10" xfId="642"/>
    <cellStyle name="Output 9 10 2" xfId="1686"/>
    <cellStyle name="Output 9 10 3" xfId="2728"/>
    <cellStyle name="Output 9 10 4" xfId="3770"/>
    <cellStyle name="Output 9 10 5" xfId="4812"/>
    <cellStyle name="Output 9 11" xfId="324"/>
    <cellStyle name="Output 9 11 2" xfId="1369"/>
    <cellStyle name="Output 9 11 3" xfId="2411"/>
    <cellStyle name="Output 9 11 4" xfId="3453"/>
    <cellStyle name="Output 9 11 5" xfId="4495"/>
    <cellStyle name="Output 9 12" xfId="1096"/>
    <cellStyle name="Output 9 12 2" xfId="2140"/>
    <cellStyle name="Output 9 12 3" xfId="3182"/>
    <cellStyle name="Output 9 12 4" xfId="4224"/>
    <cellStyle name="Output 9 12 5" xfId="5266"/>
    <cellStyle name="Output 9 13" xfId="1165"/>
    <cellStyle name="Output 9 14" xfId="2207"/>
    <cellStyle name="Output 9 15" xfId="3249"/>
    <cellStyle name="Output 9 16" xfId="4291"/>
    <cellStyle name="Output 9 2" xfId="197"/>
    <cellStyle name="Output 9 2 2" xfId="719"/>
    <cellStyle name="Output 9 2 2 2" xfId="1763"/>
    <cellStyle name="Output 9 2 2 3" xfId="2805"/>
    <cellStyle name="Output 9 2 2 4" xfId="3847"/>
    <cellStyle name="Output 9 2 2 5" xfId="4889"/>
    <cellStyle name="Output 9 2 3" xfId="1242"/>
    <cellStyle name="Output 9 2 4" xfId="2284"/>
    <cellStyle name="Output 9 2 5" xfId="3326"/>
    <cellStyle name="Output 9 2 6" xfId="4368"/>
    <cellStyle name="Output 9 3" xfId="221"/>
    <cellStyle name="Output 9 3 2" xfId="743"/>
    <cellStyle name="Output 9 3 2 2" xfId="1787"/>
    <cellStyle name="Output 9 3 2 3" xfId="2829"/>
    <cellStyle name="Output 9 3 2 4" xfId="3871"/>
    <cellStyle name="Output 9 3 2 5" xfId="4913"/>
    <cellStyle name="Output 9 3 3" xfId="1266"/>
    <cellStyle name="Output 9 3 4" xfId="2308"/>
    <cellStyle name="Output 9 3 5" xfId="3350"/>
    <cellStyle name="Output 9 3 6" xfId="4392"/>
    <cellStyle name="Output 9 4" xfId="284"/>
    <cellStyle name="Output 9 4 2" xfId="806"/>
    <cellStyle name="Output 9 4 2 2" xfId="1850"/>
    <cellStyle name="Output 9 4 2 3" xfId="2892"/>
    <cellStyle name="Output 9 4 2 4" xfId="3934"/>
    <cellStyle name="Output 9 4 2 5" xfId="4976"/>
    <cellStyle name="Output 9 4 3" xfId="1329"/>
    <cellStyle name="Output 9 4 4" xfId="2371"/>
    <cellStyle name="Output 9 4 5" xfId="3413"/>
    <cellStyle name="Output 9 4 6" xfId="4455"/>
    <cellStyle name="Output 9 5" xfId="300"/>
    <cellStyle name="Output 9 5 2" xfId="822"/>
    <cellStyle name="Output 9 5 2 2" xfId="1866"/>
    <cellStyle name="Output 9 5 2 3" xfId="2908"/>
    <cellStyle name="Output 9 5 2 4" xfId="3950"/>
    <cellStyle name="Output 9 5 2 5" xfId="4992"/>
    <cellStyle name="Output 9 5 3" xfId="1345"/>
    <cellStyle name="Output 9 5 4" xfId="2387"/>
    <cellStyle name="Output 9 5 5" xfId="3429"/>
    <cellStyle name="Output 9 5 6" xfId="4471"/>
    <cellStyle name="Output 9 6" xfId="416"/>
    <cellStyle name="Output 9 6 2" xfId="922"/>
    <cellStyle name="Output 9 6 2 2" xfId="1966"/>
    <cellStyle name="Output 9 6 2 3" xfId="3008"/>
    <cellStyle name="Output 9 6 2 4" xfId="4050"/>
    <cellStyle name="Output 9 6 2 5" xfId="5092"/>
    <cellStyle name="Output 9 6 3" xfId="1461"/>
    <cellStyle name="Output 9 6 4" xfId="2503"/>
    <cellStyle name="Output 9 6 5" xfId="3545"/>
    <cellStyle name="Output 9 6 6" xfId="4587"/>
    <cellStyle name="Output 9 7" xfId="351"/>
    <cellStyle name="Output 9 7 2" xfId="869"/>
    <cellStyle name="Output 9 7 2 2" xfId="1913"/>
    <cellStyle name="Output 9 7 2 3" xfId="2955"/>
    <cellStyle name="Output 9 7 2 4" xfId="3997"/>
    <cellStyle name="Output 9 7 2 5" xfId="5039"/>
    <cellStyle name="Output 9 7 3" xfId="1396"/>
    <cellStyle name="Output 9 7 4" xfId="2438"/>
    <cellStyle name="Output 9 7 5" xfId="3480"/>
    <cellStyle name="Output 9 7 6" xfId="4522"/>
    <cellStyle name="Output 9 8" xfId="516"/>
    <cellStyle name="Output 9 8 2" xfId="1006"/>
    <cellStyle name="Output 9 8 2 2" xfId="2050"/>
    <cellStyle name="Output 9 8 2 3" xfId="3092"/>
    <cellStyle name="Output 9 8 2 4" xfId="4134"/>
    <cellStyle name="Output 9 8 2 5" xfId="5176"/>
    <cellStyle name="Output 9 8 3" xfId="1560"/>
    <cellStyle name="Output 9 8 4" xfId="2602"/>
    <cellStyle name="Output 9 8 5" xfId="3644"/>
    <cellStyle name="Output 9 8 6" xfId="4686"/>
    <cellStyle name="Output 9 9" xfId="545"/>
    <cellStyle name="Output 9 9 2" xfId="1027"/>
    <cellStyle name="Output 9 9 2 2" xfId="2071"/>
    <cellStyle name="Output 9 9 2 3" xfId="3113"/>
    <cellStyle name="Output 9 9 2 4" xfId="4155"/>
    <cellStyle name="Output 9 9 2 5" xfId="5197"/>
    <cellStyle name="Output 9 9 3" xfId="1589"/>
    <cellStyle name="Output 9 9 4" xfId="2631"/>
    <cellStyle name="Output 9 9 5" xfId="3673"/>
    <cellStyle name="Output 9 9 6" xfId="4715"/>
    <cellStyle name="Percent 2" xfId="75"/>
    <cellStyle name="Percent 2 10" xfId="3206"/>
    <cellStyle name="Percent 2 11" xfId="4248"/>
    <cellStyle name="Percent 2 2" xfId="106"/>
    <cellStyle name="Percent 2 2 2" xfId="411"/>
    <cellStyle name="Percent 2 2 2 2" xfId="1456"/>
    <cellStyle name="Percent 2 2 2 3" xfId="2498"/>
    <cellStyle name="Percent 2 2 2 4" xfId="3540"/>
    <cellStyle name="Percent 2 2 2 5" xfId="4582"/>
    <cellStyle name="Percent 2 2 3" xfId="629"/>
    <cellStyle name="Percent 2 2 3 2" xfId="1673"/>
    <cellStyle name="Percent 2 2 3 3" xfId="2715"/>
    <cellStyle name="Percent 2 2 3 4" xfId="3757"/>
    <cellStyle name="Percent 2 2 3 5" xfId="4799"/>
    <cellStyle name="Percent 2 2 4" xfId="1091"/>
    <cellStyle name="Percent 2 2 4 2" xfId="2135"/>
    <cellStyle name="Percent 2 2 4 3" xfId="3177"/>
    <cellStyle name="Percent 2 2 4 4" xfId="4219"/>
    <cellStyle name="Percent 2 2 4 5" xfId="5261"/>
    <cellStyle name="Percent 2 2 5" xfId="1152"/>
    <cellStyle name="Percent 2 2 6" xfId="2194"/>
    <cellStyle name="Percent 2 2 7" xfId="3236"/>
    <cellStyle name="Percent 2 2 8" xfId="4278"/>
    <cellStyle name="Percent 2 3" xfId="172"/>
    <cellStyle name="Percent 2 3 2" xfId="388"/>
    <cellStyle name="Percent 2 3 2 2" xfId="1433"/>
    <cellStyle name="Percent 2 3 2 3" xfId="2475"/>
    <cellStyle name="Percent 2 3 2 4" xfId="3517"/>
    <cellStyle name="Percent 2 3 2 5" xfId="4559"/>
    <cellStyle name="Percent 2 3 3" xfId="694"/>
    <cellStyle name="Percent 2 3 3 2" xfId="1738"/>
    <cellStyle name="Percent 2 3 3 3" xfId="2780"/>
    <cellStyle name="Percent 2 3 3 4" xfId="3822"/>
    <cellStyle name="Percent 2 3 3 5" xfId="4864"/>
    <cellStyle name="Percent 2 3 4" xfId="1068"/>
    <cellStyle name="Percent 2 3 4 2" xfId="2112"/>
    <cellStyle name="Percent 2 3 4 3" xfId="3154"/>
    <cellStyle name="Percent 2 3 4 4" xfId="4196"/>
    <cellStyle name="Percent 2 3 4 5" xfId="5238"/>
    <cellStyle name="Percent 2 3 5" xfId="1217"/>
    <cellStyle name="Percent 2 3 6" xfId="2259"/>
    <cellStyle name="Percent 2 3 7" xfId="3301"/>
    <cellStyle name="Percent 2 3 8" xfId="4343"/>
    <cellStyle name="Percent 2 4" xfId="362"/>
    <cellStyle name="Percent 2 4 2" xfId="1407"/>
    <cellStyle name="Percent 2 4 3" xfId="2449"/>
    <cellStyle name="Percent 2 4 4" xfId="3491"/>
    <cellStyle name="Percent 2 4 5" xfId="4533"/>
    <cellStyle name="Percent 2 5" xfId="599"/>
    <cellStyle name="Percent 2 5 2" xfId="1643"/>
    <cellStyle name="Percent 2 5 3" xfId="2685"/>
    <cellStyle name="Percent 2 5 4" xfId="3727"/>
    <cellStyle name="Percent 2 5 5" xfId="4769"/>
    <cellStyle name="Percent 2 6" xfId="1042"/>
    <cellStyle name="Percent 2 6 2" xfId="2086"/>
    <cellStyle name="Percent 2 6 3" xfId="3128"/>
    <cellStyle name="Percent 2 6 4" xfId="4170"/>
    <cellStyle name="Percent 2 6 5" xfId="5212"/>
    <cellStyle name="Percent 2 7" xfId="1101"/>
    <cellStyle name="Percent 2 8" xfId="1122"/>
    <cellStyle name="Percent 2 9" xfId="2164"/>
    <cellStyle name="Percent 3" xfId="151"/>
    <cellStyle name="Percent 4" xfId="5280"/>
    <cellStyle name="Percent 4 2" xfId="5282"/>
    <cellStyle name="Title" xfId="43" builtinId="15" customBuiltin="1"/>
    <cellStyle name="Total" xfId="44" builtinId="25" customBuiltin="1"/>
    <cellStyle name="Total 10" xfId="128"/>
    <cellStyle name="Total 10 10" xfId="651"/>
    <cellStyle name="Total 10 10 2" xfId="1695"/>
    <cellStyle name="Total 10 10 3" xfId="2737"/>
    <cellStyle name="Total 10 10 4" xfId="3779"/>
    <cellStyle name="Total 10 10 5" xfId="4821"/>
    <cellStyle name="Total 10 11" xfId="540"/>
    <cellStyle name="Total 10 11 2" xfId="1584"/>
    <cellStyle name="Total 10 11 3" xfId="2626"/>
    <cellStyle name="Total 10 11 4" xfId="3668"/>
    <cellStyle name="Total 10 11 5" xfId="4710"/>
    <cellStyle name="Total 10 12" xfId="1098"/>
    <cellStyle name="Total 10 12 2" xfId="2142"/>
    <cellStyle name="Total 10 12 3" xfId="3184"/>
    <cellStyle name="Total 10 12 4" xfId="4226"/>
    <cellStyle name="Total 10 12 5" xfId="5268"/>
    <cellStyle name="Total 10 13" xfId="1174"/>
    <cellStyle name="Total 10 14" xfId="2216"/>
    <cellStyle name="Total 10 15" xfId="3258"/>
    <cellStyle name="Total 10 16" xfId="4300"/>
    <cellStyle name="Total 10 2" xfId="199"/>
    <cellStyle name="Total 10 2 2" xfId="721"/>
    <cellStyle name="Total 10 2 2 2" xfId="1765"/>
    <cellStyle name="Total 10 2 2 3" xfId="2807"/>
    <cellStyle name="Total 10 2 2 4" xfId="3849"/>
    <cellStyle name="Total 10 2 2 5" xfId="4891"/>
    <cellStyle name="Total 10 2 3" xfId="1244"/>
    <cellStyle name="Total 10 2 4" xfId="2286"/>
    <cellStyle name="Total 10 2 5" xfId="3328"/>
    <cellStyle name="Total 10 2 6" xfId="4370"/>
    <cellStyle name="Total 10 3" xfId="226"/>
    <cellStyle name="Total 10 3 2" xfId="748"/>
    <cellStyle name="Total 10 3 2 2" xfId="1792"/>
    <cellStyle name="Total 10 3 2 3" xfId="2834"/>
    <cellStyle name="Total 10 3 2 4" xfId="3876"/>
    <cellStyle name="Total 10 3 2 5" xfId="4918"/>
    <cellStyle name="Total 10 3 3" xfId="1271"/>
    <cellStyle name="Total 10 3 4" xfId="2313"/>
    <cellStyle name="Total 10 3 5" xfId="3355"/>
    <cellStyle name="Total 10 3 6" xfId="4397"/>
    <cellStyle name="Total 10 4" xfId="286"/>
    <cellStyle name="Total 10 4 2" xfId="808"/>
    <cellStyle name="Total 10 4 2 2" xfId="1852"/>
    <cellStyle name="Total 10 4 2 3" xfId="2894"/>
    <cellStyle name="Total 10 4 2 4" xfId="3936"/>
    <cellStyle name="Total 10 4 2 5" xfId="4978"/>
    <cellStyle name="Total 10 4 3" xfId="1331"/>
    <cellStyle name="Total 10 4 4" xfId="2373"/>
    <cellStyle name="Total 10 4 5" xfId="3415"/>
    <cellStyle name="Total 10 4 6" xfId="4457"/>
    <cellStyle name="Total 10 5" xfId="305"/>
    <cellStyle name="Total 10 5 2" xfId="827"/>
    <cellStyle name="Total 10 5 2 2" xfId="1871"/>
    <cellStyle name="Total 10 5 2 3" xfId="2913"/>
    <cellStyle name="Total 10 5 2 4" xfId="3955"/>
    <cellStyle name="Total 10 5 2 5" xfId="4997"/>
    <cellStyle name="Total 10 5 3" xfId="1350"/>
    <cellStyle name="Total 10 5 4" xfId="2392"/>
    <cellStyle name="Total 10 5 5" xfId="3434"/>
    <cellStyle name="Total 10 5 6" xfId="4476"/>
    <cellStyle name="Total 10 6" xfId="418"/>
    <cellStyle name="Total 10 6 2" xfId="924"/>
    <cellStyle name="Total 10 6 2 2" xfId="1968"/>
    <cellStyle name="Total 10 6 2 3" xfId="3010"/>
    <cellStyle name="Total 10 6 2 4" xfId="4052"/>
    <cellStyle name="Total 10 6 2 5" xfId="5094"/>
    <cellStyle name="Total 10 6 3" xfId="1463"/>
    <cellStyle name="Total 10 6 4" xfId="2505"/>
    <cellStyle name="Total 10 6 5" xfId="3547"/>
    <cellStyle name="Total 10 6 6" xfId="4589"/>
    <cellStyle name="Total 10 7" xfId="468"/>
    <cellStyle name="Total 10 7 2" xfId="959"/>
    <cellStyle name="Total 10 7 2 2" xfId="2003"/>
    <cellStyle name="Total 10 7 2 3" xfId="3045"/>
    <cellStyle name="Total 10 7 2 4" xfId="4087"/>
    <cellStyle name="Total 10 7 2 5" xfId="5129"/>
    <cellStyle name="Total 10 7 3" xfId="1512"/>
    <cellStyle name="Total 10 7 4" xfId="2554"/>
    <cellStyle name="Total 10 7 5" xfId="3596"/>
    <cellStyle name="Total 10 7 6" xfId="4638"/>
    <cellStyle name="Total 10 8" xfId="518"/>
    <cellStyle name="Total 10 8 2" xfId="1008"/>
    <cellStyle name="Total 10 8 2 2" xfId="2052"/>
    <cellStyle name="Total 10 8 2 3" xfId="3094"/>
    <cellStyle name="Total 10 8 2 4" xfId="4136"/>
    <cellStyle name="Total 10 8 2 5" xfId="5178"/>
    <cellStyle name="Total 10 8 3" xfId="1562"/>
    <cellStyle name="Total 10 8 4" xfId="2604"/>
    <cellStyle name="Total 10 8 5" xfId="3646"/>
    <cellStyle name="Total 10 8 6" xfId="4688"/>
    <cellStyle name="Total 10 9" xfId="550"/>
    <cellStyle name="Total 10 9 2" xfId="1032"/>
    <cellStyle name="Total 10 9 2 2" xfId="2076"/>
    <cellStyle name="Total 10 9 2 3" xfId="3118"/>
    <cellStyle name="Total 10 9 2 4" xfId="4160"/>
    <cellStyle name="Total 10 9 2 5" xfId="5202"/>
    <cellStyle name="Total 10 9 3" xfId="1594"/>
    <cellStyle name="Total 10 9 4" xfId="2636"/>
    <cellStyle name="Total 10 9 5" xfId="3678"/>
    <cellStyle name="Total 10 9 6" xfId="4720"/>
    <cellStyle name="Total 11" xfId="150"/>
    <cellStyle name="Total 11 10" xfId="568"/>
    <cellStyle name="Total 11 10 2" xfId="1612"/>
    <cellStyle name="Total 11 10 3" xfId="2654"/>
    <cellStyle name="Total 11 10 4" xfId="3696"/>
    <cellStyle name="Total 11 10 5" xfId="4738"/>
    <cellStyle name="Total 11 11" xfId="1047"/>
    <cellStyle name="Total 11 11 2" xfId="2091"/>
    <cellStyle name="Total 11 11 3" xfId="3133"/>
    <cellStyle name="Total 11 11 4" xfId="4175"/>
    <cellStyle name="Total 11 11 5" xfId="5217"/>
    <cellStyle name="Total 11 12" xfId="1196"/>
    <cellStyle name="Total 11 13" xfId="2238"/>
    <cellStyle name="Total 11 14" xfId="3280"/>
    <cellStyle name="Total 11 15" xfId="4322"/>
    <cellStyle name="Total 11 2" xfId="209"/>
    <cellStyle name="Total 11 2 2" xfId="731"/>
    <cellStyle name="Total 11 2 2 2" xfId="1775"/>
    <cellStyle name="Total 11 2 2 3" xfId="2817"/>
    <cellStyle name="Total 11 2 2 4" xfId="3859"/>
    <cellStyle name="Total 11 2 2 5" xfId="4901"/>
    <cellStyle name="Total 11 2 3" xfId="1254"/>
    <cellStyle name="Total 11 2 4" xfId="2296"/>
    <cellStyle name="Total 11 2 5" xfId="3338"/>
    <cellStyle name="Total 11 2 6" xfId="4380"/>
    <cellStyle name="Total 11 3" xfId="212"/>
    <cellStyle name="Total 11 3 2" xfId="734"/>
    <cellStyle name="Total 11 3 2 2" xfId="1778"/>
    <cellStyle name="Total 11 3 2 3" xfId="2820"/>
    <cellStyle name="Total 11 3 2 4" xfId="3862"/>
    <cellStyle name="Total 11 3 2 5" xfId="4904"/>
    <cellStyle name="Total 11 3 3" xfId="1257"/>
    <cellStyle name="Total 11 3 4" xfId="2299"/>
    <cellStyle name="Total 11 3 5" xfId="3341"/>
    <cellStyle name="Total 11 3 6" xfId="4383"/>
    <cellStyle name="Total 11 4" xfId="289"/>
    <cellStyle name="Total 11 4 2" xfId="811"/>
    <cellStyle name="Total 11 4 2 2" xfId="1855"/>
    <cellStyle name="Total 11 4 2 3" xfId="2897"/>
    <cellStyle name="Total 11 4 2 4" xfId="3939"/>
    <cellStyle name="Total 11 4 2 5" xfId="4981"/>
    <cellStyle name="Total 11 4 3" xfId="1334"/>
    <cellStyle name="Total 11 4 4" xfId="2376"/>
    <cellStyle name="Total 11 4 5" xfId="3418"/>
    <cellStyle name="Total 11 4 6" xfId="4460"/>
    <cellStyle name="Total 11 5" xfId="367"/>
    <cellStyle name="Total 11 5 2" xfId="880"/>
    <cellStyle name="Total 11 5 2 2" xfId="1924"/>
    <cellStyle name="Total 11 5 2 3" xfId="2966"/>
    <cellStyle name="Total 11 5 2 4" xfId="4008"/>
    <cellStyle name="Total 11 5 2 5" xfId="5050"/>
    <cellStyle name="Total 11 5 3" xfId="1412"/>
    <cellStyle name="Total 11 5 4" xfId="2454"/>
    <cellStyle name="Total 11 5 5" xfId="3496"/>
    <cellStyle name="Total 11 5 6" xfId="4538"/>
    <cellStyle name="Total 11 6" xfId="435"/>
    <cellStyle name="Total 11 6 2" xfId="934"/>
    <cellStyle name="Total 11 6 2 2" xfId="1978"/>
    <cellStyle name="Total 11 6 2 3" xfId="3020"/>
    <cellStyle name="Total 11 6 2 4" xfId="4062"/>
    <cellStyle name="Total 11 6 2 5" xfId="5104"/>
    <cellStyle name="Total 11 6 3" xfId="1479"/>
    <cellStyle name="Total 11 6 4" xfId="2521"/>
    <cellStyle name="Total 11 6 5" xfId="3563"/>
    <cellStyle name="Total 11 6 6" xfId="4605"/>
    <cellStyle name="Total 11 7" xfId="454"/>
    <cellStyle name="Total 11 7 2" xfId="947"/>
    <cellStyle name="Total 11 7 2 2" xfId="1991"/>
    <cellStyle name="Total 11 7 2 3" xfId="3033"/>
    <cellStyle name="Total 11 7 2 4" xfId="4075"/>
    <cellStyle name="Total 11 7 2 5" xfId="5117"/>
    <cellStyle name="Total 11 7 3" xfId="1498"/>
    <cellStyle name="Total 11 7 4" xfId="2540"/>
    <cellStyle name="Total 11 7 5" xfId="3582"/>
    <cellStyle name="Total 11 7 6" xfId="4624"/>
    <cellStyle name="Total 11 8" xfId="559"/>
    <cellStyle name="Total 11 8 2" xfId="1035"/>
    <cellStyle name="Total 11 8 2 2" xfId="2079"/>
    <cellStyle name="Total 11 8 2 3" xfId="3121"/>
    <cellStyle name="Total 11 8 2 4" xfId="4163"/>
    <cellStyle name="Total 11 8 2 5" xfId="5205"/>
    <cellStyle name="Total 11 8 3" xfId="1603"/>
    <cellStyle name="Total 11 8 4" xfId="2645"/>
    <cellStyle name="Total 11 8 5" xfId="3687"/>
    <cellStyle name="Total 11 8 6" xfId="4729"/>
    <cellStyle name="Total 11 9" xfId="673"/>
    <cellStyle name="Total 11 9 2" xfId="1717"/>
    <cellStyle name="Total 11 9 3" xfId="2759"/>
    <cellStyle name="Total 11 9 4" xfId="3801"/>
    <cellStyle name="Total 11 9 5" xfId="4843"/>
    <cellStyle name="Total 12" xfId="138"/>
    <cellStyle name="Total 12 2" xfId="661"/>
    <cellStyle name="Total 12 2 2" xfId="1705"/>
    <cellStyle name="Total 12 2 3" xfId="2747"/>
    <cellStyle name="Total 12 2 4" xfId="3789"/>
    <cellStyle name="Total 12 2 5" xfId="4831"/>
    <cellStyle name="Total 12 3" xfId="1184"/>
    <cellStyle name="Total 12 4" xfId="2226"/>
    <cellStyle name="Total 12 5" xfId="3268"/>
    <cellStyle name="Total 12 6" xfId="4310"/>
    <cellStyle name="Total 2" xfId="69"/>
    <cellStyle name="Total 2 10" xfId="594"/>
    <cellStyle name="Total 2 10 2" xfId="1638"/>
    <cellStyle name="Total 2 10 3" xfId="2680"/>
    <cellStyle name="Total 2 10 4" xfId="3722"/>
    <cellStyle name="Total 2 10 5" xfId="4764"/>
    <cellStyle name="Total 2 11" xfId="575"/>
    <cellStyle name="Total 2 11 2" xfId="1619"/>
    <cellStyle name="Total 2 11 3" xfId="2661"/>
    <cellStyle name="Total 2 11 4" xfId="3703"/>
    <cellStyle name="Total 2 11 5" xfId="4745"/>
    <cellStyle name="Total 2 12" xfId="1063"/>
    <cellStyle name="Total 2 12 2" xfId="2107"/>
    <cellStyle name="Total 2 12 3" xfId="3149"/>
    <cellStyle name="Total 2 12 4" xfId="4191"/>
    <cellStyle name="Total 2 12 5" xfId="5233"/>
    <cellStyle name="Total 2 13" xfId="1117"/>
    <cellStyle name="Total 2 14" xfId="2159"/>
    <cellStyle name="Total 2 15" xfId="3201"/>
    <cellStyle name="Total 2 16" xfId="4243"/>
    <cellStyle name="Total 2 2" xfId="167"/>
    <cellStyle name="Total 2 2 2" xfId="689"/>
    <cellStyle name="Total 2 2 2 2" xfId="1733"/>
    <cellStyle name="Total 2 2 2 3" xfId="2775"/>
    <cellStyle name="Total 2 2 2 4" xfId="3817"/>
    <cellStyle name="Total 2 2 2 5" xfId="4859"/>
    <cellStyle name="Total 2 2 3" xfId="1212"/>
    <cellStyle name="Total 2 2 4" xfId="2254"/>
    <cellStyle name="Total 2 2 5" xfId="3296"/>
    <cellStyle name="Total 2 2 6" xfId="4338"/>
    <cellStyle name="Total 2 3" xfId="99"/>
    <cellStyle name="Total 2 3 2" xfId="622"/>
    <cellStyle name="Total 2 3 2 2" xfId="1666"/>
    <cellStyle name="Total 2 3 2 3" xfId="2708"/>
    <cellStyle name="Total 2 3 2 4" xfId="3750"/>
    <cellStyle name="Total 2 3 2 5" xfId="4792"/>
    <cellStyle name="Total 2 3 3" xfId="1145"/>
    <cellStyle name="Total 2 3 4" xfId="2187"/>
    <cellStyle name="Total 2 3 5" xfId="3229"/>
    <cellStyle name="Total 2 3 6" xfId="4271"/>
    <cellStyle name="Total 2 4" xfId="256"/>
    <cellStyle name="Total 2 4 2" xfId="778"/>
    <cellStyle name="Total 2 4 2 2" xfId="1822"/>
    <cellStyle name="Total 2 4 2 3" xfId="2864"/>
    <cellStyle name="Total 2 4 2 4" xfId="3906"/>
    <cellStyle name="Total 2 4 2 5" xfId="4948"/>
    <cellStyle name="Total 2 4 3" xfId="1301"/>
    <cellStyle name="Total 2 4 4" xfId="2343"/>
    <cellStyle name="Total 2 4 5" xfId="3385"/>
    <cellStyle name="Total 2 4 6" xfId="4427"/>
    <cellStyle name="Total 2 5" xfId="145"/>
    <cellStyle name="Total 2 5 2" xfId="668"/>
    <cellStyle name="Total 2 5 2 2" xfId="1712"/>
    <cellStyle name="Total 2 5 2 3" xfId="2754"/>
    <cellStyle name="Total 2 5 2 4" xfId="3796"/>
    <cellStyle name="Total 2 5 2 5" xfId="4838"/>
    <cellStyle name="Total 2 5 3" xfId="1191"/>
    <cellStyle name="Total 2 5 4" xfId="2233"/>
    <cellStyle name="Total 2 5 5" xfId="3275"/>
    <cellStyle name="Total 2 5 6" xfId="4317"/>
    <cellStyle name="Total 2 6" xfId="383"/>
    <cellStyle name="Total 2 6 2" xfId="895"/>
    <cellStyle name="Total 2 6 2 2" xfId="1939"/>
    <cellStyle name="Total 2 6 2 3" xfId="2981"/>
    <cellStyle name="Total 2 6 2 4" xfId="4023"/>
    <cellStyle name="Total 2 6 2 5" xfId="5065"/>
    <cellStyle name="Total 2 6 3" xfId="1428"/>
    <cellStyle name="Total 2 6 4" xfId="2470"/>
    <cellStyle name="Total 2 6 5" xfId="3512"/>
    <cellStyle name="Total 2 6 6" xfId="4554"/>
    <cellStyle name="Total 2 7" xfId="458"/>
    <cellStyle name="Total 2 7 2" xfId="950"/>
    <cellStyle name="Total 2 7 2 2" xfId="1994"/>
    <cellStyle name="Total 2 7 2 3" xfId="3036"/>
    <cellStyle name="Total 2 7 2 4" xfId="4078"/>
    <cellStyle name="Total 2 7 2 5" xfId="5120"/>
    <cellStyle name="Total 2 7 3" xfId="1502"/>
    <cellStyle name="Total 2 7 4" xfId="2544"/>
    <cellStyle name="Total 2 7 5" xfId="3586"/>
    <cellStyle name="Total 2 7 6" xfId="4628"/>
    <cellStyle name="Total 2 8" xfId="485"/>
    <cellStyle name="Total 2 8 2" xfId="975"/>
    <cellStyle name="Total 2 8 2 2" xfId="2019"/>
    <cellStyle name="Total 2 8 2 3" xfId="3061"/>
    <cellStyle name="Total 2 8 2 4" xfId="4103"/>
    <cellStyle name="Total 2 8 2 5" xfId="5145"/>
    <cellStyle name="Total 2 8 3" xfId="1529"/>
    <cellStyle name="Total 2 8 4" xfId="2571"/>
    <cellStyle name="Total 2 8 5" xfId="3613"/>
    <cellStyle name="Total 2 8 6" xfId="4655"/>
    <cellStyle name="Total 2 9" xfId="467"/>
    <cellStyle name="Total 2 9 2" xfId="958"/>
    <cellStyle name="Total 2 9 2 2" xfId="2002"/>
    <cellStyle name="Total 2 9 2 3" xfId="3044"/>
    <cellStyle name="Total 2 9 2 4" xfId="4086"/>
    <cellStyle name="Total 2 9 2 5" xfId="5128"/>
    <cellStyle name="Total 2 9 3" xfId="1511"/>
    <cellStyle name="Total 2 9 4" xfId="2553"/>
    <cellStyle name="Total 2 9 5" xfId="3595"/>
    <cellStyle name="Total 2 9 6" xfId="4637"/>
    <cellStyle name="Total 3" xfId="71"/>
    <cellStyle name="Total 3 10" xfId="596"/>
    <cellStyle name="Total 3 10 2" xfId="1640"/>
    <cellStyle name="Total 3 10 3" xfId="2682"/>
    <cellStyle name="Total 3 10 4" xfId="3724"/>
    <cellStyle name="Total 3 10 5" xfId="4766"/>
    <cellStyle name="Total 3 11" xfId="573"/>
    <cellStyle name="Total 3 11 2" xfId="1617"/>
    <cellStyle name="Total 3 11 3" xfId="2659"/>
    <cellStyle name="Total 3 11 4" xfId="3701"/>
    <cellStyle name="Total 3 11 5" xfId="4743"/>
    <cellStyle name="Total 3 12" xfId="1065"/>
    <cellStyle name="Total 3 12 2" xfId="2109"/>
    <cellStyle name="Total 3 12 3" xfId="3151"/>
    <cellStyle name="Total 3 12 4" xfId="4193"/>
    <cellStyle name="Total 3 12 5" xfId="5235"/>
    <cellStyle name="Total 3 13" xfId="1119"/>
    <cellStyle name="Total 3 14" xfId="2161"/>
    <cellStyle name="Total 3 15" xfId="3203"/>
    <cellStyle name="Total 3 16" xfId="4245"/>
    <cellStyle name="Total 3 2" xfId="169"/>
    <cellStyle name="Total 3 2 2" xfId="691"/>
    <cellStyle name="Total 3 2 2 2" xfId="1735"/>
    <cellStyle name="Total 3 2 2 3" xfId="2777"/>
    <cellStyle name="Total 3 2 2 4" xfId="3819"/>
    <cellStyle name="Total 3 2 2 5" xfId="4861"/>
    <cellStyle name="Total 3 2 3" xfId="1214"/>
    <cellStyle name="Total 3 2 4" xfId="2256"/>
    <cellStyle name="Total 3 2 5" xfId="3298"/>
    <cellStyle name="Total 3 2 6" xfId="4340"/>
    <cellStyle name="Total 3 3" xfId="122"/>
    <cellStyle name="Total 3 3 2" xfId="645"/>
    <cellStyle name="Total 3 3 2 2" xfId="1689"/>
    <cellStyle name="Total 3 3 2 3" xfId="2731"/>
    <cellStyle name="Total 3 3 2 4" xfId="3773"/>
    <cellStyle name="Total 3 3 2 5" xfId="4815"/>
    <cellStyle name="Total 3 3 3" xfId="1168"/>
    <cellStyle name="Total 3 3 4" xfId="2210"/>
    <cellStyle name="Total 3 3 5" xfId="3252"/>
    <cellStyle name="Total 3 3 6" xfId="4294"/>
    <cellStyle name="Total 3 4" xfId="258"/>
    <cellStyle name="Total 3 4 2" xfId="780"/>
    <cellStyle name="Total 3 4 2 2" xfId="1824"/>
    <cellStyle name="Total 3 4 2 3" xfId="2866"/>
    <cellStyle name="Total 3 4 2 4" xfId="3908"/>
    <cellStyle name="Total 3 4 2 5" xfId="4950"/>
    <cellStyle name="Total 3 4 3" xfId="1303"/>
    <cellStyle name="Total 3 4 4" xfId="2345"/>
    <cellStyle name="Total 3 4 5" xfId="3387"/>
    <cellStyle name="Total 3 4 6" xfId="4429"/>
    <cellStyle name="Total 3 5" xfId="121"/>
    <cellStyle name="Total 3 5 2" xfId="644"/>
    <cellStyle name="Total 3 5 2 2" xfId="1688"/>
    <cellStyle name="Total 3 5 2 3" xfId="2730"/>
    <cellStyle name="Total 3 5 2 4" xfId="3772"/>
    <cellStyle name="Total 3 5 2 5" xfId="4814"/>
    <cellStyle name="Total 3 5 3" xfId="1167"/>
    <cellStyle name="Total 3 5 4" xfId="2209"/>
    <cellStyle name="Total 3 5 5" xfId="3251"/>
    <cellStyle name="Total 3 5 6" xfId="4293"/>
    <cellStyle name="Total 3 6" xfId="385"/>
    <cellStyle name="Total 3 6 2" xfId="897"/>
    <cellStyle name="Total 3 6 2 2" xfId="1941"/>
    <cellStyle name="Total 3 6 2 3" xfId="2983"/>
    <cellStyle name="Total 3 6 2 4" xfId="4025"/>
    <cellStyle name="Total 3 6 2 5" xfId="5067"/>
    <cellStyle name="Total 3 6 3" xfId="1430"/>
    <cellStyle name="Total 3 6 4" xfId="2472"/>
    <cellStyle name="Total 3 6 5" xfId="3514"/>
    <cellStyle name="Total 3 6 6" xfId="4556"/>
    <cellStyle name="Total 3 7" xfId="450"/>
    <cellStyle name="Total 3 7 2" xfId="944"/>
    <cellStyle name="Total 3 7 2 2" xfId="1988"/>
    <cellStyle name="Total 3 7 2 3" xfId="3030"/>
    <cellStyle name="Total 3 7 2 4" xfId="4072"/>
    <cellStyle name="Total 3 7 2 5" xfId="5114"/>
    <cellStyle name="Total 3 7 3" xfId="1494"/>
    <cellStyle name="Total 3 7 4" xfId="2536"/>
    <cellStyle name="Total 3 7 5" xfId="3578"/>
    <cellStyle name="Total 3 7 6" xfId="4620"/>
    <cellStyle name="Total 3 8" xfId="487"/>
    <cellStyle name="Total 3 8 2" xfId="977"/>
    <cellStyle name="Total 3 8 2 2" xfId="2021"/>
    <cellStyle name="Total 3 8 2 3" xfId="3063"/>
    <cellStyle name="Total 3 8 2 4" xfId="4105"/>
    <cellStyle name="Total 3 8 2 5" xfId="5147"/>
    <cellStyle name="Total 3 8 3" xfId="1531"/>
    <cellStyle name="Total 3 8 4" xfId="2573"/>
    <cellStyle name="Total 3 8 5" xfId="3615"/>
    <cellStyle name="Total 3 8 6" xfId="4657"/>
    <cellStyle name="Total 3 9" xfId="452"/>
    <cellStyle name="Total 3 9 2" xfId="946"/>
    <cellStyle name="Total 3 9 2 2" xfId="1990"/>
    <cellStyle name="Total 3 9 2 3" xfId="3032"/>
    <cellStyle name="Total 3 9 2 4" xfId="4074"/>
    <cellStyle name="Total 3 9 2 5" xfId="5116"/>
    <cellStyle name="Total 3 9 3" xfId="1496"/>
    <cellStyle name="Total 3 9 4" xfId="2538"/>
    <cellStyle name="Total 3 9 5" xfId="3580"/>
    <cellStyle name="Total 3 9 6" xfId="4622"/>
    <cellStyle name="Total 4" xfId="79"/>
    <cellStyle name="Total 4 10" xfId="603"/>
    <cellStyle name="Total 4 10 2" xfId="1647"/>
    <cellStyle name="Total 4 10 3" xfId="2689"/>
    <cellStyle name="Total 4 10 4" xfId="3731"/>
    <cellStyle name="Total 4 10 5" xfId="4773"/>
    <cellStyle name="Total 4 11" xfId="574"/>
    <cellStyle name="Total 4 11 2" xfId="1618"/>
    <cellStyle name="Total 4 11 3" xfId="2660"/>
    <cellStyle name="Total 4 11 4" xfId="3702"/>
    <cellStyle name="Total 4 11 5" xfId="4744"/>
    <cellStyle name="Total 4 12" xfId="1072"/>
    <cellStyle name="Total 4 12 2" xfId="2116"/>
    <cellStyle name="Total 4 12 3" xfId="3158"/>
    <cellStyle name="Total 4 12 4" xfId="4200"/>
    <cellStyle name="Total 4 12 5" xfId="5242"/>
    <cellStyle name="Total 4 13" xfId="1126"/>
    <cellStyle name="Total 4 14" xfId="2168"/>
    <cellStyle name="Total 4 15" xfId="3210"/>
    <cellStyle name="Total 4 16" xfId="4252"/>
    <cellStyle name="Total 4 2" xfId="176"/>
    <cellStyle name="Total 4 2 2" xfId="698"/>
    <cellStyle name="Total 4 2 2 2" xfId="1742"/>
    <cellStyle name="Total 4 2 2 3" xfId="2784"/>
    <cellStyle name="Total 4 2 2 4" xfId="3826"/>
    <cellStyle name="Total 4 2 2 5" xfId="4868"/>
    <cellStyle name="Total 4 2 3" xfId="1221"/>
    <cellStyle name="Total 4 2 4" xfId="2263"/>
    <cellStyle name="Total 4 2 5" xfId="3305"/>
    <cellStyle name="Total 4 2 6" xfId="4347"/>
    <cellStyle name="Total 4 3" xfId="101"/>
    <cellStyle name="Total 4 3 2" xfId="624"/>
    <cellStyle name="Total 4 3 2 2" xfId="1668"/>
    <cellStyle name="Total 4 3 2 3" xfId="2710"/>
    <cellStyle name="Total 4 3 2 4" xfId="3752"/>
    <cellStyle name="Total 4 3 2 5" xfId="4794"/>
    <cellStyle name="Total 4 3 3" xfId="1147"/>
    <cellStyle name="Total 4 3 4" xfId="2189"/>
    <cellStyle name="Total 4 3 5" xfId="3231"/>
    <cellStyle name="Total 4 3 6" xfId="4273"/>
    <cellStyle name="Total 4 4" xfId="262"/>
    <cellStyle name="Total 4 4 2" xfId="784"/>
    <cellStyle name="Total 4 4 2 2" xfId="1828"/>
    <cellStyle name="Total 4 4 2 3" xfId="2870"/>
    <cellStyle name="Total 4 4 2 4" xfId="3912"/>
    <cellStyle name="Total 4 4 2 5" xfId="4954"/>
    <cellStyle name="Total 4 4 3" xfId="1307"/>
    <cellStyle name="Total 4 4 4" xfId="2349"/>
    <cellStyle name="Total 4 4 5" xfId="3391"/>
    <cellStyle name="Total 4 4 6" xfId="4433"/>
    <cellStyle name="Total 4 5" xfId="132"/>
    <cellStyle name="Total 4 5 2" xfId="655"/>
    <cellStyle name="Total 4 5 2 2" xfId="1699"/>
    <cellStyle name="Total 4 5 2 3" xfId="2741"/>
    <cellStyle name="Total 4 5 2 4" xfId="3783"/>
    <cellStyle name="Total 4 5 2 5" xfId="4825"/>
    <cellStyle name="Total 4 5 3" xfId="1178"/>
    <cellStyle name="Total 4 5 4" xfId="2220"/>
    <cellStyle name="Total 4 5 5" xfId="3262"/>
    <cellStyle name="Total 4 5 6" xfId="4304"/>
    <cellStyle name="Total 4 6" xfId="392"/>
    <cellStyle name="Total 4 6 2" xfId="901"/>
    <cellStyle name="Total 4 6 2 2" xfId="1945"/>
    <cellStyle name="Total 4 6 2 3" xfId="2987"/>
    <cellStyle name="Total 4 6 2 4" xfId="4029"/>
    <cellStyle name="Total 4 6 2 5" xfId="5071"/>
    <cellStyle name="Total 4 6 3" xfId="1437"/>
    <cellStyle name="Total 4 6 4" xfId="2479"/>
    <cellStyle name="Total 4 6 5" xfId="3521"/>
    <cellStyle name="Total 4 6 6" xfId="4563"/>
    <cellStyle name="Total 4 7" xfId="336"/>
    <cellStyle name="Total 4 7 2" xfId="854"/>
    <cellStyle name="Total 4 7 2 2" xfId="1898"/>
    <cellStyle name="Total 4 7 2 3" xfId="2940"/>
    <cellStyle name="Total 4 7 2 4" xfId="3982"/>
    <cellStyle name="Total 4 7 2 5" xfId="5024"/>
    <cellStyle name="Total 4 7 3" xfId="1381"/>
    <cellStyle name="Total 4 7 4" xfId="2423"/>
    <cellStyle name="Total 4 7 5" xfId="3465"/>
    <cellStyle name="Total 4 7 6" xfId="4507"/>
    <cellStyle name="Total 4 8" xfId="493"/>
    <cellStyle name="Total 4 8 2" xfId="983"/>
    <cellStyle name="Total 4 8 2 2" xfId="2027"/>
    <cellStyle name="Total 4 8 2 3" xfId="3069"/>
    <cellStyle name="Total 4 8 2 4" xfId="4111"/>
    <cellStyle name="Total 4 8 2 5" xfId="5153"/>
    <cellStyle name="Total 4 8 3" xfId="1537"/>
    <cellStyle name="Total 4 8 4" xfId="2579"/>
    <cellStyle name="Total 4 8 5" xfId="3621"/>
    <cellStyle name="Total 4 8 6" xfId="4663"/>
    <cellStyle name="Total 4 9" xfId="433"/>
    <cellStyle name="Total 4 9 2" xfId="933"/>
    <cellStyle name="Total 4 9 2 2" xfId="1977"/>
    <cellStyle name="Total 4 9 2 3" xfId="3019"/>
    <cellStyle name="Total 4 9 2 4" xfId="4061"/>
    <cellStyle name="Total 4 9 2 5" xfId="5103"/>
    <cellStyle name="Total 4 9 3" xfId="1477"/>
    <cellStyle name="Total 4 9 4" xfId="2519"/>
    <cellStyle name="Total 4 9 5" xfId="3561"/>
    <cellStyle name="Total 4 9 6" xfId="4603"/>
    <cellStyle name="Total 5" xfId="58"/>
    <cellStyle name="Total 5 10" xfId="583"/>
    <cellStyle name="Total 5 10 2" xfId="1627"/>
    <cellStyle name="Total 5 10 3" xfId="2669"/>
    <cellStyle name="Total 5 10 4" xfId="3711"/>
    <cellStyle name="Total 5 10 5" xfId="4753"/>
    <cellStyle name="Total 5 11" xfId="442"/>
    <cellStyle name="Total 5 11 2" xfId="1486"/>
    <cellStyle name="Total 5 11 3" xfId="2528"/>
    <cellStyle name="Total 5 11 4" xfId="3570"/>
    <cellStyle name="Total 5 11 5" xfId="4612"/>
    <cellStyle name="Total 5 12" xfId="1052"/>
    <cellStyle name="Total 5 12 2" xfId="2096"/>
    <cellStyle name="Total 5 12 3" xfId="3138"/>
    <cellStyle name="Total 5 12 4" xfId="4180"/>
    <cellStyle name="Total 5 12 5" xfId="5222"/>
    <cellStyle name="Total 5 13" xfId="1106"/>
    <cellStyle name="Total 5 14" xfId="2148"/>
    <cellStyle name="Total 5 15" xfId="3190"/>
    <cellStyle name="Total 5 16" xfId="4232"/>
    <cellStyle name="Total 5 2" xfId="156"/>
    <cellStyle name="Total 5 2 2" xfId="678"/>
    <cellStyle name="Total 5 2 2 2" xfId="1722"/>
    <cellStyle name="Total 5 2 2 3" xfId="2764"/>
    <cellStyle name="Total 5 2 2 4" xfId="3806"/>
    <cellStyle name="Total 5 2 2 5" xfId="4848"/>
    <cellStyle name="Total 5 2 3" xfId="1201"/>
    <cellStyle name="Total 5 2 4" xfId="2243"/>
    <cellStyle name="Total 5 2 5" xfId="3285"/>
    <cellStyle name="Total 5 2 6" xfId="4327"/>
    <cellStyle name="Total 5 3" xfId="136"/>
    <cellStyle name="Total 5 3 2" xfId="659"/>
    <cellStyle name="Total 5 3 2 2" xfId="1703"/>
    <cellStyle name="Total 5 3 2 3" xfId="2745"/>
    <cellStyle name="Total 5 3 2 4" xfId="3787"/>
    <cellStyle name="Total 5 3 2 5" xfId="4829"/>
    <cellStyle name="Total 5 3 3" xfId="1182"/>
    <cellStyle name="Total 5 3 4" xfId="2224"/>
    <cellStyle name="Total 5 3 5" xfId="3266"/>
    <cellStyle name="Total 5 3 6" xfId="4308"/>
    <cellStyle name="Total 5 4" xfId="245"/>
    <cellStyle name="Total 5 4 2" xfId="767"/>
    <cellStyle name="Total 5 4 2 2" xfId="1811"/>
    <cellStyle name="Total 5 4 2 3" xfId="2853"/>
    <cellStyle name="Total 5 4 2 4" xfId="3895"/>
    <cellStyle name="Total 5 4 2 5" xfId="4937"/>
    <cellStyle name="Total 5 4 3" xfId="1290"/>
    <cellStyle name="Total 5 4 4" xfId="2332"/>
    <cellStyle name="Total 5 4 5" xfId="3374"/>
    <cellStyle name="Total 5 4 6" xfId="4416"/>
    <cellStyle name="Total 5 5" xfId="279"/>
    <cellStyle name="Total 5 5 2" xfId="801"/>
    <cellStyle name="Total 5 5 2 2" xfId="1845"/>
    <cellStyle name="Total 5 5 2 3" xfId="2887"/>
    <cellStyle name="Total 5 5 2 4" xfId="3929"/>
    <cellStyle name="Total 5 5 2 5" xfId="4971"/>
    <cellStyle name="Total 5 5 3" xfId="1324"/>
    <cellStyle name="Total 5 5 4" xfId="2366"/>
    <cellStyle name="Total 5 5 5" xfId="3408"/>
    <cellStyle name="Total 5 5 6" xfId="4450"/>
    <cellStyle name="Total 5 6" xfId="372"/>
    <cellStyle name="Total 5 6 2" xfId="884"/>
    <cellStyle name="Total 5 6 2 2" xfId="1928"/>
    <cellStyle name="Total 5 6 2 3" xfId="2970"/>
    <cellStyle name="Total 5 6 2 4" xfId="4012"/>
    <cellStyle name="Total 5 6 2 5" xfId="5054"/>
    <cellStyle name="Total 5 6 3" xfId="1417"/>
    <cellStyle name="Total 5 6 4" xfId="2459"/>
    <cellStyle name="Total 5 6 5" xfId="3501"/>
    <cellStyle name="Total 5 6 6" xfId="4543"/>
    <cellStyle name="Total 5 7" xfId="327"/>
    <cellStyle name="Total 5 7 2" xfId="845"/>
    <cellStyle name="Total 5 7 2 2" xfId="1889"/>
    <cellStyle name="Total 5 7 2 3" xfId="2931"/>
    <cellStyle name="Total 5 7 2 4" xfId="3973"/>
    <cellStyle name="Total 5 7 2 5" xfId="5015"/>
    <cellStyle name="Total 5 7 3" xfId="1372"/>
    <cellStyle name="Total 5 7 4" xfId="2414"/>
    <cellStyle name="Total 5 7 5" xfId="3456"/>
    <cellStyle name="Total 5 7 6" xfId="4498"/>
    <cellStyle name="Total 5 8" xfId="474"/>
    <cellStyle name="Total 5 8 2" xfId="964"/>
    <cellStyle name="Total 5 8 2 2" xfId="2008"/>
    <cellStyle name="Total 5 8 2 3" xfId="3050"/>
    <cellStyle name="Total 5 8 2 4" xfId="4092"/>
    <cellStyle name="Total 5 8 2 5" xfId="5134"/>
    <cellStyle name="Total 5 8 3" xfId="1518"/>
    <cellStyle name="Total 5 8 4" xfId="2560"/>
    <cellStyle name="Total 5 8 5" xfId="3602"/>
    <cellStyle name="Total 5 8 6" xfId="4644"/>
    <cellStyle name="Total 5 9" xfId="319"/>
    <cellStyle name="Total 5 9 2" xfId="841"/>
    <cellStyle name="Total 5 9 2 2" xfId="1885"/>
    <cellStyle name="Total 5 9 2 3" xfId="2927"/>
    <cellStyle name="Total 5 9 2 4" xfId="3969"/>
    <cellStyle name="Total 5 9 2 5" xfId="5011"/>
    <cellStyle name="Total 5 9 3" xfId="1364"/>
    <cellStyle name="Total 5 9 4" xfId="2406"/>
    <cellStyle name="Total 5 9 5" xfId="3448"/>
    <cellStyle name="Total 5 9 6" xfId="4490"/>
    <cellStyle name="Total 6" xfId="78"/>
    <cellStyle name="Total 6 10" xfId="602"/>
    <cellStyle name="Total 6 10 2" xfId="1646"/>
    <cellStyle name="Total 6 10 3" xfId="2688"/>
    <cellStyle name="Total 6 10 4" xfId="3730"/>
    <cellStyle name="Total 6 10 5" xfId="4772"/>
    <cellStyle name="Total 6 11" xfId="537"/>
    <cellStyle name="Total 6 11 2" xfId="1581"/>
    <cellStyle name="Total 6 11 3" xfId="2623"/>
    <cellStyle name="Total 6 11 4" xfId="3665"/>
    <cellStyle name="Total 6 11 5" xfId="4707"/>
    <cellStyle name="Total 6 12" xfId="1071"/>
    <cellStyle name="Total 6 12 2" xfId="2115"/>
    <cellStyle name="Total 6 12 3" xfId="3157"/>
    <cellStyle name="Total 6 12 4" xfId="4199"/>
    <cellStyle name="Total 6 12 5" xfId="5241"/>
    <cellStyle name="Total 6 13" xfId="1125"/>
    <cellStyle name="Total 6 14" xfId="2167"/>
    <cellStyle name="Total 6 15" xfId="3209"/>
    <cellStyle name="Total 6 16" xfId="4251"/>
    <cellStyle name="Total 6 2" xfId="175"/>
    <cellStyle name="Total 6 2 2" xfId="697"/>
    <cellStyle name="Total 6 2 2 2" xfId="1741"/>
    <cellStyle name="Total 6 2 2 3" xfId="2783"/>
    <cellStyle name="Total 6 2 2 4" xfId="3825"/>
    <cellStyle name="Total 6 2 2 5" xfId="4867"/>
    <cellStyle name="Total 6 2 3" xfId="1220"/>
    <cellStyle name="Total 6 2 4" xfId="2262"/>
    <cellStyle name="Total 6 2 5" xfId="3304"/>
    <cellStyle name="Total 6 2 6" xfId="4346"/>
    <cellStyle name="Total 6 3" xfId="127"/>
    <cellStyle name="Total 6 3 2" xfId="650"/>
    <cellStyle name="Total 6 3 2 2" xfId="1694"/>
    <cellStyle name="Total 6 3 2 3" xfId="2736"/>
    <cellStyle name="Total 6 3 2 4" xfId="3778"/>
    <cellStyle name="Total 6 3 2 5" xfId="4820"/>
    <cellStyle name="Total 6 3 3" xfId="1173"/>
    <cellStyle name="Total 6 3 4" xfId="2215"/>
    <cellStyle name="Total 6 3 5" xfId="3257"/>
    <cellStyle name="Total 6 3 6" xfId="4299"/>
    <cellStyle name="Total 6 4" xfId="261"/>
    <cellStyle name="Total 6 4 2" xfId="783"/>
    <cellStyle name="Total 6 4 2 2" xfId="1827"/>
    <cellStyle name="Total 6 4 2 3" xfId="2869"/>
    <cellStyle name="Total 6 4 2 4" xfId="3911"/>
    <cellStyle name="Total 6 4 2 5" xfId="4953"/>
    <cellStyle name="Total 6 4 3" xfId="1306"/>
    <cellStyle name="Total 6 4 4" xfId="2348"/>
    <cellStyle name="Total 6 4 5" xfId="3390"/>
    <cellStyle name="Total 6 4 6" xfId="4432"/>
    <cellStyle name="Total 6 5" xfId="116"/>
    <cellStyle name="Total 6 5 2" xfId="639"/>
    <cellStyle name="Total 6 5 2 2" xfId="1683"/>
    <cellStyle name="Total 6 5 2 3" xfId="2725"/>
    <cellStyle name="Total 6 5 2 4" xfId="3767"/>
    <cellStyle name="Total 6 5 2 5" xfId="4809"/>
    <cellStyle name="Total 6 5 3" xfId="1162"/>
    <cellStyle name="Total 6 5 4" xfId="2204"/>
    <cellStyle name="Total 6 5 5" xfId="3246"/>
    <cellStyle name="Total 6 5 6" xfId="4288"/>
    <cellStyle name="Total 6 6" xfId="391"/>
    <cellStyle name="Total 6 6 2" xfId="900"/>
    <cellStyle name="Total 6 6 2 2" xfId="1944"/>
    <cellStyle name="Total 6 6 2 3" xfId="2986"/>
    <cellStyle name="Total 6 6 2 4" xfId="4028"/>
    <cellStyle name="Total 6 6 2 5" xfId="5070"/>
    <cellStyle name="Total 6 6 3" xfId="1436"/>
    <cellStyle name="Total 6 6 4" xfId="2478"/>
    <cellStyle name="Total 6 6 5" xfId="3520"/>
    <cellStyle name="Total 6 6 6" xfId="4562"/>
    <cellStyle name="Total 6 7" xfId="463"/>
    <cellStyle name="Total 6 7 2" xfId="954"/>
    <cellStyle name="Total 6 7 2 2" xfId="1998"/>
    <cellStyle name="Total 6 7 2 3" xfId="3040"/>
    <cellStyle name="Total 6 7 2 4" xfId="4082"/>
    <cellStyle name="Total 6 7 2 5" xfId="5124"/>
    <cellStyle name="Total 6 7 3" xfId="1507"/>
    <cellStyle name="Total 6 7 4" xfId="2549"/>
    <cellStyle name="Total 6 7 5" xfId="3591"/>
    <cellStyle name="Total 6 7 6" xfId="4633"/>
    <cellStyle name="Total 6 8" xfId="492"/>
    <cellStyle name="Total 6 8 2" xfId="982"/>
    <cellStyle name="Total 6 8 2 2" xfId="2026"/>
    <cellStyle name="Total 6 8 2 3" xfId="3068"/>
    <cellStyle name="Total 6 8 2 4" xfId="4110"/>
    <cellStyle name="Total 6 8 2 5" xfId="5152"/>
    <cellStyle name="Total 6 8 3" xfId="1536"/>
    <cellStyle name="Total 6 8 4" xfId="2578"/>
    <cellStyle name="Total 6 8 5" xfId="3620"/>
    <cellStyle name="Total 6 8 6" xfId="4662"/>
    <cellStyle name="Total 6 9" xfId="321"/>
    <cellStyle name="Total 6 9 2" xfId="842"/>
    <cellStyle name="Total 6 9 2 2" xfId="1886"/>
    <cellStyle name="Total 6 9 2 3" xfId="2928"/>
    <cellStyle name="Total 6 9 2 4" xfId="3970"/>
    <cellStyle name="Total 6 9 2 5" xfId="5012"/>
    <cellStyle name="Total 6 9 3" xfId="1366"/>
    <cellStyle name="Total 6 9 4" xfId="2408"/>
    <cellStyle name="Total 6 9 5" xfId="3450"/>
    <cellStyle name="Total 6 9 6" xfId="4492"/>
    <cellStyle name="Total 7" xfId="85"/>
    <cellStyle name="Total 7 10" xfId="609"/>
    <cellStyle name="Total 7 10 2" xfId="1653"/>
    <cellStyle name="Total 7 10 3" xfId="2695"/>
    <cellStyle name="Total 7 10 4" xfId="3737"/>
    <cellStyle name="Total 7 10 5" xfId="4779"/>
    <cellStyle name="Total 7 11" xfId="558"/>
    <cellStyle name="Total 7 11 2" xfId="1602"/>
    <cellStyle name="Total 7 11 3" xfId="2644"/>
    <cellStyle name="Total 7 11 4" xfId="3686"/>
    <cellStyle name="Total 7 11 5" xfId="4728"/>
    <cellStyle name="Total 7 12" xfId="1078"/>
    <cellStyle name="Total 7 12 2" xfId="2122"/>
    <cellStyle name="Total 7 12 3" xfId="3164"/>
    <cellStyle name="Total 7 12 4" xfId="4206"/>
    <cellStyle name="Total 7 12 5" xfId="5248"/>
    <cellStyle name="Total 7 13" xfId="1132"/>
    <cellStyle name="Total 7 14" xfId="2174"/>
    <cellStyle name="Total 7 15" xfId="3216"/>
    <cellStyle name="Total 7 16" xfId="4258"/>
    <cellStyle name="Total 7 2" xfId="182"/>
    <cellStyle name="Total 7 2 2" xfId="704"/>
    <cellStyle name="Total 7 2 2 2" xfId="1748"/>
    <cellStyle name="Total 7 2 2 3" xfId="2790"/>
    <cellStyle name="Total 7 2 2 4" xfId="3832"/>
    <cellStyle name="Total 7 2 2 5" xfId="4874"/>
    <cellStyle name="Total 7 2 3" xfId="1227"/>
    <cellStyle name="Total 7 2 4" xfId="2269"/>
    <cellStyle name="Total 7 2 5" xfId="3311"/>
    <cellStyle name="Total 7 2 6" xfId="4353"/>
    <cellStyle name="Total 7 3" xfId="223"/>
    <cellStyle name="Total 7 3 2" xfId="745"/>
    <cellStyle name="Total 7 3 2 2" xfId="1789"/>
    <cellStyle name="Total 7 3 2 3" xfId="2831"/>
    <cellStyle name="Total 7 3 2 4" xfId="3873"/>
    <cellStyle name="Total 7 3 2 5" xfId="4915"/>
    <cellStyle name="Total 7 3 3" xfId="1268"/>
    <cellStyle name="Total 7 3 4" xfId="2310"/>
    <cellStyle name="Total 7 3 5" xfId="3352"/>
    <cellStyle name="Total 7 3 6" xfId="4394"/>
    <cellStyle name="Total 7 4" xfId="268"/>
    <cellStyle name="Total 7 4 2" xfId="790"/>
    <cellStyle name="Total 7 4 2 2" xfId="1834"/>
    <cellStyle name="Total 7 4 2 3" xfId="2876"/>
    <cellStyle name="Total 7 4 2 4" xfId="3918"/>
    <cellStyle name="Total 7 4 2 5" xfId="4960"/>
    <cellStyle name="Total 7 4 3" xfId="1313"/>
    <cellStyle name="Total 7 4 4" xfId="2355"/>
    <cellStyle name="Total 7 4 5" xfId="3397"/>
    <cellStyle name="Total 7 4 6" xfId="4439"/>
    <cellStyle name="Total 7 5" xfId="302"/>
    <cellStyle name="Total 7 5 2" xfId="824"/>
    <cellStyle name="Total 7 5 2 2" xfId="1868"/>
    <cellStyle name="Total 7 5 2 3" xfId="2910"/>
    <cellStyle name="Total 7 5 2 4" xfId="3952"/>
    <cellStyle name="Total 7 5 2 5" xfId="4994"/>
    <cellStyle name="Total 7 5 3" xfId="1347"/>
    <cellStyle name="Total 7 5 4" xfId="2389"/>
    <cellStyle name="Total 7 5 5" xfId="3431"/>
    <cellStyle name="Total 7 5 6" xfId="4473"/>
    <cellStyle name="Total 7 6" xfId="398"/>
    <cellStyle name="Total 7 6 2" xfId="907"/>
    <cellStyle name="Total 7 6 2 2" xfId="1951"/>
    <cellStyle name="Total 7 6 2 3" xfId="2993"/>
    <cellStyle name="Total 7 6 2 4" xfId="4035"/>
    <cellStyle name="Total 7 6 2 5" xfId="5077"/>
    <cellStyle name="Total 7 6 3" xfId="1443"/>
    <cellStyle name="Total 7 6 4" xfId="2485"/>
    <cellStyle name="Total 7 6 5" xfId="3527"/>
    <cellStyle name="Total 7 6 6" xfId="4569"/>
    <cellStyle name="Total 7 7" xfId="341"/>
    <cellStyle name="Total 7 7 2" xfId="859"/>
    <cellStyle name="Total 7 7 2 2" xfId="1903"/>
    <cellStyle name="Total 7 7 2 3" xfId="2945"/>
    <cellStyle name="Total 7 7 2 4" xfId="3987"/>
    <cellStyle name="Total 7 7 2 5" xfId="5029"/>
    <cellStyle name="Total 7 7 3" xfId="1386"/>
    <cellStyle name="Total 7 7 4" xfId="2428"/>
    <cellStyle name="Total 7 7 5" xfId="3470"/>
    <cellStyle name="Total 7 7 6" xfId="4512"/>
    <cellStyle name="Total 7 8" xfId="499"/>
    <cellStyle name="Total 7 8 2" xfId="989"/>
    <cellStyle name="Total 7 8 2 2" xfId="2033"/>
    <cellStyle name="Total 7 8 2 3" xfId="3075"/>
    <cellStyle name="Total 7 8 2 4" xfId="4117"/>
    <cellStyle name="Total 7 8 2 5" xfId="5159"/>
    <cellStyle name="Total 7 8 3" xfId="1543"/>
    <cellStyle name="Total 7 8 4" xfId="2585"/>
    <cellStyle name="Total 7 8 5" xfId="3627"/>
    <cellStyle name="Total 7 8 6" xfId="4669"/>
    <cellStyle name="Total 7 9" xfId="525"/>
    <cellStyle name="Total 7 9 2" xfId="1013"/>
    <cellStyle name="Total 7 9 2 2" xfId="2057"/>
    <cellStyle name="Total 7 9 2 3" xfId="3099"/>
    <cellStyle name="Total 7 9 2 4" xfId="4141"/>
    <cellStyle name="Total 7 9 2 5" xfId="5183"/>
    <cellStyle name="Total 7 9 3" xfId="1569"/>
    <cellStyle name="Total 7 9 4" xfId="2611"/>
    <cellStyle name="Total 7 9 5" xfId="3653"/>
    <cellStyle name="Total 7 9 6" xfId="4695"/>
    <cellStyle name="Total 8" xfId="84"/>
    <cellStyle name="Total 8 10" xfId="608"/>
    <cellStyle name="Total 8 10 2" xfId="1652"/>
    <cellStyle name="Total 8 10 3" xfId="2694"/>
    <cellStyle name="Total 8 10 4" xfId="3736"/>
    <cellStyle name="Total 8 10 5" xfId="4778"/>
    <cellStyle name="Total 8 11" xfId="322"/>
    <cellStyle name="Total 8 11 2" xfId="1367"/>
    <cellStyle name="Total 8 11 3" xfId="2409"/>
    <cellStyle name="Total 8 11 4" xfId="3451"/>
    <cellStyle name="Total 8 11 5" xfId="4493"/>
    <cellStyle name="Total 8 12" xfId="1077"/>
    <cellStyle name="Total 8 12 2" xfId="2121"/>
    <cellStyle name="Total 8 12 3" xfId="3163"/>
    <cellStyle name="Total 8 12 4" xfId="4205"/>
    <cellStyle name="Total 8 12 5" xfId="5247"/>
    <cellStyle name="Total 8 13" xfId="1131"/>
    <cellStyle name="Total 8 14" xfId="2173"/>
    <cellStyle name="Total 8 15" xfId="3215"/>
    <cellStyle name="Total 8 16" xfId="4257"/>
    <cellStyle name="Total 8 2" xfId="181"/>
    <cellStyle name="Total 8 2 2" xfId="703"/>
    <cellStyle name="Total 8 2 2 2" xfId="1747"/>
    <cellStyle name="Total 8 2 2 3" xfId="2789"/>
    <cellStyle name="Total 8 2 2 4" xfId="3831"/>
    <cellStyle name="Total 8 2 2 5" xfId="4873"/>
    <cellStyle name="Total 8 2 3" xfId="1226"/>
    <cellStyle name="Total 8 2 4" xfId="2268"/>
    <cellStyle name="Total 8 2 5" xfId="3310"/>
    <cellStyle name="Total 8 2 6" xfId="4352"/>
    <cellStyle name="Total 8 3" xfId="207"/>
    <cellStyle name="Total 8 3 2" xfId="729"/>
    <cellStyle name="Total 8 3 2 2" xfId="1773"/>
    <cellStyle name="Total 8 3 2 3" xfId="2815"/>
    <cellStyle name="Total 8 3 2 4" xfId="3857"/>
    <cellStyle name="Total 8 3 2 5" xfId="4899"/>
    <cellStyle name="Total 8 3 3" xfId="1252"/>
    <cellStyle name="Total 8 3 4" xfId="2294"/>
    <cellStyle name="Total 8 3 5" xfId="3336"/>
    <cellStyle name="Total 8 3 6" xfId="4378"/>
    <cellStyle name="Total 8 4" xfId="267"/>
    <cellStyle name="Total 8 4 2" xfId="789"/>
    <cellStyle name="Total 8 4 2 2" xfId="1833"/>
    <cellStyle name="Total 8 4 2 3" xfId="2875"/>
    <cellStyle name="Total 8 4 2 4" xfId="3917"/>
    <cellStyle name="Total 8 4 2 5" xfId="4959"/>
    <cellStyle name="Total 8 4 3" xfId="1312"/>
    <cellStyle name="Total 8 4 4" xfId="2354"/>
    <cellStyle name="Total 8 4 5" xfId="3396"/>
    <cellStyle name="Total 8 4 6" xfId="4438"/>
    <cellStyle name="Total 8 5" xfId="137"/>
    <cellStyle name="Total 8 5 2" xfId="660"/>
    <cellStyle name="Total 8 5 2 2" xfId="1704"/>
    <cellStyle name="Total 8 5 2 3" xfId="2746"/>
    <cellStyle name="Total 8 5 2 4" xfId="3788"/>
    <cellStyle name="Total 8 5 2 5" xfId="4830"/>
    <cellStyle name="Total 8 5 3" xfId="1183"/>
    <cellStyle name="Total 8 5 4" xfId="2225"/>
    <cellStyle name="Total 8 5 5" xfId="3267"/>
    <cellStyle name="Total 8 5 6" xfId="4309"/>
    <cellStyle name="Total 8 6" xfId="397"/>
    <cellStyle name="Total 8 6 2" xfId="906"/>
    <cellStyle name="Total 8 6 2 2" xfId="1950"/>
    <cellStyle name="Total 8 6 2 3" xfId="2992"/>
    <cellStyle name="Total 8 6 2 4" xfId="4034"/>
    <cellStyle name="Total 8 6 2 5" xfId="5076"/>
    <cellStyle name="Total 8 6 3" xfId="1442"/>
    <cellStyle name="Total 8 6 4" xfId="2484"/>
    <cellStyle name="Total 8 6 5" xfId="3526"/>
    <cellStyle name="Total 8 6 6" xfId="4568"/>
    <cellStyle name="Total 8 7" xfId="356"/>
    <cellStyle name="Total 8 7 2" xfId="873"/>
    <cellStyle name="Total 8 7 2 2" xfId="1917"/>
    <cellStyle name="Total 8 7 2 3" xfId="2959"/>
    <cellStyle name="Total 8 7 2 4" xfId="4001"/>
    <cellStyle name="Total 8 7 2 5" xfId="5043"/>
    <cellStyle name="Total 8 7 3" xfId="1401"/>
    <cellStyle name="Total 8 7 4" xfId="2443"/>
    <cellStyle name="Total 8 7 5" xfId="3485"/>
    <cellStyle name="Total 8 7 6" xfId="4527"/>
    <cellStyle name="Total 8 8" xfId="498"/>
    <cellStyle name="Total 8 8 2" xfId="988"/>
    <cellStyle name="Total 8 8 2 2" xfId="2032"/>
    <cellStyle name="Total 8 8 2 3" xfId="3074"/>
    <cellStyle name="Total 8 8 2 4" xfId="4116"/>
    <cellStyle name="Total 8 8 2 5" xfId="5158"/>
    <cellStyle name="Total 8 8 3" xfId="1542"/>
    <cellStyle name="Total 8 8 4" xfId="2584"/>
    <cellStyle name="Total 8 8 5" xfId="3626"/>
    <cellStyle name="Total 8 8 6" xfId="4668"/>
    <cellStyle name="Total 8 9" xfId="541"/>
    <cellStyle name="Total 8 9 2" xfId="1023"/>
    <cellStyle name="Total 8 9 2 2" xfId="2067"/>
    <cellStyle name="Total 8 9 2 3" xfId="3109"/>
    <cellStyle name="Total 8 9 2 4" xfId="4151"/>
    <cellStyle name="Total 8 9 2 5" xfId="5193"/>
    <cellStyle name="Total 8 9 3" xfId="1585"/>
    <cellStyle name="Total 8 9 4" xfId="2627"/>
    <cellStyle name="Total 8 9 5" xfId="3669"/>
    <cellStyle name="Total 8 9 6" xfId="4711"/>
    <cellStyle name="Total 9" xfId="92"/>
    <cellStyle name="Total 9 10" xfId="615"/>
    <cellStyle name="Total 9 10 2" xfId="1659"/>
    <cellStyle name="Total 9 10 3" xfId="2701"/>
    <cellStyle name="Total 9 10 4" xfId="3743"/>
    <cellStyle name="Total 9 10 5" xfId="4785"/>
    <cellStyle name="Total 9 11" xfId="522"/>
    <cellStyle name="Total 9 11 2" xfId="1566"/>
    <cellStyle name="Total 9 11 3" xfId="2608"/>
    <cellStyle name="Total 9 11 4" xfId="3650"/>
    <cellStyle name="Total 9 11 5" xfId="4692"/>
    <cellStyle name="Total 9 12" xfId="1084"/>
    <cellStyle name="Total 9 12 2" xfId="2128"/>
    <cellStyle name="Total 9 12 3" xfId="3170"/>
    <cellStyle name="Total 9 12 4" xfId="4212"/>
    <cellStyle name="Total 9 12 5" xfId="5254"/>
    <cellStyle name="Total 9 13" xfId="1138"/>
    <cellStyle name="Total 9 14" xfId="2180"/>
    <cellStyle name="Total 9 15" xfId="3222"/>
    <cellStyle name="Total 9 16" xfId="4264"/>
    <cellStyle name="Total 9 2" xfId="188"/>
    <cellStyle name="Total 9 2 2" xfId="710"/>
    <cellStyle name="Total 9 2 2 2" xfId="1754"/>
    <cellStyle name="Total 9 2 2 3" xfId="2796"/>
    <cellStyle name="Total 9 2 2 4" xfId="3838"/>
    <cellStyle name="Total 9 2 2 5" xfId="4880"/>
    <cellStyle name="Total 9 2 3" xfId="1233"/>
    <cellStyle name="Total 9 2 4" xfId="2275"/>
    <cellStyle name="Total 9 2 5" xfId="3317"/>
    <cellStyle name="Total 9 2 6" xfId="4359"/>
    <cellStyle name="Total 9 3" xfId="115"/>
    <cellStyle name="Total 9 3 2" xfId="638"/>
    <cellStyle name="Total 9 3 2 2" xfId="1682"/>
    <cellStyle name="Total 9 3 2 3" xfId="2724"/>
    <cellStyle name="Total 9 3 2 4" xfId="3766"/>
    <cellStyle name="Total 9 3 2 5" xfId="4808"/>
    <cellStyle name="Total 9 3 3" xfId="1161"/>
    <cellStyle name="Total 9 3 4" xfId="2203"/>
    <cellStyle name="Total 9 3 5" xfId="3245"/>
    <cellStyle name="Total 9 3 6" xfId="4287"/>
    <cellStyle name="Total 9 4" xfId="274"/>
    <cellStyle name="Total 9 4 2" xfId="796"/>
    <cellStyle name="Total 9 4 2 2" xfId="1840"/>
    <cellStyle name="Total 9 4 2 3" xfId="2882"/>
    <cellStyle name="Total 9 4 2 4" xfId="3924"/>
    <cellStyle name="Total 9 4 2 5" xfId="4966"/>
    <cellStyle name="Total 9 4 3" xfId="1319"/>
    <cellStyle name="Total 9 4 4" xfId="2361"/>
    <cellStyle name="Total 9 4 5" xfId="3403"/>
    <cellStyle name="Total 9 4 6" xfId="4445"/>
    <cellStyle name="Total 9 5" xfId="144"/>
    <cellStyle name="Total 9 5 2" xfId="667"/>
    <cellStyle name="Total 9 5 2 2" xfId="1711"/>
    <cellStyle name="Total 9 5 2 3" xfId="2753"/>
    <cellStyle name="Total 9 5 2 4" xfId="3795"/>
    <cellStyle name="Total 9 5 2 5" xfId="4837"/>
    <cellStyle name="Total 9 5 3" xfId="1190"/>
    <cellStyle name="Total 9 5 4" xfId="2232"/>
    <cellStyle name="Total 9 5 5" xfId="3274"/>
    <cellStyle name="Total 9 5 6" xfId="4316"/>
    <cellStyle name="Total 9 6" xfId="404"/>
    <cellStyle name="Total 9 6 2" xfId="913"/>
    <cellStyle name="Total 9 6 2 2" xfId="1957"/>
    <cellStyle name="Total 9 6 2 3" xfId="2999"/>
    <cellStyle name="Total 9 6 2 4" xfId="4041"/>
    <cellStyle name="Total 9 6 2 5" xfId="5083"/>
    <cellStyle name="Total 9 6 3" xfId="1449"/>
    <cellStyle name="Total 9 6 4" xfId="2491"/>
    <cellStyle name="Total 9 6 5" xfId="3533"/>
    <cellStyle name="Total 9 6 6" xfId="4575"/>
    <cellStyle name="Total 9 7" xfId="347"/>
    <cellStyle name="Total 9 7 2" xfId="865"/>
    <cellStyle name="Total 9 7 2 2" xfId="1909"/>
    <cellStyle name="Total 9 7 2 3" xfId="2951"/>
    <cellStyle name="Total 9 7 2 4" xfId="3993"/>
    <cellStyle name="Total 9 7 2 5" xfId="5035"/>
    <cellStyle name="Total 9 7 3" xfId="1392"/>
    <cellStyle name="Total 9 7 4" xfId="2434"/>
    <cellStyle name="Total 9 7 5" xfId="3476"/>
    <cellStyle name="Total 9 7 6" xfId="4518"/>
    <cellStyle name="Total 9 8" xfId="505"/>
    <cellStyle name="Total 9 8 2" xfId="995"/>
    <cellStyle name="Total 9 8 2 2" xfId="2039"/>
    <cellStyle name="Total 9 8 2 3" xfId="3081"/>
    <cellStyle name="Total 9 8 2 4" xfId="4123"/>
    <cellStyle name="Total 9 8 2 5" xfId="5165"/>
    <cellStyle name="Total 9 8 3" xfId="1549"/>
    <cellStyle name="Total 9 8 4" xfId="2591"/>
    <cellStyle name="Total 9 8 5" xfId="3633"/>
    <cellStyle name="Total 9 8 6" xfId="4675"/>
    <cellStyle name="Total 9 9" xfId="556"/>
    <cellStyle name="Total 9 9 2" xfId="1034"/>
    <cellStyle name="Total 9 9 2 2" xfId="2078"/>
    <cellStyle name="Total 9 9 2 3" xfId="3120"/>
    <cellStyle name="Total 9 9 2 4" xfId="4162"/>
    <cellStyle name="Total 9 9 2 5" xfId="5204"/>
    <cellStyle name="Total 9 9 3" xfId="1600"/>
    <cellStyle name="Total 9 9 4" xfId="2642"/>
    <cellStyle name="Total 9 9 5" xfId="3684"/>
    <cellStyle name="Total 9 9 6" xfId="4726"/>
    <cellStyle name="Warning Text" xfId="45" builtinId="11" customBuiltin="1"/>
  </cellStyles>
  <dxfs count="94">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65" formatCode="#,##0.0"/>
    </dxf>
    <dxf>
      <numFmt numFmtId="165" formatCode="#,##0.0"/>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F2DCDB"/>
      <color rgb="FFDDF357"/>
      <color rgb="FF8AE4B3"/>
      <color rgb="FFCC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122555</xdr:colOff>
      <xdr:row>7</xdr:row>
      <xdr:rowOff>109220</xdr:rowOff>
    </xdr:to>
    <xdr:pic>
      <xdr:nvPicPr>
        <xdr:cNvPr id="2" name="Picture 1" descr="Department for Education" title="Logo">
          <a:extLst>
            <a:ext uri="{FF2B5EF4-FFF2-40B4-BE49-F238E27FC236}">
              <a16:creationId xmlns:a16="http://schemas.microsoft.com/office/drawing/2014/main" id="{00000000-0008-0000-03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8062"/>
        <a:stretch/>
      </xdr:blipFill>
      <xdr:spPr bwMode="auto">
        <a:xfrm>
          <a:off x="185738" y="161925"/>
          <a:ext cx="1427480" cy="108077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13</xdr:col>
      <xdr:colOff>0</xdr:colOff>
      <xdr:row>1</xdr:row>
      <xdr:rowOff>0</xdr:rowOff>
    </xdr:from>
    <xdr:to>
      <xdr:col>14</xdr:col>
      <xdr:colOff>342900</xdr:colOff>
      <xdr:row>6</xdr:row>
      <xdr:rowOff>142875</xdr:rowOff>
    </xdr:to>
    <xdr:pic>
      <xdr:nvPicPr>
        <xdr:cNvPr id="3" name="Picture 2" descr="Print">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2">
          <a:clrChange>
            <a:clrFrom>
              <a:srgbClr val="FEFEFE"/>
            </a:clrFrom>
            <a:clrTo>
              <a:srgbClr val="FEFEFE">
                <a:alpha val="0"/>
              </a:srgbClr>
            </a:clrTo>
          </a:clrChange>
          <a:extLst>
            <a:ext uri="{28A0092B-C50C-407E-A947-70E740481C1C}">
              <a14:useLocalDpi xmlns:a14="http://schemas.microsoft.com/office/drawing/2010/main" val="0"/>
            </a:ext>
          </a:extLst>
        </a:blip>
        <a:srcRect/>
        <a:stretch>
          <a:fillRect/>
        </a:stretch>
      </xdr:blipFill>
      <xdr:spPr bwMode="auto">
        <a:xfrm>
          <a:off x="7524750" y="161925"/>
          <a:ext cx="9525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0</xdr:row>
      <xdr:rowOff>0</xdr:rowOff>
    </xdr:from>
    <xdr:to>
      <xdr:col>6</xdr:col>
      <xdr:colOff>0</xdr:colOff>
      <xdr:row>0</xdr:row>
      <xdr:rowOff>0</xdr:rowOff>
    </xdr:to>
    <xdr:sp macro="" textlink="">
      <xdr:nvSpPr>
        <xdr:cNvPr id="2" name="Text Box 2">
          <a:extLst>
            <a:ext uri="{FF2B5EF4-FFF2-40B4-BE49-F238E27FC236}">
              <a16:creationId xmlns:a16="http://schemas.microsoft.com/office/drawing/2014/main" id="{00ABE186-E2DF-41E1-8738-399A3FB4F92F}"/>
            </a:ext>
          </a:extLst>
        </xdr:cNvPr>
        <xdr:cNvSpPr txBox="1">
          <a:spLocks noChangeArrowheads="1"/>
        </xdr:cNvSpPr>
      </xdr:nvSpPr>
      <xdr:spPr bwMode="auto">
        <a:xfrm>
          <a:off x="7486650" y="0"/>
          <a:ext cx="0" cy="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41148" rIns="45720" bIns="41148" anchor="ctr" upright="1"/>
        <a:lstStyle/>
        <a:p>
          <a:pPr algn="ctr" rtl="0">
            <a:defRPr sz="1000"/>
          </a:pPr>
          <a:r>
            <a:rPr lang="en-GB" sz="2400" b="1" i="0" u="none" strike="noStrike" baseline="0">
              <a:solidFill>
                <a:srgbClr val="000000"/>
              </a:solidFill>
              <a:latin typeface="Arial Narrow"/>
            </a:rPr>
            <a:t>1</a:t>
          </a:r>
        </a:p>
      </xdr:txBody>
    </xdr:sp>
    <xdr:clientData/>
  </xdr:twoCellAnchor>
  <xdr:twoCellAnchor>
    <xdr:from>
      <xdr:col>6</xdr:col>
      <xdr:colOff>0</xdr:colOff>
      <xdr:row>0</xdr:row>
      <xdr:rowOff>0</xdr:rowOff>
    </xdr:from>
    <xdr:to>
      <xdr:col>6</xdr:col>
      <xdr:colOff>0</xdr:colOff>
      <xdr:row>0</xdr:row>
      <xdr:rowOff>0</xdr:rowOff>
    </xdr:to>
    <xdr:sp macro="" textlink="">
      <xdr:nvSpPr>
        <xdr:cNvPr id="3" name="Text Box 4">
          <a:extLst>
            <a:ext uri="{FF2B5EF4-FFF2-40B4-BE49-F238E27FC236}">
              <a16:creationId xmlns:a16="http://schemas.microsoft.com/office/drawing/2014/main" id="{1EC9F89D-0132-4C30-895D-D171CBFC81DE}"/>
            </a:ext>
          </a:extLst>
        </xdr:cNvPr>
        <xdr:cNvSpPr txBox="1">
          <a:spLocks noChangeArrowheads="1"/>
        </xdr:cNvSpPr>
      </xdr:nvSpPr>
      <xdr:spPr bwMode="auto">
        <a:xfrm>
          <a:off x="7486650" y="0"/>
          <a:ext cx="0" cy="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41148" rIns="45720" bIns="41148" anchor="ctr" upright="1"/>
        <a:lstStyle/>
        <a:p>
          <a:pPr algn="ctr" rtl="0">
            <a:defRPr sz="1000"/>
          </a:pPr>
          <a:r>
            <a:rPr lang="en-GB" sz="2400" b="1" i="0" u="none" strike="noStrike" baseline="0">
              <a:solidFill>
                <a:srgbClr val="000000"/>
              </a:solidFill>
              <a:latin typeface="Arial Narrow"/>
            </a:rPr>
            <a:t>1</a:t>
          </a:r>
        </a:p>
      </xdr:txBody>
    </xdr:sp>
    <xdr:clientData/>
  </xdr:twoCellAnchor>
  <xdr:twoCellAnchor>
    <xdr:from>
      <xdr:col>6</xdr:col>
      <xdr:colOff>0</xdr:colOff>
      <xdr:row>0</xdr:row>
      <xdr:rowOff>0</xdr:rowOff>
    </xdr:from>
    <xdr:to>
      <xdr:col>6</xdr:col>
      <xdr:colOff>0</xdr:colOff>
      <xdr:row>0</xdr:row>
      <xdr:rowOff>0</xdr:rowOff>
    </xdr:to>
    <xdr:sp macro="" textlink="">
      <xdr:nvSpPr>
        <xdr:cNvPr id="4" name="Text Box 6">
          <a:extLst>
            <a:ext uri="{FF2B5EF4-FFF2-40B4-BE49-F238E27FC236}">
              <a16:creationId xmlns:a16="http://schemas.microsoft.com/office/drawing/2014/main" id="{56DAD812-1A1B-43D0-BBF3-DC74815FB8BF}"/>
            </a:ext>
          </a:extLst>
        </xdr:cNvPr>
        <xdr:cNvSpPr txBox="1">
          <a:spLocks noChangeArrowheads="1"/>
        </xdr:cNvSpPr>
      </xdr:nvSpPr>
      <xdr:spPr bwMode="auto">
        <a:xfrm>
          <a:off x="7486650" y="0"/>
          <a:ext cx="0" cy="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41148" rIns="45720" bIns="41148" anchor="ctr" upright="1"/>
        <a:lstStyle/>
        <a:p>
          <a:pPr algn="ctr" rtl="0">
            <a:defRPr sz="1000"/>
          </a:pPr>
          <a:r>
            <a:rPr lang="en-GB" sz="2400" b="1" i="0" u="none" strike="noStrike" baseline="0">
              <a:solidFill>
                <a:srgbClr val="000000"/>
              </a:solidFill>
              <a:latin typeface="Arial Narrow"/>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ov.uk/government/collections/statistics-gcses-key-stage-4"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gov.uk/government/publications/progress-8-school-performance-measure"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gov.uk/government/publications/progress-8-school-performance-measur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www.gov.uk/government/publications/progress-8-school-performance-measure"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s://www.gov.uk/government/publications/progress-8-school-performance-measure" TargetMode="Externa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s://www.gov.uk/government/publications/schools-causing-concern--2"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gov.uk/government/publications/progress-8-school-performance-measure"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gov.uk/government/publications/progress-8-school-performance-measure" TargetMode="External"/><Relationship Id="rId1" Type="http://schemas.openxmlformats.org/officeDocument/2006/relationships/hyperlink" Target="https://www.gov.uk/government/publications/progress-8-school-performance-measure"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9:H20"/>
  <sheetViews>
    <sheetView tabSelected="1" workbookViewId="0"/>
  </sheetViews>
  <sheetFormatPr defaultColWidth="9.140625" defaultRowHeight="12.75" x14ac:dyDescent="0.2"/>
  <cols>
    <col min="1" max="1" width="2.5703125" style="109" customWidth="1"/>
    <col min="2" max="16384" width="9.140625" style="109"/>
  </cols>
  <sheetData>
    <row r="9" spans="2:2" ht="25.5" x14ac:dyDescent="0.35">
      <c r="B9" s="112" t="s">
        <v>569</v>
      </c>
    </row>
    <row r="11" spans="2:2" ht="15" x14ac:dyDescent="0.25">
      <c r="B11" s="113" t="s">
        <v>622</v>
      </c>
    </row>
    <row r="13" spans="2:2" x14ac:dyDescent="0.2">
      <c r="B13" s="111" t="s">
        <v>568</v>
      </c>
    </row>
    <row r="14" spans="2:2" x14ac:dyDescent="0.2">
      <c r="B14" s="111" t="s">
        <v>83</v>
      </c>
    </row>
    <row r="15" spans="2:2" x14ac:dyDescent="0.2">
      <c r="B15" s="111" t="s">
        <v>570</v>
      </c>
    </row>
    <row r="16" spans="2:2" x14ac:dyDescent="0.2">
      <c r="B16" s="111" t="s">
        <v>571</v>
      </c>
    </row>
    <row r="18" spans="2:8" x14ac:dyDescent="0.2">
      <c r="B18" s="114" t="s">
        <v>84</v>
      </c>
    </row>
    <row r="20" spans="2:8" x14ac:dyDescent="0.2">
      <c r="B20" s="133" t="s">
        <v>92</v>
      </c>
      <c r="H20" s="114" t="s">
        <v>93</v>
      </c>
    </row>
  </sheetData>
  <sheetProtection sheet="1" objects="1" scenarios="1"/>
  <hyperlinks>
    <hyperlink ref="B18" location="Index!A1" display="Index"/>
    <hyperlink ref="H20" r:id="rId1"/>
  </hyperlinks>
  <pageMargins left="0.7" right="0.7" top="0.75" bottom="0.75" header="0.3" footer="0.3"/>
  <pageSetup paperSize="9" fitToHeight="0"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AR30"/>
  <sheetViews>
    <sheetView showGridLines="0" zoomScaleNormal="100" workbookViewId="0">
      <selection sqref="A1:K1"/>
    </sheetView>
  </sheetViews>
  <sheetFormatPr defaultColWidth="9.140625" defaultRowHeight="11.25" x14ac:dyDescent="0.2"/>
  <cols>
    <col min="1" max="1" width="36.28515625" style="28" customWidth="1"/>
    <col min="2" max="2" width="6.28515625" style="28" customWidth="1"/>
    <col min="3" max="3" width="9.42578125" style="24" customWidth="1"/>
    <col min="4" max="4" width="0.85546875" style="24" customWidth="1"/>
    <col min="5" max="5" width="9.7109375" style="31" customWidth="1"/>
    <col min="6" max="6" width="0.85546875" style="31" customWidth="1"/>
    <col min="7" max="7" width="10.42578125" style="31" customWidth="1"/>
    <col min="8" max="9" width="11" style="31" customWidth="1"/>
    <col min="10" max="10" width="2.28515625" style="31" customWidth="1"/>
    <col min="11" max="11" width="11.42578125" style="31" customWidth="1"/>
    <col min="12" max="12" width="9.5703125" style="31" customWidth="1"/>
    <col min="13" max="14" width="11" style="31" customWidth="1"/>
    <col min="15" max="15" width="0.85546875" style="31" customWidth="1"/>
    <col min="16" max="19" width="9.7109375" style="32" customWidth="1"/>
    <col min="20" max="20" width="0.85546875" style="32" customWidth="1"/>
    <col min="21" max="21" width="9.7109375" style="28" customWidth="1"/>
    <col min="22" max="22" width="12" style="28" customWidth="1"/>
    <col min="23" max="23" width="1" style="28" customWidth="1"/>
    <col min="24" max="27" width="9.140625" style="28"/>
    <col min="28" max="30" width="9.140625" style="28" customWidth="1"/>
    <col min="31" max="31" width="9.140625" style="28" hidden="1" customWidth="1"/>
    <col min="32" max="32" width="9.140625" style="28" customWidth="1"/>
    <col min="33" max="16384" width="9.140625" style="28"/>
  </cols>
  <sheetData>
    <row r="1" spans="1:31" ht="13.5" customHeight="1" x14ac:dyDescent="0.2">
      <c r="A1" s="853" t="s">
        <v>391</v>
      </c>
      <c r="B1" s="853"/>
      <c r="C1" s="853"/>
      <c r="D1" s="853"/>
      <c r="E1" s="853"/>
      <c r="F1" s="853"/>
      <c r="G1" s="853"/>
      <c r="H1" s="853"/>
      <c r="I1" s="853"/>
      <c r="J1" s="853"/>
      <c r="K1" s="853"/>
      <c r="L1" s="424"/>
      <c r="M1" s="618"/>
      <c r="N1" s="618"/>
      <c r="O1" s="424"/>
      <c r="P1" s="424"/>
      <c r="Q1" s="424"/>
      <c r="R1" s="424"/>
      <c r="S1" s="424"/>
      <c r="T1" s="424"/>
    </row>
    <row r="2" spans="1:31" ht="13.5" customHeight="1" x14ac:dyDescent="0.2">
      <c r="A2" s="612" t="s">
        <v>483</v>
      </c>
      <c r="B2" s="612"/>
      <c r="C2" s="612"/>
      <c r="D2" s="612"/>
      <c r="E2" s="64"/>
      <c r="F2" s="64"/>
      <c r="G2" s="64"/>
      <c r="H2" s="64"/>
      <c r="I2" s="64"/>
      <c r="J2" s="64"/>
      <c r="K2" s="64"/>
      <c r="L2" s="64"/>
      <c r="M2" s="64"/>
      <c r="Q2" s="65"/>
      <c r="R2" s="65"/>
      <c r="S2" s="65"/>
      <c r="T2" s="850" t="s">
        <v>41</v>
      </c>
      <c r="U2" s="851"/>
      <c r="V2" s="852"/>
      <c r="AD2" s="85"/>
      <c r="AE2" s="44" t="s">
        <v>5</v>
      </c>
    </row>
    <row r="3" spans="1:31" ht="12.75" customHeight="1" x14ac:dyDescent="0.2">
      <c r="A3" s="49" t="s">
        <v>0</v>
      </c>
      <c r="B3" s="287"/>
      <c r="C3" s="423"/>
      <c r="D3" s="423"/>
      <c r="E3" s="64"/>
      <c r="F3" s="64"/>
      <c r="G3" s="64"/>
      <c r="H3"/>
      <c r="I3" s="64"/>
      <c r="J3" s="64"/>
      <c r="K3" s="64"/>
      <c r="L3" s="64"/>
      <c r="M3" s="64"/>
      <c r="Q3" s="65"/>
      <c r="R3" s="65"/>
      <c r="S3" s="65"/>
      <c r="T3" s="856" t="s">
        <v>39</v>
      </c>
      <c r="U3" s="857"/>
      <c r="V3" s="42" t="s">
        <v>28</v>
      </c>
      <c r="AE3" s="45" t="s">
        <v>6</v>
      </c>
    </row>
    <row r="4" spans="1:31" ht="12.75" customHeight="1" x14ac:dyDescent="0.2">
      <c r="A4" s="265"/>
      <c r="B4" s="85"/>
      <c r="C4" s="39"/>
      <c r="D4" s="67"/>
      <c r="E4" s="68"/>
      <c r="F4" s="68"/>
      <c r="G4" s="68"/>
      <c r="H4" s="68"/>
      <c r="I4" s="68"/>
      <c r="J4" s="68"/>
      <c r="K4" s="68"/>
      <c r="L4" s="68"/>
      <c r="M4" s="68"/>
      <c r="N4" s="68"/>
      <c r="O4" s="68"/>
      <c r="P4" s="40"/>
      <c r="Q4" s="40"/>
      <c r="R4" s="40"/>
      <c r="S4" s="40"/>
      <c r="T4" s="422"/>
      <c r="U4" s="855"/>
      <c r="V4" s="855"/>
      <c r="W4" s="95"/>
      <c r="AE4" s="44" t="s">
        <v>28</v>
      </c>
    </row>
    <row r="5" spans="1:31" s="39" customFormat="1" ht="24.75" customHeight="1" x14ac:dyDescent="0.2">
      <c r="A5" s="844" t="str">
        <f>IF(V3="All", "All pupils",V3)</f>
        <v>All pupils</v>
      </c>
      <c r="B5" s="835" t="s">
        <v>38</v>
      </c>
      <c r="C5" s="837" t="s">
        <v>65</v>
      </c>
      <c r="D5" s="614"/>
      <c r="E5" s="839" t="s">
        <v>482</v>
      </c>
      <c r="F5" s="616"/>
      <c r="G5" s="841" t="s">
        <v>548</v>
      </c>
      <c r="H5" s="841"/>
      <c r="I5" s="841"/>
      <c r="J5" s="145"/>
      <c r="K5" s="842" t="s">
        <v>553</v>
      </c>
      <c r="L5" s="842"/>
      <c r="M5" s="842"/>
      <c r="N5" s="842"/>
      <c r="O5" s="267"/>
      <c r="P5" s="843" t="s">
        <v>371</v>
      </c>
      <c r="Q5" s="843"/>
      <c r="R5" s="843"/>
      <c r="S5" s="843"/>
      <c r="T5" s="616"/>
      <c r="U5" s="839" t="s">
        <v>372</v>
      </c>
      <c r="V5" s="839" t="s">
        <v>373</v>
      </c>
    </row>
    <row r="6" spans="1:31" ht="60" customHeight="1" x14ac:dyDescent="0.2">
      <c r="A6" s="845"/>
      <c r="B6" s="836"/>
      <c r="C6" s="838"/>
      <c r="D6" s="615"/>
      <c r="E6" s="840"/>
      <c r="F6" s="617"/>
      <c r="G6" s="155" t="s">
        <v>549</v>
      </c>
      <c r="H6" s="155" t="s">
        <v>682</v>
      </c>
      <c r="I6" s="155" t="s">
        <v>681</v>
      </c>
      <c r="J6" s="21"/>
      <c r="K6" s="607" t="s">
        <v>550</v>
      </c>
      <c r="L6" s="155" t="s">
        <v>375</v>
      </c>
      <c r="M6" s="607" t="s">
        <v>683</v>
      </c>
      <c r="N6" s="607" t="s">
        <v>684</v>
      </c>
      <c r="O6" s="613"/>
      <c r="P6" s="615" t="s">
        <v>101</v>
      </c>
      <c r="Q6" s="617" t="s">
        <v>376</v>
      </c>
      <c r="R6" s="159" t="s">
        <v>99</v>
      </c>
      <c r="S6" s="159" t="s">
        <v>100</v>
      </c>
      <c r="T6" s="617"/>
      <c r="U6" s="840"/>
      <c r="V6" s="840"/>
    </row>
    <row r="7" spans="1:31" x14ac:dyDescent="0.2">
      <c r="A7" s="38"/>
      <c r="B7" s="38"/>
      <c r="C7" s="37"/>
      <c r="D7" s="37"/>
      <c r="E7" s="36"/>
      <c r="F7" s="36"/>
      <c r="G7" s="36"/>
      <c r="H7" s="36"/>
      <c r="I7" s="36"/>
      <c r="J7" s="36"/>
      <c r="K7" s="36"/>
      <c r="L7" s="36"/>
      <c r="M7" s="36"/>
      <c r="N7" s="36"/>
      <c r="O7" s="36"/>
      <c r="P7" s="36"/>
      <c r="Q7" s="36"/>
      <c r="R7" s="421"/>
      <c r="S7" s="293"/>
      <c r="T7" s="36"/>
      <c r="W7" s="80"/>
    </row>
    <row r="8" spans="1:31" ht="16.899999999999999" customHeight="1" x14ac:dyDescent="0.2">
      <c r="A8" s="30" t="s">
        <v>481</v>
      </c>
      <c r="B8" s="34">
        <f>Table2abData!C23</f>
        <v>163</v>
      </c>
      <c r="C8" s="419">
        <f>IF($V$3="Boys",Table2abData!AY23,IF($V$3="Girls",Table2abData!AZ23,IF($V$3="All",Table2abData!BA23)))</f>
        <v>23192</v>
      </c>
      <c r="D8" s="34"/>
      <c r="E8" s="288">
        <f>IF($V$3="Boys",Table2abData!D23,IF($V$3="Girls",Table2abData!O23,IF($V$3="All",Table2abData!Z23)))</f>
        <v>71.099999999999994</v>
      </c>
      <c r="F8" s="416"/>
      <c r="G8" s="288">
        <f>IF($V$3="Boys",Table2abData!E23,IF($V$3="Girls",Table2abData!P23,IF($V$3="All",Table2abData!AA23)))</f>
        <v>99.8</v>
      </c>
      <c r="H8" s="288">
        <f>IF($V$3="Boys",Table2abData!F23,IF($V$3="Girls",Table2abData!Q23,IF($V$3="All",Table2abData!AB23)))</f>
        <v>92.9</v>
      </c>
      <c r="I8" s="288">
        <f>IF($V$3="Boys",Table2abData!AK23,IF($V$3="Girls",Table2abData!AL23,IF($V$3="All",Table2abData!AM23)))</f>
        <v>98.7</v>
      </c>
      <c r="J8" s="416"/>
      <c r="K8" s="288">
        <f>IF($V$3="Boys",Table2abData!G23,IF($V$3="Girls",Table2abData!R23,IF($V$3="All",Table2abData!AC23)))</f>
        <v>78.7</v>
      </c>
      <c r="L8" s="418">
        <f>IF($V$3="Boys",Table2abData!AQ23,IF($V$3="Girls",Table2abData!AR23,IF($V$3="All",Table2abData!AS23)))</f>
        <v>6.74</v>
      </c>
      <c r="M8" s="288">
        <f>IF($V$3="Boys",Table2abData!H23,IF($V$3="Girls",Table2abData!S23,IF($V$3="All",Table2abData!AD23)))</f>
        <v>61.7</v>
      </c>
      <c r="N8" s="288">
        <f>IF($V$3="Boys",Table2abData!AN23,IF($V$3="Girls",Table2abData!AO23,IF($V$3="All",Table2abData!AP23)))</f>
        <v>71.7</v>
      </c>
      <c r="O8" s="416"/>
      <c r="P8" s="419">
        <f>IF($V$3="Boys",Table2abData!I23,IF($V$3="Girls",Table2abData!T23,IF($V$3="All",Table2abData!AE23)))</f>
        <v>21198</v>
      </c>
      <c r="Q8" s="418">
        <f>IF($V$3="Boys",Table2abData!J23,IF($V$3="Girls",Table2abData!U23,IF($V$3="All",Table2abData!AF23)))</f>
        <v>0.56000000000000005</v>
      </c>
      <c r="R8" s="417">
        <f>IF($V$3="Boys",Table2abData!K23,IF($V$3="Girls",Table2abData!V23,IF($V$3="All",Table2abData!AG23)))</f>
        <v>0.55000000000000004</v>
      </c>
      <c r="S8" s="417">
        <f>IF($V$3="Boys",Table2abData!L23,IF($V$3="Girls",Table2abData!W23,IF($V$3="All",Table2abData!AH23)))</f>
        <v>0.57999999999999996</v>
      </c>
      <c r="T8" s="416"/>
      <c r="U8" s="288">
        <f>IF($V$3="Boys",Table2abData!M23,IF($V$3="Girls",Table2abData!X23,IF($V$3="All",Table2abData!AI23)))</f>
        <v>99.9</v>
      </c>
      <c r="V8" s="288">
        <f>IF($V$3="Boys",Table2abData!N23,IF($V$3="Girls",Table2abData!Y23,IF($V$3="All",Table2abData!AJ23)))</f>
        <v>99.9</v>
      </c>
      <c r="W8" s="41"/>
    </row>
    <row r="9" spans="1:31" ht="16.899999999999999" customHeight="1" x14ac:dyDescent="0.2">
      <c r="A9" s="420" t="s">
        <v>480</v>
      </c>
      <c r="B9" s="34">
        <f>Table2abData!C24</f>
        <v>216</v>
      </c>
      <c r="C9" s="419">
        <f>IF($V$3="Boys",Table2abData!AY24,IF($V$3="Girls",Table2abData!AZ24,IF($V$3="All",Table2abData!BA24)))</f>
        <v>33140</v>
      </c>
      <c r="D9" s="34"/>
      <c r="E9" s="288">
        <f>IF($V$3="Boys",Table2abData!D24,IF($V$3="Girls",Table2abData!O24,IF($V$3="All",Table2abData!Z24)))</f>
        <v>42.3</v>
      </c>
      <c r="F9" s="416"/>
      <c r="G9" s="288">
        <f>IF($V$3="Boys",Table2abData!E24,IF($V$3="Girls",Table2abData!P24,IF($V$3="All",Table2abData!AA24)))</f>
        <v>98.7</v>
      </c>
      <c r="H9" s="288">
        <f>IF($V$3="Boys",Table2abData!F24,IF($V$3="Girls",Table2abData!Q24,IF($V$3="All",Table2abData!AB24)))</f>
        <v>32</v>
      </c>
      <c r="I9" s="288">
        <f>IF($V$3="Boys",Table2abData!AK24,IF($V$3="Girls",Table2abData!AL24,IF($V$3="All",Table2abData!AM24)))</f>
        <v>56.8</v>
      </c>
      <c r="J9" s="416"/>
      <c r="K9" s="288">
        <f>IF($V$3="Boys",Table2abData!G24,IF($V$3="Girls",Table2abData!R24,IF($V$3="All",Table2abData!AC24)))</f>
        <v>28</v>
      </c>
      <c r="L9" s="418">
        <f>IF($V$3="Boys",Table2abData!AQ24,IF($V$3="Girls",Table2abData!AR24,IF($V$3="All",Table2abData!AS24)))</f>
        <v>3.52</v>
      </c>
      <c r="M9" s="288">
        <f>IF($V$3="Boys",Table2abData!H24,IF($V$3="Girls",Table2abData!S24,IF($V$3="All",Table2abData!AD24)))</f>
        <v>8.1999999999999993</v>
      </c>
      <c r="N9" s="288">
        <f>IF($V$3="Boys",Table2abData!AN24,IF($V$3="Girls",Table2abData!AO24,IF($V$3="All",Table2abData!AP24)))</f>
        <v>13.9</v>
      </c>
      <c r="O9" s="416"/>
      <c r="P9" s="419">
        <f>IF($V$3="Boys",Table2abData!I24,IF($V$3="Girls",Table2abData!T24,IF($V$3="All",Table2abData!AE24)))</f>
        <v>31624</v>
      </c>
      <c r="Q9" s="418">
        <f>IF($V$3="Boys",Table2abData!J24,IF($V$3="Girls",Table2abData!U24,IF($V$3="All",Table2abData!AF24)))</f>
        <v>-0.13</v>
      </c>
      <c r="R9" s="417">
        <f>IF($V$3="Boys",Table2abData!K24,IF($V$3="Girls",Table2abData!V24,IF($V$3="All",Table2abData!AG24)))</f>
        <v>-0.15</v>
      </c>
      <c r="S9" s="417">
        <f>IF($V$3="Boys",Table2abData!L24,IF($V$3="Girls",Table2abData!W24,IF($V$3="All",Table2abData!AH24)))</f>
        <v>-0.12</v>
      </c>
      <c r="T9" s="416"/>
      <c r="U9" s="288">
        <f>IF($V$3="Boys",Table2abData!M24,IF($V$3="Girls",Table2abData!X24,IF($V$3="All",Table2abData!AI24)))</f>
        <v>99.3</v>
      </c>
      <c r="V9" s="288">
        <f>IF($V$3="Boys",Table2abData!N24,IF($V$3="Girls",Table2abData!Y24,IF($V$3="All",Table2abData!AJ24)))</f>
        <v>99.1</v>
      </c>
      <c r="W9" s="41"/>
    </row>
    <row r="10" spans="1:31" ht="16.899999999999999" customHeight="1" x14ac:dyDescent="0.2">
      <c r="A10" s="420" t="s">
        <v>479</v>
      </c>
      <c r="B10" s="34">
        <f>Table2abData!C25</f>
        <v>2777</v>
      </c>
      <c r="C10" s="419">
        <f>IF($V$3="Boys",Table2abData!AY25,IF($V$3="Girls",Table2abData!AZ25,IF($V$3="All",Table2abData!BA25)))</f>
        <v>455815</v>
      </c>
      <c r="D10" s="34"/>
      <c r="E10" s="288">
        <f>IF($V$3="Boys",Table2abData!D25,IF($V$3="Girls",Table2abData!O25,IF($V$3="All",Table2abData!Z25)))</f>
        <v>46.6</v>
      </c>
      <c r="F10" s="416"/>
      <c r="G10" s="288">
        <f>IF($V$3="Boys",Table2abData!E25,IF($V$3="Girls",Table2abData!P25,IF($V$3="All",Table2abData!AA25)))</f>
        <v>98.6</v>
      </c>
      <c r="H10" s="288">
        <f>IF($V$3="Boys",Table2abData!F25,IF($V$3="Girls",Table2abData!Q25,IF($V$3="All",Table2abData!AB25)))</f>
        <v>42.6</v>
      </c>
      <c r="I10" s="288">
        <f>IF($V$3="Boys",Table2abData!AK25,IF($V$3="Girls",Table2abData!AL25,IF($V$3="All",Table2abData!AM25)))</f>
        <v>64.5</v>
      </c>
      <c r="J10" s="416"/>
      <c r="K10" s="288">
        <f>IF($V$3="Boys",Table2abData!G25,IF($V$3="Girls",Table2abData!R25,IF($V$3="All",Table2abData!AC25)))</f>
        <v>38</v>
      </c>
      <c r="L10" s="418">
        <f>IF($V$3="Boys",Table2abData!AQ25,IF($V$3="Girls",Table2abData!AR25,IF($V$3="All",Table2abData!AS25)))</f>
        <v>4.04</v>
      </c>
      <c r="M10" s="288">
        <f>IF($V$3="Boys",Table2abData!H25,IF($V$3="Girls",Table2abData!S25,IF($V$3="All",Table2abData!AD25)))</f>
        <v>15.4</v>
      </c>
      <c r="N10" s="288">
        <f>IF($V$3="Boys",Table2abData!AN25,IF($V$3="Girls",Table2abData!AO25,IF($V$3="All",Table2abData!AP25)))</f>
        <v>23</v>
      </c>
      <c r="O10" s="416"/>
      <c r="P10" s="419">
        <f>IF($V$3="Boys",Table2abData!I25,IF($V$3="Girls",Table2abData!T25,IF($V$3="All",Table2abData!AE25)))</f>
        <v>431573</v>
      </c>
      <c r="Q10" s="418">
        <f>IF($V$3="Boys",Table2abData!J25,IF($V$3="Girls",Table2abData!U25,IF($V$3="All",Table2abData!AF25)))</f>
        <v>0</v>
      </c>
      <c r="R10" s="417">
        <f>IF($V$3="Boys",Table2abData!K25,IF($V$3="Girls",Table2abData!V25,IF($V$3="All",Table2abData!AG25)))</f>
        <v>-0.01</v>
      </c>
      <c r="S10" s="417">
        <f>IF($V$3="Boys",Table2abData!L25,IF($V$3="Girls",Table2abData!W25,IF($V$3="All",Table2abData!AH25)))</f>
        <v>0</v>
      </c>
      <c r="T10" s="416"/>
      <c r="U10" s="288">
        <f>IF($V$3="Boys",Table2abData!M25,IF($V$3="Girls",Table2abData!X25,IF($V$3="All",Table2abData!AI25)))</f>
        <v>99.3</v>
      </c>
      <c r="V10" s="288">
        <f>IF($V$3="Boys",Table2abData!N25,IF($V$3="Girls",Table2abData!Y25,IF($V$3="All",Table2abData!AJ25)))</f>
        <v>99.1</v>
      </c>
      <c r="W10" s="41"/>
    </row>
    <row r="11" spans="1:31" ht="16.899999999999999" customHeight="1" x14ac:dyDescent="0.2">
      <c r="A11" s="420" t="s">
        <v>262</v>
      </c>
      <c r="B11" s="34">
        <f>Table2abData!C26</f>
        <v>3175</v>
      </c>
      <c r="C11" s="419">
        <f>IF($V$3="Boys",Table2abData!AY26,IF($V$3="Girls",Table2abData!AZ26,IF($V$3="All",Table2abData!BA26)))</f>
        <v>513356</v>
      </c>
      <c r="D11" s="34"/>
      <c r="E11" s="288">
        <f>IF($V$3="Boys",Table2abData!D26,IF($V$3="Girls",Table2abData!O26,IF($V$3="All",Table2abData!Z26)))</f>
        <v>47.4</v>
      </c>
      <c r="F11" s="416"/>
      <c r="G11" s="288">
        <f>IF($V$3="Boys",Table2abData!E26,IF($V$3="Girls",Table2abData!P26,IF($V$3="All",Table2abData!AA26)))</f>
        <v>98.6</v>
      </c>
      <c r="H11" s="288">
        <f>IF($V$3="Boys",Table2abData!F26,IF($V$3="Girls",Table2abData!Q26,IF($V$3="All",Table2abData!AB26)))</f>
        <v>44.1</v>
      </c>
      <c r="I11" s="288">
        <f>IF($V$3="Boys",Table2abData!AK26,IF($V$3="Girls",Table2abData!AL26,IF($V$3="All",Table2abData!AM26)))</f>
        <v>65.5</v>
      </c>
      <c r="J11" s="416"/>
      <c r="K11" s="288">
        <f>IF($V$3="Boys",Table2abData!G26,IF($V$3="Girls",Table2abData!R26,IF($V$3="All",Table2abData!AC26)))</f>
        <v>39.1</v>
      </c>
      <c r="L11" s="418">
        <f>IF($V$3="Boys",Table2abData!AQ26,IF($V$3="Girls",Table2abData!AR26,IF($V$3="All",Table2abData!AS26)))</f>
        <v>4.12</v>
      </c>
      <c r="M11" s="288">
        <f>IF($V$3="Boys",Table2abData!H26,IF($V$3="Girls",Table2abData!S26,IF($V$3="All",Table2abData!AD26)))</f>
        <v>17</v>
      </c>
      <c r="N11" s="288">
        <f>IF($V$3="Boys",Table2abData!AN26,IF($V$3="Girls",Table2abData!AO26,IF($V$3="All",Table2abData!AP26)))</f>
        <v>24.6</v>
      </c>
      <c r="O11" s="416"/>
      <c r="P11" s="419">
        <f>IF($V$3="Boys",Table2abData!I26,IF($V$3="Girls",Table2abData!T26,IF($V$3="All",Table2abData!AE26)))</f>
        <v>485334</v>
      </c>
      <c r="Q11" s="418">
        <f>IF($V$3="Boys",Table2abData!J26,IF($V$3="Girls",Table2abData!U26,IF($V$3="All",Table2abData!AF26)))</f>
        <v>0.01</v>
      </c>
      <c r="R11" s="417">
        <f>IF($V$3="Boys",Table2abData!K26,IF($V$3="Girls",Table2abData!V26,IF($V$3="All",Table2abData!AG26)))</f>
        <v>0.01</v>
      </c>
      <c r="S11" s="417">
        <f>IF($V$3="Boys",Table2abData!L26,IF($V$3="Girls",Table2abData!W26,IF($V$3="All",Table2abData!AH26)))</f>
        <v>0.01</v>
      </c>
      <c r="T11" s="416"/>
      <c r="U11" s="288">
        <f>IF($V$3="Boys",Table2abData!M26,IF($V$3="Girls",Table2abData!X26,IF($V$3="All",Table2abData!AI26)))</f>
        <v>99.3</v>
      </c>
      <c r="V11" s="288">
        <f>IF($V$3="Boys",Table2abData!N26,IF($V$3="Girls",Table2abData!Y26,IF($V$3="All",Table2abData!AJ26)))</f>
        <v>99.1</v>
      </c>
      <c r="W11" s="41"/>
    </row>
    <row r="12" spans="1:31" ht="11.25" customHeight="1" x14ac:dyDescent="0.2">
      <c r="A12" s="29"/>
      <c r="B12" s="415"/>
      <c r="C12" s="294"/>
      <c r="D12" s="294"/>
      <c r="E12" s="295"/>
      <c r="F12" s="295"/>
      <c r="G12" s="295"/>
      <c r="H12" s="295"/>
      <c r="I12" s="295"/>
      <c r="J12" s="295"/>
      <c r="K12" s="295"/>
      <c r="L12" s="295"/>
      <c r="M12" s="295"/>
      <c r="N12" s="295"/>
      <c r="O12" s="295"/>
      <c r="P12" s="295"/>
      <c r="Q12" s="295"/>
      <c r="R12" s="295"/>
      <c r="S12" s="295"/>
      <c r="T12" s="295"/>
      <c r="U12" s="414"/>
      <c r="V12" s="414"/>
      <c r="W12" s="146"/>
    </row>
    <row r="13" spans="1:31" ht="14.65" customHeight="1" x14ac:dyDescent="0.2">
      <c r="A13" s="413"/>
      <c r="B13" s="412"/>
      <c r="C13" s="411"/>
      <c r="D13" s="411"/>
      <c r="E13" s="411"/>
      <c r="F13" s="411"/>
      <c r="G13" s="411"/>
      <c r="H13" s="411"/>
      <c r="I13" s="411"/>
      <c r="J13" s="411"/>
      <c r="K13" s="411"/>
      <c r="L13" s="411"/>
      <c r="M13" s="411"/>
      <c r="N13" s="411"/>
      <c r="O13" s="411"/>
      <c r="P13" s="411"/>
      <c r="Q13" s="411"/>
      <c r="R13" s="411"/>
      <c r="S13" s="411"/>
      <c r="T13" s="411"/>
      <c r="U13" s="411"/>
      <c r="V13" s="93" t="s">
        <v>64</v>
      </c>
      <c r="W13" s="93"/>
    </row>
    <row r="14" spans="1:31" s="610" customFormat="1" ht="45.75" customHeight="1" x14ac:dyDescent="0.2">
      <c r="A14" s="823" t="s">
        <v>393</v>
      </c>
      <c r="B14" s="823"/>
      <c r="C14" s="823"/>
      <c r="D14" s="823"/>
      <c r="E14" s="823"/>
      <c r="F14" s="823"/>
      <c r="G14" s="823"/>
      <c r="H14" s="823"/>
      <c r="I14" s="823"/>
      <c r="J14" s="823"/>
      <c r="K14" s="823"/>
      <c r="L14" s="823"/>
      <c r="M14" s="823"/>
      <c r="N14" s="823"/>
      <c r="O14" s="823"/>
      <c r="P14" s="823"/>
      <c r="Q14" s="823"/>
      <c r="R14" s="823"/>
      <c r="S14" s="823"/>
      <c r="T14" s="823"/>
      <c r="U14" s="823"/>
      <c r="V14" s="823"/>
      <c r="W14" s="15"/>
    </row>
    <row r="15" spans="1:31" s="610" customFormat="1" ht="12.75" customHeight="1" x14ac:dyDescent="0.2">
      <c r="A15" s="854" t="s">
        <v>55</v>
      </c>
      <c r="B15" s="854"/>
      <c r="C15" s="854"/>
      <c r="D15" s="854"/>
      <c r="E15" s="854"/>
      <c r="F15" s="854"/>
      <c r="G15" s="854"/>
      <c r="H15" s="854"/>
      <c r="I15" s="854"/>
      <c r="J15" s="854"/>
      <c r="K15" s="854"/>
      <c r="L15" s="854"/>
      <c r="M15" s="854"/>
      <c r="N15" s="854"/>
      <c r="O15" s="854"/>
      <c r="P15" s="854"/>
      <c r="Q15" s="854"/>
      <c r="R15" s="854"/>
      <c r="S15" s="854"/>
      <c r="T15" s="125"/>
      <c r="U15" s="124"/>
    </row>
    <row r="16" spans="1:31" s="610" customFormat="1" ht="35.65" customHeight="1" x14ac:dyDescent="0.2">
      <c r="A16" s="810" t="s">
        <v>394</v>
      </c>
      <c r="B16" s="810"/>
      <c r="C16" s="810"/>
      <c r="D16" s="810"/>
      <c r="E16" s="810"/>
      <c r="F16" s="810"/>
      <c r="G16" s="810"/>
      <c r="H16" s="810"/>
      <c r="I16" s="810"/>
      <c r="J16" s="810"/>
      <c r="K16" s="810"/>
      <c r="L16" s="810"/>
      <c r="M16" s="810"/>
      <c r="N16" s="810"/>
      <c r="O16" s="810"/>
      <c r="P16" s="810"/>
      <c r="Q16" s="810"/>
      <c r="R16" s="810"/>
      <c r="S16" s="810"/>
      <c r="T16" s="810"/>
      <c r="U16" s="810"/>
      <c r="V16" s="810"/>
      <c r="W16" s="810"/>
    </row>
    <row r="17" spans="1:44" s="610" customFormat="1" ht="10.5" customHeight="1" x14ac:dyDescent="0.2">
      <c r="A17" s="810" t="s">
        <v>384</v>
      </c>
      <c r="B17" s="810"/>
      <c r="C17" s="810"/>
      <c r="D17" s="810"/>
      <c r="E17" s="810"/>
      <c r="F17" s="810"/>
      <c r="G17" s="810"/>
      <c r="H17" s="810"/>
      <c r="I17" s="810"/>
      <c r="J17" s="810"/>
      <c r="K17" s="810"/>
      <c r="L17" s="810"/>
      <c r="M17" s="810"/>
      <c r="N17" s="810"/>
      <c r="O17" s="810"/>
      <c r="P17" s="810"/>
      <c r="Q17" s="810"/>
      <c r="R17" s="810"/>
      <c r="S17" s="810"/>
      <c r="T17" s="810"/>
      <c r="U17" s="810"/>
      <c r="V17" s="810"/>
      <c r="W17" s="606"/>
    </row>
    <row r="18" spans="1:44" s="610" customFormat="1" ht="36.75" customHeight="1" x14ac:dyDescent="0.2">
      <c r="A18" s="810" t="s">
        <v>385</v>
      </c>
      <c r="B18" s="810"/>
      <c r="C18" s="810"/>
      <c r="D18" s="810"/>
      <c r="E18" s="810"/>
      <c r="F18" s="810"/>
      <c r="G18" s="810"/>
      <c r="H18" s="810"/>
      <c r="I18" s="810"/>
      <c r="J18" s="810"/>
      <c r="K18" s="810"/>
      <c r="L18" s="810"/>
      <c r="M18" s="810"/>
      <c r="N18" s="810"/>
      <c r="O18" s="810"/>
      <c r="P18" s="810"/>
      <c r="Q18" s="810"/>
      <c r="R18" s="810"/>
      <c r="S18" s="810"/>
      <c r="T18" s="810"/>
      <c r="U18" s="810"/>
      <c r="V18" s="810"/>
      <c r="W18" s="810"/>
      <c r="X18" s="608"/>
    </row>
    <row r="19" spans="1:44" s="610" customFormat="1" ht="15" customHeight="1" x14ac:dyDescent="0.2">
      <c r="A19" s="810" t="s">
        <v>478</v>
      </c>
      <c r="B19" s="810"/>
      <c r="C19" s="810"/>
      <c r="D19" s="810"/>
      <c r="E19" s="810"/>
      <c r="F19" s="810"/>
      <c r="G19" s="810"/>
      <c r="H19" s="810"/>
      <c r="I19" s="810"/>
      <c r="J19" s="810"/>
      <c r="K19" s="810"/>
      <c r="L19" s="810"/>
      <c r="M19" s="810"/>
      <c r="N19" s="810"/>
      <c r="O19" s="810"/>
      <c r="P19" s="810"/>
      <c r="Q19" s="810"/>
      <c r="R19" s="810"/>
      <c r="S19" s="810"/>
      <c r="T19" s="810"/>
      <c r="U19" s="810"/>
      <c r="V19" s="810"/>
      <c r="W19" s="810"/>
      <c r="X19" s="608"/>
    </row>
    <row r="20" spans="1:44" s="610" customFormat="1" x14ac:dyDescent="0.2">
      <c r="A20" s="810" t="s">
        <v>477</v>
      </c>
      <c r="B20" s="810"/>
      <c r="C20" s="810"/>
      <c r="D20" s="810"/>
      <c r="E20" s="810"/>
      <c r="F20" s="810"/>
      <c r="G20" s="810"/>
      <c r="H20" s="810"/>
      <c r="I20" s="810"/>
      <c r="J20" s="810"/>
      <c r="K20" s="810"/>
      <c r="L20" s="810"/>
      <c r="M20" s="810"/>
      <c r="N20" s="810"/>
      <c r="O20" s="810"/>
      <c r="P20" s="810"/>
      <c r="Q20" s="810"/>
      <c r="R20" s="810"/>
      <c r="S20" s="810"/>
      <c r="T20" s="810"/>
      <c r="U20" s="810"/>
      <c r="V20" s="810"/>
      <c r="W20" s="606"/>
    </row>
    <row r="21" spans="1:44" s="610" customFormat="1" ht="25.5" customHeight="1" x14ac:dyDescent="0.2">
      <c r="A21" s="810" t="s">
        <v>476</v>
      </c>
      <c r="B21" s="810"/>
      <c r="C21" s="810"/>
      <c r="D21" s="810"/>
      <c r="E21" s="810"/>
      <c r="F21" s="810"/>
      <c r="G21" s="810"/>
      <c r="H21" s="810"/>
      <c r="I21" s="810"/>
      <c r="J21" s="810"/>
      <c r="K21" s="810"/>
      <c r="L21" s="810"/>
      <c r="M21" s="810"/>
      <c r="N21" s="810"/>
      <c r="O21" s="810"/>
      <c r="P21" s="810"/>
      <c r="Q21" s="810"/>
      <c r="R21" s="810"/>
      <c r="S21" s="810"/>
      <c r="T21" s="810"/>
      <c r="U21" s="810"/>
      <c r="V21" s="810"/>
      <c r="W21" s="606"/>
    </row>
    <row r="22" spans="1:44" s="610" customFormat="1" x14ac:dyDescent="0.2">
      <c r="A22" s="810" t="s">
        <v>475</v>
      </c>
      <c r="B22" s="810"/>
      <c r="C22" s="810"/>
      <c r="D22" s="810"/>
      <c r="E22" s="810"/>
      <c r="F22" s="810"/>
      <c r="G22" s="810"/>
      <c r="H22" s="810"/>
      <c r="I22" s="810"/>
      <c r="J22" s="810"/>
      <c r="K22" s="810"/>
      <c r="L22" s="810"/>
      <c r="M22" s="810"/>
      <c r="N22" s="810"/>
      <c r="O22" s="810"/>
      <c r="P22" s="810"/>
      <c r="Q22" s="810"/>
      <c r="R22" s="810"/>
      <c r="S22" s="810"/>
      <c r="T22" s="810"/>
      <c r="U22" s="810"/>
      <c r="V22" s="810"/>
      <c r="W22" s="606"/>
    </row>
    <row r="23" spans="1:44" s="610" customFormat="1" ht="26.65" customHeight="1" x14ac:dyDescent="0.2">
      <c r="A23" s="848" t="s">
        <v>667</v>
      </c>
      <c r="B23" s="848"/>
      <c r="C23" s="848"/>
      <c r="D23" s="848"/>
      <c r="E23" s="848"/>
      <c r="F23" s="848"/>
      <c r="G23" s="848"/>
      <c r="H23" s="848"/>
      <c r="I23" s="848"/>
      <c r="J23" s="848"/>
      <c r="K23" s="848"/>
      <c r="L23" s="848"/>
      <c r="M23" s="848"/>
      <c r="N23" s="848"/>
      <c r="O23" s="848"/>
      <c r="P23" s="848"/>
      <c r="Q23" s="848"/>
      <c r="R23" s="848"/>
      <c r="S23" s="848"/>
      <c r="T23" s="848"/>
      <c r="U23" s="848"/>
      <c r="V23" s="848"/>
      <c r="W23" s="66"/>
    </row>
    <row r="24" spans="1:44" s="610" customFormat="1" ht="25.5" customHeight="1" x14ac:dyDescent="0.2">
      <c r="A24" s="810" t="s">
        <v>474</v>
      </c>
      <c r="B24" s="810"/>
      <c r="C24" s="810"/>
      <c r="D24" s="810"/>
      <c r="E24" s="810"/>
      <c r="F24" s="810"/>
      <c r="G24" s="810"/>
      <c r="H24" s="810"/>
      <c r="I24" s="810"/>
      <c r="J24" s="810"/>
      <c r="K24" s="810"/>
      <c r="L24" s="810"/>
      <c r="M24" s="810"/>
      <c r="N24" s="810"/>
      <c r="O24" s="810"/>
      <c r="P24" s="810"/>
      <c r="Q24" s="810"/>
      <c r="R24" s="810"/>
      <c r="S24" s="810"/>
      <c r="T24" s="810"/>
      <c r="U24" s="810"/>
      <c r="V24" s="810"/>
      <c r="W24" s="86"/>
    </row>
    <row r="25" spans="1:44" s="608" customFormat="1" ht="24.75" customHeight="1" x14ac:dyDescent="0.2">
      <c r="A25" s="810" t="s">
        <v>473</v>
      </c>
      <c r="B25" s="810"/>
      <c r="C25" s="810"/>
      <c r="D25" s="810"/>
      <c r="E25" s="810"/>
      <c r="F25" s="810"/>
      <c r="G25" s="810"/>
      <c r="H25" s="810"/>
      <c r="I25" s="810"/>
      <c r="J25" s="810"/>
      <c r="K25" s="810"/>
      <c r="L25" s="810"/>
      <c r="M25" s="810"/>
      <c r="N25" s="810"/>
      <c r="O25" s="810"/>
      <c r="P25" s="810"/>
      <c r="Q25" s="810"/>
      <c r="R25" s="810"/>
      <c r="S25" s="810"/>
      <c r="T25" s="810"/>
      <c r="U25" s="810"/>
      <c r="V25" s="810"/>
      <c r="W25" s="810"/>
      <c r="X25" s="810"/>
      <c r="Y25" s="810"/>
      <c r="Z25" s="810"/>
      <c r="AA25" s="810"/>
      <c r="AB25" s="810"/>
      <c r="AC25" s="810"/>
      <c r="AD25" s="810"/>
      <c r="AE25" s="810"/>
      <c r="AF25" s="810"/>
      <c r="AG25" s="810"/>
      <c r="AH25" s="810"/>
      <c r="AI25" s="810"/>
      <c r="AJ25" s="810"/>
      <c r="AK25" s="810"/>
      <c r="AL25" s="810"/>
      <c r="AM25" s="810"/>
      <c r="AN25" s="810"/>
      <c r="AO25" s="810"/>
      <c r="AP25" s="810"/>
      <c r="AQ25" s="810"/>
      <c r="AR25" s="810"/>
    </row>
    <row r="26" spans="1:44" ht="37.5" customHeight="1" x14ac:dyDescent="0.2">
      <c r="A26" s="810" t="s">
        <v>654</v>
      </c>
      <c r="B26" s="810"/>
      <c r="C26" s="810"/>
      <c r="D26" s="810"/>
      <c r="E26" s="810"/>
      <c r="F26" s="810"/>
      <c r="G26" s="810"/>
      <c r="H26" s="810"/>
      <c r="I26" s="810"/>
      <c r="J26" s="810"/>
      <c r="K26" s="810"/>
      <c r="L26" s="810"/>
      <c r="M26" s="810"/>
      <c r="N26" s="810"/>
      <c r="O26" s="810"/>
      <c r="P26" s="810"/>
      <c r="Q26" s="810"/>
      <c r="R26" s="810"/>
      <c r="S26" s="810"/>
      <c r="T26" s="810"/>
      <c r="U26" s="810"/>
      <c r="V26" s="810"/>
      <c r="W26" s="611"/>
      <c r="X26" s="611"/>
      <c r="Y26" s="611"/>
      <c r="Z26" s="611"/>
      <c r="AA26" s="611"/>
      <c r="AB26" s="611"/>
      <c r="AC26" s="611"/>
      <c r="AD26" s="611"/>
      <c r="AE26" s="611"/>
      <c r="AF26" s="611"/>
      <c r="AG26" s="611"/>
      <c r="AH26" s="611"/>
      <c r="AI26" s="611"/>
      <c r="AJ26" s="611"/>
      <c r="AK26" s="611"/>
      <c r="AL26" s="611"/>
      <c r="AM26" s="611"/>
      <c r="AN26" s="611"/>
      <c r="AO26" s="611"/>
      <c r="AP26" s="611"/>
      <c r="AQ26" s="611"/>
      <c r="AR26" s="611"/>
    </row>
    <row r="29" spans="1:44" s="32" customFormat="1" x14ac:dyDescent="0.2">
      <c r="A29" s="28"/>
      <c r="B29" s="28"/>
      <c r="C29" s="24"/>
      <c r="D29" s="24"/>
      <c r="E29" s="31"/>
      <c r="F29" s="31"/>
      <c r="G29" s="31"/>
      <c r="H29" s="31"/>
      <c r="I29" s="31"/>
      <c r="J29" s="31"/>
      <c r="K29" s="31"/>
      <c r="L29" s="31"/>
      <c r="M29" s="31"/>
      <c r="N29" s="31"/>
      <c r="O29" s="31"/>
      <c r="U29" s="28"/>
      <c r="V29" s="28"/>
      <c r="W29" s="28"/>
      <c r="X29" s="28"/>
      <c r="Y29" s="28"/>
      <c r="Z29" s="28"/>
      <c r="AA29" s="28"/>
      <c r="AB29" s="28"/>
      <c r="AC29" s="28"/>
      <c r="AD29" s="28"/>
      <c r="AE29" s="28"/>
      <c r="AF29" s="28"/>
    </row>
    <row r="30" spans="1:44" x14ac:dyDescent="0.2">
      <c r="P30" s="32" t="s">
        <v>27</v>
      </c>
    </row>
  </sheetData>
  <sheetProtection sheet="1" objects="1" scenarios="1"/>
  <mergeCells count="27">
    <mergeCell ref="A26:V26"/>
    <mergeCell ref="A1:K1"/>
    <mergeCell ref="A19:W19"/>
    <mergeCell ref="A15:S15"/>
    <mergeCell ref="A16:W16"/>
    <mergeCell ref="A17:V17"/>
    <mergeCell ref="A18:W18"/>
    <mergeCell ref="U4:V4"/>
    <mergeCell ref="B5:B6"/>
    <mergeCell ref="C5:C6"/>
    <mergeCell ref="K5:N5"/>
    <mergeCell ref="P5:S5"/>
    <mergeCell ref="V5:V6"/>
    <mergeCell ref="A14:V14"/>
    <mergeCell ref="E5:E6"/>
    <mergeCell ref="T3:U3"/>
    <mergeCell ref="T2:V2"/>
    <mergeCell ref="A5:A6"/>
    <mergeCell ref="W25:AR25"/>
    <mergeCell ref="A23:V23"/>
    <mergeCell ref="U5:U6"/>
    <mergeCell ref="G5:I5"/>
    <mergeCell ref="A20:V20"/>
    <mergeCell ref="A24:V24"/>
    <mergeCell ref="A21:V21"/>
    <mergeCell ref="A22:V22"/>
    <mergeCell ref="A25:V25"/>
  </mergeCells>
  <conditionalFormatting sqref="W12">
    <cfRule type="expression" dxfId="82" priority="1">
      <formula>(#REF!="Percentage")</formula>
    </cfRule>
  </conditionalFormatting>
  <dataValidations count="1">
    <dataValidation type="list" allowBlank="1" showInputMessage="1" showErrorMessage="1" sqref="V3">
      <formula1>$AE$2:$AE$4</formula1>
    </dataValidation>
  </dataValidations>
  <pageMargins left="0.31496062992125984" right="0.27559055118110237" top="0.51181102362204722" bottom="0.51181102362204722" header="0.51181102362204722" footer="0.51181102362204722"/>
  <pageSetup paperSize="9" scale="86"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00B0F0"/>
  </sheetPr>
  <dimension ref="A1:AW15"/>
  <sheetViews>
    <sheetView zoomScaleNormal="100" workbookViewId="0"/>
  </sheetViews>
  <sheetFormatPr defaultColWidth="9.140625" defaultRowHeight="12.75" x14ac:dyDescent="0.2"/>
  <cols>
    <col min="1" max="1" width="21.7109375" style="176" customWidth="1"/>
    <col min="2" max="2" width="7.7109375" style="176" bestFit="1" customWidth="1"/>
    <col min="3" max="3" width="10.85546875" style="176" bestFit="1" customWidth="1"/>
    <col min="4" max="4" width="11.7109375" style="176" bestFit="1" customWidth="1"/>
    <col min="5" max="6" width="12.5703125" style="176" bestFit="1" customWidth="1"/>
    <col min="7" max="7" width="11" style="176" bestFit="1" customWidth="1"/>
    <col min="8" max="9" width="11" style="176" customWidth="1"/>
    <col min="10" max="11" width="11.85546875" style="176" bestFit="1" customWidth="1"/>
    <col min="12" max="12" width="13.7109375" style="176" customWidth="1"/>
    <col min="13" max="13" width="12.5703125" style="176" bestFit="1" customWidth="1"/>
    <col min="14" max="14" width="15.28515625" style="176" bestFit="1" customWidth="1"/>
    <col min="15" max="15" width="14.7109375" style="176" bestFit="1" customWidth="1"/>
    <col min="16" max="16" width="9.5703125" style="176" bestFit="1" customWidth="1"/>
    <col min="17" max="17" width="11.42578125" style="176" bestFit="1" customWidth="1"/>
    <col min="18" max="18" width="10.42578125" style="176" bestFit="1" customWidth="1"/>
    <col min="19" max="19" width="11.28515625" style="176" bestFit="1" customWidth="1"/>
    <col min="20" max="21" width="12.140625" style="176" bestFit="1" customWidth="1"/>
    <col min="22" max="23" width="12.140625" style="176" customWidth="1"/>
    <col min="24" max="24" width="10.5703125" style="176" bestFit="1" customWidth="1"/>
    <col min="25" max="26" width="11.42578125" style="176" bestFit="1" customWidth="1"/>
    <col min="27" max="27" width="11" style="176" bestFit="1" customWidth="1"/>
    <col min="28" max="28" width="12.140625" style="176" bestFit="1" customWidth="1"/>
    <col min="29" max="29" width="14.85546875" style="176" bestFit="1" customWidth="1"/>
    <col min="30" max="30" width="14.28515625" style="176" bestFit="1" customWidth="1"/>
    <col min="31" max="31" width="9.140625" style="176"/>
    <col min="32" max="32" width="11" style="176" bestFit="1" customWidth="1"/>
    <col min="33" max="33" width="10.42578125" style="176" bestFit="1" customWidth="1"/>
    <col min="34" max="34" width="11.28515625" style="176" bestFit="1" customWidth="1"/>
    <col min="35" max="35" width="12.140625" style="176" bestFit="1" customWidth="1"/>
    <col min="36" max="37" width="12.140625" style="176" customWidth="1"/>
    <col min="38" max="38" width="12.140625" style="176" bestFit="1" customWidth="1"/>
    <col min="39" max="39" width="10.5703125" style="176" bestFit="1" customWidth="1"/>
    <col min="40" max="41" width="11.42578125" style="176" bestFit="1" customWidth="1"/>
    <col min="42" max="42" width="8.28515625" style="176" bestFit="1" customWidth="1"/>
    <col min="43" max="43" width="14.85546875" style="176" bestFit="1" customWidth="1"/>
    <col min="44" max="44" width="14.28515625" style="176" bestFit="1" customWidth="1"/>
    <col min="45" max="16384" width="9.140625" style="176"/>
  </cols>
  <sheetData>
    <row r="1" spans="1:49" ht="15.75" x14ac:dyDescent="0.25">
      <c r="A1" s="440" t="s">
        <v>484</v>
      </c>
    </row>
    <row r="2" spans="1:49" x14ac:dyDescent="0.2">
      <c r="A2" s="176" t="s">
        <v>566</v>
      </c>
      <c r="B2" s="740" t="s">
        <v>75</v>
      </c>
      <c r="C2" s="740" t="s">
        <v>146</v>
      </c>
      <c r="D2" s="740" t="s">
        <v>142</v>
      </c>
      <c r="E2" s="740" t="s">
        <v>289</v>
      </c>
      <c r="F2" s="740" t="s">
        <v>285</v>
      </c>
      <c r="G2" s="740" t="s">
        <v>77</v>
      </c>
      <c r="H2" s="740" t="s">
        <v>471</v>
      </c>
      <c r="I2" s="740" t="s">
        <v>469</v>
      </c>
      <c r="J2" s="740" t="s">
        <v>389</v>
      </c>
      <c r="K2" s="740" t="s">
        <v>147</v>
      </c>
      <c r="L2" s="740" t="s">
        <v>148</v>
      </c>
      <c r="M2" s="740" t="s">
        <v>149</v>
      </c>
      <c r="N2" s="740" t="s">
        <v>170</v>
      </c>
      <c r="O2" s="740" t="s">
        <v>171</v>
      </c>
      <c r="P2" s="740" t="s">
        <v>76</v>
      </c>
      <c r="Q2" s="740" t="s">
        <v>150</v>
      </c>
      <c r="R2" s="740" t="s">
        <v>144</v>
      </c>
      <c r="S2" s="740" t="s">
        <v>290</v>
      </c>
      <c r="T2" s="740" t="s">
        <v>286</v>
      </c>
      <c r="U2" s="740" t="s">
        <v>79</v>
      </c>
      <c r="V2" s="740" t="s">
        <v>472</v>
      </c>
      <c r="W2" s="740" t="s">
        <v>470</v>
      </c>
      <c r="X2" s="740" t="s">
        <v>390</v>
      </c>
      <c r="Y2" s="740" t="s">
        <v>151</v>
      </c>
      <c r="Z2" s="740" t="s">
        <v>152</v>
      </c>
      <c r="AA2" s="740" t="s">
        <v>153</v>
      </c>
      <c r="AB2" s="740" t="s">
        <v>78</v>
      </c>
      <c r="AC2" s="740" t="s">
        <v>172</v>
      </c>
      <c r="AD2" s="740" t="s">
        <v>173</v>
      </c>
      <c r="AE2" s="740" t="s">
        <v>159</v>
      </c>
      <c r="AF2" s="740" t="s">
        <v>154</v>
      </c>
      <c r="AG2" s="740" t="s">
        <v>291</v>
      </c>
      <c r="AH2" s="740" t="s">
        <v>287</v>
      </c>
      <c r="AI2" s="740" t="s">
        <v>140</v>
      </c>
      <c r="AJ2" s="740" t="s">
        <v>459</v>
      </c>
      <c r="AK2" s="740" t="s">
        <v>458</v>
      </c>
      <c r="AL2" s="740" t="s">
        <v>348</v>
      </c>
      <c r="AM2" s="740" t="s">
        <v>155</v>
      </c>
      <c r="AN2" s="740" t="s">
        <v>156</v>
      </c>
      <c r="AO2" s="740" t="s">
        <v>157</v>
      </c>
      <c r="AP2" s="740" t="s">
        <v>158</v>
      </c>
      <c r="AQ2" s="740" t="s">
        <v>174</v>
      </c>
      <c r="AR2" s="740" t="s">
        <v>175</v>
      </c>
      <c r="AS2" s="561"/>
      <c r="AT2" s="561"/>
      <c r="AU2" s="741" t="s">
        <v>71</v>
      </c>
      <c r="AV2" s="741" t="s">
        <v>72</v>
      </c>
      <c r="AW2" s="741" t="s">
        <v>70</v>
      </c>
    </row>
    <row r="3" spans="1:49" x14ac:dyDescent="0.2">
      <c r="A3" s="176" t="s">
        <v>222</v>
      </c>
      <c r="B3" s="436">
        <v>2576</v>
      </c>
      <c r="C3" s="176">
        <v>44.6</v>
      </c>
      <c r="D3" s="176">
        <v>98.4</v>
      </c>
      <c r="E3" s="176">
        <v>61.5</v>
      </c>
      <c r="F3" s="176">
        <v>40.5</v>
      </c>
      <c r="G3" s="176">
        <v>33</v>
      </c>
      <c r="H3" s="176">
        <v>18.8</v>
      </c>
      <c r="I3" s="176">
        <v>12.6</v>
      </c>
      <c r="J3" s="176">
        <v>3.87</v>
      </c>
      <c r="K3" s="176">
        <v>201805</v>
      </c>
      <c r="L3" s="176">
        <v>-0.23</v>
      </c>
      <c r="M3" s="496">
        <v>99.2</v>
      </c>
      <c r="N3" s="435">
        <v>-0.24</v>
      </c>
      <c r="O3" s="435">
        <v>-0.23</v>
      </c>
      <c r="P3" s="496">
        <v>98.9</v>
      </c>
      <c r="Q3" s="496">
        <v>49.5</v>
      </c>
      <c r="R3" s="176">
        <v>98.9</v>
      </c>
      <c r="S3" s="176">
        <v>68.3</v>
      </c>
      <c r="T3" s="176">
        <v>46.7</v>
      </c>
      <c r="U3" s="176">
        <v>44</v>
      </c>
      <c r="V3" s="176">
        <v>29.1</v>
      </c>
      <c r="W3" s="176">
        <v>20.5</v>
      </c>
      <c r="X3" s="435">
        <v>4.3</v>
      </c>
      <c r="Y3" s="176">
        <v>196566</v>
      </c>
      <c r="Z3" s="176">
        <v>0.21</v>
      </c>
      <c r="AA3" s="176">
        <v>99.4</v>
      </c>
      <c r="AB3" s="496">
        <v>99.3</v>
      </c>
      <c r="AC3" s="435">
        <v>0.21</v>
      </c>
      <c r="AD3" s="435">
        <v>0.22</v>
      </c>
      <c r="AE3" s="176">
        <v>47</v>
      </c>
      <c r="AF3" s="176">
        <v>98.6</v>
      </c>
      <c r="AG3" s="176">
        <v>64.900000000000006</v>
      </c>
      <c r="AH3" s="176">
        <v>43.5</v>
      </c>
      <c r="AI3" s="176">
        <v>38.4</v>
      </c>
      <c r="AJ3" s="176">
        <v>23.9</v>
      </c>
      <c r="AK3" s="176">
        <v>16.5</v>
      </c>
      <c r="AL3" s="562">
        <v>4.09</v>
      </c>
      <c r="AM3" s="562">
        <v>398371</v>
      </c>
      <c r="AN3" s="562">
        <v>-0.01</v>
      </c>
      <c r="AO3" s="562">
        <v>99.3</v>
      </c>
      <c r="AP3" s="562">
        <v>99.1</v>
      </c>
      <c r="AQ3" s="435">
        <v>-0.02</v>
      </c>
      <c r="AR3" s="435">
        <v>-0.01</v>
      </c>
      <c r="AU3" s="434">
        <v>213670</v>
      </c>
      <c r="AV3" s="434">
        <v>207310</v>
      </c>
      <c r="AW3" s="434">
        <v>420980</v>
      </c>
    </row>
    <row r="4" spans="1:49" x14ac:dyDescent="0.2">
      <c r="A4" s="176" t="s">
        <v>223</v>
      </c>
      <c r="B4" s="436">
        <v>181</v>
      </c>
      <c r="C4" s="176">
        <v>46.4</v>
      </c>
      <c r="D4" s="176">
        <v>98.5</v>
      </c>
      <c r="E4" s="176">
        <v>64.400000000000006</v>
      </c>
      <c r="F4" s="176">
        <v>43.2</v>
      </c>
      <c r="G4" s="176">
        <v>35.299999999999997</v>
      </c>
      <c r="H4" s="176">
        <v>21.2</v>
      </c>
      <c r="I4" s="176">
        <v>14.8</v>
      </c>
      <c r="J4" s="176">
        <v>4.04</v>
      </c>
      <c r="K4" s="176">
        <v>13873</v>
      </c>
      <c r="L4" s="176">
        <v>-0.14000000000000001</v>
      </c>
      <c r="M4" s="496">
        <v>99.2</v>
      </c>
      <c r="N4" s="435">
        <v>-0.16</v>
      </c>
      <c r="O4" s="435">
        <v>-0.12</v>
      </c>
      <c r="P4" s="496">
        <v>98.9</v>
      </c>
      <c r="Q4" s="496">
        <v>50.9</v>
      </c>
      <c r="R4" s="176">
        <v>99.1</v>
      </c>
      <c r="S4" s="176">
        <v>70.2</v>
      </c>
      <c r="T4" s="176">
        <v>48.2</v>
      </c>
      <c r="U4" s="176">
        <v>45.6</v>
      </c>
      <c r="V4" s="176">
        <v>29.6</v>
      </c>
      <c r="W4" s="176">
        <v>21</v>
      </c>
      <c r="X4" s="435">
        <v>4.4000000000000004</v>
      </c>
      <c r="Y4" s="176">
        <v>13669</v>
      </c>
      <c r="Z4" s="176">
        <v>0.3</v>
      </c>
      <c r="AA4" s="176">
        <v>99.6</v>
      </c>
      <c r="AB4" s="496">
        <v>99.5</v>
      </c>
      <c r="AC4" s="435">
        <v>0.28000000000000003</v>
      </c>
      <c r="AD4" s="435">
        <v>0.32</v>
      </c>
      <c r="AE4" s="176">
        <v>48.6</v>
      </c>
      <c r="AF4" s="176">
        <v>98.8</v>
      </c>
      <c r="AG4" s="176">
        <v>67.3</v>
      </c>
      <c r="AH4" s="176">
        <v>45.7</v>
      </c>
      <c r="AI4" s="176">
        <v>40.4</v>
      </c>
      <c r="AJ4" s="176">
        <v>25.4</v>
      </c>
      <c r="AK4" s="176">
        <v>17.899999999999999</v>
      </c>
      <c r="AL4" s="562">
        <v>4.22</v>
      </c>
      <c r="AM4" s="562">
        <v>27542</v>
      </c>
      <c r="AN4" s="562">
        <v>0.08</v>
      </c>
      <c r="AO4" s="562">
        <v>99.4</v>
      </c>
      <c r="AP4" s="562">
        <v>99.2</v>
      </c>
      <c r="AQ4" s="435">
        <v>0.06</v>
      </c>
      <c r="AR4" s="435">
        <v>0.09</v>
      </c>
      <c r="AU4" s="434">
        <v>14694</v>
      </c>
      <c r="AV4" s="434">
        <v>14402</v>
      </c>
      <c r="AW4" s="434">
        <v>29096</v>
      </c>
    </row>
    <row r="5" spans="1:49" x14ac:dyDescent="0.2">
      <c r="A5" s="176" t="s">
        <v>224</v>
      </c>
      <c r="B5" s="436">
        <v>310</v>
      </c>
      <c r="C5" s="176">
        <v>46.8</v>
      </c>
      <c r="D5" s="176">
        <v>98.7</v>
      </c>
      <c r="E5" s="176">
        <v>66.2</v>
      </c>
      <c r="F5" s="176">
        <v>43.8</v>
      </c>
      <c r="G5" s="176">
        <v>37.799999999999997</v>
      </c>
      <c r="H5" s="176">
        <v>22</v>
      </c>
      <c r="I5" s="176">
        <v>14.4</v>
      </c>
      <c r="J5" s="176">
        <v>4.08</v>
      </c>
      <c r="K5" s="176">
        <v>22992</v>
      </c>
      <c r="L5" s="176">
        <v>-0.1</v>
      </c>
      <c r="M5" s="496">
        <v>99.4</v>
      </c>
      <c r="N5" s="435">
        <v>-0.12</v>
      </c>
      <c r="O5" s="435">
        <v>-0.08</v>
      </c>
      <c r="P5" s="496">
        <v>99.2</v>
      </c>
      <c r="Q5" s="496">
        <v>51.8</v>
      </c>
      <c r="R5" s="176">
        <v>99.2</v>
      </c>
      <c r="S5" s="176">
        <v>72.2</v>
      </c>
      <c r="T5" s="176">
        <v>50</v>
      </c>
      <c r="U5" s="176">
        <v>49</v>
      </c>
      <c r="V5" s="176">
        <v>34.200000000000003</v>
      </c>
      <c r="W5" s="176">
        <v>23.7</v>
      </c>
      <c r="X5" s="435">
        <v>4.5199999999999996</v>
      </c>
      <c r="Y5" s="176">
        <v>24150</v>
      </c>
      <c r="Z5" s="176">
        <v>0.34</v>
      </c>
      <c r="AA5" s="176">
        <v>99.6</v>
      </c>
      <c r="AB5" s="496">
        <v>99.5</v>
      </c>
      <c r="AC5" s="435">
        <v>0.32</v>
      </c>
      <c r="AD5" s="435">
        <v>0.35</v>
      </c>
      <c r="AE5" s="176">
        <v>49.4</v>
      </c>
      <c r="AF5" s="176">
        <v>99</v>
      </c>
      <c r="AG5" s="176">
        <v>69.3</v>
      </c>
      <c r="AH5" s="176">
        <v>47</v>
      </c>
      <c r="AI5" s="176">
        <v>43.5</v>
      </c>
      <c r="AJ5" s="176">
        <v>28.2</v>
      </c>
      <c r="AK5" s="176">
        <v>19.2</v>
      </c>
      <c r="AL5" s="562">
        <v>4.3099999999999996</v>
      </c>
      <c r="AM5" s="562">
        <v>47142</v>
      </c>
      <c r="AN5" s="562">
        <v>0.12</v>
      </c>
      <c r="AO5" s="562">
        <v>99.5</v>
      </c>
      <c r="AP5" s="562">
        <v>99.3</v>
      </c>
      <c r="AQ5" s="435">
        <v>0.11</v>
      </c>
      <c r="AR5" s="435">
        <v>0.14000000000000001</v>
      </c>
      <c r="AU5" s="434">
        <v>24291</v>
      </c>
      <c r="AV5" s="434">
        <v>25511</v>
      </c>
      <c r="AW5" s="434">
        <v>49802</v>
      </c>
    </row>
    <row r="6" spans="1:49" x14ac:dyDescent="0.2">
      <c r="A6" s="176" t="s">
        <v>225</v>
      </c>
      <c r="B6" s="436">
        <v>61</v>
      </c>
      <c r="C6" s="176">
        <v>48.4</v>
      </c>
      <c r="D6" s="176">
        <v>98.1</v>
      </c>
      <c r="E6" s="176">
        <v>65.7</v>
      </c>
      <c r="F6" s="176">
        <v>48.2</v>
      </c>
      <c r="G6" s="176">
        <v>38.799999999999997</v>
      </c>
      <c r="H6" s="176">
        <v>27.9</v>
      </c>
      <c r="I6" s="176">
        <v>20.7</v>
      </c>
      <c r="J6" s="176">
        <v>4.2699999999999996</v>
      </c>
      <c r="K6" s="176">
        <v>4681</v>
      </c>
      <c r="L6" s="176">
        <v>-0.1</v>
      </c>
      <c r="M6" s="496">
        <v>98.9</v>
      </c>
      <c r="N6" s="435">
        <v>-0.14000000000000001</v>
      </c>
      <c r="O6" s="435">
        <v>-7.0000000000000007E-2</v>
      </c>
      <c r="P6" s="496">
        <v>98.5</v>
      </c>
      <c r="Q6" s="496">
        <v>51.6</v>
      </c>
      <c r="R6" s="176">
        <v>98.7</v>
      </c>
      <c r="S6" s="176">
        <v>69</v>
      </c>
      <c r="T6" s="176">
        <v>50</v>
      </c>
      <c r="U6" s="176">
        <v>47.1</v>
      </c>
      <c r="V6" s="176">
        <v>34.1</v>
      </c>
      <c r="W6" s="176">
        <v>25.4</v>
      </c>
      <c r="X6" s="435">
        <v>4.51</v>
      </c>
      <c r="Y6" s="176">
        <v>4223</v>
      </c>
      <c r="Z6" s="176">
        <v>0.31</v>
      </c>
      <c r="AA6" s="176">
        <v>99.1</v>
      </c>
      <c r="AB6" s="496">
        <v>99</v>
      </c>
      <c r="AC6" s="435">
        <v>0.27</v>
      </c>
      <c r="AD6" s="435">
        <v>0.34</v>
      </c>
      <c r="AE6" s="176">
        <v>49.9</v>
      </c>
      <c r="AF6" s="176">
        <v>98.4</v>
      </c>
      <c r="AG6" s="176">
        <v>67.3</v>
      </c>
      <c r="AH6" s="176">
        <v>49</v>
      </c>
      <c r="AI6" s="176">
        <v>42.7</v>
      </c>
      <c r="AJ6" s="176">
        <v>30.8</v>
      </c>
      <c r="AK6" s="176">
        <v>22.9</v>
      </c>
      <c r="AL6" s="562">
        <v>4.38</v>
      </c>
      <c r="AM6" s="562">
        <v>8904</v>
      </c>
      <c r="AN6" s="562">
        <v>0.09</v>
      </c>
      <c r="AO6" s="562">
        <v>99</v>
      </c>
      <c r="AP6" s="562">
        <v>98.7</v>
      </c>
      <c r="AQ6" s="435">
        <v>0.06</v>
      </c>
      <c r="AR6" s="435">
        <v>0.12</v>
      </c>
      <c r="AU6" s="434">
        <v>5054</v>
      </c>
      <c r="AV6" s="434">
        <v>4523</v>
      </c>
      <c r="AW6" s="434">
        <v>9577</v>
      </c>
    </row>
    <row r="7" spans="1:49" x14ac:dyDescent="0.2">
      <c r="A7" s="176" t="s">
        <v>226</v>
      </c>
      <c r="B7" s="436">
        <v>13</v>
      </c>
      <c r="C7" s="176">
        <v>58.3</v>
      </c>
      <c r="D7" s="176">
        <v>97.9</v>
      </c>
      <c r="E7" s="176">
        <v>84.7</v>
      </c>
      <c r="F7" s="176">
        <v>69</v>
      </c>
      <c r="G7" s="176">
        <v>48.7</v>
      </c>
      <c r="H7" s="176">
        <v>42.2</v>
      </c>
      <c r="I7" s="176">
        <v>35</v>
      </c>
      <c r="J7" s="176">
        <v>5.33</v>
      </c>
      <c r="K7" s="176">
        <v>526</v>
      </c>
      <c r="L7" s="176">
        <v>0.54</v>
      </c>
      <c r="M7" s="496">
        <v>99.8</v>
      </c>
      <c r="N7" s="435">
        <v>0.43</v>
      </c>
      <c r="O7" s="435">
        <v>0.65</v>
      </c>
      <c r="P7" s="496">
        <v>99.5</v>
      </c>
      <c r="Q7" s="496">
        <v>61.3</v>
      </c>
      <c r="R7" s="176">
        <v>98.8</v>
      </c>
      <c r="S7" s="176">
        <v>85.1</v>
      </c>
      <c r="T7" s="176">
        <v>69.599999999999994</v>
      </c>
      <c r="U7" s="176">
        <v>51.7</v>
      </c>
      <c r="V7" s="176">
        <v>44.5</v>
      </c>
      <c r="W7" s="176">
        <v>37</v>
      </c>
      <c r="X7" s="435">
        <v>5.51</v>
      </c>
      <c r="Y7" s="176">
        <v>670</v>
      </c>
      <c r="Z7" s="176">
        <v>1.05</v>
      </c>
      <c r="AA7" s="176">
        <v>99.6</v>
      </c>
      <c r="AB7" s="496">
        <v>99.6</v>
      </c>
      <c r="AC7" s="435">
        <v>0.95</v>
      </c>
      <c r="AD7" s="435">
        <v>1.1399999999999999</v>
      </c>
      <c r="AE7" s="176">
        <v>60</v>
      </c>
      <c r="AF7" s="176">
        <v>98.4</v>
      </c>
      <c r="AG7" s="176">
        <v>84.9</v>
      </c>
      <c r="AH7" s="176">
        <v>69.3</v>
      </c>
      <c r="AI7" s="176">
        <v>50.3</v>
      </c>
      <c r="AJ7" s="176">
        <v>43.5</v>
      </c>
      <c r="AK7" s="176">
        <v>36.1</v>
      </c>
      <c r="AL7" s="562">
        <v>5.43</v>
      </c>
      <c r="AM7" s="562">
        <v>1196</v>
      </c>
      <c r="AN7" s="562">
        <v>0.82</v>
      </c>
      <c r="AO7" s="562">
        <v>99.7</v>
      </c>
      <c r="AP7" s="562">
        <v>99.6</v>
      </c>
      <c r="AQ7" s="435">
        <v>0.75</v>
      </c>
      <c r="AR7" s="435">
        <v>0.89</v>
      </c>
      <c r="AU7" s="434">
        <v>606</v>
      </c>
      <c r="AV7" s="434">
        <v>751</v>
      </c>
      <c r="AW7" s="434">
        <v>1357</v>
      </c>
    </row>
    <row r="8" spans="1:49" x14ac:dyDescent="0.2">
      <c r="A8" s="176" t="s">
        <v>227</v>
      </c>
      <c r="B8" s="436">
        <v>11</v>
      </c>
      <c r="C8" s="176">
        <v>57.2</v>
      </c>
      <c r="D8" s="176">
        <v>99.6</v>
      </c>
      <c r="E8" s="176">
        <v>84.6</v>
      </c>
      <c r="F8" s="176">
        <v>66.8</v>
      </c>
      <c r="G8" s="176">
        <v>73</v>
      </c>
      <c r="H8" s="176">
        <v>41.1</v>
      </c>
      <c r="I8" s="176">
        <v>30.3</v>
      </c>
      <c r="J8" s="176">
        <v>5.0599999999999996</v>
      </c>
      <c r="K8" s="176">
        <v>222</v>
      </c>
      <c r="L8" s="176">
        <v>0.94</v>
      </c>
      <c r="M8" s="496">
        <v>99.6</v>
      </c>
      <c r="N8" s="435">
        <v>0.77</v>
      </c>
      <c r="O8" s="435">
        <v>1.1000000000000001</v>
      </c>
      <c r="P8" s="496">
        <v>99.6</v>
      </c>
      <c r="Q8" s="496">
        <v>59.8</v>
      </c>
      <c r="R8" s="176">
        <v>99.5</v>
      </c>
      <c r="S8" s="176">
        <v>84.6</v>
      </c>
      <c r="T8" s="176">
        <v>67.599999999999994</v>
      </c>
      <c r="U8" s="176">
        <v>79</v>
      </c>
      <c r="V8" s="176">
        <v>55.1</v>
      </c>
      <c r="W8" s="176">
        <v>44.1</v>
      </c>
      <c r="X8" s="435">
        <v>5.55</v>
      </c>
      <c r="Y8" s="176">
        <v>599</v>
      </c>
      <c r="Z8" s="176">
        <v>1.3</v>
      </c>
      <c r="AA8" s="176">
        <v>99.7</v>
      </c>
      <c r="AB8" s="496">
        <v>99.7</v>
      </c>
      <c r="AC8" s="435">
        <v>1.2</v>
      </c>
      <c r="AD8" s="435">
        <v>1.4</v>
      </c>
      <c r="AE8" s="176">
        <v>59.1</v>
      </c>
      <c r="AF8" s="176">
        <v>99.5</v>
      </c>
      <c r="AG8" s="176">
        <v>84.6</v>
      </c>
      <c r="AH8" s="176">
        <v>67.400000000000006</v>
      </c>
      <c r="AI8" s="176">
        <v>77.3</v>
      </c>
      <c r="AJ8" s="176">
        <v>51.3</v>
      </c>
      <c r="AK8" s="176">
        <v>40.299999999999997</v>
      </c>
      <c r="AL8" s="562">
        <v>5.42</v>
      </c>
      <c r="AM8" s="562">
        <v>821</v>
      </c>
      <c r="AN8" s="562">
        <v>1.2</v>
      </c>
      <c r="AO8" s="562">
        <v>99.7</v>
      </c>
      <c r="AP8" s="562">
        <v>99.7</v>
      </c>
      <c r="AQ8" s="435">
        <v>1.1100000000000001</v>
      </c>
      <c r="AR8" s="435">
        <v>1.29</v>
      </c>
      <c r="AU8" s="434">
        <v>241</v>
      </c>
      <c r="AV8" s="434">
        <v>642</v>
      </c>
      <c r="AW8" s="434">
        <v>883</v>
      </c>
    </row>
    <row r="9" spans="1:49" x14ac:dyDescent="0.2">
      <c r="A9" s="176" t="s">
        <v>228</v>
      </c>
      <c r="B9" s="436">
        <v>3</v>
      </c>
      <c r="C9" s="176">
        <v>51.7</v>
      </c>
      <c r="D9" s="176">
        <v>99.4</v>
      </c>
      <c r="E9" s="176">
        <v>71.599999999999994</v>
      </c>
      <c r="F9" s="176">
        <v>54</v>
      </c>
      <c r="G9" s="176">
        <v>82.4</v>
      </c>
      <c r="H9" s="176">
        <v>44.3</v>
      </c>
      <c r="I9" s="176">
        <v>30.7</v>
      </c>
      <c r="J9" s="176">
        <v>4.93</v>
      </c>
      <c r="K9" s="176">
        <v>166</v>
      </c>
      <c r="L9" s="176">
        <v>0.4</v>
      </c>
      <c r="M9" s="496">
        <v>100</v>
      </c>
      <c r="N9" s="435">
        <v>0.21</v>
      </c>
      <c r="O9" s="435">
        <v>0.59</v>
      </c>
      <c r="P9" s="496">
        <v>100</v>
      </c>
      <c r="Q9" s="496">
        <v>57.5</v>
      </c>
      <c r="R9" s="176">
        <v>100</v>
      </c>
      <c r="S9" s="176">
        <v>81.099999999999994</v>
      </c>
      <c r="T9" s="176">
        <v>61.5</v>
      </c>
      <c r="U9" s="176">
        <v>94.7</v>
      </c>
      <c r="V9" s="176">
        <v>59.2</v>
      </c>
      <c r="W9" s="176">
        <v>40.200000000000003</v>
      </c>
      <c r="X9" s="435">
        <v>5.5</v>
      </c>
      <c r="Y9" s="176">
        <v>161</v>
      </c>
      <c r="Z9" s="176">
        <v>0.84</v>
      </c>
      <c r="AA9" s="176">
        <v>100</v>
      </c>
      <c r="AB9" s="496">
        <v>100</v>
      </c>
      <c r="AC9" s="435">
        <v>0.65</v>
      </c>
      <c r="AD9" s="435">
        <v>1.04</v>
      </c>
      <c r="AE9" s="176">
        <v>54.5</v>
      </c>
      <c r="AF9" s="176">
        <v>99.7</v>
      </c>
      <c r="AG9" s="176">
        <v>76.2</v>
      </c>
      <c r="AH9" s="176">
        <v>57.7</v>
      </c>
      <c r="AI9" s="176">
        <v>88.4</v>
      </c>
      <c r="AJ9" s="176">
        <v>51.6</v>
      </c>
      <c r="AK9" s="176">
        <v>35.4</v>
      </c>
      <c r="AL9" s="562">
        <v>5.21</v>
      </c>
      <c r="AM9" s="562">
        <v>327</v>
      </c>
      <c r="AN9" s="562">
        <v>0.62</v>
      </c>
      <c r="AO9" s="562">
        <v>100</v>
      </c>
      <c r="AP9" s="562">
        <v>100</v>
      </c>
      <c r="AQ9" s="435">
        <v>0.48</v>
      </c>
      <c r="AR9" s="435">
        <v>0.75</v>
      </c>
      <c r="AU9" s="434">
        <v>176</v>
      </c>
      <c r="AV9" s="434">
        <v>169</v>
      </c>
      <c r="AW9" s="434">
        <v>345</v>
      </c>
    </row>
    <row r="10" spans="1:49" x14ac:dyDescent="0.2">
      <c r="A10" s="176" t="s">
        <v>288</v>
      </c>
      <c r="B10" s="436">
        <v>1</v>
      </c>
      <c r="C10" s="176">
        <v>56.4</v>
      </c>
      <c r="D10" s="176">
        <v>98.2</v>
      </c>
      <c r="E10" s="176">
        <v>80.7</v>
      </c>
      <c r="F10" s="176">
        <v>61.4</v>
      </c>
      <c r="G10" s="176">
        <v>57.9</v>
      </c>
      <c r="H10" s="176">
        <v>50.9</v>
      </c>
      <c r="I10" s="176">
        <v>35.1</v>
      </c>
      <c r="J10" s="176">
        <v>5.07</v>
      </c>
      <c r="K10" s="176">
        <v>84.2</v>
      </c>
      <c r="L10" s="176">
        <v>37.975999999999999</v>
      </c>
      <c r="M10" s="496">
        <v>1.47</v>
      </c>
      <c r="N10" s="435">
        <v>0.43</v>
      </c>
      <c r="O10" s="435">
        <v>1.1499999999999999</v>
      </c>
      <c r="P10" s="496">
        <v>98.2</v>
      </c>
      <c r="Q10" s="496">
        <v>4993.8999999999996</v>
      </c>
      <c r="R10" s="176">
        <v>1</v>
      </c>
      <c r="S10" s="176">
        <v>84</v>
      </c>
      <c r="T10" s="176">
        <v>72</v>
      </c>
      <c r="U10" s="176">
        <v>58</v>
      </c>
      <c r="V10" s="176">
        <v>40</v>
      </c>
      <c r="W10" s="176">
        <v>32</v>
      </c>
      <c r="X10" s="435">
        <v>4.9400000000000004</v>
      </c>
      <c r="Y10" s="176">
        <v>44</v>
      </c>
      <c r="Z10" s="176">
        <v>61.8</v>
      </c>
      <c r="AA10" s="176">
        <v>100</v>
      </c>
      <c r="AB10" s="496">
        <v>1</v>
      </c>
      <c r="AC10" s="435">
        <v>0.33</v>
      </c>
      <c r="AD10" s="435">
        <v>1.08</v>
      </c>
      <c r="AE10" s="176">
        <v>56.6</v>
      </c>
      <c r="AF10" s="176">
        <v>212</v>
      </c>
      <c r="AG10" s="176">
        <v>82.2</v>
      </c>
      <c r="AH10" s="176">
        <v>66.400000000000006</v>
      </c>
      <c r="AI10" s="176">
        <v>57.9</v>
      </c>
      <c r="AJ10" s="176">
        <v>45.8</v>
      </c>
      <c r="AK10" s="176">
        <v>33.6</v>
      </c>
      <c r="AL10" s="562">
        <v>5.01</v>
      </c>
      <c r="AM10" s="562">
        <v>92</v>
      </c>
      <c r="AN10" s="562">
        <v>0.75</v>
      </c>
      <c r="AO10" s="562">
        <v>99.1</v>
      </c>
      <c r="AP10" s="562">
        <v>106</v>
      </c>
      <c r="AQ10" s="435">
        <v>0.49</v>
      </c>
      <c r="AR10" s="435">
        <v>1.01</v>
      </c>
      <c r="AU10" s="434">
        <v>57</v>
      </c>
      <c r="AV10" s="434">
        <v>50</v>
      </c>
      <c r="AW10" s="434">
        <v>107</v>
      </c>
    </row>
    <row r="11" spans="1:49" x14ac:dyDescent="0.2">
      <c r="A11" s="176" t="s">
        <v>16</v>
      </c>
      <c r="B11" s="436">
        <v>3175</v>
      </c>
      <c r="C11" s="176">
        <v>45</v>
      </c>
      <c r="D11" s="176">
        <v>98.4</v>
      </c>
      <c r="E11" s="176">
        <v>62.2</v>
      </c>
      <c r="F11" s="176">
        <v>41.1</v>
      </c>
      <c r="G11" s="176">
        <v>33.700000000000003</v>
      </c>
      <c r="H11" s="176">
        <v>19.399999999999999</v>
      </c>
      <c r="I11" s="176">
        <v>13.1</v>
      </c>
      <c r="J11" s="176">
        <v>3.91</v>
      </c>
      <c r="K11" s="176">
        <v>244775</v>
      </c>
      <c r="L11" s="176">
        <v>-0.21</v>
      </c>
      <c r="M11" s="496">
        <v>99.2</v>
      </c>
      <c r="N11" s="435">
        <v>-0.22</v>
      </c>
      <c r="O11" s="435">
        <v>-0.21</v>
      </c>
      <c r="P11" s="496">
        <v>98.9</v>
      </c>
      <c r="Q11" s="496">
        <v>49.9</v>
      </c>
      <c r="R11" s="176">
        <v>98.9</v>
      </c>
      <c r="S11" s="176">
        <v>68.8</v>
      </c>
      <c r="T11" s="176">
        <v>47.2</v>
      </c>
      <c r="U11" s="176">
        <v>44.7</v>
      </c>
      <c r="V11" s="176">
        <v>29.8</v>
      </c>
      <c r="W11" s="176">
        <v>21</v>
      </c>
      <c r="X11" s="176">
        <v>4.34</v>
      </c>
      <c r="Y11" s="176">
        <v>240559</v>
      </c>
      <c r="Z11" s="176">
        <v>0.23</v>
      </c>
      <c r="AA11" s="176">
        <v>99.4</v>
      </c>
      <c r="AB11" s="496">
        <v>99.3</v>
      </c>
      <c r="AC11" s="435">
        <v>0.23</v>
      </c>
      <c r="AD11" s="435">
        <v>0.24</v>
      </c>
      <c r="AE11" s="176">
        <v>47.4</v>
      </c>
      <c r="AF11" s="176">
        <v>98.6</v>
      </c>
      <c r="AG11" s="176">
        <v>65.5</v>
      </c>
      <c r="AH11" s="176">
        <v>44.1</v>
      </c>
      <c r="AI11" s="176">
        <v>39.1</v>
      </c>
      <c r="AJ11" s="176">
        <v>24.6</v>
      </c>
      <c r="AK11" s="176">
        <v>17</v>
      </c>
      <c r="AL11" s="562">
        <v>4.12</v>
      </c>
      <c r="AM11" s="562">
        <v>485334</v>
      </c>
      <c r="AN11" s="562">
        <v>0.01</v>
      </c>
      <c r="AO11" s="562">
        <v>99.3</v>
      </c>
      <c r="AP11" s="562">
        <v>99.1</v>
      </c>
      <c r="AQ11" s="435">
        <v>0.01</v>
      </c>
      <c r="AR11" s="435">
        <v>0.01</v>
      </c>
      <c r="AU11" s="434">
        <v>259426</v>
      </c>
      <c r="AV11" s="434">
        <v>253930</v>
      </c>
      <c r="AW11" s="434">
        <v>513356</v>
      </c>
    </row>
    <row r="12" spans="1:49" x14ac:dyDescent="0.2">
      <c r="M12" s="496"/>
      <c r="AC12" s="435"/>
      <c r="AD12" s="435"/>
    </row>
    <row r="13" spans="1:49" x14ac:dyDescent="0.2">
      <c r="AC13" s="435"/>
      <c r="AD13" s="435"/>
    </row>
    <row r="14" spans="1:49" x14ac:dyDescent="0.2">
      <c r="AC14" s="435"/>
      <c r="AD14" s="435"/>
    </row>
    <row r="15" spans="1:49" x14ac:dyDescent="0.2">
      <c r="AC15" s="435"/>
      <c r="AD15" s="435"/>
    </row>
  </sheetData>
  <conditionalFormatting sqref="AU3:AW11">
    <cfRule type="cellIs" dxfId="81" priority="4" operator="between">
      <formula>1</formula>
      <formula>2</formula>
    </cfRule>
  </conditionalFormatting>
  <conditionalFormatting sqref="AL11:AP11 AS11:AW11 AL3:AW9 AU4:AW11 B3:AH11 AL10:AR10">
    <cfRule type="cellIs" dxfId="80" priority="3" operator="equal">
      <formula>"x"</formula>
    </cfRule>
  </conditionalFormatting>
  <conditionalFormatting sqref="AI3:AK11">
    <cfRule type="cellIs" dxfId="79" priority="2" operator="equal">
      <formula>"x"</formula>
    </cfRule>
  </conditionalFormatting>
  <conditionalFormatting sqref="AQ11:AR11">
    <cfRule type="cellIs" dxfId="78" priority="1" operator="equal">
      <formula>"x"</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AD31"/>
  <sheetViews>
    <sheetView showGridLines="0" zoomScaleNormal="100" workbookViewId="0"/>
  </sheetViews>
  <sheetFormatPr defaultColWidth="9.140625" defaultRowHeight="11.25" x14ac:dyDescent="0.2"/>
  <cols>
    <col min="1" max="1" width="29.28515625" style="187" customWidth="1"/>
    <col min="2" max="2" width="6.28515625" style="187" customWidth="1"/>
    <col min="3" max="3" width="9.42578125" style="578" customWidth="1"/>
    <col min="4" max="4" width="0.85546875" style="578" customWidth="1"/>
    <col min="5" max="5" width="9.7109375" style="579" customWidth="1"/>
    <col min="6" max="6" width="0.85546875" style="579" customWidth="1"/>
    <col min="7" max="7" width="11.140625" style="579" customWidth="1"/>
    <col min="8" max="9" width="11" style="579" customWidth="1"/>
    <col min="10" max="10" width="1" style="579" customWidth="1"/>
    <col min="11" max="11" width="11.85546875" style="579" customWidth="1"/>
    <col min="12" max="12" width="10.140625" style="579" customWidth="1"/>
    <col min="13" max="14" width="11" style="579" customWidth="1"/>
    <col min="15" max="15" width="0.85546875" style="579" customWidth="1"/>
    <col min="16" max="19" width="9.7109375" style="580" customWidth="1"/>
    <col min="20" max="20" width="0.85546875" style="580" customWidth="1"/>
    <col min="21" max="21" width="9.7109375" style="187" customWidth="1"/>
    <col min="22" max="22" width="15.5703125" style="187" customWidth="1"/>
    <col min="23" max="26" width="9.140625" style="187"/>
    <col min="27" max="29" width="9.140625" style="187" customWidth="1"/>
    <col min="30" max="30" width="9.140625" style="187" hidden="1" customWidth="1"/>
    <col min="31" max="31" width="9.140625" style="187" customWidth="1"/>
    <col min="32" max="16384" width="9.140625" style="187"/>
  </cols>
  <sheetData>
    <row r="1" spans="1:30" ht="13.5" customHeight="1" x14ac:dyDescent="0.2">
      <c r="A1" s="563" t="s">
        <v>256</v>
      </c>
      <c r="B1" s="563"/>
      <c r="C1" s="563"/>
      <c r="D1" s="563"/>
      <c r="E1" s="563"/>
      <c r="F1" s="563"/>
      <c r="G1" s="563"/>
      <c r="H1" s="563"/>
      <c r="I1" s="563"/>
      <c r="J1" s="563"/>
      <c r="K1" s="563"/>
      <c r="L1" s="563"/>
      <c r="M1" s="563"/>
      <c r="N1" s="563"/>
      <c r="O1" s="563"/>
      <c r="P1" s="563"/>
      <c r="Q1" s="563"/>
      <c r="R1" s="563"/>
      <c r="S1" s="563"/>
      <c r="T1" s="563"/>
    </row>
    <row r="2" spans="1:30" ht="13.5" customHeight="1" x14ac:dyDescent="0.2">
      <c r="A2" s="624" t="s">
        <v>483</v>
      </c>
      <c r="B2" s="624"/>
      <c r="C2" s="624"/>
      <c r="D2" s="624"/>
      <c r="E2" s="564"/>
      <c r="F2" s="564"/>
      <c r="G2" s="564"/>
      <c r="H2" s="564"/>
      <c r="I2" s="564"/>
      <c r="J2" s="564"/>
      <c r="K2" s="564"/>
      <c r="L2" s="564"/>
      <c r="O2" s="564"/>
      <c r="P2" s="565"/>
      <c r="Q2" s="565"/>
      <c r="R2" s="565"/>
      <c r="S2" s="565"/>
      <c r="T2" s="564"/>
      <c r="U2" s="239" t="s">
        <v>41</v>
      </c>
      <c r="V2" s="238"/>
      <c r="AC2" s="185"/>
      <c r="AD2" s="186" t="s">
        <v>5</v>
      </c>
    </row>
    <row r="3" spans="1:30" ht="12.75" customHeight="1" x14ac:dyDescent="0.2">
      <c r="A3" s="533" t="s">
        <v>0</v>
      </c>
      <c r="B3" s="330"/>
      <c r="C3" s="534"/>
      <c r="D3" s="534"/>
      <c r="E3" s="564"/>
      <c r="F3" s="564"/>
      <c r="G3" s="564"/>
      <c r="H3"/>
      <c r="I3" s="564"/>
      <c r="J3" s="564"/>
      <c r="K3" s="564"/>
      <c r="L3" s="564"/>
      <c r="O3" s="564"/>
      <c r="P3" s="565"/>
      <c r="Q3" s="565"/>
      <c r="R3" s="565"/>
      <c r="S3" s="565"/>
      <c r="T3" s="565"/>
      <c r="U3" s="237" t="s">
        <v>39</v>
      </c>
      <c r="V3" s="195" t="s">
        <v>28</v>
      </c>
      <c r="AD3" s="188" t="s">
        <v>6</v>
      </c>
    </row>
    <row r="4" spans="1:30" ht="12.75" customHeight="1" x14ac:dyDescent="0.2">
      <c r="A4" s="265"/>
      <c r="B4" s="185"/>
      <c r="C4" s="190"/>
      <c r="D4" s="566"/>
      <c r="E4" s="567"/>
      <c r="F4" s="567"/>
      <c r="G4" s="567"/>
      <c r="H4" s="567"/>
      <c r="I4" s="567"/>
      <c r="J4" s="567"/>
      <c r="K4" s="567"/>
      <c r="L4" s="567"/>
      <c r="M4" s="567"/>
      <c r="N4" s="567"/>
      <c r="O4" s="567"/>
      <c r="P4" s="568"/>
      <c r="Q4" s="568"/>
      <c r="R4" s="568"/>
      <c r="S4" s="568"/>
      <c r="T4" s="569"/>
      <c r="U4" s="859"/>
      <c r="V4" s="859"/>
      <c r="AD4" s="186" t="s">
        <v>28</v>
      </c>
    </row>
    <row r="5" spans="1:30" s="190" customFormat="1" ht="24.75" customHeight="1" x14ac:dyDescent="0.2">
      <c r="A5" s="844" t="str">
        <f>IF(V3="All", "All pupils",V3)</f>
        <v>All pupils</v>
      </c>
      <c r="B5" s="860" t="s">
        <v>38</v>
      </c>
      <c r="C5" s="862" t="s">
        <v>65</v>
      </c>
      <c r="D5" s="619"/>
      <c r="E5" s="864" t="s">
        <v>482</v>
      </c>
      <c r="F5" s="621"/>
      <c r="G5" s="841" t="s">
        <v>548</v>
      </c>
      <c r="H5" s="841"/>
      <c r="I5" s="841"/>
      <c r="J5" s="145"/>
      <c r="K5" s="842" t="s">
        <v>554</v>
      </c>
      <c r="L5" s="842"/>
      <c r="M5" s="842"/>
      <c r="N5" s="842"/>
      <c r="O5" s="189"/>
      <c r="P5" s="843" t="s">
        <v>371</v>
      </c>
      <c r="Q5" s="843"/>
      <c r="R5" s="843"/>
      <c r="S5" s="843"/>
      <c r="T5" s="621"/>
      <c r="U5" s="839" t="s">
        <v>372</v>
      </c>
      <c r="V5" s="839" t="s">
        <v>373</v>
      </c>
    </row>
    <row r="6" spans="1:30" ht="60" customHeight="1" x14ac:dyDescent="0.2">
      <c r="A6" s="845"/>
      <c r="B6" s="861"/>
      <c r="C6" s="863"/>
      <c r="D6" s="620"/>
      <c r="E6" s="865"/>
      <c r="F6" s="622"/>
      <c r="G6" s="155" t="s">
        <v>549</v>
      </c>
      <c r="H6" s="155" t="s">
        <v>682</v>
      </c>
      <c r="I6" s="155" t="s">
        <v>681</v>
      </c>
      <c r="J6" s="21"/>
      <c r="K6" s="607" t="s">
        <v>550</v>
      </c>
      <c r="L6" s="155" t="s">
        <v>375</v>
      </c>
      <c r="M6" s="607" t="s">
        <v>683</v>
      </c>
      <c r="N6" s="607" t="s">
        <v>684</v>
      </c>
      <c r="O6" s="613"/>
      <c r="P6" s="615" t="s">
        <v>101</v>
      </c>
      <c r="Q6" s="617" t="s">
        <v>376</v>
      </c>
      <c r="R6" s="159" t="s">
        <v>99</v>
      </c>
      <c r="S6" s="159" t="s">
        <v>100</v>
      </c>
      <c r="T6" s="622"/>
      <c r="U6" s="840"/>
      <c r="V6" s="840"/>
    </row>
    <row r="7" spans="1:30" x14ac:dyDescent="0.2">
      <c r="A7" s="570"/>
      <c r="B7" s="570"/>
      <c r="C7" s="571"/>
      <c r="D7" s="571"/>
      <c r="E7" s="536"/>
      <c r="F7" s="536"/>
      <c r="G7" s="536"/>
      <c r="H7" s="536"/>
      <c r="I7" s="536"/>
      <c r="J7" s="536"/>
      <c r="K7" s="536"/>
      <c r="L7" s="536"/>
      <c r="M7" s="536"/>
      <c r="N7" s="536"/>
      <c r="O7" s="536"/>
      <c r="P7" s="536"/>
      <c r="Q7" s="536"/>
      <c r="R7" s="572"/>
      <c r="S7" s="331"/>
      <c r="T7" s="536"/>
    </row>
    <row r="8" spans="1:30" ht="11.25" customHeight="1" x14ac:dyDescent="0.2">
      <c r="A8" s="196" t="s">
        <v>229</v>
      </c>
      <c r="B8" s="236">
        <f>Table2cData!B3</f>
        <v>2576</v>
      </c>
      <c r="C8" s="236">
        <f>IF($V$3="Boys",Table2cData!AU3,IF($V$3="Girls",Table2cData!AV3,Table2cData!AW3))</f>
        <v>420980</v>
      </c>
      <c r="D8" s="236"/>
      <c r="E8" s="240">
        <f>IF($V$3="Boys",Table2cData!C3,IF($V$3="Girls",Table2cData!Q3,Table2cData!AE3))</f>
        <v>47</v>
      </c>
      <c r="F8" s="240"/>
      <c r="G8" s="240">
        <f>IF($V$3="Boys",Table2cData!D3,IF($V$3="Girls",Table2cData!R3,Table2cData!AF3))</f>
        <v>98.6</v>
      </c>
      <c r="H8" s="240">
        <f>IF($V$3="Boys",Table2cData!F3,IF($V$3="Girls",Table2cData!T3,Table2cData!AH3))</f>
        <v>43.5</v>
      </c>
      <c r="I8" s="240">
        <f>IF($V$3="Boys",Table2cData!E3,IF($V$3="Girls",Table2cData!S3,Table2cData!AG3))</f>
        <v>64.900000000000006</v>
      </c>
      <c r="J8" s="240"/>
      <c r="K8" s="240">
        <f>IF($V$3="Boys",Table2cData!G3,IF($V$3="Girls",Table2cData!U3,Table2cData!AI3))</f>
        <v>38.4</v>
      </c>
      <c r="L8" s="241">
        <f>IF($V$3="Boys",Table2cData!J3,IF($V$3="Girls",Table2cData!X3,Table2cData!AL3))</f>
        <v>4.09</v>
      </c>
      <c r="M8" s="240">
        <f>IF($V$3="Boys",Table2cData!I3,IF($V$3="Girls",Table2cData!W3,Table2cData!AK3))</f>
        <v>16.5</v>
      </c>
      <c r="N8" s="240">
        <f>IF($V$3="Boys",Table2cData!H3,IF($V$3="Girls",Table2cData!V3,Table2cData!AJ3))</f>
        <v>23.9</v>
      </c>
      <c r="O8" s="240"/>
      <c r="P8" s="236">
        <f>IF($V$3="Boys",Table2cData!K3,IF($V$3="Girls",Table2cData!Y3,Table2cData!AM3))</f>
        <v>398371</v>
      </c>
      <c r="Q8" s="241">
        <f>IF($V$3="Boys",Table2cData!L3,IF($V$3="Girls",Table2cData!Z3,Table2cData!AN3))</f>
        <v>-0.01</v>
      </c>
      <c r="R8" s="259">
        <f>IF($V$3="Boys",Table2cData!N3,IF($V$3="Girls",Table2cData!AC3,Table2cData!AQ3))</f>
        <v>-0.02</v>
      </c>
      <c r="S8" s="259">
        <f>IF($V$3="Boys",Table2cData!O3,IF($V$3="Girls",Table2cData!AD3,Table2cData!AR3))</f>
        <v>-0.01</v>
      </c>
      <c r="T8" s="241"/>
      <c r="U8" s="240">
        <f>IF($V$3="Boys",Table2cData!M3,IF($V$3="Girls",Table2cData!AA3,Table2cData!AO3))</f>
        <v>99.3</v>
      </c>
      <c r="V8" s="240">
        <f>IF($V$3="Boys",Table2cData!P3,IF($V$3="Girls",Table2cData!AB3,Table2cData!AP3))</f>
        <v>99.1</v>
      </c>
      <c r="W8" s="236"/>
    </row>
    <row r="9" spans="1:30" ht="11.25" customHeight="1" x14ac:dyDescent="0.2">
      <c r="A9" s="196" t="s">
        <v>230</v>
      </c>
      <c r="B9" s="236">
        <f>Table2cData!B4</f>
        <v>181</v>
      </c>
      <c r="C9" s="236">
        <f>IF($V$3="Boys",Table2cData!AU4,IF($V$3="Girls",Table2cData!AV4,Table2cData!AW4))</f>
        <v>29096</v>
      </c>
      <c r="D9" s="236"/>
      <c r="E9" s="240">
        <f>IF($V$3="Boys",Table2cData!C4,IF($V$3="Girls",Table2cData!Q4,Table2cData!AE4))</f>
        <v>48.6</v>
      </c>
      <c r="F9" s="240"/>
      <c r="G9" s="240">
        <f>IF($V$3="Boys",Table2cData!D4,IF($V$3="Girls",Table2cData!R4,Table2cData!AF4))</f>
        <v>98.8</v>
      </c>
      <c r="H9" s="240">
        <f>IF($V$3="Boys",Table2cData!F4,IF($V$3="Girls",Table2cData!T4,Table2cData!AH4))</f>
        <v>45.7</v>
      </c>
      <c r="I9" s="240">
        <f>IF($V$3="Boys",Table2cData!E4,IF($V$3="Girls",Table2cData!S4,Table2cData!AG4))</f>
        <v>67.3</v>
      </c>
      <c r="J9" s="240"/>
      <c r="K9" s="240">
        <f>IF($V$3="Boys",Table2cData!G4,IF($V$3="Girls",Table2cData!U4,Table2cData!AI4))</f>
        <v>40.4</v>
      </c>
      <c r="L9" s="241">
        <f>IF($V$3="Boys",Table2cData!J4,IF($V$3="Girls",Table2cData!X4,Table2cData!AL4))</f>
        <v>4.22</v>
      </c>
      <c r="M9" s="240">
        <f>IF($V$3="Boys",Table2cData!I4,IF($V$3="Girls",Table2cData!W4,Table2cData!AK4))</f>
        <v>17.899999999999999</v>
      </c>
      <c r="N9" s="240">
        <f>IF($V$3="Boys",Table2cData!H4,IF($V$3="Girls",Table2cData!V4,Table2cData!AJ4))</f>
        <v>25.4</v>
      </c>
      <c r="O9" s="240"/>
      <c r="P9" s="236">
        <f>IF($V$3="Boys",Table2cData!K4,IF($V$3="Girls",Table2cData!Y4,Table2cData!AM4))</f>
        <v>27542</v>
      </c>
      <c r="Q9" s="241">
        <f>IF($V$3="Boys",Table2cData!L4,IF($V$3="Girls",Table2cData!Z4,Table2cData!AN4))</f>
        <v>0.08</v>
      </c>
      <c r="R9" s="259">
        <f>IF($V$3="Boys",Table2cData!N4,IF($V$3="Girls",Table2cData!AC4,Table2cData!AQ4))</f>
        <v>0.06</v>
      </c>
      <c r="S9" s="259">
        <f>IF($V$3="Boys",Table2cData!O4,IF($V$3="Girls",Table2cData!AD4,Table2cData!AR4))</f>
        <v>0.09</v>
      </c>
      <c r="T9" s="241"/>
      <c r="U9" s="240">
        <f>IF($V$3="Boys",Table2cData!M4,IF($V$3="Girls",Table2cData!AA4,Table2cData!AO4))</f>
        <v>99.4</v>
      </c>
      <c r="V9" s="240">
        <f>IF($V$3="Boys",Table2cData!P4,IF($V$3="Girls",Table2cData!AB4,Table2cData!AP4))</f>
        <v>99.2</v>
      </c>
      <c r="W9" s="236"/>
    </row>
    <row r="10" spans="1:30" ht="11.25" customHeight="1" x14ac:dyDescent="0.2">
      <c r="A10" s="196" t="s">
        <v>231</v>
      </c>
      <c r="B10" s="236">
        <f>Table2cData!B5</f>
        <v>310</v>
      </c>
      <c r="C10" s="236">
        <f>IF($V$3="Boys",Table2cData!AU5,IF($V$3="Girls",Table2cData!AV5,Table2cData!AW5))</f>
        <v>49802</v>
      </c>
      <c r="D10" s="236"/>
      <c r="E10" s="240">
        <f>IF($V$3="Boys",Table2cData!C5,IF($V$3="Girls",Table2cData!Q5,Table2cData!AE5))</f>
        <v>49.4</v>
      </c>
      <c r="F10" s="240"/>
      <c r="G10" s="240">
        <f>IF($V$3="Boys",Table2cData!D5,IF($V$3="Girls",Table2cData!R5,Table2cData!AF5))</f>
        <v>99</v>
      </c>
      <c r="H10" s="240">
        <f>IF($V$3="Boys",Table2cData!F5,IF($V$3="Girls",Table2cData!T5,Table2cData!AH5))</f>
        <v>47</v>
      </c>
      <c r="I10" s="240">
        <f>IF($V$3="Boys",Table2cData!E5,IF($V$3="Girls",Table2cData!S5,Table2cData!AG5))</f>
        <v>69.3</v>
      </c>
      <c r="J10" s="240"/>
      <c r="K10" s="240">
        <f>IF($V$3="Boys",Table2cData!G5,IF($V$3="Girls",Table2cData!U5,Table2cData!AI5))</f>
        <v>43.5</v>
      </c>
      <c r="L10" s="241">
        <f>IF($V$3="Boys",Table2cData!J5,IF($V$3="Girls",Table2cData!X5,Table2cData!AL5))</f>
        <v>4.3099999999999996</v>
      </c>
      <c r="M10" s="240">
        <f>IF($V$3="Boys",Table2cData!I5,IF($V$3="Girls",Table2cData!W5,Table2cData!AK5))</f>
        <v>19.2</v>
      </c>
      <c r="N10" s="240">
        <f>IF($V$3="Boys",Table2cData!H5,IF($V$3="Girls",Table2cData!V5,Table2cData!AJ5))</f>
        <v>28.2</v>
      </c>
      <c r="O10" s="240"/>
      <c r="P10" s="236">
        <f>IF($V$3="Boys",Table2cData!K5,IF($V$3="Girls",Table2cData!Y5,Table2cData!AM5))</f>
        <v>47142</v>
      </c>
      <c r="Q10" s="241">
        <f>IF($V$3="Boys",Table2cData!L5,IF($V$3="Girls",Table2cData!Z5,Table2cData!AN5))</f>
        <v>0.12</v>
      </c>
      <c r="R10" s="259">
        <f>IF($V$3="Boys",Table2cData!N5,IF($V$3="Girls",Table2cData!AC5,Table2cData!AQ5))</f>
        <v>0.11</v>
      </c>
      <c r="S10" s="259">
        <f>IF($V$3="Boys",Table2cData!O5,IF($V$3="Girls",Table2cData!AD5,Table2cData!AR5))</f>
        <v>0.14000000000000001</v>
      </c>
      <c r="T10" s="241"/>
      <c r="U10" s="240">
        <f>IF($V$3="Boys",Table2cData!M5,IF($V$3="Girls",Table2cData!AA5,Table2cData!AO5))</f>
        <v>99.5</v>
      </c>
      <c r="V10" s="240">
        <f>IF($V$3="Boys",Table2cData!P5,IF($V$3="Girls",Table2cData!AB5,Table2cData!AP5))</f>
        <v>99.3</v>
      </c>
      <c r="W10" s="236"/>
    </row>
    <row r="11" spans="1:30" ht="11.25" customHeight="1" x14ac:dyDescent="0.2">
      <c r="A11" s="196" t="s">
        <v>536</v>
      </c>
      <c r="B11" s="236">
        <f>Table2cData!B6</f>
        <v>61</v>
      </c>
      <c r="C11" s="236">
        <f>IF($V$3="Boys",Table2cData!AU6,IF($V$3="Girls",Table2cData!AV6,Table2cData!AW6))</f>
        <v>9577</v>
      </c>
      <c r="D11" s="236"/>
      <c r="E11" s="240">
        <f>IF($V$3="Boys",Table2cData!C6,IF($V$3="Girls",Table2cData!Q6,Table2cData!AE6))</f>
        <v>49.9</v>
      </c>
      <c r="F11" s="240"/>
      <c r="G11" s="240">
        <f>IF($V$3="Boys",Table2cData!D6,IF($V$3="Girls",Table2cData!R6,Table2cData!AF6))</f>
        <v>98.4</v>
      </c>
      <c r="H11" s="240">
        <f>IF($V$3="Boys",Table2cData!F6,IF($V$3="Girls",Table2cData!T6,Table2cData!AH6))</f>
        <v>49</v>
      </c>
      <c r="I11" s="240">
        <f>IF($V$3="Boys",Table2cData!E6,IF($V$3="Girls",Table2cData!S6,Table2cData!AG6))</f>
        <v>67.3</v>
      </c>
      <c r="J11" s="240"/>
      <c r="K11" s="240">
        <f>IF($V$3="Boys",Table2cData!G6,IF($V$3="Girls",Table2cData!U6,Table2cData!AI6))</f>
        <v>42.7</v>
      </c>
      <c r="L11" s="241">
        <f>IF($V$3="Boys",Table2cData!J6,IF($V$3="Girls",Table2cData!X6,Table2cData!AL6))</f>
        <v>4.38</v>
      </c>
      <c r="M11" s="240">
        <f>IF($V$3="Boys",Table2cData!I6,IF($V$3="Girls",Table2cData!W6,Table2cData!AK6))</f>
        <v>22.9</v>
      </c>
      <c r="N11" s="240">
        <f>IF($V$3="Boys",Table2cData!H6,IF($V$3="Girls",Table2cData!V6,Table2cData!AJ6))</f>
        <v>30.8</v>
      </c>
      <c r="O11" s="240"/>
      <c r="P11" s="236">
        <f>IF($V$3="Boys",Table2cData!K6,IF($V$3="Girls",Table2cData!Y6,Table2cData!AM6))</f>
        <v>8904</v>
      </c>
      <c r="Q11" s="241">
        <f>IF($V$3="Boys",Table2cData!L6,IF($V$3="Girls",Table2cData!Z6,Table2cData!AN6))</f>
        <v>0.09</v>
      </c>
      <c r="R11" s="259">
        <f>IF($V$3="Boys",Table2cData!N6,IF($V$3="Girls",Table2cData!AC6,Table2cData!AQ6))</f>
        <v>0.06</v>
      </c>
      <c r="S11" s="259">
        <f>IF($V$3="Boys",Table2cData!O6,IF($V$3="Girls",Table2cData!AD6,Table2cData!AR6))</f>
        <v>0.12</v>
      </c>
      <c r="T11" s="241"/>
      <c r="U11" s="240">
        <f>IF($V$3="Boys",Table2cData!M6,IF($V$3="Girls",Table2cData!AA6,Table2cData!AO6))</f>
        <v>99</v>
      </c>
      <c r="V11" s="240">
        <f>IF($V$3="Boys",Table2cData!P6,IF($V$3="Girls",Table2cData!AB6,Table2cData!AP6))</f>
        <v>98.7</v>
      </c>
      <c r="W11" s="236"/>
    </row>
    <row r="12" spans="1:30" ht="11.25" customHeight="1" x14ac:dyDescent="0.2">
      <c r="A12" s="196" t="s">
        <v>232</v>
      </c>
      <c r="B12" s="236">
        <f>Table2cData!B7</f>
        <v>13</v>
      </c>
      <c r="C12" s="236">
        <f>IF($V$3="Boys",Table2cData!AU7,IF($V$3="Girls",Table2cData!AV7,Table2cData!AW7))</f>
        <v>1357</v>
      </c>
      <c r="D12" s="236"/>
      <c r="E12" s="240">
        <f>IF($V$3="Boys",Table2cData!C7,IF($V$3="Girls",Table2cData!Q7,Table2cData!AE7))</f>
        <v>60</v>
      </c>
      <c r="F12" s="240"/>
      <c r="G12" s="240">
        <f>IF($V$3="Boys",Table2cData!D7,IF($V$3="Girls",Table2cData!R7,Table2cData!AF7))</f>
        <v>98.4</v>
      </c>
      <c r="H12" s="240">
        <f>IF($V$3="Boys",Table2cData!F7,IF($V$3="Girls",Table2cData!T7,Table2cData!AH7))</f>
        <v>69.3</v>
      </c>
      <c r="I12" s="240">
        <f>IF($V$3="Boys",Table2cData!E7,IF($V$3="Girls",Table2cData!S7,Table2cData!AG7))</f>
        <v>84.9</v>
      </c>
      <c r="J12" s="240"/>
      <c r="K12" s="240">
        <f>IF($V$3="Boys",Table2cData!G7,IF($V$3="Girls",Table2cData!U7,Table2cData!AI7))</f>
        <v>50.3</v>
      </c>
      <c r="L12" s="241">
        <f>IF($V$3="Boys",Table2cData!J7,IF($V$3="Girls",Table2cData!X7,Table2cData!AL7))</f>
        <v>5.43</v>
      </c>
      <c r="M12" s="240">
        <f>IF($V$3="Boys",Table2cData!I7,IF($V$3="Girls",Table2cData!W7,Table2cData!AK7))</f>
        <v>36.1</v>
      </c>
      <c r="N12" s="240">
        <f>IF($V$3="Boys",Table2cData!H7,IF($V$3="Girls",Table2cData!V7,Table2cData!AJ7))</f>
        <v>43.5</v>
      </c>
      <c r="O12" s="240"/>
      <c r="P12" s="236">
        <f>IF($V$3="Boys",Table2cData!K7,IF($V$3="Girls",Table2cData!Y7,Table2cData!AM7))</f>
        <v>1196</v>
      </c>
      <c r="Q12" s="241">
        <f>IF($V$3="Boys",Table2cData!L7,IF($V$3="Girls",Table2cData!Z7,Table2cData!AN7))</f>
        <v>0.82</v>
      </c>
      <c r="R12" s="259">
        <f>IF($V$3="Boys",Table2cData!N7,IF($V$3="Girls",Table2cData!AC7,Table2cData!AQ7))</f>
        <v>0.75</v>
      </c>
      <c r="S12" s="259">
        <f>IF($V$3="Boys",Table2cData!O7,IF($V$3="Girls",Table2cData!AD7,Table2cData!AR7))</f>
        <v>0.89</v>
      </c>
      <c r="T12" s="241"/>
      <c r="U12" s="240">
        <f>IF($V$3="Boys",Table2cData!M7,IF($V$3="Girls",Table2cData!AA7,Table2cData!AO7))</f>
        <v>99.7</v>
      </c>
      <c r="V12" s="240">
        <f>IF($V$3="Boys",Table2cData!P7,IF($V$3="Girls",Table2cData!AB7,Table2cData!AP7))</f>
        <v>99.6</v>
      </c>
      <c r="W12" s="236"/>
    </row>
    <row r="13" spans="1:30" ht="11.25" customHeight="1" x14ac:dyDescent="0.2">
      <c r="A13" s="196" t="s">
        <v>233</v>
      </c>
      <c r="B13" s="236">
        <f>Table2cData!B8</f>
        <v>11</v>
      </c>
      <c r="C13" s="236">
        <f>IF($V$3="Boys",Table2cData!AU8,IF($V$3="Girls",Table2cData!AV8,Table2cData!AW8))</f>
        <v>883</v>
      </c>
      <c r="D13" s="236"/>
      <c r="E13" s="240">
        <f>IF($V$3="Boys",Table2cData!C8,IF($V$3="Girls",Table2cData!Q8,Table2cData!AE8))</f>
        <v>59.1</v>
      </c>
      <c r="F13" s="240"/>
      <c r="G13" s="240">
        <f>IF($V$3="Boys",Table2cData!D8,IF($V$3="Girls",Table2cData!R8,Table2cData!AF8))</f>
        <v>99.5</v>
      </c>
      <c r="H13" s="240">
        <f>IF($V$3="Boys",Table2cData!F8,IF($V$3="Girls",Table2cData!T8,Table2cData!AH8))</f>
        <v>67.400000000000006</v>
      </c>
      <c r="I13" s="240">
        <f>IF($V$3="Boys",Table2cData!E8,IF($V$3="Girls",Table2cData!S8,Table2cData!AG8))</f>
        <v>84.6</v>
      </c>
      <c r="J13" s="240"/>
      <c r="K13" s="240">
        <f>IF($V$3="Boys",Table2cData!G8,IF($V$3="Girls",Table2cData!U8,Table2cData!AI8))</f>
        <v>77.3</v>
      </c>
      <c r="L13" s="241">
        <f>IF($V$3="Boys",Table2cData!J8,IF($V$3="Girls",Table2cData!X8,Table2cData!AL8))</f>
        <v>5.42</v>
      </c>
      <c r="M13" s="240">
        <f>IF($V$3="Boys",Table2cData!I8,IF($V$3="Girls",Table2cData!W8,Table2cData!AK8))</f>
        <v>40.299999999999997</v>
      </c>
      <c r="N13" s="240">
        <f>IF($V$3="Boys",Table2cData!H8,IF($V$3="Girls",Table2cData!V8,Table2cData!AJ8))</f>
        <v>51.3</v>
      </c>
      <c r="O13" s="240"/>
      <c r="P13" s="236">
        <f>IF($V$3="Boys",Table2cData!K8,IF($V$3="Girls",Table2cData!Y8,Table2cData!AM8))</f>
        <v>821</v>
      </c>
      <c r="Q13" s="241">
        <f>IF($V$3="Boys",Table2cData!L8,IF($V$3="Girls",Table2cData!Z8,Table2cData!AN8))</f>
        <v>1.2</v>
      </c>
      <c r="R13" s="259">
        <f>IF($V$3="Boys",Table2cData!N8,IF($V$3="Girls",Table2cData!AC8,Table2cData!AQ8))</f>
        <v>1.1100000000000001</v>
      </c>
      <c r="S13" s="259">
        <f>IF($V$3="Boys",Table2cData!O8,IF($V$3="Girls",Table2cData!AD8,Table2cData!AR8))</f>
        <v>1.29</v>
      </c>
      <c r="T13" s="241"/>
      <c r="U13" s="240">
        <f>IF($V$3="Boys",Table2cData!M8,IF($V$3="Girls",Table2cData!AA8,Table2cData!AO8))</f>
        <v>99.7</v>
      </c>
      <c r="V13" s="240">
        <f>IF($V$3="Boys",Table2cData!P8,IF($V$3="Girls",Table2cData!AB8,Table2cData!AP8))</f>
        <v>99.7</v>
      </c>
      <c r="W13" s="236"/>
    </row>
    <row r="14" spans="1:30" ht="11.25" customHeight="1" x14ac:dyDescent="0.2">
      <c r="A14" s="196" t="s">
        <v>337</v>
      </c>
      <c r="B14" s="236">
        <f>Table2cData!B9</f>
        <v>3</v>
      </c>
      <c r="C14" s="236">
        <f>IF($V$3="Boys",Table2cData!AU9,IF($V$3="Girls",Table2cData!AV9,Table2cData!AW9))</f>
        <v>345</v>
      </c>
      <c r="D14" s="236"/>
      <c r="E14" s="240">
        <f>IF($V$3="Boys",Table2cData!C9,IF($V$3="Girls",Table2cData!Q9,Table2cData!AE9))</f>
        <v>54.5</v>
      </c>
      <c r="F14" s="240"/>
      <c r="G14" s="240">
        <f>IF($V$3="Boys",Table2cData!D9,IF($V$3="Girls",Table2cData!R9,Table2cData!AF9))</f>
        <v>99.7</v>
      </c>
      <c r="H14" s="240">
        <f>IF($V$3="Boys",Table2cData!F9,IF($V$3="Girls",Table2cData!T9,Table2cData!AH9))</f>
        <v>57.7</v>
      </c>
      <c r="I14" s="240">
        <f>IF($V$3="Boys",Table2cData!E9,IF($V$3="Girls",Table2cData!S9,Table2cData!AG9))</f>
        <v>76.2</v>
      </c>
      <c r="J14" s="240"/>
      <c r="K14" s="240">
        <f>IF($V$3="Boys",Table2cData!G9,IF($V$3="Girls",Table2cData!U9,Table2cData!AI9))</f>
        <v>88.4</v>
      </c>
      <c r="L14" s="241">
        <f>IF($V$3="Boys",Table2cData!J9,IF($V$3="Girls",Table2cData!X9,Table2cData!AL9))</f>
        <v>5.21</v>
      </c>
      <c r="M14" s="240">
        <f>IF($V$3="Boys",Table2cData!I9,IF($V$3="Girls",Table2cData!W9,Table2cData!AK9))</f>
        <v>35.4</v>
      </c>
      <c r="N14" s="240">
        <f>IF($V$3="Boys",Table2cData!H9,IF($V$3="Girls",Table2cData!V9,Table2cData!AJ9))</f>
        <v>51.6</v>
      </c>
      <c r="O14" s="240"/>
      <c r="P14" s="236">
        <f>IF($V$3="Boys",Table2cData!K9,IF($V$3="Girls",Table2cData!Y9,Table2cData!AM9))</f>
        <v>327</v>
      </c>
      <c r="Q14" s="241">
        <f>IF($V$3="Boys",Table2cData!L9,IF($V$3="Girls",Table2cData!Z9,Table2cData!AN9))</f>
        <v>0.62</v>
      </c>
      <c r="R14" s="259">
        <f>IF($V$3="Boys",Table2cData!N9,IF($V$3="Girls",Table2cData!AC9,Table2cData!AQ9))</f>
        <v>0.48</v>
      </c>
      <c r="S14" s="259">
        <f>IF($V$3="Boys",Table2cData!O9,IF($V$3="Girls",Table2cData!AD9,Table2cData!AR9))</f>
        <v>0.75</v>
      </c>
      <c r="T14" s="241"/>
      <c r="U14" s="240">
        <f>IF($V$3="Boys",Table2cData!M9,IF($V$3="Girls",Table2cData!AA9,Table2cData!AO9))</f>
        <v>100</v>
      </c>
      <c r="V14" s="240">
        <f>IF($V$3="Boys",Table2cData!P9,IF($V$3="Girls",Table2cData!AB9,Table2cData!AP9))</f>
        <v>100</v>
      </c>
      <c r="W14" s="236"/>
    </row>
    <row r="15" spans="1:30" ht="16.5" customHeight="1" x14ac:dyDescent="0.2">
      <c r="A15" s="196" t="s">
        <v>537</v>
      </c>
      <c r="B15" s="236">
        <f>Table2cData!B10</f>
        <v>1</v>
      </c>
      <c r="C15" s="236">
        <f>IF($V$3="Boys",Table2cData!AU10,IF($V$3="Girls",Table2cData!AV10,Table2cData!AW10))</f>
        <v>107</v>
      </c>
      <c r="D15" s="236"/>
      <c r="E15" s="240">
        <f>IF($V$3="Boys",Table2cData!C10,IF($V$3="Girls",Table2cData!Q10,Table2cData!AE10))</f>
        <v>56.6</v>
      </c>
      <c r="F15" s="240"/>
      <c r="G15" s="240">
        <f>IF($V$3="Boys",Table2cData!D10,IF($V$3="Girls",Table2cData!R10,Table2cData!AF10))</f>
        <v>212</v>
      </c>
      <c r="H15" s="240">
        <f>IF($V$3="Boys",Table2cData!F10,IF($V$3="Girls",Table2cData!T10,Table2cData!AH10))</f>
        <v>66.400000000000006</v>
      </c>
      <c r="I15" s="240">
        <f>IF($V$3="Boys",Table2cData!E10,IF($V$3="Girls",Table2cData!S10,Table2cData!AG10))</f>
        <v>82.2</v>
      </c>
      <c r="J15" s="240"/>
      <c r="K15" s="240">
        <f>IF($V$3="Boys",Table2cData!G10,IF($V$3="Girls",Table2cData!U10,Table2cData!AI10))</f>
        <v>57.9</v>
      </c>
      <c r="L15" s="241">
        <f>IF($V$3="Boys",Table2cData!J10,IF($V$3="Girls",Table2cData!X10,Table2cData!AL10))</f>
        <v>5.01</v>
      </c>
      <c r="M15" s="240">
        <f>IF($V$3="Boys",Table2cData!I10,IF($V$3="Girls",Table2cData!W10,Table2cData!AK10))</f>
        <v>33.6</v>
      </c>
      <c r="N15" s="240">
        <f>IF($V$3="Boys",Table2cData!H10,IF($V$3="Girls",Table2cData!V10,Table2cData!AJ10))</f>
        <v>45.8</v>
      </c>
      <c r="O15" s="240"/>
      <c r="P15" s="236">
        <f>IF($V$3="Boys",Table2cData!K10,IF($V$3="Girls",Table2cData!Y10,Table2cData!AM10))</f>
        <v>92</v>
      </c>
      <c r="Q15" s="241">
        <f>IF($V$3="Boys",Table2cData!L10,IF($V$3="Girls",Table2cData!Z10,Table2cData!AN10))</f>
        <v>0.75</v>
      </c>
      <c r="R15" s="259">
        <f>IF($V$3="Boys",Table2cData!N10,IF($V$3="Girls",Table2cData!AC10,Table2cData!AQ10))</f>
        <v>0.49</v>
      </c>
      <c r="S15" s="259">
        <f>IF($V$3="Boys",Table2cData!O10,IF($V$3="Girls",Table2cData!AD10,Table2cData!AR10))</f>
        <v>1.01</v>
      </c>
      <c r="T15" s="241"/>
      <c r="U15" s="240">
        <f>IF($V$3="Boys",Table2cData!M10,IF($V$3="Girls",Table2cData!AA10,Table2cData!AO10))</f>
        <v>99.1</v>
      </c>
      <c r="V15" s="240">
        <f>IF($V$3="Boys",Table2cData!P10,IF($V$3="Girls",Table2cData!AB10,Table2cData!AP10))</f>
        <v>106</v>
      </c>
      <c r="W15" s="236"/>
    </row>
    <row r="16" spans="1:30" ht="24" customHeight="1" x14ac:dyDescent="0.2">
      <c r="A16" s="420" t="s">
        <v>392</v>
      </c>
      <c r="B16" s="236">
        <f>Table2cData!B11</f>
        <v>3175</v>
      </c>
      <c r="C16" s="236">
        <f>IF($V$3="Boys",Table2cData!AU11,IF($V$3="Girls",Table2cData!AV11,Table2cData!AW11))</f>
        <v>513356</v>
      </c>
      <c r="D16" s="236"/>
      <c r="E16" s="240">
        <f>IF($V$3="Boys",Table2cData!C11,IF($V$3="Girls",Table2cData!Q11,Table2cData!AE11))</f>
        <v>47.4</v>
      </c>
      <c r="F16" s="240"/>
      <c r="G16" s="240">
        <f>IF($V$3="Boys",Table2cData!D11,IF($V$3="Girls",Table2cData!R11,Table2cData!AF11))</f>
        <v>98.6</v>
      </c>
      <c r="H16" s="240">
        <f>IF($V$3="Boys",Table2cData!F11,IF($V$3="Girls",Table2cData!T11,Table2cData!AH11))</f>
        <v>44.1</v>
      </c>
      <c r="I16" s="240">
        <f>IF($V$3="Boys",Table2cData!E11,IF($V$3="Girls",Table2cData!S11,Table2cData!AG11))</f>
        <v>65.5</v>
      </c>
      <c r="J16" s="240"/>
      <c r="K16" s="240">
        <f>IF($V$3="Boys",Table2cData!G11,IF($V$3="Girls",Table2cData!U11,Table2cData!AI11))</f>
        <v>39.1</v>
      </c>
      <c r="L16" s="241">
        <f>IF($V$3="Boys",Table2cData!J11,IF($V$3="Girls",Table2cData!X11,Table2cData!AL11))</f>
        <v>4.12</v>
      </c>
      <c r="M16" s="240">
        <f>IF($V$3="Boys",Table2cData!I11,IF($V$3="Girls",Table2cData!W11,Table2cData!AK11))</f>
        <v>17</v>
      </c>
      <c r="N16" s="240">
        <f>IF($V$3="Boys",Table2cData!H11,IF($V$3="Girls",Table2cData!V11,Table2cData!AJ11))</f>
        <v>24.6</v>
      </c>
      <c r="O16" s="240"/>
      <c r="P16" s="236">
        <f>IF($V$3="Boys",Table2cData!K11,IF($V$3="Girls",Table2cData!Y11,Table2cData!AM11))</f>
        <v>485334</v>
      </c>
      <c r="Q16" s="241">
        <f>IF($V$3="Boys",Table2cData!L11,IF($V$3="Girls",Table2cData!Z11,Table2cData!AN11))</f>
        <v>0.01</v>
      </c>
      <c r="R16" s="259">
        <f>IF($V$3="Boys",Table2cData!N11,IF($V$3="Girls",Table2cData!AC11,Table2cData!AQ11))</f>
        <v>0.01</v>
      </c>
      <c r="S16" s="259">
        <f>IF($V$3="Boys",Table2cData!O11,IF($V$3="Girls",Table2cData!AD11,Table2cData!AR11))</f>
        <v>0.01</v>
      </c>
      <c r="T16" s="241"/>
      <c r="U16" s="240">
        <f>IF($V$3="Boys",Table2cData!M11,IF($V$3="Girls",Table2cData!AA11,Table2cData!AO11))</f>
        <v>99.3</v>
      </c>
      <c r="V16" s="240">
        <f>IF($V$3="Boys",Table2cData!P11,IF($V$3="Girls",Table2cData!AB11,Table2cData!AP11))</f>
        <v>99.1</v>
      </c>
      <c r="W16" s="236"/>
    </row>
    <row r="17" spans="1:24" ht="11.25" customHeight="1" x14ac:dyDescent="0.2">
      <c r="A17" s="573"/>
      <c r="B17" s="574"/>
      <c r="C17" s="235"/>
      <c r="D17" s="235"/>
      <c r="E17" s="235"/>
      <c r="F17" s="235"/>
      <c r="G17" s="235"/>
      <c r="H17" s="235"/>
      <c r="I17" s="235"/>
      <c r="J17" s="235"/>
      <c r="K17" s="235"/>
      <c r="L17" s="235"/>
      <c r="M17" s="235"/>
      <c r="N17" s="235"/>
      <c r="O17" s="235"/>
      <c r="P17" s="235"/>
      <c r="Q17" s="235"/>
      <c r="R17" s="235"/>
      <c r="S17" s="235"/>
      <c r="T17" s="235"/>
      <c r="U17" s="575"/>
      <c r="V17" s="575"/>
    </row>
    <row r="18" spans="1:24" ht="11.25" customHeight="1" x14ac:dyDescent="0.2">
      <c r="A18" s="576"/>
      <c r="B18" s="577"/>
      <c r="C18" s="577"/>
      <c r="D18" s="577"/>
      <c r="E18" s="577"/>
      <c r="F18" s="577"/>
      <c r="G18" s="577"/>
      <c r="H18" s="577"/>
      <c r="I18" s="577"/>
      <c r="J18" s="577"/>
      <c r="K18" s="577"/>
      <c r="L18" s="577"/>
      <c r="M18" s="577"/>
      <c r="N18" s="577"/>
      <c r="O18" s="577"/>
      <c r="P18" s="577"/>
      <c r="Q18" s="577"/>
      <c r="R18" s="577"/>
      <c r="S18" s="577"/>
      <c r="T18" s="577"/>
      <c r="U18" s="577"/>
      <c r="V18" s="93" t="s">
        <v>64</v>
      </c>
    </row>
    <row r="19" spans="1:24" ht="24" customHeight="1" x14ac:dyDescent="0.2">
      <c r="A19" s="858" t="s">
        <v>455</v>
      </c>
      <c r="B19" s="858"/>
      <c r="C19" s="858"/>
      <c r="D19" s="858"/>
      <c r="E19" s="858"/>
      <c r="F19" s="858"/>
      <c r="G19" s="858"/>
      <c r="H19" s="858"/>
      <c r="I19" s="858"/>
      <c r="J19" s="858"/>
      <c r="K19" s="858"/>
      <c r="L19" s="858"/>
      <c r="M19" s="858"/>
      <c r="N19" s="858"/>
      <c r="O19" s="858"/>
      <c r="P19" s="858"/>
      <c r="Q19" s="858"/>
      <c r="R19" s="858"/>
      <c r="S19" s="858"/>
      <c r="T19" s="858"/>
      <c r="U19" s="858"/>
      <c r="V19" s="858"/>
    </row>
    <row r="20" spans="1:24" ht="12.75" customHeight="1" x14ac:dyDescent="0.2">
      <c r="A20" s="866" t="s">
        <v>55</v>
      </c>
      <c r="B20" s="866"/>
      <c r="C20" s="866"/>
      <c r="D20" s="866"/>
      <c r="E20" s="866"/>
      <c r="F20" s="866"/>
      <c r="G20" s="866"/>
      <c r="H20" s="866"/>
      <c r="I20" s="866"/>
      <c r="J20" s="866"/>
      <c r="K20" s="866"/>
      <c r="L20" s="866"/>
      <c r="M20" s="866"/>
      <c r="N20" s="866"/>
      <c r="O20" s="866"/>
      <c r="P20" s="866"/>
      <c r="Q20" s="866"/>
      <c r="R20" s="866"/>
      <c r="S20" s="866"/>
      <c r="T20" s="192"/>
      <c r="U20" s="193"/>
      <c r="V20" s="193"/>
      <c r="X20" s="581"/>
    </row>
    <row r="21" spans="1:24" ht="37.35" customHeight="1" x14ac:dyDescent="0.2">
      <c r="A21" s="858" t="s">
        <v>456</v>
      </c>
      <c r="B21" s="858"/>
      <c r="C21" s="858"/>
      <c r="D21" s="858"/>
      <c r="E21" s="858"/>
      <c r="F21" s="858"/>
      <c r="G21" s="858"/>
      <c r="H21" s="858"/>
      <c r="I21" s="858"/>
      <c r="J21" s="858"/>
      <c r="K21" s="858"/>
      <c r="L21" s="858"/>
      <c r="M21" s="858"/>
      <c r="N21" s="858"/>
      <c r="O21" s="858"/>
      <c r="P21" s="858"/>
      <c r="Q21" s="858"/>
      <c r="R21" s="858"/>
      <c r="S21" s="858"/>
      <c r="T21" s="858"/>
      <c r="U21" s="858"/>
      <c r="V21" s="858"/>
    </row>
    <row r="22" spans="1:24" ht="13.5" customHeight="1" x14ac:dyDescent="0.2">
      <c r="A22" s="858" t="s">
        <v>384</v>
      </c>
      <c r="B22" s="858"/>
      <c r="C22" s="858"/>
      <c r="D22" s="858"/>
      <c r="E22" s="858"/>
      <c r="F22" s="858"/>
      <c r="G22" s="858"/>
      <c r="H22" s="858"/>
      <c r="I22" s="858"/>
      <c r="J22" s="858"/>
      <c r="K22" s="858"/>
      <c r="L22" s="858"/>
      <c r="M22" s="858"/>
      <c r="N22" s="858"/>
      <c r="O22" s="858"/>
      <c r="P22" s="858"/>
      <c r="Q22" s="858"/>
      <c r="R22" s="858"/>
      <c r="S22" s="858"/>
      <c r="T22" s="858"/>
      <c r="U22" s="858"/>
      <c r="V22" s="858"/>
    </row>
    <row r="23" spans="1:24" ht="48" customHeight="1" x14ac:dyDescent="0.2">
      <c r="A23" s="810" t="s">
        <v>538</v>
      </c>
      <c r="B23" s="810"/>
      <c r="C23" s="810"/>
      <c r="D23" s="810"/>
      <c r="E23" s="810"/>
      <c r="F23" s="810"/>
      <c r="G23" s="810"/>
      <c r="H23" s="810"/>
      <c r="I23" s="810"/>
      <c r="J23" s="810"/>
      <c r="K23" s="810"/>
      <c r="L23" s="810"/>
      <c r="M23" s="810"/>
      <c r="N23" s="810"/>
      <c r="O23" s="810"/>
      <c r="P23" s="810"/>
      <c r="Q23" s="810"/>
      <c r="R23" s="810"/>
      <c r="S23" s="810"/>
      <c r="T23" s="810"/>
      <c r="U23" s="810"/>
      <c r="V23" s="810"/>
      <c r="W23" s="606"/>
      <c r="X23" s="608"/>
    </row>
    <row r="24" spans="1:24" ht="15.75" customHeight="1" x14ac:dyDescent="0.2">
      <c r="A24" s="858" t="s">
        <v>478</v>
      </c>
      <c r="B24" s="858"/>
      <c r="C24" s="858"/>
      <c r="D24" s="858"/>
      <c r="E24" s="858"/>
      <c r="F24" s="858"/>
      <c r="G24" s="858"/>
      <c r="H24" s="858"/>
      <c r="I24" s="858"/>
      <c r="J24" s="858"/>
      <c r="K24" s="858"/>
      <c r="L24" s="858"/>
      <c r="M24" s="858"/>
      <c r="N24" s="858"/>
      <c r="O24" s="858"/>
      <c r="P24" s="858"/>
      <c r="Q24" s="858"/>
      <c r="R24" s="858"/>
      <c r="S24" s="858"/>
      <c r="T24" s="858"/>
      <c r="U24" s="858"/>
      <c r="V24" s="858"/>
      <c r="W24" s="606"/>
      <c r="X24" s="608"/>
    </row>
    <row r="25" spans="1:24" ht="11.25" customHeight="1" x14ac:dyDescent="0.2">
      <c r="A25" s="867" t="s">
        <v>539</v>
      </c>
      <c r="B25" s="867"/>
      <c r="C25" s="867"/>
      <c r="D25" s="867"/>
      <c r="E25" s="867"/>
      <c r="F25" s="867"/>
      <c r="G25" s="867"/>
      <c r="H25" s="867"/>
      <c r="I25" s="867"/>
      <c r="J25" s="867"/>
      <c r="K25" s="867"/>
      <c r="L25" s="867"/>
      <c r="M25" s="867"/>
      <c r="N25" s="867"/>
      <c r="O25" s="867"/>
      <c r="P25" s="867"/>
      <c r="Q25" s="867"/>
      <c r="R25" s="867"/>
      <c r="S25" s="867"/>
      <c r="T25" s="867"/>
      <c r="U25" s="867"/>
      <c r="V25" s="867"/>
    </row>
    <row r="26" spans="1:24" ht="17.649999999999999" customHeight="1" x14ac:dyDescent="0.2">
      <c r="A26" s="868" t="s">
        <v>546</v>
      </c>
      <c r="B26" s="868"/>
      <c r="C26" s="868"/>
      <c r="D26" s="868"/>
      <c r="E26" s="868"/>
      <c r="F26" s="868"/>
      <c r="G26" s="868"/>
      <c r="H26" s="868"/>
      <c r="I26" s="868"/>
      <c r="J26" s="868"/>
      <c r="K26" s="868"/>
      <c r="L26" s="868"/>
      <c r="M26" s="868"/>
      <c r="N26" s="868"/>
      <c r="O26" s="868"/>
      <c r="P26" s="868"/>
      <c r="Q26" s="868"/>
      <c r="R26" s="868"/>
      <c r="S26" s="868"/>
      <c r="T26" s="868"/>
      <c r="U26" s="868"/>
      <c r="V26" s="868"/>
    </row>
    <row r="27" spans="1:24" ht="22.15" customHeight="1" x14ac:dyDescent="0.2">
      <c r="A27" s="848" t="s">
        <v>395</v>
      </c>
      <c r="B27" s="848"/>
      <c r="C27" s="848"/>
      <c r="D27" s="848"/>
      <c r="E27" s="848"/>
      <c r="F27" s="848"/>
      <c r="G27" s="848"/>
      <c r="H27" s="848"/>
      <c r="I27" s="848"/>
      <c r="J27" s="848"/>
      <c r="K27" s="848"/>
      <c r="L27" s="848"/>
      <c r="M27" s="848"/>
      <c r="N27" s="848"/>
      <c r="O27" s="848"/>
      <c r="P27" s="848"/>
      <c r="Q27" s="848"/>
      <c r="R27" s="848"/>
      <c r="S27" s="848"/>
      <c r="T27" s="848"/>
      <c r="U27" s="848"/>
      <c r="V27" s="848"/>
    </row>
    <row r="28" spans="1:24" ht="24" customHeight="1" x14ac:dyDescent="0.2">
      <c r="A28" s="810" t="s">
        <v>396</v>
      </c>
      <c r="B28" s="810"/>
      <c r="C28" s="810"/>
      <c r="D28" s="810"/>
      <c r="E28" s="810"/>
      <c r="F28" s="810"/>
      <c r="G28" s="810"/>
      <c r="H28" s="810"/>
      <c r="I28" s="810"/>
      <c r="J28" s="810"/>
      <c r="K28" s="810"/>
      <c r="L28" s="810"/>
      <c r="M28" s="810"/>
      <c r="N28" s="810"/>
      <c r="O28" s="810"/>
      <c r="P28" s="810"/>
      <c r="Q28" s="810"/>
      <c r="R28" s="810"/>
      <c r="S28" s="810"/>
      <c r="T28" s="810"/>
      <c r="U28" s="810"/>
      <c r="V28" s="810"/>
    </row>
    <row r="29" spans="1:24" ht="27.75" customHeight="1" x14ac:dyDescent="0.2">
      <c r="A29" s="810" t="s">
        <v>540</v>
      </c>
      <c r="B29" s="810"/>
      <c r="C29" s="810"/>
      <c r="D29" s="810"/>
      <c r="E29" s="810"/>
      <c r="F29" s="810"/>
      <c r="G29" s="810"/>
      <c r="H29" s="810"/>
      <c r="I29" s="810"/>
      <c r="J29" s="810"/>
      <c r="K29" s="810"/>
      <c r="L29" s="810"/>
      <c r="M29" s="810"/>
      <c r="N29" s="810"/>
      <c r="O29" s="810"/>
      <c r="P29" s="810"/>
      <c r="Q29" s="810"/>
      <c r="R29" s="810"/>
      <c r="S29" s="810"/>
      <c r="T29" s="810"/>
      <c r="U29" s="810"/>
      <c r="V29" s="810"/>
    </row>
    <row r="30" spans="1:24" ht="39" customHeight="1" x14ac:dyDescent="0.2">
      <c r="A30" s="810" t="s">
        <v>655</v>
      </c>
      <c r="B30" s="810"/>
      <c r="C30" s="810"/>
      <c r="D30" s="810"/>
      <c r="E30" s="810"/>
      <c r="F30" s="810"/>
      <c r="G30" s="810"/>
      <c r="H30" s="810"/>
      <c r="I30" s="810"/>
      <c r="J30" s="810"/>
      <c r="K30" s="810"/>
      <c r="L30" s="810"/>
      <c r="M30" s="810"/>
      <c r="N30" s="810"/>
      <c r="O30" s="810"/>
      <c r="P30" s="810"/>
      <c r="Q30" s="810"/>
      <c r="R30" s="810"/>
      <c r="S30" s="810"/>
      <c r="T30" s="810"/>
      <c r="U30" s="810"/>
      <c r="V30" s="810"/>
      <c r="W30" s="216"/>
      <c r="X30" s="216"/>
    </row>
    <row r="31" spans="1:24" x14ac:dyDescent="0.2">
      <c r="C31" s="187"/>
      <c r="D31" s="187"/>
      <c r="E31" s="187"/>
      <c r="F31" s="187"/>
      <c r="G31" s="187"/>
      <c r="H31" s="187"/>
      <c r="I31" s="187"/>
      <c r="J31" s="187"/>
      <c r="K31" s="187"/>
      <c r="L31" s="187"/>
      <c r="M31" s="187"/>
      <c r="N31" s="187"/>
      <c r="O31" s="187"/>
      <c r="P31" s="187"/>
      <c r="Q31" s="187"/>
      <c r="R31" s="187"/>
      <c r="S31" s="187"/>
      <c r="T31" s="187"/>
    </row>
  </sheetData>
  <sheetProtection sheet="1" objects="1" scenarios="1"/>
  <mergeCells count="22">
    <mergeCell ref="A30:V30"/>
    <mergeCell ref="A25:V25"/>
    <mergeCell ref="A26:V26"/>
    <mergeCell ref="A27:V27"/>
    <mergeCell ref="A28:V28"/>
    <mergeCell ref="A29:V29"/>
    <mergeCell ref="A24:V24"/>
    <mergeCell ref="U4:V4"/>
    <mergeCell ref="B5:B6"/>
    <mergeCell ref="C5:C6"/>
    <mergeCell ref="E5:E6"/>
    <mergeCell ref="G5:I5"/>
    <mergeCell ref="K5:N5"/>
    <mergeCell ref="P5:S5"/>
    <mergeCell ref="U5:U6"/>
    <mergeCell ref="V5:V6"/>
    <mergeCell ref="A19:V19"/>
    <mergeCell ref="A20:S20"/>
    <mergeCell ref="A21:V21"/>
    <mergeCell ref="A22:V22"/>
    <mergeCell ref="A23:V23"/>
    <mergeCell ref="A5:A6"/>
  </mergeCells>
  <dataValidations count="1">
    <dataValidation type="list" allowBlank="1" showInputMessage="1" showErrorMessage="1" sqref="V3">
      <formula1>$AD$2:$AD$4</formula1>
    </dataValidation>
  </dataValidations>
  <pageMargins left="0.7" right="0.7" top="0.75" bottom="0.75" header="0.3" footer="0.3"/>
  <pageSetup scale="74"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AY44"/>
  <sheetViews>
    <sheetView showGridLines="0" zoomScaleNormal="100" workbookViewId="0">
      <selection sqref="A1:M1"/>
    </sheetView>
  </sheetViews>
  <sheetFormatPr defaultColWidth="9.140625" defaultRowHeight="12.75" x14ac:dyDescent="0.2"/>
  <cols>
    <col min="1" max="1" width="48" style="99" bestFit="1" customWidth="1"/>
    <col min="2" max="7" width="11.7109375" style="99" customWidth="1"/>
    <col min="8" max="9" width="12.140625" style="99" customWidth="1"/>
    <col min="10" max="10" width="12.5703125" style="99" customWidth="1"/>
    <col min="11" max="11" width="11.7109375" style="99" customWidth="1"/>
    <col min="12" max="12" width="1.28515625" style="99" customWidth="1"/>
    <col min="13" max="13" width="1.7109375" style="99" customWidth="1"/>
    <col min="14" max="16384" width="9.140625" style="99"/>
  </cols>
  <sheetData>
    <row r="1" spans="1:22" ht="12.75" customHeight="1" x14ac:dyDescent="0.2">
      <c r="A1" s="870" t="s">
        <v>545</v>
      </c>
      <c r="B1" s="870"/>
      <c r="C1" s="870"/>
      <c r="D1" s="870"/>
      <c r="E1" s="870"/>
      <c r="F1" s="870"/>
      <c r="G1" s="870"/>
      <c r="H1" s="870"/>
      <c r="I1" s="870"/>
      <c r="J1" s="870"/>
      <c r="K1" s="870"/>
      <c r="L1" s="870"/>
      <c r="M1" s="870"/>
      <c r="N1" s="102"/>
      <c r="O1" s="102"/>
      <c r="P1" s="102"/>
      <c r="Q1" s="102"/>
      <c r="R1" s="102"/>
      <c r="S1" s="102"/>
      <c r="T1" s="102"/>
      <c r="U1" s="102"/>
      <c r="V1" s="102"/>
    </row>
    <row r="2" spans="1:22" ht="12.75" customHeight="1" x14ac:dyDescent="0.2">
      <c r="A2" s="491" t="s">
        <v>483</v>
      </c>
      <c r="B2" s="491"/>
      <c r="C2" s="487"/>
      <c r="D2" s="487"/>
      <c r="E2" s="31"/>
      <c r="F2" s="32"/>
      <c r="G2" s="32"/>
      <c r="H2" s="32"/>
      <c r="I2" s="32"/>
      <c r="J2" s="32"/>
      <c r="K2" s="32"/>
      <c r="L2" s="32"/>
      <c r="M2" s="32"/>
    </row>
    <row r="3" spans="1:22" ht="12.75" customHeight="1" x14ac:dyDescent="0.2">
      <c r="A3" s="23" t="s">
        <v>0</v>
      </c>
      <c r="B3" s="23"/>
      <c r="C3" s="287"/>
      <c r="D3" s="24"/>
      <c r="E3" s="31"/>
      <c r="F3" s="32"/>
      <c r="G3" s="32"/>
      <c r="H3" s="32"/>
      <c r="I3" s="32"/>
      <c r="J3" s="32"/>
      <c r="K3" s="32"/>
      <c r="L3" s="32"/>
      <c r="M3" s="32"/>
    </row>
    <row r="4" spans="1:22" ht="12.75" customHeight="1" x14ac:dyDescent="0.2">
      <c r="A4" s="265"/>
      <c r="B4" s="265"/>
      <c r="C4" s="296"/>
      <c r="D4" s="67"/>
      <c r="E4" s="68"/>
      <c r="F4" s="40"/>
      <c r="G4" s="40"/>
      <c r="H4" s="40"/>
      <c r="I4" s="40"/>
      <c r="J4" s="40"/>
      <c r="K4" s="40"/>
      <c r="L4" s="40"/>
      <c r="M4" s="40"/>
    </row>
    <row r="5" spans="1:22" x14ac:dyDescent="0.2">
      <c r="A5" s="243"/>
      <c r="B5" s="871" t="s">
        <v>57</v>
      </c>
      <c r="C5" s="871"/>
      <c r="D5" s="871"/>
      <c r="E5" s="871"/>
      <c r="F5" s="871"/>
      <c r="G5" s="871"/>
      <c r="H5" s="871"/>
      <c r="I5" s="871"/>
      <c r="J5" s="871"/>
      <c r="K5" s="871"/>
      <c r="L5" s="90"/>
      <c r="M5" s="96"/>
    </row>
    <row r="6" spans="1:22" ht="56.25" x14ac:dyDescent="0.2">
      <c r="A6" s="54"/>
      <c r="B6" s="489" t="s">
        <v>397</v>
      </c>
      <c r="C6" s="492" t="s">
        <v>398</v>
      </c>
      <c r="D6" s="492" t="s">
        <v>399</v>
      </c>
      <c r="E6" s="492" t="s">
        <v>400</v>
      </c>
      <c r="F6" s="492" t="s">
        <v>401</v>
      </c>
      <c r="G6" s="492" t="s">
        <v>402</v>
      </c>
      <c r="H6" s="492" t="s">
        <v>408</v>
      </c>
      <c r="I6" s="492" t="s">
        <v>409</v>
      </c>
      <c r="J6" s="492" t="s">
        <v>544</v>
      </c>
      <c r="K6" s="492" t="s">
        <v>50</v>
      </c>
      <c r="L6" s="489"/>
      <c r="M6" s="80"/>
    </row>
    <row r="7" spans="1:22" ht="11.25" customHeight="1" x14ac:dyDescent="0.2">
      <c r="A7" s="28"/>
      <c r="B7" s="28"/>
      <c r="C7" s="80"/>
      <c r="D7" s="80"/>
      <c r="E7" s="80"/>
      <c r="F7" s="80"/>
      <c r="G7" s="80"/>
      <c r="H7" s="80"/>
      <c r="I7" s="80"/>
      <c r="J7" s="80"/>
      <c r="K7" s="80"/>
      <c r="L7" s="80"/>
      <c r="M7" s="80"/>
    </row>
    <row r="8" spans="1:22" ht="11.1" customHeight="1" x14ac:dyDescent="0.2">
      <c r="A8" s="38" t="s">
        <v>40</v>
      </c>
      <c r="B8" s="244">
        <v>67</v>
      </c>
      <c r="C8" s="244">
        <v>41</v>
      </c>
      <c r="D8" s="244">
        <v>56</v>
      </c>
      <c r="E8" s="244">
        <v>59</v>
      </c>
      <c r="F8" s="244">
        <v>73</v>
      </c>
      <c r="G8" s="244">
        <v>58</v>
      </c>
      <c r="H8" s="244">
        <v>45</v>
      </c>
      <c r="I8" s="244">
        <v>59</v>
      </c>
      <c r="J8" s="244">
        <v>185</v>
      </c>
      <c r="K8" s="261">
        <v>643</v>
      </c>
      <c r="L8" s="588"/>
      <c r="M8" s="588"/>
    </row>
    <row r="9" spans="1:22" ht="11.1" customHeight="1" x14ac:dyDescent="0.2">
      <c r="A9" s="38"/>
      <c r="B9" s="244"/>
      <c r="C9" s="244"/>
      <c r="D9" s="244"/>
      <c r="E9" s="244"/>
      <c r="F9" s="244"/>
      <c r="G9" s="244"/>
      <c r="H9" s="244"/>
      <c r="I9" s="244"/>
      <c r="J9" s="244"/>
      <c r="K9" s="244"/>
      <c r="L9" s="588"/>
      <c r="M9" s="588"/>
    </row>
    <row r="10" spans="1:22" ht="11.1" customHeight="1" x14ac:dyDescent="0.2">
      <c r="A10" s="589" t="s">
        <v>65</v>
      </c>
      <c r="B10" s="263">
        <v>9618</v>
      </c>
      <c r="C10" s="263">
        <v>5837</v>
      </c>
      <c r="D10" s="263">
        <v>7768</v>
      </c>
      <c r="E10" s="263">
        <v>7578</v>
      </c>
      <c r="F10" s="263">
        <v>8982</v>
      </c>
      <c r="G10" s="263">
        <v>7755</v>
      </c>
      <c r="H10" s="263">
        <v>6144</v>
      </c>
      <c r="I10" s="263">
        <v>8664</v>
      </c>
      <c r="J10" s="263">
        <v>29851</v>
      </c>
      <c r="K10" s="263">
        <v>92197</v>
      </c>
      <c r="L10" s="590"/>
      <c r="M10" s="590"/>
    </row>
    <row r="11" spans="1:22" ht="11.1" customHeight="1" x14ac:dyDescent="0.2">
      <c r="A11" s="589"/>
      <c r="B11" s="244"/>
      <c r="C11" s="244"/>
      <c r="D11" s="244"/>
      <c r="E11" s="244"/>
      <c r="F11" s="244"/>
      <c r="G11" s="244"/>
      <c r="H11" s="244"/>
      <c r="I11" s="244"/>
      <c r="J11" s="244"/>
      <c r="K11" s="244"/>
      <c r="L11" s="590"/>
      <c r="M11" s="590"/>
    </row>
    <row r="12" spans="1:22" ht="11.1" customHeight="1" x14ac:dyDescent="0.2">
      <c r="A12" s="591" t="s">
        <v>541</v>
      </c>
      <c r="B12" s="244">
        <v>39.4</v>
      </c>
      <c r="C12" s="244">
        <v>39.9</v>
      </c>
      <c r="D12" s="244">
        <v>41.6</v>
      </c>
      <c r="E12" s="244">
        <v>41.8</v>
      </c>
      <c r="F12" s="244">
        <v>41.3</v>
      </c>
      <c r="G12" s="244">
        <v>41</v>
      </c>
      <c r="H12" s="244">
        <v>41.7</v>
      </c>
      <c r="I12" s="244">
        <v>40.5</v>
      </c>
      <c r="J12" s="244">
        <v>43.6</v>
      </c>
      <c r="K12" s="244">
        <v>41.7</v>
      </c>
      <c r="L12" s="592"/>
      <c r="M12" s="592"/>
    </row>
    <row r="13" spans="1:22" ht="11.1" customHeight="1" x14ac:dyDescent="0.2">
      <c r="A13" s="591"/>
      <c r="B13" s="244"/>
      <c r="C13" s="244"/>
      <c r="D13" s="244"/>
      <c r="E13" s="244"/>
      <c r="F13" s="244"/>
      <c r="G13" s="244"/>
      <c r="H13" s="244"/>
      <c r="I13" s="244"/>
      <c r="J13" s="244"/>
      <c r="K13" s="244"/>
      <c r="L13" s="592"/>
      <c r="M13" s="592"/>
    </row>
    <row r="14" spans="1:22" ht="11.1" customHeight="1" x14ac:dyDescent="0.2">
      <c r="A14" s="593" t="s">
        <v>556</v>
      </c>
      <c r="B14" s="244"/>
      <c r="C14" s="244"/>
      <c r="D14" s="244"/>
      <c r="E14" s="244"/>
      <c r="F14" s="244"/>
      <c r="G14" s="244"/>
      <c r="H14" s="244"/>
      <c r="I14" s="244"/>
      <c r="J14" s="244"/>
      <c r="K14" s="244"/>
      <c r="L14" s="592"/>
      <c r="M14" s="592"/>
    </row>
    <row r="15" spans="1:22" ht="11.1" customHeight="1" x14ac:dyDescent="0.2">
      <c r="A15" s="245" t="s">
        <v>557</v>
      </c>
      <c r="B15" s="244">
        <v>97.8</v>
      </c>
      <c r="C15" s="244">
        <v>97.7</v>
      </c>
      <c r="D15" s="244">
        <v>98.1</v>
      </c>
      <c r="E15" s="244">
        <v>98.1</v>
      </c>
      <c r="F15" s="244">
        <v>98.2</v>
      </c>
      <c r="G15" s="244">
        <v>98.2</v>
      </c>
      <c r="H15" s="244">
        <v>98.4</v>
      </c>
      <c r="I15" s="244">
        <v>98.3</v>
      </c>
      <c r="J15" s="244">
        <v>98.3</v>
      </c>
      <c r="K15" s="244">
        <v>98.2</v>
      </c>
      <c r="L15" s="592"/>
      <c r="M15" s="592"/>
    </row>
    <row r="16" spans="1:22" ht="11.1" customHeight="1" x14ac:dyDescent="0.2">
      <c r="A16" s="245" t="s">
        <v>691</v>
      </c>
      <c r="B16" s="244">
        <v>50.1</v>
      </c>
      <c r="C16" s="244">
        <v>52.2</v>
      </c>
      <c r="D16" s="244">
        <v>55.9</v>
      </c>
      <c r="E16" s="244">
        <v>54.8</v>
      </c>
      <c r="F16" s="244">
        <v>53.2</v>
      </c>
      <c r="G16" s="244">
        <v>52.2</v>
      </c>
      <c r="H16" s="244">
        <v>54.1</v>
      </c>
      <c r="I16" s="244">
        <v>50.4</v>
      </c>
      <c r="J16" s="244">
        <v>57.6</v>
      </c>
      <c r="K16" s="244">
        <v>54.3</v>
      </c>
      <c r="L16" s="592"/>
      <c r="M16" s="592"/>
    </row>
    <row r="17" spans="1:15" ht="11.1" customHeight="1" x14ac:dyDescent="0.2">
      <c r="A17" s="245" t="s">
        <v>692</v>
      </c>
      <c r="B17" s="262">
        <v>28.4</v>
      </c>
      <c r="C17" s="262">
        <v>30.9</v>
      </c>
      <c r="D17" s="262">
        <v>34.299999999999997</v>
      </c>
      <c r="E17" s="262">
        <v>32.799999999999997</v>
      </c>
      <c r="F17" s="262">
        <v>32</v>
      </c>
      <c r="G17" s="262">
        <v>31.5</v>
      </c>
      <c r="H17" s="262">
        <v>31.9</v>
      </c>
      <c r="I17" s="262">
        <v>28</v>
      </c>
      <c r="J17" s="262">
        <v>36.700000000000003</v>
      </c>
      <c r="K17" s="262">
        <v>32.9</v>
      </c>
      <c r="L17" s="592"/>
      <c r="M17" s="592"/>
    </row>
    <row r="18" spans="1:15" ht="11.1" customHeight="1" x14ac:dyDescent="0.2">
      <c r="B18" s="244"/>
      <c r="C18" s="244"/>
      <c r="D18" s="244"/>
      <c r="E18" s="244"/>
      <c r="F18" s="244"/>
      <c r="G18" s="244"/>
      <c r="H18" s="244"/>
      <c r="I18" s="244"/>
      <c r="J18" s="244"/>
      <c r="K18" s="244"/>
      <c r="L18" s="592"/>
      <c r="M18" s="592"/>
    </row>
    <row r="19" spans="1:15" ht="11.1" customHeight="1" x14ac:dyDescent="0.2">
      <c r="A19" s="47" t="s">
        <v>555</v>
      </c>
      <c r="B19" s="244"/>
      <c r="C19" s="244"/>
      <c r="D19" s="244"/>
      <c r="E19" s="244"/>
      <c r="F19" s="244"/>
      <c r="G19" s="244"/>
      <c r="H19" s="244"/>
      <c r="I19" s="244"/>
      <c r="J19" s="244"/>
      <c r="K19" s="244"/>
      <c r="L19" s="592"/>
      <c r="M19" s="592"/>
      <c r="O19" s="80"/>
    </row>
    <row r="20" spans="1:15" ht="11.1" customHeight="1" x14ac:dyDescent="0.2">
      <c r="A20" s="245" t="s">
        <v>550</v>
      </c>
      <c r="B20" s="244">
        <v>22.3</v>
      </c>
      <c r="C20" s="244">
        <v>29.8</v>
      </c>
      <c r="D20" s="244">
        <v>30.2</v>
      </c>
      <c r="E20" s="244">
        <v>28.5</v>
      </c>
      <c r="F20" s="244">
        <v>30.1</v>
      </c>
      <c r="G20" s="244">
        <v>27.4</v>
      </c>
      <c r="H20" s="244">
        <v>30.4</v>
      </c>
      <c r="I20" s="244">
        <v>23.8</v>
      </c>
      <c r="J20" s="244">
        <v>35.4</v>
      </c>
      <c r="K20" s="244">
        <v>30.1</v>
      </c>
      <c r="L20" s="592"/>
      <c r="M20" s="592"/>
      <c r="O20" s="269"/>
    </row>
    <row r="21" spans="1:15" ht="11.1" customHeight="1" x14ac:dyDescent="0.2">
      <c r="A21" s="245" t="s">
        <v>375</v>
      </c>
      <c r="B21" s="602">
        <v>3.26</v>
      </c>
      <c r="C21" s="602">
        <v>3.36</v>
      </c>
      <c r="D21" s="602">
        <v>3.47</v>
      </c>
      <c r="E21" s="602">
        <v>3.53</v>
      </c>
      <c r="F21" s="602">
        <v>3.47</v>
      </c>
      <c r="G21" s="602">
        <v>3.42</v>
      </c>
      <c r="H21" s="602">
        <v>3.44</v>
      </c>
      <c r="I21" s="602">
        <v>3.27</v>
      </c>
      <c r="J21" s="602">
        <v>3.69</v>
      </c>
      <c r="K21" s="602">
        <v>3.49</v>
      </c>
      <c r="L21" s="592"/>
      <c r="M21" s="592"/>
      <c r="O21" s="80"/>
    </row>
    <row r="22" spans="1:15" ht="11.1" customHeight="1" x14ac:dyDescent="0.2">
      <c r="A22" s="245" t="s">
        <v>551</v>
      </c>
      <c r="B22" s="603">
        <v>6.4</v>
      </c>
      <c r="C22" s="603">
        <v>7.6</v>
      </c>
      <c r="D22" s="603">
        <v>7.8</v>
      </c>
      <c r="E22" s="603">
        <v>9.5</v>
      </c>
      <c r="F22" s="603">
        <v>8.5</v>
      </c>
      <c r="G22" s="603">
        <v>7.8</v>
      </c>
      <c r="H22" s="603">
        <v>7.2</v>
      </c>
      <c r="I22" s="603">
        <v>6.5</v>
      </c>
      <c r="J22" s="603">
        <v>11.7</v>
      </c>
      <c r="K22" s="603">
        <v>8.9</v>
      </c>
      <c r="L22" s="592"/>
      <c r="M22" s="592"/>
      <c r="O22" s="80"/>
    </row>
    <row r="23" spans="1:15" ht="11.1" customHeight="1" x14ac:dyDescent="0.2">
      <c r="A23" s="245" t="s">
        <v>552</v>
      </c>
      <c r="B23" s="603">
        <v>10.3</v>
      </c>
      <c r="C23" s="603">
        <v>12.1</v>
      </c>
      <c r="D23" s="603">
        <v>13.1</v>
      </c>
      <c r="E23" s="603">
        <v>15</v>
      </c>
      <c r="F23" s="603">
        <v>14.5</v>
      </c>
      <c r="G23" s="603">
        <v>13</v>
      </c>
      <c r="H23" s="603">
        <v>13.3</v>
      </c>
      <c r="I23" s="603">
        <v>10.7</v>
      </c>
      <c r="J23" s="603">
        <v>18.399999999999999</v>
      </c>
      <c r="K23" s="603">
        <v>14.5</v>
      </c>
      <c r="L23" s="592"/>
      <c r="M23" s="592"/>
      <c r="O23" s="627"/>
    </row>
    <row r="24" spans="1:15" ht="11.1" customHeight="1" x14ac:dyDescent="0.2">
      <c r="B24" s="244"/>
      <c r="C24" s="244"/>
      <c r="D24" s="244"/>
      <c r="E24" s="244"/>
      <c r="F24" s="244"/>
      <c r="G24" s="244"/>
      <c r="H24" s="244"/>
      <c r="I24" s="244"/>
      <c r="J24" s="244"/>
      <c r="K24" s="244"/>
      <c r="L24" s="592"/>
      <c r="M24" s="592"/>
    </row>
    <row r="25" spans="1:15" ht="11.1" customHeight="1" x14ac:dyDescent="0.2">
      <c r="A25" s="594" t="s">
        <v>403</v>
      </c>
      <c r="B25" s="244"/>
      <c r="C25" s="244"/>
      <c r="D25" s="244"/>
      <c r="E25" s="244"/>
      <c r="F25" s="244"/>
      <c r="G25" s="244"/>
      <c r="H25" s="244"/>
      <c r="I25" s="244"/>
      <c r="J25" s="244"/>
      <c r="K25" s="244"/>
      <c r="L25" s="592"/>
      <c r="M25" s="592"/>
    </row>
    <row r="26" spans="1:15" ht="11.1" customHeight="1" x14ac:dyDescent="0.2">
      <c r="A26" s="245" t="s">
        <v>101</v>
      </c>
      <c r="B26" s="263">
        <v>8935</v>
      </c>
      <c r="C26" s="263">
        <v>5374</v>
      </c>
      <c r="D26" s="263">
        <v>7432</v>
      </c>
      <c r="E26" s="263">
        <v>6929</v>
      </c>
      <c r="F26" s="263">
        <v>8298</v>
      </c>
      <c r="G26" s="263">
        <v>7116</v>
      </c>
      <c r="H26" s="263">
        <v>5859</v>
      </c>
      <c r="I26" s="263">
        <v>8004</v>
      </c>
      <c r="J26" s="263">
        <v>27912</v>
      </c>
      <c r="K26" s="263">
        <v>85859</v>
      </c>
      <c r="L26" s="592"/>
      <c r="M26" s="592"/>
    </row>
    <row r="27" spans="1:15" ht="11.1" customHeight="1" x14ac:dyDescent="0.2">
      <c r="A27" s="245" t="s">
        <v>97</v>
      </c>
      <c r="B27" s="244">
        <v>-0.42</v>
      </c>
      <c r="C27" s="244">
        <v>-0.32</v>
      </c>
      <c r="D27" s="244">
        <v>-0.3</v>
      </c>
      <c r="E27" s="244">
        <v>-0.16</v>
      </c>
      <c r="F27" s="244">
        <v>-0.16</v>
      </c>
      <c r="G27" s="244">
        <v>-0.16</v>
      </c>
      <c r="H27" s="244">
        <v>-0.22</v>
      </c>
      <c r="I27" s="244">
        <v>-0.19</v>
      </c>
      <c r="J27" s="244">
        <v>-0.08</v>
      </c>
      <c r="K27" s="244">
        <v>-0.19</v>
      </c>
      <c r="L27" s="592"/>
      <c r="M27" s="592"/>
    </row>
    <row r="28" spans="1:15" ht="11.1" customHeight="1" x14ac:dyDescent="0.2">
      <c r="A28" s="595" t="s">
        <v>99</v>
      </c>
      <c r="B28" s="742">
        <v>-0.44</v>
      </c>
      <c r="C28" s="742">
        <v>-0.36</v>
      </c>
      <c r="D28" s="742">
        <v>-0.33</v>
      </c>
      <c r="E28" s="742">
        <v>-0.19</v>
      </c>
      <c r="F28" s="742">
        <v>-0.18</v>
      </c>
      <c r="G28" s="742">
        <v>-0.19</v>
      </c>
      <c r="H28" s="742">
        <v>-0.25</v>
      </c>
      <c r="I28" s="742">
        <v>-0.22</v>
      </c>
      <c r="J28" s="742">
        <v>-0.09</v>
      </c>
      <c r="K28" s="742">
        <v>-0.2</v>
      </c>
      <c r="L28" s="592"/>
      <c r="M28" s="592"/>
    </row>
    <row r="29" spans="1:15" ht="11.1" customHeight="1" x14ac:dyDescent="0.2">
      <c r="A29" s="595" t="s">
        <v>100</v>
      </c>
      <c r="B29" s="742">
        <v>-0.39</v>
      </c>
      <c r="C29" s="742">
        <v>-0.28999999999999998</v>
      </c>
      <c r="D29" s="742">
        <v>-0.27</v>
      </c>
      <c r="E29" s="742">
        <v>-0.13</v>
      </c>
      <c r="F29" s="742">
        <v>-0.13</v>
      </c>
      <c r="G29" s="742">
        <v>-0.13</v>
      </c>
      <c r="H29" s="742">
        <v>-0.19</v>
      </c>
      <c r="I29" s="742">
        <v>-0.16</v>
      </c>
      <c r="J29" s="742">
        <v>-0.06</v>
      </c>
      <c r="K29" s="742">
        <v>-0.18</v>
      </c>
      <c r="L29" s="592"/>
      <c r="M29" s="592"/>
    </row>
    <row r="30" spans="1:15" ht="11.1" customHeight="1" x14ac:dyDescent="0.2">
      <c r="A30" s="596"/>
      <c r="B30" s="244"/>
      <c r="C30" s="244"/>
      <c r="D30" s="244"/>
      <c r="E30" s="244"/>
      <c r="F30" s="244"/>
      <c r="G30" s="244"/>
      <c r="H30" s="244"/>
      <c r="I30" s="244"/>
      <c r="J30" s="244"/>
      <c r="K30" s="244"/>
      <c r="L30" s="592"/>
      <c r="M30" s="592"/>
    </row>
    <row r="31" spans="1:15" ht="11.1" customHeight="1" x14ac:dyDescent="0.2">
      <c r="A31" s="594" t="s">
        <v>404</v>
      </c>
      <c r="B31" s="262">
        <v>98.8</v>
      </c>
      <c r="C31" s="262">
        <v>98.8</v>
      </c>
      <c r="D31" s="262">
        <v>99</v>
      </c>
      <c r="E31" s="262">
        <v>99</v>
      </c>
      <c r="F31" s="262">
        <v>99.1</v>
      </c>
      <c r="G31" s="262">
        <v>99.2</v>
      </c>
      <c r="H31" s="262">
        <v>99</v>
      </c>
      <c r="I31" s="262">
        <v>99.2</v>
      </c>
      <c r="J31" s="262">
        <v>99.1</v>
      </c>
      <c r="K31" s="262">
        <v>99</v>
      </c>
      <c r="L31" s="592"/>
      <c r="M31" s="592"/>
    </row>
    <row r="32" spans="1:15" ht="11.1" customHeight="1" x14ac:dyDescent="0.2">
      <c r="A32" s="594"/>
      <c r="B32" s="244"/>
      <c r="C32" s="244"/>
      <c r="D32" s="244"/>
      <c r="E32" s="244"/>
      <c r="F32" s="244"/>
      <c r="G32" s="244"/>
      <c r="H32" s="244"/>
      <c r="I32" s="244"/>
      <c r="J32" s="244"/>
      <c r="K32" s="244"/>
      <c r="L32" s="592"/>
      <c r="M32" s="592"/>
    </row>
    <row r="33" spans="1:51" ht="11.1" customHeight="1" x14ac:dyDescent="0.2">
      <c r="A33" s="593" t="s">
        <v>405</v>
      </c>
      <c r="B33" s="244">
        <v>98.2</v>
      </c>
      <c r="C33" s="244">
        <v>98.2</v>
      </c>
      <c r="D33" s="244">
        <v>98.6</v>
      </c>
      <c r="E33" s="244">
        <v>98.4</v>
      </c>
      <c r="F33" s="244">
        <v>98.7</v>
      </c>
      <c r="G33" s="244">
        <v>98.7</v>
      </c>
      <c r="H33" s="244">
        <v>98.7</v>
      </c>
      <c r="I33" s="244">
        <v>98.9</v>
      </c>
      <c r="J33" s="244">
        <v>98.8</v>
      </c>
      <c r="K33" s="244">
        <v>98.6</v>
      </c>
      <c r="L33" s="592"/>
      <c r="M33" s="592"/>
    </row>
    <row r="34" spans="1:51" ht="11.25" customHeight="1" x14ac:dyDescent="0.2">
      <c r="A34" s="597"/>
      <c r="B34" s="597"/>
      <c r="C34" s="69"/>
      <c r="D34" s="69"/>
      <c r="E34" s="69"/>
      <c r="F34" s="69"/>
      <c r="G34" s="69"/>
      <c r="H34" s="598"/>
      <c r="I34" s="598"/>
      <c r="J34" s="598"/>
      <c r="K34" s="598"/>
      <c r="L34" s="598"/>
      <c r="M34" s="107"/>
    </row>
    <row r="35" spans="1:51" ht="11.25" customHeight="1" x14ac:dyDescent="0.2">
      <c r="A35" s="243"/>
      <c r="B35" s="243"/>
      <c r="C35" s="242"/>
      <c r="D35" s="242"/>
      <c r="E35" s="242"/>
      <c r="F35" s="242"/>
      <c r="G35" s="242"/>
      <c r="H35" s="107"/>
      <c r="I35" s="107"/>
      <c r="J35" s="107"/>
      <c r="K35" s="32"/>
      <c r="L35" s="93" t="s">
        <v>64</v>
      </c>
      <c r="M35" s="81"/>
    </row>
    <row r="36" spans="1:51" s="181" customFormat="1" ht="11.25" customHeight="1" x14ac:dyDescent="0.2">
      <c r="A36" s="817" t="s">
        <v>577</v>
      </c>
      <c r="B36" s="817"/>
      <c r="C36" s="817"/>
      <c r="D36" s="817"/>
      <c r="E36" s="817"/>
      <c r="F36" s="817"/>
      <c r="G36" s="817"/>
      <c r="H36" s="817"/>
      <c r="I36" s="872"/>
      <c r="J36" s="872"/>
      <c r="K36" s="128"/>
    </row>
    <row r="37" spans="1:51" s="181" customFormat="1" ht="11.25" customHeight="1" x14ac:dyDescent="0.2">
      <c r="A37" s="854" t="s">
        <v>55</v>
      </c>
      <c r="B37" s="854"/>
      <c r="C37" s="854"/>
      <c r="D37" s="854"/>
      <c r="E37" s="854"/>
      <c r="F37" s="854"/>
      <c r="G37" s="854"/>
      <c r="H37" s="854"/>
      <c r="I37" s="854"/>
      <c r="J37" s="854"/>
      <c r="K37" s="299"/>
    </row>
    <row r="38" spans="1:51" s="181" customFormat="1" ht="11.25" customHeight="1" x14ac:dyDescent="0.2">
      <c r="A38" s="817" t="s">
        <v>542</v>
      </c>
      <c r="B38" s="817"/>
      <c r="C38" s="872"/>
      <c r="D38" s="872"/>
      <c r="E38" s="872"/>
      <c r="F38" s="872"/>
      <c r="G38" s="872"/>
      <c r="H38" s="872"/>
      <c r="I38" s="872"/>
      <c r="J38" s="872"/>
      <c r="K38" s="300"/>
    </row>
    <row r="39" spans="1:51" s="181" customFormat="1" x14ac:dyDescent="0.2">
      <c r="A39" s="817" t="s">
        <v>272</v>
      </c>
      <c r="B39" s="817"/>
      <c r="C39" s="817"/>
      <c r="D39" s="817"/>
      <c r="E39" s="817"/>
      <c r="F39" s="817"/>
      <c r="G39" s="817"/>
      <c r="H39" s="817"/>
      <c r="I39" s="817"/>
      <c r="J39" s="817"/>
      <c r="K39" s="488"/>
      <c r="L39" s="488"/>
      <c r="M39" s="488"/>
      <c r="N39" s="488"/>
      <c r="O39" s="488"/>
      <c r="P39" s="488"/>
      <c r="Q39" s="488"/>
      <c r="R39" s="488"/>
      <c r="S39" s="488"/>
      <c r="T39" s="488"/>
      <c r="U39" s="488"/>
    </row>
    <row r="40" spans="1:51" s="181" customFormat="1" ht="59.25" customHeight="1" x14ac:dyDescent="0.2">
      <c r="A40" s="810" t="s">
        <v>406</v>
      </c>
      <c r="B40" s="810"/>
      <c r="C40" s="810"/>
      <c r="D40" s="810"/>
      <c r="E40" s="810"/>
      <c r="F40" s="810"/>
      <c r="G40" s="810"/>
      <c r="H40" s="810"/>
      <c r="I40" s="810"/>
      <c r="J40" s="810"/>
      <c r="K40" s="810"/>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26"/>
      <c r="AN40" s="126"/>
      <c r="AO40" s="126"/>
      <c r="AP40" s="126"/>
      <c r="AQ40" s="126"/>
      <c r="AR40" s="126"/>
      <c r="AS40" s="126"/>
      <c r="AT40" s="126"/>
      <c r="AU40" s="126"/>
      <c r="AV40" s="126"/>
      <c r="AW40" s="126"/>
      <c r="AX40" s="126"/>
      <c r="AY40" s="126"/>
    </row>
    <row r="41" spans="1:51" s="181" customFormat="1" ht="34.5" customHeight="1" x14ac:dyDescent="0.2">
      <c r="A41" s="810" t="s">
        <v>407</v>
      </c>
      <c r="B41" s="810"/>
      <c r="C41" s="810"/>
      <c r="D41" s="810"/>
      <c r="E41" s="810"/>
      <c r="F41" s="810"/>
      <c r="G41" s="810"/>
      <c r="H41" s="810"/>
      <c r="I41" s="810"/>
      <c r="J41" s="810"/>
      <c r="K41" s="810"/>
      <c r="L41" s="126"/>
      <c r="M41" s="126"/>
      <c r="N41" s="126"/>
      <c r="O41" s="126"/>
      <c r="P41" s="126"/>
      <c r="Q41" s="126"/>
      <c r="R41" s="126"/>
      <c r="S41" s="126"/>
      <c r="T41" s="126"/>
      <c r="U41" s="126"/>
    </row>
    <row r="42" spans="1:51" ht="23.25" customHeight="1" x14ac:dyDescent="0.2">
      <c r="A42" s="810" t="s">
        <v>543</v>
      </c>
      <c r="B42" s="810"/>
      <c r="C42" s="810"/>
      <c r="D42" s="810"/>
      <c r="E42" s="810"/>
      <c r="F42" s="810"/>
      <c r="G42" s="810"/>
      <c r="H42" s="810"/>
      <c r="I42" s="810"/>
      <c r="J42" s="810"/>
      <c r="K42" s="810"/>
      <c r="L42" s="810"/>
    </row>
    <row r="43" spans="1:51" ht="26.25" customHeight="1" x14ac:dyDescent="0.2">
      <c r="A43" s="810" t="s">
        <v>460</v>
      </c>
      <c r="B43" s="810"/>
      <c r="C43" s="810"/>
      <c r="D43" s="810"/>
      <c r="E43" s="810"/>
      <c r="F43" s="810"/>
      <c r="G43" s="810"/>
      <c r="H43" s="810"/>
      <c r="I43" s="810"/>
      <c r="J43" s="810"/>
      <c r="K43" s="810"/>
      <c r="L43" s="126"/>
      <c r="M43" s="126"/>
      <c r="N43" s="126"/>
      <c r="O43" s="126"/>
      <c r="P43" s="126"/>
      <c r="Q43" s="126"/>
      <c r="R43" s="126"/>
      <c r="S43" s="126"/>
      <c r="T43" s="126"/>
      <c r="U43" s="126"/>
      <c r="V43" s="126"/>
    </row>
    <row r="44" spans="1:51" ht="39" customHeight="1" x14ac:dyDescent="0.2">
      <c r="A44" s="810" t="s">
        <v>656</v>
      </c>
      <c r="B44" s="810"/>
      <c r="C44" s="810"/>
      <c r="D44" s="810"/>
      <c r="E44" s="810"/>
      <c r="F44" s="810"/>
      <c r="G44" s="810"/>
      <c r="H44" s="810"/>
      <c r="I44" s="810"/>
      <c r="J44" s="810"/>
      <c r="K44" s="810"/>
      <c r="L44" s="869"/>
      <c r="M44" s="869"/>
      <c r="N44" s="869"/>
      <c r="O44" s="869"/>
      <c r="P44" s="869"/>
      <c r="Q44" s="869"/>
      <c r="R44" s="869"/>
      <c r="S44" s="869"/>
      <c r="T44" s="869"/>
      <c r="U44" s="869"/>
      <c r="V44" s="869"/>
    </row>
  </sheetData>
  <sheetProtection sheet="1" objects="1" scenarios="1"/>
  <mergeCells count="12">
    <mergeCell ref="A39:J39"/>
    <mergeCell ref="A1:M1"/>
    <mergeCell ref="B5:K5"/>
    <mergeCell ref="A36:J36"/>
    <mergeCell ref="A37:J37"/>
    <mergeCell ref="A38:J38"/>
    <mergeCell ref="A40:K40"/>
    <mergeCell ref="A41:K41"/>
    <mergeCell ref="A42:L42"/>
    <mergeCell ref="A43:K43"/>
    <mergeCell ref="A44:K44"/>
    <mergeCell ref="L44:V44"/>
  </mergeCells>
  <pageMargins left="0.7" right="0.7" top="0.75" bottom="0.75" header="0.3" footer="0.3"/>
  <pageSetup paperSize="9" scale="7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V45"/>
  <sheetViews>
    <sheetView showGridLines="0" zoomScaleNormal="100" workbookViewId="0">
      <selection sqref="A1:L1"/>
    </sheetView>
  </sheetViews>
  <sheetFormatPr defaultColWidth="9.140625" defaultRowHeight="11.25" x14ac:dyDescent="0.2"/>
  <cols>
    <col min="1" max="1" width="48" style="28" bestFit="1" customWidth="1"/>
    <col min="2" max="3" width="11.7109375" style="28" customWidth="1"/>
    <col min="4" max="4" width="11.7109375" style="24" customWidth="1"/>
    <col min="5" max="5" width="11.7109375" style="31" customWidth="1"/>
    <col min="6" max="7" width="11.7109375" style="32" customWidth="1"/>
    <col min="8" max="9" width="12.140625" style="32" customWidth="1"/>
    <col min="10" max="10" width="11.7109375" style="32" customWidth="1"/>
    <col min="11" max="11" width="2.5703125" style="32" customWidth="1"/>
    <col min="12" max="12" width="1.7109375" style="32" customWidth="1"/>
    <col min="13" max="18" width="11.7109375" style="32" customWidth="1"/>
    <col min="19" max="19" width="9.140625" style="28"/>
    <col min="20" max="20" width="0.5703125" style="28" customWidth="1"/>
    <col min="21" max="16384" width="9.140625" style="28"/>
  </cols>
  <sheetData>
    <row r="1" spans="1:19" ht="12.75" customHeight="1" x14ac:dyDescent="0.2">
      <c r="A1" s="870" t="s">
        <v>234</v>
      </c>
      <c r="B1" s="870"/>
      <c r="C1" s="870"/>
      <c r="D1" s="870"/>
      <c r="E1" s="870"/>
      <c r="F1" s="870"/>
      <c r="G1" s="870"/>
      <c r="H1" s="870"/>
      <c r="I1" s="870"/>
      <c r="J1" s="870"/>
      <c r="K1" s="870"/>
      <c r="L1" s="870"/>
      <c r="M1" s="102"/>
      <c r="N1" s="102"/>
      <c r="O1" s="78"/>
      <c r="P1" s="78"/>
      <c r="Q1" s="78"/>
      <c r="R1" s="78"/>
      <c r="S1" s="26"/>
    </row>
    <row r="2" spans="1:19" ht="12.75" customHeight="1" x14ac:dyDescent="0.2">
      <c r="A2" s="491" t="s">
        <v>483</v>
      </c>
      <c r="B2" s="491"/>
      <c r="C2" s="487"/>
      <c r="D2" s="487"/>
      <c r="M2" s="91"/>
      <c r="N2" s="91"/>
    </row>
    <row r="3" spans="1:19" ht="12.75" customHeight="1" x14ac:dyDescent="0.2">
      <c r="A3" s="23" t="s">
        <v>0</v>
      </c>
      <c r="B3" s="23"/>
      <c r="C3" s="287"/>
      <c r="D3" s="92"/>
      <c r="E3" s="27"/>
      <c r="F3" s="91"/>
      <c r="G3" s="91"/>
      <c r="H3" s="91"/>
      <c r="I3" s="91"/>
      <c r="J3" s="91"/>
      <c r="K3" s="91"/>
      <c r="L3" s="91"/>
      <c r="M3" s="91"/>
      <c r="N3" s="91"/>
    </row>
    <row r="4" spans="1:19" s="39" customFormat="1" ht="12.75" customHeight="1" x14ac:dyDescent="0.2">
      <c r="A4" s="265"/>
      <c r="B4" s="265"/>
      <c r="C4" s="296"/>
      <c r="D4" s="67"/>
      <c r="E4" s="68"/>
      <c r="F4" s="40"/>
      <c r="G4" s="40"/>
      <c r="H4" s="40"/>
      <c r="I4" s="40"/>
      <c r="J4" s="40"/>
      <c r="K4" s="40"/>
      <c r="L4" s="40"/>
      <c r="M4" s="40"/>
      <c r="N4" s="40"/>
      <c r="O4" s="40"/>
      <c r="P4" s="40"/>
      <c r="Q4" s="40"/>
      <c r="R4" s="40"/>
    </row>
    <row r="5" spans="1:19" ht="12.75" customHeight="1" x14ac:dyDescent="0.2">
      <c r="A5" s="243"/>
      <c r="B5" s="871" t="s">
        <v>58</v>
      </c>
      <c r="C5" s="871"/>
      <c r="D5" s="871"/>
      <c r="E5" s="871"/>
      <c r="F5" s="871"/>
      <c r="G5" s="871"/>
      <c r="H5" s="871"/>
      <c r="I5" s="871"/>
      <c r="J5" s="871"/>
      <c r="K5" s="90"/>
      <c r="L5" s="96"/>
      <c r="M5" s="97"/>
      <c r="N5" s="97"/>
      <c r="O5" s="97"/>
      <c r="P5" s="97"/>
      <c r="Q5" s="97"/>
      <c r="R5" s="31"/>
    </row>
    <row r="6" spans="1:19" ht="56.25" customHeight="1" x14ac:dyDescent="0.2">
      <c r="A6" s="54"/>
      <c r="B6" s="489" t="s">
        <v>397</v>
      </c>
      <c r="C6" s="492" t="s">
        <v>398</v>
      </c>
      <c r="D6" s="492" t="s">
        <v>399</v>
      </c>
      <c r="E6" s="492" t="s">
        <v>400</v>
      </c>
      <c r="F6" s="492" t="s">
        <v>401</v>
      </c>
      <c r="G6" s="492" t="s">
        <v>402</v>
      </c>
      <c r="H6" s="492" t="s">
        <v>408</v>
      </c>
      <c r="I6" s="492" t="s">
        <v>457</v>
      </c>
      <c r="J6" s="492" t="s">
        <v>60</v>
      </c>
      <c r="K6" s="489"/>
      <c r="L6" s="80"/>
      <c r="M6" s="80"/>
      <c r="N6" s="80"/>
      <c r="O6" s="80"/>
      <c r="P6" s="80"/>
      <c r="Q6" s="80"/>
      <c r="R6" s="80"/>
    </row>
    <row r="7" spans="1:19" x14ac:dyDescent="0.2">
      <c r="C7" s="80"/>
      <c r="D7" s="80"/>
      <c r="E7" s="80"/>
      <c r="F7" s="80"/>
      <c r="G7" s="80"/>
      <c r="H7" s="227"/>
      <c r="I7" s="227"/>
      <c r="J7" s="80"/>
      <c r="K7" s="80"/>
      <c r="L7" s="80"/>
      <c r="M7" s="80"/>
      <c r="N7" s="80"/>
      <c r="O7" s="80"/>
      <c r="P7" s="80"/>
      <c r="Q7" s="80"/>
      <c r="R7" s="80"/>
    </row>
    <row r="8" spans="1:19" ht="11.1" customHeight="1" x14ac:dyDescent="0.2">
      <c r="A8" s="38" t="s">
        <v>59</v>
      </c>
      <c r="B8" s="244">
        <v>76</v>
      </c>
      <c r="C8" s="244">
        <v>58</v>
      </c>
      <c r="D8" s="244">
        <v>46</v>
      </c>
      <c r="E8" s="244">
        <v>65</v>
      </c>
      <c r="F8" s="244">
        <v>149</v>
      </c>
      <c r="G8" s="244">
        <v>367</v>
      </c>
      <c r="H8" s="244">
        <v>643</v>
      </c>
      <c r="I8" s="244">
        <v>27</v>
      </c>
      <c r="J8" s="244">
        <v>1431</v>
      </c>
      <c r="K8" s="588"/>
      <c r="L8" s="588"/>
      <c r="M8" s="588"/>
      <c r="N8" s="588"/>
      <c r="O8" s="588"/>
      <c r="P8" s="588"/>
      <c r="Q8" s="588"/>
      <c r="R8" s="69"/>
    </row>
    <row r="9" spans="1:19" ht="11.1" customHeight="1" x14ac:dyDescent="0.2">
      <c r="A9" s="38"/>
      <c r="B9" s="244"/>
      <c r="C9" s="244"/>
      <c r="D9" s="244"/>
      <c r="E9" s="244"/>
      <c r="F9" s="244"/>
      <c r="G9" s="244"/>
      <c r="H9" s="244"/>
      <c r="I9" s="244"/>
      <c r="J9" s="244"/>
      <c r="K9" s="588"/>
      <c r="L9" s="588"/>
      <c r="M9" s="588"/>
      <c r="N9" s="588"/>
      <c r="O9" s="588"/>
      <c r="P9" s="588"/>
      <c r="Q9" s="588"/>
      <c r="R9" s="69"/>
    </row>
    <row r="10" spans="1:19" ht="11.1" customHeight="1" x14ac:dyDescent="0.2">
      <c r="A10" s="589" t="s">
        <v>65</v>
      </c>
      <c r="B10" s="263">
        <v>12359</v>
      </c>
      <c r="C10" s="263">
        <v>10137</v>
      </c>
      <c r="D10" s="263">
        <v>8419</v>
      </c>
      <c r="E10" s="263">
        <v>12103</v>
      </c>
      <c r="F10" s="263">
        <v>26128</v>
      </c>
      <c r="G10" s="263">
        <v>64612</v>
      </c>
      <c r="H10" s="263">
        <v>119187</v>
      </c>
      <c r="I10" s="263">
        <v>5148</v>
      </c>
      <c r="J10" s="263">
        <v>258093</v>
      </c>
      <c r="K10" s="590"/>
      <c r="L10" s="590"/>
      <c r="M10" s="588"/>
      <c r="N10" s="588"/>
      <c r="O10" s="588"/>
      <c r="P10" s="588"/>
      <c r="Q10" s="588"/>
      <c r="R10" s="599"/>
    </row>
    <row r="11" spans="1:19" ht="11.1" customHeight="1" x14ac:dyDescent="0.2">
      <c r="A11" s="589"/>
      <c r="B11" s="244"/>
      <c r="C11" s="244"/>
      <c r="D11" s="244"/>
      <c r="E11" s="244"/>
      <c r="F11" s="244"/>
      <c r="G11" s="244"/>
      <c r="H11" s="244"/>
      <c r="I11" s="244"/>
      <c r="J11" s="244"/>
      <c r="K11" s="590"/>
      <c r="L11" s="590"/>
      <c r="M11" s="588"/>
      <c r="N11" s="590"/>
      <c r="O11" s="590"/>
      <c r="P11" s="590"/>
      <c r="Q11" s="590"/>
      <c r="R11" s="599"/>
    </row>
    <row r="12" spans="1:19" ht="11.1" customHeight="1" x14ac:dyDescent="0.2">
      <c r="A12" s="591" t="s">
        <v>541</v>
      </c>
      <c r="B12" s="244">
        <v>45.4</v>
      </c>
      <c r="C12" s="244">
        <v>46.9</v>
      </c>
      <c r="D12" s="244">
        <v>47.9</v>
      </c>
      <c r="E12" s="262">
        <v>48.2</v>
      </c>
      <c r="F12" s="244">
        <v>47.7</v>
      </c>
      <c r="G12" s="262">
        <v>49.1</v>
      </c>
      <c r="H12" s="244">
        <v>52.2</v>
      </c>
      <c r="I12" s="244">
        <v>55.5</v>
      </c>
      <c r="J12" s="262">
        <v>50.2</v>
      </c>
      <c r="K12" s="592"/>
      <c r="L12" s="592"/>
      <c r="M12" s="588"/>
      <c r="N12" s="592"/>
      <c r="O12" s="592"/>
      <c r="P12" s="592"/>
      <c r="Q12" s="592"/>
    </row>
    <row r="13" spans="1:19" ht="11.1" customHeight="1" x14ac:dyDescent="0.2">
      <c r="A13" s="591"/>
      <c r="B13" s="244"/>
      <c r="C13" s="244"/>
      <c r="D13" s="244"/>
      <c r="E13" s="244"/>
      <c r="F13" s="244"/>
      <c r="G13" s="244"/>
      <c r="H13" s="244"/>
      <c r="I13" s="244"/>
      <c r="J13" s="244"/>
      <c r="K13" s="592"/>
      <c r="L13" s="592"/>
      <c r="M13" s="588"/>
      <c r="N13" s="592"/>
      <c r="O13" s="592"/>
      <c r="P13" s="592"/>
      <c r="Q13" s="592"/>
      <c r="R13" s="600"/>
    </row>
    <row r="14" spans="1:19" ht="11.1" customHeight="1" x14ac:dyDescent="0.2">
      <c r="A14" s="593" t="s">
        <v>556</v>
      </c>
      <c r="B14" s="244"/>
      <c r="C14" s="244"/>
      <c r="D14" s="244"/>
      <c r="E14" s="244"/>
      <c r="F14" s="244"/>
      <c r="G14" s="244"/>
      <c r="H14" s="244"/>
      <c r="I14" s="244"/>
      <c r="J14" s="244"/>
      <c r="K14" s="592"/>
      <c r="L14" s="592"/>
      <c r="M14" s="588"/>
      <c r="N14" s="592"/>
      <c r="O14" s="592"/>
      <c r="P14" s="592"/>
      <c r="Q14" s="592"/>
      <c r="R14" s="600"/>
    </row>
    <row r="15" spans="1:19" ht="11.1" customHeight="1" x14ac:dyDescent="0.2">
      <c r="A15" s="245" t="s">
        <v>557</v>
      </c>
      <c r="B15" s="244">
        <v>98.4</v>
      </c>
      <c r="C15" s="244">
        <v>98.6</v>
      </c>
      <c r="D15" s="244">
        <v>99.1</v>
      </c>
      <c r="E15" s="244">
        <v>98.8</v>
      </c>
      <c r="F15" s="244">
        <v>98.8</v>
      </c>
      <c r="G15" s="244">
        <v>98.9</v>
      </c>
      <c r="H15" s="244">
        <v>99.1</v>
      </c>
      <c r="I15" s="244">
        <v>99.3</v>
      </c>
      <c r="J15" s="244">
        <v>99</v>
      </c>
      <c r="K15" s="592"/>
      <c r="L15" s="592"/>
      <c r="M15" s="588"/>
      <c r="N15" s="592"/>
      <c r="O15" s="592"/>
      <c r="P15" s="592"/>
      <c r="Q15" s="592"/>
      <c r="R15" s="600"/>
    </row>
    <row r="16" spans="1:19" ht="11.1" customHeight="1" x14ac:dyDescent="0.2">
      <c r="A16" s="245" t="s">
        <v>691</v>
      </c>
      <c r="B16" s="262">
        <v>62.4</v>
      </c>
      <c r="C16" s="262">
        <v>64.2</v>
      </c>
      <c r="D16" s="262">
        <v>66.8</v>
      </c>
      <c r="E16" s="262">
        <v>67</v>
      </c>
      <c r="F16" s="262">
        <v>66.8</v>
      </c>
      <c r="G16" s="262">
        <v>69.3</v>
      </c>
      <c r="H16" s="262">
        <v>74</v>
      </c>
      <c r="I16" s="262">
        <v>78.900000000000006</v>
      </c>
      <c r="J16" s="262">
        <v>70.7</v>
      </c>
      <c r="K16" s="592"/>
      <c r="L16" s="592"/>
      <c r="M16" s="588"/>
      <c r="N16" s="592"/>
      <c r="O16" s="592"/>
      <c r="P16" s="592"/>
      <c r="Q16" s="592"/>
      <c r="R16" s="600"/>
    </row>
    <row r="17" spans="1:18" ht="11.1" customHeight="1" x14ac:dyDescent="0.2">
      <c r="A17" s="245" t="s">
        <v>692</v>
      </c>
      <c r="B17" s="262">
        <v>40</v>
      </c>
      <c r="C17" s="244">
        <v>42.9</v>
      </c>
      <c r="D17" s="262">
        <v>44.3</v>
      </c>
      <c r="E17" s="244">
        <v>45.6</v>
      </c>
      <c r="F17" s="262">
        <v>45.3</v>
      </c>
      <c r="G17" s="244">
        <v>47.5</v>
      </c>
      <c r="H17" s="244">
        <v>53.8</v>
      </c>
      <c r="I17" s="262">
        <v>60</v>
      </c>
      <c r="J17" s="244">
        <v>49.7</v>
      </c>
      <c r="K17" s="592"/>
      <c r="L17" s="592"/>
      <c r="M17" s="588"/>
      <c r="N17" s="592"/>
      <c r="O17" s="592"/>
      <c r="P17" s="592"/>
      <c r="Q17" s="592"/>
      <c r="R17" s="600"/>
    </row>
    <row r="18" spans="1:18" ht="11.1" customHeight="1" x14ac:dyDescent="0.2">
      <c r="A18" s="99"/>
      <c r="B18" s="244"/>
      <c r="C18" s="244"/>
      <c r="D18" s="244"/>
      <c r="E18" s="244"/>
      <c r="F18" s="244"/>
      <c r="G18" s="244"/>
      <c r="H18" s="244"/>
      <c r="I18" s="244"/>
      <c r="J18" s="244"/>
      <c r="K18" s="592"/>
      <c r="L18" s="592"/>
      <c r="M18" s="588"/>
      <c r="N18" s="592"/>
      <c r="O18" s="592"/>
      <c r="P18" s="592"/>
      <c r="Q18" s="592"/>
      <c r="R18" s="600"/>
    </row>
    <row r="19" spans="1:18" ht="11.1" customHeight="1" x14ac:dyDescent="0.2">
      <c r="A19" s="47" t="s">
        <v>555</v>
      </c>
      <c r="B19" s="244"/>
      <c r="C19" s="244"/>
      <c r="D19" s="244"/>
      <c r="E19" s="244"/>
      <c r="F19" s="244"/>
      <c r="G19" s="244"/>
      <c r="H19" s="244"/>
      <c r="I19" s="244"/>
      <c r="J19" s="244"/>
      <c r="K19" s="592"/>
      <c r="L19" s="592"/>
      <c r="M19" s="588"/>
      <c r="N19" s="592"/>
      <c r="O19" s="592"/>
      <c r="P19" s="592"/>
      <c r="Q19" s="592"/>
      <c r="R19" s="600"/>
    </row>
    <row r="20" spans="1:18" ht="11.1" customHeight="1" x14ac:dyDescent="0.2">
      <c r="A20" s="245" t="s">
        <v>550</v>
      </c>
      <c r="B20" s="262">
        <v>36</v>
      </c>
      <c r="C20" s="244">
        <v>40.1</v>
      </c>
      <c r="D20" s="262">
        <v>40.9</v>
      </c>
      <c r="E20" s="244">
        <v>38.9</v>
      </c>
      <c r="F20" s="244">
        <v>41.8</v>
      </c>
      <c r="G20" s="244">
        <v>39.5</v>
      </c>
      <c r="H20" s="244">
        <v>48.1</v>
      </c>
      <c r="I20" s="262">
        <v>51</v>
      </c>
      <c r="J20" s="244">
        <v>43.8</v>
      </c>
      <c r="K20" s="592"/>
      <c r="L20" s="592"/>
      <c r="M20" s="588"/>
      <c r="N20" s="592"/>
      <c r="O20" s="592"/>
      <c r="P20" s="592"/>
      <c r="Q20" s="592"/>
    </row>
    <row r="21" spans="1:18" ht="11.1" customHeight="1" x14ac:dyDescent="0.2">
      <c r="A21" s="245" t="s">
        <v>375</v>
      </c>
      <c r="B21" s="301">
        <v>3.92</v>
      </c>
      <c r="C21" s="244">
        <v>4.05</v>
      </c>
      <c r="D21" s="244">
        <v>4.18</v>
      </c>
      <c r="E21" s="244">
        <v>4.2</v>
      </c>
      <c r="F21" s="244">
        <v>4.16</v>
      </c>
      <c r="G21" s="244">
        <v>4.28</v>
      </c>
      <c r="H21" s="244">
        <v>4.6500000000000004</v>
      </c>
      <c r="I21" s="244">
        <v>5</v>
      </c>
      <c r="J21" s="301">
        <v>4.42</v>
      </c>
    </row>
    <row r="22" spans="1:18" ht="11.1" customHeight="1" x14ac:dyDescent="0.2">
      <c r="A22" s="245" t="s">
        <v>551</v>
      </c>
      <c r="B22" s="262">
        <v>13.5</v>
      </c>
      <c r="C22" s="262">
        <v>16.899999999999999</v>
      </c>
      <c r="D22" s="262">
        <v>16.600000000000001</v>
      </c>
      <c r="E22" s="262">
        <v>17.600000000000001</v>
      </c>
      <c r="F22" s="262">
        <v>17</v>
      </c>
      <c r="G22" s="262">
        <v>18.8</v>
      </c>
      <c r="H22" s="262">
        <v>24.7</v>
      </c>
      <c r="I22" s="262">
        <v>29.6</v>
      </c>
      <c r="J22" s="262">
        <v>21.1</v>
      </c>
      <c r="K22" s="592"/>
      <c r="L22" s="592"/>
      <c r="M22" s="588"/>
      <c r="N22" s="592"/>
      <c r="O22" s="592"/>
      <c r="P22" s="592"/>
      <c r="Q22" s="592"/>
    </row>
    <row r="23" spans="1:18" s="99" customFormat="1" ht="11.1" customHeight="1" x14ac:dyDescent="0.2">
      <c r="A23" s="245" t="s">
        <v>552</v>
      </c>
      <c r="B23" s="262">
        <v>20.3</v>
      </c>
      <c r="C23" s="244">
        <v>25.1</v>
      </c>
      <c r="D23" s="244">
        <v>24.3</v>
      </c>
      <c r="E23" s="244">
        <v>25.4</v>
      </c>
      <c r="F23" s="244">
        <v>25.5</v>
      </c>
      <c r="G23" s="244">
        <v>26.5</v>
      </c>
      <c r="H23" s="244">
        <v>33.700000000000003</v>
      </c>
      <c r="I23" s="244">
        <v>38.700000000000003</v>
      </c>
      <c r="J23" s="262">
        <v>29.5</v>
      </c>
      <c r="K23" s="244"/>
      <c r="L23" s="592"/>
      <c r="M23" s="592"/>
    </row>
    <row r="24" spans="1:18" ht="11.1" customHeight="1" x14ac:dyDescent="0.2">
      <c r="A24" s="297"/>
      <c r="B24" s="244"/>
      <c r="C24" s="244"/>
      <c r="D24" s="244"/>
      <c r="E24" s="244"/>
      <c r="F24" s="244"/>
      <c r="G24" s="244"/>
      <c r="H24" s="244"/>
      <c r="I24" s="244"/>
      <c r="J24" s="244"/>
      <c r="K24" s="592"/>
      <c r="L24" s="592"/>
      <c r="M24" s="588"/>
      <c r="N24" s="592"/>
      <c r="O24" s="592"/>
      <c r="P24" s="592"/>
      <c r="Q24" s="592"/>
    </row>
    <row r="25" spans="1:18" ht="11.1" customHeight="1" x14ac:dyDescent="0.2">
      <c r="A25" s="594" t="s">
        <v>403</v>
      </c>
      <c r="B25" s="244"/>
      <c r="C25" s="244"/>
      <c r="D25" s="244"/>
      <c r="E25" s="244"/>
      <c r="F25" s="244"/>
      <c r="G25" s="244"/>
      <c r="H25" s="244"/>
      <c r="I25" s="244"/>
      <c r="J25" s="244"/>
      <c r="K25" s="592"/>
      <c r="L25" s="592"/>
      <c r="M25" s="588"/>
      <c r="N25" s="592"/>
      <c r="O25" s="592"/>
      <c r="P25" s="592"/>
      <c r="Q25" s="592"/>
      <c r="R25" s="600"/>
    </row>
    <row r="26" spans="1:18" ht="11.1" customHeight="1" x14ac:dyDescent="0.2">
      <c r="A26" s="245" t="s">
        <v>101</v>
      </c>
      <c r="B26" s="263">
        <v>11685</v>
      </c>
      <c r="C26" s="263">
        <v>9581</v>
      </c>
      <c r="D26" s="263">
        <v>8171</v>
      </c>
      <c r="E26" s="263">
        <v>11424</v>
      </c>
      <c r="F26" s="263">
        <v>24830</v>
      </c>
      <c r="G26" s="263">
        <v>61697</v>
      </c>
      <c r="H26" s="263">
        <v>113767</v>
      </c>
      <c r="I26" s="263">
        <v>4929</v>
      </c>
      <c r="J26" s="263">
        <v>246084</v>
      </c>
      <c r="K26" s="592"/>
      <c r="L26" s="592"/>
      <c r="M26" s="588"/>
      <c r="N26" s="592"/>
      <c r="O26" s="592"/>
      <c r="P26" s="592"/>
      <c r="Q26" s="592"/>
      <c r="R26" s="600"/>
    </row>
    <row r="27" spans="1:18" ht="11.1" customHeight="1" x14ac:dyDescent="0.2">
      <c r="A27" s="245" t="s">
        <v>97</v>
      </c>
      <c r="B27" s="244">
        <v>-0.06</v>
      </c>
      <c r="C27" s="244">
        <v>0.05</v>
      </c>
      <c r="D27" s="244">
        <v>0.02</v>
      </c>
      <c r="E27" s="244">
        <v>0.06</v>
      </c>
      <c r="F27" s="244">
        <v>0.03</v>
      </c>
      <c r="G27" s="244">
        <v>0.09</v>
      </c>
      <c r="H27" s="244">
        <v>0.17</v>
      </c>
      <c r="I27" s="244">
        <v>0.35</v>
      </c>
      <c r="J27" s="244">
        <v>0.11</v>
      </c>
      <c r="K27" s="592"/>
      <c r="L27" s="592"/>
      <c r="M27" s="588"/>
      <c r="N27" s="592"/>
      <c r="O27" s="592"/>
      <c r="P27" s="592"/>
      <c r="Q27" s="592"/>
      <c r="R27" s="600"/>
    </row>
    <row r="28" spans="1:18" ht="11.1" customHeight="1" x14ac:dyDescent="0.2">
      <c r="A28" s="595" t="s">
        <v>99</v>
      </c>
      <c r="B28" s="742">
        <v>-0.09</v>
      </c>
      <c r="C28" s="742">
        <v>0.03</v>
      </c>
      <c r="D28" s="743">
        <v>-0.01</v>
      </c>
      <c r="E28" s="742">
        <v>0.03</v>
      </c>
      <c r="F28" s="742">
        <v>0.02</v>
      </c>
      <c r="G28" s="742">
        <v>0.08</v>
      </c>
      <c r="H28" s="742">
        <v>0.16</v>
      </c>
      <c r="I28" s="742">
        <v>0.31</v>
      </c>
      <c r="J28" s="742">
        <v>0.11</v>
      </c>
      <c r="K28" s="592"/>
      <c r="L28" s="592"/>
      <c r="M28" s="588"/>
      <c r="N28" s="592"/>
      <c r="O28" s="592"/>
      <c r="P28" s="592"/>
      <c r="Q28" s="592"/>
    </row>
    <row r="29" spans="1:18" ht="11.1" customHeight="1" x14ac:dyDescent="0.2">
      <c r="A29" s="595" t="s">
        <v>100</v>
      </c>
      <c r="B29" s="742">
        <v>-0.04</v>
      </c>
      <c r="C29" s="742">
        <v>0.08</v>
      </c>
      <c r="D29" s="742">
        <v>0.05</v>
      </c>
      <c r="E29" s="742">
        <v>0.08</v>
      </c>
      <c r="F29" s="742">
        <v>0.05</v>
      </c>
      <c r="G29" s="743">
        <v>0.1</v>
      </c>
      <c r="H29" s="742">
        <v>0.18</v>
      </c>
      <c r="I29" s="742">
        <v>0.38</v>
      </c>
      <c r="J29" s="742">
        <v>0.12</v>
      </c>
      <c r="K29" s="592"/>
      <c r="L29" s="592"/>
      <c r="M29" s="588"/>
      <c r="N29" s="592"/>
      <c r="O29" s="592"/>
      <c r="P29" s="592"/>
      <c r="Q29" s="592"/>
      <c r="R29" s="600"/>
    </row>
    <row r="30" spans="1:18" ht="11.1" customHeight="1" x14ac:dyDescent="0.2">
      <c r="A30" s="596"/>
      <c r="B30" s="244"/>
      <c r="C30" s="244"/>
      <c r="D30" s="244"/>
      <c r="E30" s="244"/>
      <c r="F30" s="244"/>
      <c r="G30" s="244"/>
      <c r="H30" s="244"/>
      <c r="I30" s="244"/>
      <c r="J30" s="244"/>
      <c r="K30" s="592"/>
      <c r="L30" s="592"/>
      <c r="M30" s="588"/>
      <c r="N30" s="592"/>
      <c r="O30" s="592"/>
      <c r="P30" s="592"/>
      <c r="Q30" s="592"/>
      <c r="R30" s="600"/>
    </row>
    <row r="31" spans="1:18" ht="11.1" customHeight="1" x14ac:dyDescent="0.2">
      <c r="A31" s="594" t="s">
        <v>404</v>
      </c>
      <c r="B31" s="244">
        <v>99.2</v>
      </c>
      <c r="C31" s="244">
        <v>99.3</v>
      </c>
      <c r="D31" s="244">
        <v>99.6</v>
      </c>
      <c r="E31" s="244">
        <v>99.5</v>
      </c>
      <c r="F31" s="244">
        <v>99.4</v>
      </c>
      <c r="G31" s="244">
        <v>99.5</v>
      </c>
      <c r="H31" s="244">
        <v>99.6</v>
      </c>
      <c r="I31" s="244">
        <v>99.8</v>
      </c>
      <c r="J31" s="244">
        <v>99.5</v>
      </c>
      <c r="K31" s="592"/>
      <c r="L31" s="592"/>
      <c r="M31" s="588"/>
      <c r="N31" s="592"/>
      <c r="O31" s="592"/>
      <c r="P31" s="592"/>
      <c r="Q31" s="592"/>
      <c r="R31" s="600"/>
    </row>
    <row r="32" spans="1:18" ht="11.1" customHeight="1" x14ac:dyDescent="0.2">
      <c r="A32" s="594"/>
      <c r="B32" s="244"/>
      <c r="C32" s="244"/>
      <c r="D32" s="244"/>
      <c r="E32" s="244"/>
      <c r="F32" s="244"/>
      <c r="G32" s="244"/>
      <c r="H32" s="244"/>
      <c r="I32" s="244"/>
      <c r="J32" s="244"/>
      <c r="K32" s="592"/>
      <c r="L32" s="592"/>
      <c r="M32" s="588"/>
      <c r="N32" s="592"/>
      <c r="O32" s="592"/>
      <c r="P32" s="592"/>
      <c r="Q32" s="592"/>
      <c r="R32" s="600"/>
    </row>
    <row r="33" spans="1:22" ht="11.1" customHeight="1" x14ac:dyDescent="0.2">
      <c r="A33" s="593" t="s">
        <v>405</v>
      </c>
      <c r="B33" s="262">
        <v>99</v>
      </c>
      <c r="C33" s="244">
        <v>99.1</v>
      </c>
      <c r="D33" s="244">
        <v>99.5</v>
      </c>
      <c r="E33" s="244">
        <v>99.2</v>
      </c>
      <c r="F33" s="244">
        <v>99.2</v>
      </c>
      <c r="G33" s="244">
        <v>99.3</v>
      </c>
      <c r="H33" s="244">
        <v>99.4</v>
      </c>
      <c r="I33" s="244">
        <v>99.7</v>
      </c>
      <c r="J33" s="244">
        <v>99.3</v>
      </c>
      <c r="K33" s="592"/>
      <c r="L33" s="592"/>
      <c r="M33" s="588"/>
      <c r="N33" s="592"/>
      <c r="O33" s="592"/>
      <c r="P33" s="592"/>
      <c r="Q33" s="592"/>
      <c r="R33" s="600"/>
    </row>
    <row r="34" spans="1:22" x14ac:dyDescent="0.2">
      <c r="A34" s="597"/>
      <c r="B34" s="597"/>
      <c r="C34" s="597"/>
      <c r="D34" s="597"/>
      <c r="E34" s="597"/>
      <c r="F34" s="601"/>
      <c r="G34" s="601"/>
      <c r="H34" s="601"/>
      <c r="I34" s="601"/>
      <c r="J34" s="601"/>
      <c r="K34" s="598"/>
      <c r="L34" s="107"/>
      <c r="M34" s="107"/>
      <c r="N34" s="107"/>
      <c r="O34" s="107"/>
      <c r="P34" s="107"/>
      <c r="Q34" s="107"/>
      <c r="R34" s="69"/>
    </row>
    <row r="35" spans="1:22" x14ac:dyDescent="0.2">
      <c r="A35" s="243"/>
      <c r="B35" s="243"/>
      <c r="C35" s="242"/>
      <c r="D35" s="242"/>
      <c r="E35" s="242"/>
      <c r="F35" s="107"/>
      <c r="G35" s="107"/>
      <c r="H35" s="107"/>
      <c r="I35" s="107"/>
      <c r="K35" s="93" t="s">
        <v>64</v>
      </c>
      <c r="L35" s="81"/>
      <c r="M35" s="81"/>
      <c r="N35" s="81"/>
      <c r="O35" s="81"/>
      <c r="P35" s="81"/>
      <c r="Q35" s="15"/>
      <c r="R35" s="81"/>
    </row>
    <row r="36" spans="1:22" s="490" customFormat="1" ht="12.75" x14ac:dyDescent="0.2">
      <c r="A36" s="817" t="s">
        <v>578</v>
      </c>
      <c r="B36" s="817"/>
      <c r="C36" s="817"/>
      <c r="D36" s="817"/>
      <c r="E36" s="817"/>
      <c r="F36" s="817"/>
      <c r="G36" s="817"/>
      <c r="H36" s="817"/>
      <c r="I36" s="872"/>
      <c r="J36" s="128"/>
      <c r="K36" s="128"/>
      <c r="L36" s="128"/>
      <c r="M36" s="128"/>
      <c r="N36" s="128"/>
      <c r="O36" s="128"/>
      <c r="P36" s="69"/>
    </row>
    <row r="37" spans="1:22" s="490" customFormat="1" x14ac:dyDescent="0.2">
      <c r="A37" s="854" t="s">
        <v>55</v>
      </c>
      <c r="B37" s="854"/>
      <c r="C37" s="854"/>
      <c r="D37" s="854"/>
      <c r="E37" s="854"/>
      <c r="F37" s="854"/>
      <c r="G37" s="854"/>
      <c r="H37" s="854"/>
      <c r="I37" s="854"/>
      <c r="J37" s="630"/>
      <c r="K37" s="128"/>
      <c r="L37" s="128"/>
      <c r="M37" s="128"/>
      <c r="N37" s="128"/>
      <c r="O37" s="128"/>
      <c r="P37" s="69"/>
    </row>
    <row r="38" spans="1:22" s="490" customFormat="1" ht="12.75" x14ac:dyDescent="0.2">
      <c r="A38" s="817" t="s">
        <v>542</v>
      </c>
      <c r="B38" s="817"/>
      <c r="C38" s="872"/>
      <c r="D38" s="872"/>
      <c r="E38" s="872"/>
      <c r="F38" s="872"/>
      <c r="G38" s="872"/>
      <c r="H38" s="872"/>
      <c r="I38" s="872"/>
      <c r="J38" s="127"/>
      <c r="K38" s="300"/>
      <c r="L38" s="300"/>
      <c r="M38" s="128"/>
      <c r="N38" s="128"/>
      <c r="O38" s="128"/>
      <c r="P38" s="69"/>
    </row>
    <row r="39" spans="1:22" s="490" customFormat="1" x14ac:dyDescent="0.2">
      <c r="A39" s="810" t="s">
        <v>272</v>
      </c>
      <c r="B39" s="810"/>
      <c r="C39" s="810"/>
      <c r="D39" s="810"/>
      <c r="E39" s="810"/>
      <c r="F39" s="810"/>
      <c r="G39" s="810"/>
      <c r="H39" s="810"/>
      <c r="I39" s="810"/>
      <c r="J39" s="298"/>
      <c r="K39" s="298"/>
      <c r="L39" s="298"/>
      <c r="M39" s="298"/>
      <c r="N39" s="298"/>
      <c r="O39" s="298"/>
      <c r="P39" s="298"/>
    </row>
    <row r="40" spans="1:22" s="490" customFormat="1" ht="63.75" customHeight="1" x14ac:dyDescent="0.2">
      <c r="A40" s="810" t="s">
        <v>661</v>
      </c>
      <c r="B40" s="810"/>
      <c r="C40" s="810"/>
      <c r="D40" s="810"/>
      <c r="E40" s="810"/>
      <c r="F40" s="810"/>
      <c r="G40" s="810"/>
      <c r="H40" s="810"/>
      <c r="I40" s="810"/>
      <c r="J40" s="810"/>
      <c r="K40" s="810"/>
      <c r="L40" s="298"/>
      <c r="M40" s="298"/>
      <c r="N40" s="298"/>
      <c r="O40" s="298"/>
      <c r="P40" s="298"/>
    </row>
    <row r="41" spans="1:22" s="490" customFormat="1" ht="52.5" customHeight="1" x14ac:dyDescent="0.2">
      <c r="A41" s="810" t="s">
        <v>407</v>
      </c>
      <c r="B41" s="810"/>
      <c r="C41" s="810"/>
      <c r="D41" s="810"/>
      <c r="E41" s="810"/>
      <c r="F41" s="810"/>
      <c r="G41" s="810"/>
      <c r="H41" s="810"/>
      <c r="I41" s="810"/>
      <c r="J41" s="810"/>
      <c r="K41" s="810"/>
      <c r="L41" s="298"/>
      <c r="M41" s="298"/>
      <c r="N41" s="298"/>
      <c r="O41" s="298"/>
      <c r="P41" s="298"/>
    </row>
    <row r="42" spans="1:22" ht="24.75" customHeight="1" x14ac:dyDescent="0.2">
      <c r="A42" s="810" t="s">
        <v>662</v>
      </c>
      <c r="B42" s="810"/>
      <c r="C42" s="810"/>
      <c r="D42" s="810"/>
      <c r="E42" s="810"/>
      <c r="F42" s="810"/>
      <c r="G42" s="810"/>
      <c r="H42" s="810"/>
      <c r="I42" s="810"/>
      <c r="J42" s="810"/>
      <c r="K42" s="810"/>
    </row>
    <row r="43" spans="1:22" ht="30" customHeight="1" x14ac:dyDescent="0.2">
      <c r="A43" s="810" t="s">
        <v>460</v>
      </c>
      <c r="B43" s="810"/>
      <c r="C43" s="810"/>
      <c r="D43" s="810"/>
      <c r="E43" s="810"/>
      <c r="F43" s="810"/>
      <c r="G43" s="810"/>
      <c r="H43" s="810"/>
      <c r="I43" s="810"/>
      <c r="J43" s="810"/>
      <c r="K43" s="126"/>
      <c r="L43" s="126"/>
      <c r="M43" s="126"/>
      <c r="N43" s="126"/>
      <c r="O43" s="126"/>
      <c r="P43" s="126"/>
      <c r="Q43" s="126"/>
      <c r="R43" s="126"/>
      <c r="S43" s="126"/>
      <c r="T43" s="126"/>
      <c r="U43" s="126"/>
      <c r="V43" s="126"/>
    </row>
    <row r="44" spans="1:22" ht="36" customHeight="1" x14ac:dyDescent="0.2">
      <c r="A44" s="810" t="s">
        <v>656</v>
      </c>
      <c r="B44" s="810"/>
      <c r="C44" s="810"/>
      <c r="D44" s="810"/>
      <c r="E44" s="810"/>
      <c r="F44" s="810"/>
      <c r="G44" s="810"/>
      <c r="H44" s="810"/>
      <c r="I44" s="810"/>
      <c r="J44" s="810"/>
      <c r="K44" s="810"/>
      <c r="L44" s="126"/>
      <c r="M44" s="126"/>
      <c r="N44" s="126"/>
      <c r="O44" s="126"/>
      <c r="P44" s="126"/>
      <c r="Q44" s="126"/>
      <c r="R44" s="126"/>
      <c r="S44" s="126"/>
      <c r="T44" s="126"/>
      <c r="U44" s="126"/>
      <c r="V44" s="126"/>
    </row>
    <row r="45" spans="1:22" ht="22.15" customHeight="1" x14ac:dyDescent="0.2">
      <c r="A45" s="858"/>
      <c r="B45" s="858"/>
      <c r="C45" s="858"/>
      <c r="D45" s="858"/>
      <c r="E45" s="858"/>
      <c r="F45" s="858"/>
      <c r="G45" s="858"/>
      <c r="H45" s="858"/>
      <c r="I45" s="858"/>
      <c r="J45" s="858"/>
      <c r="K45" s="858"/>
    </row>
  </sheetData>
  <sheetProtection sheet="1" objects="1" scenarios="1"/>
  <mergeCells count="12">
    <mergeCell ref="A39:I39"/>
    <mergeCell ref="A1:L1"/>
    <mergeCell ref="B5:J5"/>
    <mergeCell ref="A36:I36"/>
    <mergeCell ref="A37:I37"/>
    <mergeCell ref="A38:I38"/>
    <mergeCell ref="A40:K40"/>
    <mergeCell ref="A41:K41"/>
    <mergeCell ref="A42:K42"/>
    <mergeCell ref="A43:J43"/>
    <mergeCell ref="A45:K45"/>
    <mergeCell ref="A44:K44"/>
  </mergeCells>
  <pageMargins left="0.31496062992125984" right="0.27559055118110237" top="0.51181102362204722" bottom="0.51181102362204722" header="0.51181102362204722" footer="0.51181102362204722"/>
  <pageSetup paperSize="9" scale="8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F0"/>
  </sheetPr>
  <dimension ref="A1:AE40"/>
  <sheetViews>
    <sheetView workbookViewId="0">
      <selection activeCell="Z17" sqref="Z17"/>
    </sheetView>
  </sheetViews>
  <sheetFormatPr defaultColWidth="9.140625" defaultRowHeight="15" x14ac:dyDescent="0.25"/>
  <cols>
    <col min="1" max="29" width="9.140625" style="730"/>
    <col min="30" max="30" width="12" style="730" customWidth="1"/>
    <col min="31" max="31" width="9.7109375" style="730" customWidth="1"/>
    <col min="32" max="16384" width="9.140625" style="730"/>
  </cols>
  <sheetData>
    <row r="1" spans="1:31" ht="15.75" x14ac:dyDescent="0.25">
      <c r="A1" s="440" t="s">
        <v>484</v>
      </c>
    </row>
    <row r="2" spans="1:31" x14ac:dyDescent="0.25">
      <c r="A2" s="732" t="s">
        <v>635</v>
      </c>
      <c r="H2" s="732" t="s">
        <v>636</v>
      </c>
      <c r="Q2" s="732" t="s">
        <v>635</v>
      </c>
      <c r="V2" s="732" t="s">
        <v>636</v>
      </c>
      <c r="AA2" s="732" t="s">
        <v>637</v>
      </c>
    </row>
    <row r="3" spans="1:31" x14ac:dyDescent="0.25">
      <c r="A3" s="732" t="s">
        <v>638</v>
      </c>
      <c r="H3" s="732" t="s">
        <v>638</v>
      </c>
      <c r="Q3" s="732" t="s">
        <v>638</v>
      </c>
      <c r="V3" s="732" t="s">
        <v>638</v>
      </c>
      <c r="AA3" s="732" t="s">
        <v>638</v>
      </c>
    </row>
    <row r="4" spans="1:31" x14ac:dyDescent="0.25">
      <c r="A4" s="730" t="s">
        <v>639</v>
      </c>
      <c r="B4" s="730" t="s">
        <v>75</v>
      </c>
      <c r="C4" s="730" t="s">
        <v>640</v>
      </c>
      <c r="D4" s="730" t="s">
        <v>291</v>
      </c>
      <c r="E4" s="730" t="s">
        <v>140</v>
      </c>
      <c r="F4" s="730" t="s">
        <v>459</v>
      </c>
      <c r="H4" s="730" t="s">
        <v>639</v>
      </c>
      <c r="I4" s="730" t="s">
        <v>75</v>
      </c>
      <c r="J4" s="730" t="s">
        <v>640</v>
      </c>
      <c r="K4" s="730" t="s">
        <v>291</v>
      </c>
      <c r="L4" s="730" t="s">
        <v>140</v>
      </c>
      <c r="M4" s="730" t="s">
        <v>459</v>
      </c>
      <c r="Q4" s="730" t="s">
        <v>639</v>
      </c>
      <c r="R4" s="730" t="s">
        <v>291</v>
      </c>
      <c r="S4" s="730" t="s">
        <v>459</v>
      </c>
      <c r="T4" s="730" t="s">
        <v>140</v>
      </c>
      <c r="V4" s="730" t="s">
        <v>639</v>
      </c>
      <c r="W4" s="730" t="s">
        <v>291</v>
      </c>
      <c r="X4" s="730" t="s">
        <v>459</v>
      </c>
      <c r="Y4" s="730" t="s">
        <v>140</v>
      </c>
      <c r="AA4" s="730" t="s">
        <v>75</v>
      </c>
      <c r="AB4" s="730" t="s">
        <v>641</v>
      </c>
      <c r="AC4" s="730" t="s">
        <v>291</v>
      </c>
      <c r="AD4" s="730" t="s">
        <v>459</v>
      </c>
      <c r="AE4" s="730" t="s">
        <v>140</v>
      </c>
    </row>
    <row r="5" spans="1:31" x14ac:dyDescent="0.25">
      <c r="A5" s="730" t="s">
        <v>642</v>
      </c>
      <c r="B5" s="730">
        <v>643</v>
      </c>
      <c r="C5" s="730">
        <v>92197</v>
      </c>
      <c r="D5" s="730">
        <v>50084</v>
      </c>
      <c r="E5" s="730">
        <v>27725</v>
      </c>
      <c r="F5" s="730">
        <v>13393</v>
      </c>
      <c r="H5" s="730" t="s">
        <v>642</v>
      </c>
      <c r="I5" s="730">
        <v>1431</v>
      </c>
      <c r="J5" s="730">
        <v>258093</v>
      </c>
      <c r="K5" s="730">
        <v>182368</v>
      </c>
      <c r="L5" s="730">
        <v>113063</v>
      </c>
      <c r="M5" s="730">
        <v>76098</v>
      </c>
      <c r="Q5" s="730" t="s">
        <v>642</v>
      </c>
      <c r="R5" s="731">
        <v>54.322808768181176</v>
      </c>
      <c r="S5" s="731">
        <v>14.526503031552002</v>
      </c>
      <c r="T5" s="731">
        <v>30.071477379958132</v>
      </c>
      <c r="V5" s="730" t="s">
        <v>642</v>
      </c>
      <c r="W5" s="731">
        <v>70.659800924472961</v>
      </c>
      <c r="X5" s="731">
        <v>29.484720623961131</v>
      </c>
      <c r="Y5" s="731">
        <v>43.80707729384369</v>
      </c>
      <c r="AA5" s="730">
        <v>930</v>
      </c>
      <c r="AB5" s="730">
        <v>151242</v>
      </c>
      <c r="AC5" s="731">
        <v>64.013964374975203</v>
      </c>
      <c r="AD5" s="731">
        <v>22.558548551328332</v>
      </c>
      <c r="AE5" s="731">
        <v>36.970550508456647</v>
      </c>
    </row>
    <row r="6" spans="1:31" x14ac:dyDescent="0.25">
      <c r="A6" s="730">
        <v>1</v>
      </c>
      <c r="B6" s="730">
        <v>67</v>
      </c>
      <c r="C6" s="730">
        <v>9618</v>
      </c>
      <c r="D6" s="730">
        <v>4823</v>
      </c>
      <c r="E6" s="730">
        <v>2147</v>
      </c>
      <c r="F6" s="730">
        <v>994</v>
      </c>
      <c r="H6" s="730">
        <v>1</v>
      </c>
      <c r="I6" s="730">
        <v>76</v>
      </c>
      <c r="J6" s="730">
        <v>12359</v>
      </c>
      <c r="K6" s="730">
        <v>7706</v>
      </c>
      <c r="L6" s="730">
        <v>4450</v>
      </c>
      <c r="M6" s="730">
        <v>2514</v>
      </c>
      <c r="Q6" s="730">
        <v>1</v>
      </c>
      <c r="R6" s="731">
        <v>50.145560407569143</v>
      </c>
      <c r="S6" s="731">
        <v>10.334788937409025</v>
      </c>
      <c r="T6" s="731">
        <v>22.322728217924727</v>
      </c>
      <c r="V6" s="730">
        <v>1</v>
      </c>
      <c r="W6" s="731">
        <v>62.351322922566553</v>
      </c>
      <c r="X6" s="731">
        <v>20.341451573751922</v>
      </c>
      <c r="Y6" s="731">
        <v>36.006149364835345</v>
      </c>
    </row>
    <row r="7" spans="1:31" x14ac:dyDescent="0.25">
      <c r="A7" s="730">
        <v>2</v>
      </c>
      <c r="B7" s="730">
        <v>41</v>
      </c>
      <c r="C7" s="730">
        <v>5837</v>
      </c>
      <c r="D7" s="730">
        <v>3044</v>
      </c>
      <c r="E7" s="730">
        <v>1737</v>
      </c>
      <c r="F7" s="730">
        <v>708</v>
      </c>
      <c r="H7" s="730">
        <v>2</v>
      </c>
      <c r="I7" s="730">
        <v>58</v>
      </c>
      <c r="J7" s="730">
        <v>10137</v>
      </c>
      <c r="K7" s="730">
        <v>6506</v>
      </c>
      <c r="L7" s="730">
        <v>4061</v>
      </c>
      <c r="M7" s="730">
        <v>2542</v>
      </c>
      <c r="Q7" s="730">
        <v>2</v>
      </c>
      <c r="R7" s="731">
        <v>52.150077094397808</v>
      </c>
      <c r="S7" s="731">
        <v>12.129518588315916</v>
      </c>
      <c r="T7" s="731">
        <v>29.758437553537775</v>
      </c>
      <c r="V7" s="730">
        <v>2</v>
      </c>
      <c r="W7" s="731">
        <v>64.180724080102593</v>
      </c>
      <c r="X7" s="731">
        <v>25.076452599388375</v>
      </c>
      <c r="Y7" s="731">
        <v>40.061162079510702</v>
      </c>
    </row>
    <row r="8" spans="1:31" x14ac:dyDescent="0.25">
      <c r="A8" s="730">
        <v>3</v>
      </c>
      <c r="B8" s="730">
        <v>56</v>
      </c>
      <c r="C8" s="730">
        <v>7768</v>
      </c>
      <c r="D8" s="730">
        <v>4345</v>
      </c>
      <c r="E8" s="730">
        <v>2349</v>
      </c>
      <c r="F8" s="730">
        <v>1018</v>
      </c>
      <c r="H8" s="730">
        <v>3</v>
      </c>
      <c r="I8" s="730">
        <v>46</v>
      </c>
      <c r="J8" s="730">
        <v>8419</v>
      </c>
      <c r="K8" s="730">
        <v>5627</v>
      </c>
      <c r="L8" s="730">
        <v>3444</v>
      </c>
      <c r="M8" s="730">
        <v>2050</v>
      </c>
      <c r="Q8" s="730">
        <v>3</v>
      </c>
      <c r="R8" s="731">
        <v>55.9346035015448</v>
      </c>
      <c r="S8" s="731">
        <v>13.105046343975282</v>
      </c>
      <c r="T8" s="731">
        <v>30.239443872296601</v>
      </c>
      <c r="V8" s="730">
        <v>3</v>
      </c>
      <c r="W8" s="731">
        <v>66.836916498396477</v>
      </c>
      <c r="X8" s="731">
        <v>24.349685235776221</v>
      </c>
      <c r="Y8" s="731">
        <v>40.907471196104048</v>
      </c>
      <c r="AA8" s="732">
        <v>2017</v>
      </c>
    </row>
    <row r="9" spans="1:31" x14ac:dyDescent="0.25">
      <c r="A9" s="730">
        <v>4</v>
      </c>
      <c r="B9" s="730">
        <v>59</v>
      </c>
      <c r="C9" s="730">
        <v>7578</v>
      </c>
      <c r="D9" s="730">
        <v>4149</v>
      </c>
      <c r="E9" s="730">
        <v>2157</v>
      </c>
      <c r="F9" s="730">
        <v>1136</v>
      </c>
      <c r="H9" s="730">
        <v>4</v>
      </c>
      <c r="I9" s="730">
        <v>65</v>
      </c>
      <c r="J9" s="730">
        <v>12103</v>
      </c>
      <c r="K9" s="730">
        <v>8114</v>
      </c>
      <c r="L9" s="730">
        <v>4710</v>
      </c>
      <c r="M9" s="730">
        <v>3069</v>
      </c>
      <c r="Q9" s="730">
        <v>4</v>
      </c>
      <c r="R9" s="731">
        <v>54.750593824228034</v>
      </c>
      <c r="S9" s="731">
        <v>14.990762734230668</v>
      </c>
      <c r="T9" s="731">
        <v>28.463974663499602</v>
      </c>
      <c r="V9" s="730">
        <v>4</v>
      </c>
      <c r="W9" s="731">
        <v>67.04122944724449</v>
      </c>
      <c r="X9" s="731">
        <v>25.35734941749979</v>
      </c>
      <c r="Y9" s="731">
        <v>38.915971246798314</v>
      </c>
      <c r="AA9" s="730" t="s">
        <v>75</v>
      </c>
      <c r="AB9" s="730" t="s">
        <v>641</v>
      </c>
      <c r="AC9" s="730" t="s">
        <v>291</v>
      </c>
      <c r="AD9" s="730" t="s">
        <v>459</v>
      </c>
      <c r="AE9" s="730" t="s">
        <v>140</v>
      </c>
    </row>
    <row r="10" spans="1:31" x14ac:dyDescent="0.25">
      <c r="A10" s="730">
        <v>5</v>
      </c>
      <c r="B10" s="730">
        <v>73</v>
      </c>
      <c r="C10" s="730">
        <v>8982</v>
      </c>
      <c r="D10" s="730">
        <v>4777</v>
      </c>
      <c r="E10" s="730">
        <v>2702</v>
      </c>
      <c r="F10" s="730">
        <v>1302</v>
      </c>
      <c r="H10" s="730">
        <v>5</v>
      </c>
      <c r="I10" s="730">
        <v>149</v>
      </c>
      <c r="J10" s="730">
        <v>26128</v>
      </c>
      <c r="K10" s="730">
        <v>17447</v>
      </c>
      <c r="L10" s="730">
        <v>10934</v>
      </c>
      <c r="M10" s="730">
        <v>6673</v>
      </c>
      <c r="Q10" s="730">
        <v>5</v>
      </c>
      <c r="R10" s="731">
        <v>53.184146069917617</v>
      </c>
      <c r="S10" s="731">
        <v>14.495657982631929</v>
      </c>
      <c r="T10" s="731">
        <v>30.082386996214648</v>
      </c>
      <c r="V10" s="730">
        <v>5</v>
      </c>
      <c r="W10" s="731">
        <v>66.775107164727501</v>
      </c>
      <c r="X10" s="731">
        <v>25.5396509491733</v>
      </c>
      <c r="Y10" s="731">
        <v>41.847826086956523</v>
      </c>
      <c r="AA10" s="730">
        <v>1038</v>
      </c>
      <c r="AB10" s="730">
        <v>172086</v>
      </c>
      <c r="AC10" s="731">
        <v>63.217228595004826</v>
      </c>
      <c r="AD10" s="731">
        <v>22.292923305788968</v>
      </c>
      <c r="AE10" s="731">
        <v>36.728147554129912</v>
      </c>
    </row>
    <row r="11" spans="1:31" x14ac:dyDescent="0.25">
      <c r="A11" s="730">
        <v>6</v>
      </c>
      <c r="B11" s="730">
        <v>58</v>
      </c>
      <c r="C11" s="730">
        <v>7755</v>
      </c>
      <c r="D11" s="730">
        <v>4047</v>
      </c>
      <c r="E11" s="730">
        <v>2126</v>
      </c>
      <c r="F11" s="730">
        <v>1009</v>
      </c>
      <c r="H11" s="730">
        <v>6</v>
      </c>
      <c r="I11" s="730">
        <v>367</v>
      </c>
      <c r="J11" s="730">
        <v>64612</v>
      </c>
      <c r="K11" s="730">
        <v>44758</v>
      </c>
      <c r="L11" s="730">
        <v>25503</v>
      </c>
      <c r="M11" s="730">
        <v>17123</v>
      </c>
      <c r="Q11" s="730">
        <v>6</v>
      </c>
      <c r="R11" s="731">
        <v>52.185686653771754</v>
      </c>
      <c r="S11" s="731">
        <v>13.010960670535137</v>
      </c>
      <c r="T11" s="731">
        <v>27.414571244358477</v>
      </c>
      <c r="V11" s="730">
        <v>6</v>
      </c>
      <c r="W11" s="731">
        <v>69.271961864669109</v>
      </c>
      <c r="X11" s="731">
        <v>26.501269114096456</v>
      </c>
      <c r="Y11" s="731">
        <v>39.470996099795705</v>
      </c>
    </row>
    <row r="12" spans="1:31" x14ac:dyDescent="0.25">
      <c r="A12" s="730">
        <v>7</v>
      </c>
      <c r="B12" s="730">
        <v>45</v>
      </c>
      <c r="C12" s="730">
        <v>6144</v>
      </c>
      <c r="D12" s="730">
        <v>3326</v>
      </c>
      <c r="E12" s="730">
        <v>1870</v>
      </c>
      <c r="F12" s="730">
        <v>819</v>
      </c>
      <c r="H12" s="730">
        <v>7</v>
      </c>
      <c r="I12" s="730">
        <v>643</v>
      </c>
      <c r="J12" s="730">
        <v>119187</v>
      </c>
      <c r="K12" s="730">
        <v>88147</v>
      </c>
      <c r="L12" s="730">
        <v>57336</v>
      </c>
      <c r="M12" s="730">
        <v>40135</v>
      </c>
      <c r="Q12" s="730">
        <v>7</v>
      </c>
      <c r="R12" s="731">
        <v>54.134114583333336</v>
      </c>
      <c r="S12" s="731">
        <v>13.330078125</v>
      </c>
      <c r="T12" s="731">
        <v>30.436197916666668</v>
      </c>
      <c r="V12" s="730">
        <v>7</v>
      </c>
      <c r="W12" s="731">
        <v>73.956891271699092</v>
      </c>
      <c r="X12" s="731">
        <v>33.673974510642942</v>
      </c>
      <c r="Y12" s="731">
        <v>48.105917591683657</v>
      </c>
    </row>
    <row r="13" spans="1:31" x14ac:dyDescent="0.25">
      <c r="A13" s="730">
        <v>8</v>
      </c>
      <c r="B13" s="730">
        <v>59</v>
      </c>
      <c r="C13" s="730">
        <v>8664</v>
      </c>
      <c r="D13" s="730">
        <v>4370</v>
      </c>
      <c r="E13" s="730">
        <v>2061</v>
      </c>
      <c r="F13" s="730">
        <v>925</v>
      </c>
      <c r="H13" s="730">
        <v>8</v>
      </c>
      <c r="I13" s="730">
        <v>27</v>
      </c>
      <c r="J13" s="730">
        <v>5148</v>
      </c>
      <c r="K13" s="730">
        <v>4063</v>
      </c>
      <c r="L13" s="730">
        <v>2625</v>
      </c>
      <c r="M13" s="730">
        <v>1992</v>
      </c>
      <c r="Q13" s="730">
        <v>8</v>
      </c>
      <c r="R13" s="731">
        <v>50.438596491228068</v>
      </c>
      <c r="S13" s="731">
        <v>10.676361957525392</v>
      </c>
      <c r="T13" s="731">
        <v>23.788088642659279</v>
      </c>
      <c r="V13" s="730">
        <v>8</v>
      </c>
      <c r="W13" s="731">
        <v>78.923853923853926</v>
      </c>
      <c r="X13" s="731">
        <v>38.694638694638698</v>
      </c>
      <c r="Y13" s="731">
        <v>50.990675990675996</v>
      </c>
      <c r="AA13" s="732">
        <v>2016</v>
      </c>
    </row>
    <row r="14" spans="1:31" x14ac:dyDescent="0.25">
      <c r="A14" s="730">
        <v>9</v>
      </c>
      <c r="B14" s="730">
        <v>185</v>
      </c>
      <c r="C14" s="730">
        <v>29851</v>
      </c>
      <c r="D14" s="730">
        <v>17203</v>
      </c>
      <c r="E14" s="730">
        <v>10576</v>
      </c>
      <c r="F14" s="730">
        <v>5482</v>
      </c>
      <c r="Q14" s="730">
        <v>9</v>
      </c>
      <c r="R14" s="731">
        <v>57.629560148738733</v>
      </c>
      <c r="S14" s="731">
        <v>18.364543901376841</v>
      </c>
      <c r="T14" s="731">
        <v>35.429298850959768</v>
      </c>
      <c r="AA14" s="730" t="s">
        <v>75</v>
      </c>
      <c r="AB14" s="730" t="s">
        <v>641</v>
      </c>
      <c r="AC14" s="730" t="s">
        <v>291</v>
      </c>
      <c r="AD14" s="730" t="s">
        <v>459</v>
      </c>
      <c r="AE14" s="730" t="s">
        <v>140</v>
      </c>
    </row>
    <row r="15" spans="1:31" x14ac:dyDescent="0.25">
      <c r="AA15" s="730">
        <v>1120</v>
      </c>
      <c r="AB15" s="730">
        <v>191693</v>
      </c>
      <c r="AC15" s="731">
        <v>62.221364369069299</v>
      </c>
      <c r="AD15" s="731">
        <v>23.195421846389799</v>
      </c>
      <c r="AE15" s="731">
        <v>38.468801677682549</v>
      </c>
    </row>
    <row r="16" spans="1:31" x14ac:dyDescent="0.25">
      <c r="A16" s="732">
        <v>2017</v>
      </c>
      <c r="H16" s="732">
        <v>2017</v>
      </c>
      <c r="Q16" s="732">
        <v>2017</v>
      </c>
      <c r="V16" s="732">
        <v>2017</v>
      </c>
    </row>
    <row r="17" spans="1:25" x14ac:dyDescent="0.25">
      <c r="A17" s="730" t="s">
        <v>639</v>
      </c>
      <c r="B17" s="730" t="s">
        <v>75</v>
      </c>
      <c r="C17" s="730" t="s">
        <v>640</v>
      </c>
      <c r="D17" s="730" t="s">
        <v>291</v>
      </c>
      <c r="E17" s="730" t="s">
        <v>140</v>
      </c>
      <c r="F17" s="730" t="s">
        <v>459</v>
      </c>
      <c r="H17" s="730" t="s">
        <v>639</v>
      </c>
      <c r="I17" s="730" t="s">
        <v>75</v>
      </c>
      <c r="J17" s="730" t="s">
        <v>640</v>
      </c>
      <c r="K17" s="730" t="s">
        <v>291</v>
      </c>
      <c r="L17" s="730" t="s">
        <v>140</v>
      </c>
      <c r="M17" s="730" t="s">
        <v>459</v>
      </c>
      <c r="Q17" s="730" t="s">
        <v>643</v>
      </c>
      <c r="R17" s="730" t="s">
        <v>291</v>
      </c>
      <c r="S17" s="730" t="s">
        <v>459</v>
      </c>
      <c r="T17" s="730" t="s">
        <v>140</v>
      </c>
      <c r="V17" s="730" t="s">
        <v>643</v>
      </c>
      <c r="W17" s="730" t="s">
        <v>291</v>
      </c>
      <c r="X17" s="730" t="s">
        <v>459</v>
      </c>
      <c r="Y17" s="730" t="s">
        <v>140</v>
      </c>
    </row>
    <row r="18" spans="1:25" x14ac:dyDescent="0.25">
      <c r="A18" s="730" t="s">
        <v>642</v>
      </c>
      <c r="B18" s="730">
        <v>574</v>
      </c>
      <c r="C18" s="730">
        <v>84020</v>
      </c>
      <c r="D18" s="730">
        <v>45479</v>
      </c>
      <c r="E18" s="730">
        <v>25229</v>
      </c>
      <c r="F18" s="730">
        <v>12374</v>
      </c>
      <c r="H18" s="730" t="s">
        <v>642</v>
      </c>
      <c r="I18" s="730">
        <v>1353</v>
      </c>
      <c r="J18" s="730">
        <v>246826</v>
      </c>
      <c r="K18" s="730">
        <v>174851</v>
      </c>
      <c r="L18" s="730">
        <v>108987</v>
      </c>
      <c r="M18" s="730">
        <v>72498</v>
      </c>
      <c r="Q18" s="730" t="s">
        <v>642</v>
      </c>
      <c r="R18" s="731">
        <v>54.128778862175672</v>
      </c>
      <c r="S18" s="731">
        <v>14.727445846227088</v>
      </c>
      <c r="T18" s="731">
        <v>30.027374434658416</v>
      </c>
      <c r="V18" s="730" t="s">
        <v>642</v>
      </c>
      <c r="W18" s="731">
        <v>70.839781870629508</v>
      </c>
      <c r="X18" s="731">
        <v>29.372108286809329</v>
      </c>
      <c r="Y18" s="731">
        <v>44.15539691928727</v>
      </c>
    </row>
    <row r="19" spans="1:25" x14ac:dyDescent="0.25">
      <c r="A19" s="730">
        <v>1</v>
      </c>
      <c r="B19" s="786">
        <v>67</v>
      </c>
      <c r="C19" s="786">
        <v>10388</v>
      </c>
      <c r="D19" s="786">
        <v>5067</v>
      </c>
      <c r="E19" s="786">
        <v>2344</v>
      </c>
      <c r="F19" s="786">
        <v>1065</v>
      </c>
      <c r="H19" s="730">
        <v>1</v>
      </c>
      <c r="I19" s="786">
        <v>76</v>
      </c>
      <c r="J19" s="786">
        <v>12660</v>
      </c>
      <c r="K19" s="786">
        <v>7783</v>
      </c>
      <c r="L19" s="786">
        <v>4331</v>
      </c>
      <c r="M19" s="786">
        <v>2573</v>
      </c>
      <c r="Q19" s="730">
        <v>1</v>
      </c>
      <c r="R19" s="731">
        <v>48.777435502502883</v>
      </c>
      <c r="S19" s="731">
        <v>10.252214093184444</v>
      </c>
      <c r="T19" s="731">
        <v>22.56449749711205</v>
      </c>
      <c r="V19" s="730">
        <v>1</v>
      </c>
      <c r="W19" s="731">
        <v>61.477093206951025</v>
      </c>
      <c r="X19" s="731">
        <v>20.32385466034755</v>
      </c>
      <c r="Y19" s="731">
        <v>34.210110584518169</v>
      </c>
    </row>
    <row r="20" spans="1:25" x14ac:dyDescent="0.25">
      <c r="A20" s="730">
        <v>2</v>
      </c>
      <c r="B20" s="730">
        <v>41</v>
      </c>
      <c r="C20" s="730">
        <v>6059</v>
      </c>
      <c r="D20" s="730">
        <v>3113</v>
      </c>
      <c r="E20" s="730">
        <v>1629</v>
      </c>
      <c r="F20" s="730">
        <v>783</v>
      </c>
      <c r="H20" s="730">
        <v>2</v>
      </c>
      <c r="I20" s="730">
        <v>58</v>
      </c>
      <c r="J20" s="730">
        <v>10141</v>
      </c>
      <c r="K20" s="730">
        <v>6540</v>
      </c>
      <c r="L20" s="730">
        <v>3841</v>
      </c>
      <c r="M20" s="730">
        <v>2320</v>
      </c>
      <c r="Q20" s="730">
        <v>2</v>
      </c>
      <c r="R20" s="731">
        <v>51.378115200528143</v>
      </c>
      <c r="S20" s="731">
        <v>12.922924575012379</v>
      </c>
      <c r="T20" s="731">
        <v>26.885624690542993</v>
      </c>
      <c r="V20" s="730">
        <v>2</v>
      </c>
      <c r="W20" s="731">
        <v>64.49068139236762</v>
      </c>
      <c r="X20" s="731">
        <v>22.877428261512673</v>
      </c>
      <c r="Y20" s="731">
        <v>37.875949117444044</v>
      </c>
    </row>
    <row r="21" spans="1:25" x14ac:dyDescent="0.25">
      <c r="A21" s="730">
        <v>3</v>
      </c>
      <c r="B21" s="730">
        <v>56</v>
      </c>
      <c r="C21" s="730">
        <v>8136</v>
      </c>
      <c r="D21" s="730">
        <v>4445</v>
      </c>
      <c r="E21" s="730">
        <v>2219</v>
      </c>
      <c r="F21" s="730">
        <v>1058</v>
      </c>
      <c r="H21" s="730">
        <v>3</v>
      </c>
      <c r="I21" s="730">
        <v>46</v>
      </c>
      <c r="J21" s="730">
        <v>8428</v>
      </c>
      <c r="K21" s="730">
        <v>5611</v>
      </c>
      <c r="L21" s="730">
        <v>3419</v>
      </c>
      <c r="M21" s="730">
        <v>2078</v>
      </c>
      <c r="Q21" s="730">
        <v>3</v>
      </c>
      <c r="R21" s="731">
        <v>54.633726647000977</v>
      </c>
      <c r="S21" s="731">
        <v>13.003933136676499</v>
      </c>
      <c r="T21" s="731">
        <v>27.273844641101281</v>
      </c>
      <c r="V21" s="730">
        <v>3</v>
      </c>
      <c r="W21" s="731">
        <v>66.575700047460842</v>
      </c>
      <c r="X21" s="731">
        <v>24.655908875177978</v>
      </c>
      <c r="Y21" s="731">
        <v>40.567157095396297</v>
      </c>
    </row>
    <row r="22" spans="1:25" x14ac:dyDescent="0.25">
      <c r="A22" s="730">
        <v>4</v>
      </c>
      <c r="B22" s="730">
        <v>59</v>
      </c>
      <c r="C22" s="730">
        <v>8131</v>
      </c>
      <c r="D22" s="730">
        <v>4435</v>
      </c>
      <c r="E22" s="730">
        <v>2444</v>
      </c>
      <c r="F22" s="730">
        <v>1224</v>
      </c>
      <c r="H22" s="730">
        <v>4</v>
      </c>
      <c r="I22" s="730">
        <v>65</v>
      </c>
      <c r="J22" s="730">
        <v>11991</v>
      </c>
      <c r="K22" s="730">
        <v>7994</v>
      </c>
      <c r="L22" s="730">
        <v>4877</v>
      </c>
      <c r="M22" s="730">
        <v>3012</v>
      </c>
      <c r="Q22" s="730">
        <v>4</v>
      </c>
      <c r="R22" s="731">
        <v>54.544336489976629</v>
      </c>
      <c r="S22" s="731">
        <v>15.053498954618128</v>
      </c>
      <c r="T22" s="731">
        <v>30.057803468208093</v>
      </c>
      <c r="V22" s="730">
        <v>4</v>
      </c>
      <c r="W22" s="731">
        <v>66.666666666666657</v>
      </c>
      <c r="X22" s="731">
        <v>25.118839129347009</v>
      </c>
      <c r="Y22" s="731">
        <v>40.672170794762742</v>
      </c>
    </row>
    <row r="23" spans="1:25" x14ac:dyDescent="0.25">
      <c r="A23" s="730">
        <v>5</v>
      </c>
      <c r="B23" s="730">
        <v>71</v>
      </c>
      <c r="C23" s="730">
        <v>8803</v>
      </c>
      <c r="D23" s="730">
        <v>4763</v>
      </c>
      <c r="E23" s="730">
        <v>2276</v>
      </c>
      <c r="F23" s="730">
        <v>1095</v>
      </c>
      <c r="H23" s="730">
        <v>5</v>
      </c>
      <c r="I23" s="730">
        <v>149</v>
      </c>
      <c r="J23" s="730">
        <v>26687</v>
      </c>
      <c r="K23" s="730">
        <v>17704</v>
      </c>
      <c r="L23" s="730">
        <v>11246</v>
      </c>
      <c r="M23" s="730">
        <v>6842</v>
      </c>
      <c r="Q23" s="730">
        <v>5</v>
      </c>
      <c r="R23" s="731">
        <v>54.106554583664654</v>
      </c>
      <c r="S23" s="731">
        <v>12.438941270021584</v>
      </c>
      <c r="T23" s="731">
        <v>25.85482221969783</v>
      </c>
      <c r="V23" s="730">
        <v>5</v>
      </c>
      <c r="W23" s="731">
        <v>66.339416195151202</v>
      </c>
      <c r="X23" s="731">
        <v>25.637951062314983</v>
      </c>
      <c r="Y23" s="731">
        <v>42.140367969423316</v>
      </c>
    </row>
    <row r="24" spans="1:25" x14ac:dyDescent="0.25">
      <c r="A24" s="730">
        <v>6</v>
      </c>
      <c r="B24" s="730">
        <v>58</v>
      </c>
      <c r="C24" s="730">
        <v>7597</v>
      </c>
      <c r="D24" s="730">
        <v>3810</v>
      </c>
      <c r="E24" s="730">
        <v>2102</v>
      </c>
      <c r="F24" s="730">
        <v>977</v>
      </c>
      <c r="H24" s="730">
        <v>6</v>
      </c>
      <c r="I24" s="730">
        <v>365</v>
      </c>
      <c r="J24" s="730">
        <v>64830</v>
      </c>
      <c r="K24" s="730">
        <v>44768</v>
      </c>
      <c r="L24" s="730">
        <v>25436</v>
      </c>
      <c r="M24" s="730">
        <v>16625</v>
      </c>
      <c r="Q24" s="730">
        <v>6</v>
      </c>
      <c r="R24" s="731">
        <v>50.151375542977497</v>
      </c>
      <c r="S24" s="731">
        <v>12.860339607739899</v>
      </c>
      <c r="T24" s="731">
        <v>27.668816638146637</v>
      </c>
      <c r="V24" s="730">
        <v>6</v>
      </c>
      <c r="W24" s="731">
        <v>69.054450100262216</v>
      </c>
      <c r="X24" s="731">
        <v>25.643991979022058</v>
      </c>
      <c r="Y24" s="731">
        <v>39.234922103964216</v>
      </c>
    </row>
    <row r="25" spans="1:25" x14ac:dyDescent="0.25">
      <c r="A25" s="730">
        <v>7</v>
      </c>
      <c r="B25" s="730">
        <v>45</v>
      </c>
      <c r="C25" s="730">
        <v>6320</v>
      </c>
      <c r="D25" s="730">
        <v>3303</v>
      </c>
      <c r="E25" s="730">
        <v>1981</v>
      </c>
      <c r="F25" s="730">
        <v>898</v>
      </c>
      <c r="H25" s="730">
        <v>7</v>
      </c>
      <c r="I25" s="730">
        <v>643</v>
      </c>
      <c r="J25" s="730">
        <v>119587</v>
      </c>
      <c r="K25" s="730">
        <v>88248</v>
      </c>
      <c r="L25" s="730">
        <v>57456</v>
      </c>
      <c r="M25" s="730">
        <v>39625</v>
      </c>
      <c r="Q25" s="730">
        <v>7</v>
      </c>
      <c r="R25" s="731">
        <v>52.2626582278481</v>
      </c>
      <c r="S25" s="731">
        <v>14.208860759493671</v>
      </c>
      <c r="T25" s="731">
        <v>31.344936708860761</v>
      </c>
      <c r="V25" s="730">
        <v>7</v>
      </c>
      <c r="W25" s="731">
        <v>73.793974261416366</v>
      </c>
      <c r="X25" s="731">
        <v>33.134872519588249</v>
      </c>
      <c r="Y25" s="731">
        <v>48.045356100579497</v>
      </c>
    </row>
    <row r="26" spans="1:25" x14ac:dyDescent="0.25">
      <c r="A26" s="730">
        <v>8</v>
      </c>
      <c r="B26" s="730">
        <v>59</v>
      </c>
      <c r="C26" s="730">
        <v>8580</v>
      </c>
      <c r="D26" s="730">
        <v>4431</v>
      </c>
      <c r="E26" s="730">
        <v>2150</v>
      </c>
      <c r="F26" s="730">
        <v>962</v>
      </c>
      <c r="H26" s="730">
        <v>8</v>
      </c>
      <c r="I26" s="730">
        <v>27</v>
      </c>
      <c r="J26" s="730">
        <v>5162</v>
      </c>
      <c r="K26" s="730">
        <v>3986</v>
      </c>
      <c r="L26" s="730">
        <v>2712</v>
      </c>
      <c r="M26" s="730">
        <v>1996</v>
      </c>
      <c r="Q26" s="730">
        <v>8</v>
      </c>
      <c r="R26" s="731">
        <v>51.64335664335664</v>
      </c>
      <c r="S26" s="731">
        <v>11.212121212121213</v>
      </c>
      <c r="T26" s="731">
        <v>25.058275058275058</v>
      </c>
      <c r="V26" s="730">
        <v>8</v>
      </c>
      <c r="W26" s="731">
        <v>77.218132506780307</v>
      </c>
      <c r="X26" s="731">
        <v>38.667183262301435</v>
      </c>
      <c r="Y26" s="731">
        <v>52.537776055792328</v>
      </c>
    </row>
    <row r="27" spans="1:25" x14ac:dyDescent="0.25">
      <c r="A27" s="730">
        <v>9</v>
      </c>
      <c r="B27" s="730">
        <v>185</v>
      </c>
      <c r="C27" s="730">
        <v>30394</v>
      </c>
      <c r="D27" s="730">
        <v>17179</v>
      </c>
      <c r="E27" s="730">
        <v>10428</v>
      </c>
      <c r="F27" s="730">
        <v>5377</v>
      </c>
      <c r="Q27" s="730">
        <v>9</v>
      </c>
      <c r="R27" s="731">
        <v>56.521023886293342</v>
      </c>
      <c r="S27" s="731">
        <v>17.69099164308745</v>
      </c>
      <c r="T27" s="731">
        <v>34.309403171678618</v>
      </c>
    </row>
    <row r="29" spans="1:25" x14ac:dyDescent="0.25">
      <c r="A29" s="732">
        <v>2016</v>
      </c>
      <c r="H29" s="732">
        <v>2016</v>
      </c>
      <c r="Q29" s="732">
        <v>2016</v>
      </c>
      <c r="V29" s="732">
        <v>2016</v>
      </c>
    </row>
    <row r="30" spans="1:25" x14ac:dyDescent="0.25">
      <c r="A30" s="730" t="s">
        <v>639</v>
      </c>
      <c r="B30" s="730" t="s">
        <v>75</v>
      </c>
      <c r="C30" s="730" t="s">
        <v>640</v>
      </c>
      <c r="D30" s="730" t="s">
        <v>291</v>
      </c>
      <c r="E30" s="730" t="s">
        <v>140</v>
      </c>
      <c r="F30" s="730" t="s">
        <v>459</v>
      </c>
      <c r="H30" s="730" t="s">
        <v>639</v>
      </c>
      <c r="I30" s="730" t="s">
        <v>75</v>
      </c>
      <c r="J30" s="730" t="s">
        <v>640</v>
      </c>
      <c r="K30" s="730" t="s">
        <v>291</v>
      </c>
      <c r="L30" s="730" t="s">
        <v>140</v>
      </c>
      <c r="M30" s="730" t="s">
        <v>459</v>
      </c>
      <c r="Q30" s="730" t="s">
        <v>639</v>
      </c>
      <c r="R30" s="730" t="s">
        <v>291</v>
      </c>
      <c r="S30" s="730" t="s">
        <v>459</v>
      </c>
      <c r="T30" s="730" t="s">
        <v>140</v>
      </c>
      <c r="V30" s="730" t="s">
        <v>643</v>
      </c>
      <c r="W30" s="730" t="s">
        <v>291</v>
      </c>
      <c r="X30" s="730" t="s">
        <v>459</v>
      </c>
      <c r="Y30" s="730" t="s">
        <v>140</v>
      </c>
    </row>
    <row r="31" spans="1:25" x14ac:dyDescent="0.25">
      <c r="A31" s="730" t="s">
        <v>642</v>
      </c>
      <c r="B31" s="730">
        <v>530</v>
      </c>
      <c r="C31" s="730">
        <v>80948</v>
      </c>
      <c r="D31" s="730">
        <v>43287</v>
      </c>
      <c r="E31" s="730">
        <v>24677</v>
      </c>
      <c r="F31" s="730">
        <v>12108</v>
      </c>
      <c r="H31" s="730" t="s">
        <v>642</v>
      </c>
      <c r="I31" s="730">
        <v>1284</v>
      </c>
      <c r="J31" s="730">
        <v>240918</v>
      </c>
      <c r="K31" s="730">
        <v>169451</v>
      </c>
      <c r="L31" s="730">
        <v>111660</v>
      </c>
      <c r="M31" s="730">
        <v>74739</v>
      </c>
      <c r="Q31" s="730" t="s">
        <v>642</v>
      </c>
      <c r="R31" s="731">
        <v>53.475070415575431</v>
      </c>
      <c r="S31" s="731">
        <v>14.957750654741314</v>
      </c>
      <c r="T31" s="731">
        <v>30.485002717794142</v>
      </c>
      <c r="V31" s="730" t="s">
        <v>642</v>
      </c>
      <c r="W31" s="731">
        <v>70.33554985513743</v>
      </c>
      <c r="X31" s="731">
        <v>31.022588598610319</v>
      </c>
      <c r="Y31" s="731">
        <v>46.3477199711105</v>
      </c>
    </row>
    <row r="32" spans="1:25" x14ac:dyDescent="0.25">
      <c r="A32" s="730">
        <v>1</v>
      </c>
      <c r="B32" s="786">
        <v>67</v>
      </c>
      <c r="C32" s="786">
        <v>11256</v>
      </c>
      <c r="D32" s="786">
        <v>5265</v>
      </c>
      <c r="E32" s="786">
        <v>2985</v>
      </c>
      <c r="F32" s="786">
        <v>1344</v>
      </c>
      <c r="H32" s="730">
        <v>1</v>
      </c>
      <c r="I32" s="786">
        <v>76</v>
      </c>
      <c r="J32" s="786">
        <v>13154</v>
      </c>
      <c r="K32" s="786">
        <v>7935</v>
      </c>
      <c r="L32" s="786">
        <v>4667</v>
      </c>
      <c r="M32" s="786">
        <v>2776</v>
      </c>
      <c r="Q32" s="730">
        <v>1</v>
      </c>
      <c r="R32" s="731">
        <v>46.775053304904048</v>
      </c>
      <c r="S32" s="731">
        <v>11.940298507462686</v>
      </c>
      <c r="T32" s="731">
        <v>26.519189765458425</v>
      </c>
      <c r="V32" s="730">
        <v>1</v>
      </c>
      <c r="W32" s="731">
        <v>60.323855861334948</v>
      </c>
      <c r="X32" s="731">
        <v>21.103846738634637</v>
      </c>
      <c r="Y32" s="731">
        <v>35.479701991789568</v>
      </c>
    </row>
    <row r="33" spans="1:25" x14ac:dyDescent="0.25">
      <c r="A33" s="730">
        <v>2</v>
      </c>
      <c r="B33" s="786">
        <v>41</v>
      </c>
      <c r="C33" s="786">
        <v>6479</v>
      </c>
      <c r="D33" s="786">
        <v>3185</v>
      </c>
      <c r="E33" s="786">
        <v>1732</v>
      </c>
      <c r="F33" s="786">
        <v>799</v>
      </c>
      <c r="H33" s="730">
        <v>2</v>
      </c>
      <c r="I33" s="786">
        <v>57</v>
      </c>
      <c r="J33" s="786">
        <v>10151</v>
      </c>
      <c r="K33" s="786">
        <v>6366</v>
      </c>
      <c r="L33" s="786">
        <v>3980</v>
      </c>
      <c r="M33" s="786">
        <v>2504</v>
      </c>
      <c r="Q33" s="730">
        <v>2</v>
      </c>
      <c r="R33" s="731">
        <v>49.158820805679888</v>
      </c>
      <c r="S33" s="731">
        <v>12.332150023151721</v>
      </c>
      <c r="T33" s="731">
        <v>26.732520450686835</v>
      </c>
      <c r="V33" s="730">
        <v>2</v>
      </c>
      <c r="W33" s="731">
        <v>62.713033198699634</v>
      </c>
      <c r="X33" s="731">
        <v>24.667520441335832</v>
      </c>
      <c r="Y33" s="731">
        <v>39.207959806915575</v>
      </c>
    </row>
    <row r="34" spans="1:25" x14ac:dyDescent="0.25">
      <c r="A34" s="730">
        <v>3</v>
      </c>
      <c r="B34" s="730">
        <v>55</v>
      </c>
      <c r="C34" s="730">
        <v>8654</v>
      </c>
      <c r="D34" s="730">
        <v>4634</v>
      </c>
      <c r="E34" s="730">
        <v>2492</v>
      </c>
      <c r="F34" s="730">
        <v>1200</v>
      </c>
      <c r="H34" s="730">
        <v>3</v>
      </c>
      <c r="I34" s="730">
        <v>46</v>
      </c>
      <c r="J34" s="730">
        <v>8901</v>
      </c>
      <c r="K34" s="730">
        <v>5859</v>
      </c>
      <c r="L34" s="730">
        <v>3612</v>
      </c>
      <c r="M34" s="730">
        <v>2228</v>
      </c>
      <c r="Q34" s="730">
        <v>3</v>
      </c>
      <c r="R34" s="731">
        <v>53.547492489022417</v>
      </c>
      <c r="S34" s="731">
        <v>13.866420152530623</v>
      </c>
      <c r="T34" s="731">
        <v>28.795932516755258</v>
      </c>
      <c r="V34" s="730">
        <v>3</v>
      </c>
      <c r="W34" s="731">
        <v>65.824064711830133</v>
      </c>
      <c r="X34" s="731">
        <v>25.030895405010671</v>
      </c>
      <c r="Y34" s="731">
        <v>40.579710144927539</v>
      </c>
    </row>
    <row r="35" spans="1:25" x14ac:dyDescent="0.25">
      <c r="A35" s="730">
        <v>4</v>
      </c>
      <c r="B35" s="730">
        <v>59</v>
      </c>
      <c r="C35" s="730">
        <v>8833</v>
      </c>
      <c r="D35" s="730">
        <v>4652</v>
      </c>
      <c r="E35" s="730">
        <v>2464</v>
      </c>
      <c r="F35" s="730">
        <v>1270</v>
      </c>
      <c r="H35" s="730">
        <v>4</v>
      </c>
      <c r="I35" s="730">
        <v>65</v>
      </c>
      <c r="J35" s="730">
        <v>12432</v>
      </c>
      <c r="K35" s="730">
        <v>8231</v>
      </c>
      <c r="L35" s="730">
        <v>5089</v>
      </c>
      <c r="M35" s="730">
        <v>3236</v>
      </c>
      <c r="Q35" s="730">
        <v>4</v>
      </c>
      <c r="R35" s="731">
        <v>52.666138344843205</v>
      </c>
      <c r="S35" s="731">
        <v>14.377901052869921</v>
      </c>
      <c r="T35" s="731">
        <v>27.895392278953924</v>
      </c>
      <c r="V35" s="730">
        <v>4</v>
      </c>
      <c r="W35" s="731">
        <v>66.208172458172456</v>
      </c>
      <c r="X35" s="731">
        <v>26.029601029601029</v>
      </c>
      <c r="Y35" s="731">
        <v>40.934684684684683</v>
      </c>
    </row>
    <row r="36" spans="1:25" x14ac:dyDescent="0.25">
      <c r="A36" s="730">
        <v>5</v>
      </c>
      <c r="B36" s="730">
        <v>71</v>
      </c>
      <c r="C36" s="730">
        <v>9945</v>
      </c>
      <c r="D36" s="730">
        <v>4938</v>
      </c>
      <c r="E36" s="730">
        <v>2659</v>
      </c>
      <c r="F36" s="730">
        <v>1197</v>
      </c>
      <c r="H36" s="730">
        <v>5</v>
      </c>
      <c r="I36" s="730">
        <v>148</v>
      </c>
      <c r="J36" s="730">
        <v>27179</v>
      </c>
      <c r="K36" s="730">
        <v>17535</v>
      </c>
      <c r="L36" s="730">
        <v>11915</v>
      </c>
      <c r="M36" s="730">
        <v>7287</v>
      </c>
      <c r="Q36" s="730">
        <v>5</v>
      </c>
      <c r="R36" s="731">
        <v>49.653092006033184</v>
      </c>
      <c r="S36" s="731">
        <v>12.036199095022624</v>
      </c>
      <c r="T36" s="731">
        <v>26.737053795877326</v>
      </c>
      <c r="V36" s="730">
        <v>5</v>
      </c>
      <c r="W36" s="731">
        <v>64.516722469553699</v>
      </c>
      <c r="X36" s="731">
        <v>26.811140954413332</v>
      </c>
      <c r="Y36" s="731">
        <v>43.83899334044667</v>
      </c>
    </row>
    <row r="37" spans="1:25" x14ac:dyDescent="0.25">
      <c r="A37" s="730">
        <v>6</v>
      </c>
      <c r="B37" s="730">
        <v>56</v>
      </c>
      <c r="C37" s="730">
        <v>7552</v>
      </c>
      <c r="D37" s="730">
        <v>3863</v>
      </c>
      <c r="E37" s="730">
        <v>1941</v>
      </c>
      <c r="F37" s="730">
        <v>968</v>
      </c>
      <c r="H37" s="730">
        <v>6</v>
      </c>
      <c r="I37" s="730">
        <v>358</v>
      </c>
      <c r="J37" s="730">
        <v>65895</v>
      </c>
      <c r="K37" s="730">
        <v>45056</v>
      </c>
      <c r="L37" s="730">
        <v>27613</v>
      </c>
      <c r="M37" s="730">
        <v>18146</v>
      </c>
      <c r="Q37" s="730">
        <v>6</v>
      </c>
      <c r="R37" s="731">
        <v>51.152012711864401</v>
      </c>
      <c r="S37" s="731">
        <v>12.817796610169491</v>
      </c>
      <c r="T37" s="731">
        <v>25.70180084745763</v>
      </c>
      <c r="V37" s="730">
        <v>6</v>
      </c>
      <c r="W37" s="731">
        <v>68.375445784960917</v>
      </c>
      <c r="X37" s="731">
        <v>27.537749449882387</v>
      </c>
      <c r="Y37" s="731">
        <v>41.904545109644133</v>
      </c>
    </row>
    <row r="38" spans="1:25" x14ac:dyDescent="0.25">
      <c r="A38" s="730">
        <v>7</v>
      </c>
      <c r="B38" s="730">
        <v>45</v>
      </c>
      <c r="C38" s="730">
        <v>6348</v>
      </c>
      <c r="D38" s="730">
        <v>3425</v>
      </c>
      <c r="E38" s="730">
        <v>2140</v>
      </c>
      <c r="F38" s="730">
        <v>977</v>
      </c>
      <c r="H38" s="730">
        <v>7</v>
      </c>
      <c r="I38" s="730">
        <v>641</v>
      </c>
      <c r="J38" s="730">
        <v>121268</v>
      </c>
      <c r="K38" s="730">
        <v>88715</v>
      </c>
      <c r="L38" s="730">
        <v>60749</v>
      </c>
      <c r="M38" s="730">
        <v>41861</v>
      </c>
      <c r="Q38" s="730">
        <v>7</v>
      </c>
      <c r="R38" s="731">
        <v>53.954001260239451</v>
      </c>
      <c r="S38" s="731">
        <v>15.39067422810334</v>
      </c>
      <c r="T38" s="731">
        <v>33.711405166981727</v>
      </c>
      <c r="V38" s="730">
        <v>7</v>
      </c>
      <c r="W38" s="731">
        <v>73.156150014843163</v>
      </c>
      <c r="X38" s="731">
        <v>34.519411551274864</v>
      </c>
      <c r="Y38" s="731">
        <v>50.094831282778642</v>
      </c>
    </row>
    <row r="39" spans="1:25" x14ac:dyDescent="0.25">
      <c r="A39" s="730">
        <v>8</v>
      </c>
      <c r="B39" s="730">
        <v>59</v>
      </c>
      <c r="C39" s="730">
        <v>8699</v>
      </c>
      <c r="D39" s="730">
        <v>4264</v>
      </c>
      <c r="E39" s="730">
        <v>1978</v>
      </c>
      <c r="F39" s="730">
        <v>895</v>
      </c>
      <c r="H39" s="730">
        <v>8</v>
      </c>
      <c r="I39" s="730">
        <v>26</v>
      </c>
      <c r="J39" s="730">
        <v>5243</v>
      </c>
      <c r="K39" s="730">
        <v>4055</v>
      </c>
      <c r="L39" s="730">
        <v>2682</v>
      </c>
      <c r="M39" s="730">
        <v>1981</v>
      </c>
      <c r="Q39" s="730">
        <v>8</v>
      </c>
      <c r="R39" s="731">
        <v>49.017128405563859</v>
      </c>
      <c r="S39" s="731">
        <v>10.28853891251868</v>
      </c>
      <c r="T39" s="731">
        <v>22.73824577537648</v>
      </c>
      <c r="V39" s="730">
        <v>8</v>
      </c>
      <c r="W39" s="731">
        <v>77.341216860575997</v>
      </c>
      <c r="X39" s="731">
        <v>37.783711615487313</v>
      </c>
      <c r="Y39" s="731">
        <v>51.153919511729931</v>
      </c>
    </row>
    <row r="40" spans="1:25" x14ac:dyDescent="0.25">
      <c r="A40" s="730">
        <v>9</v>
      </c>
      <c r="B40" s="730">
        <v>185</v>
      </c>
      <c r="C40" s="730">
        <v>30917</v>
      </c>
      <c r="D40" s="730">
        <v>17511</v>
      </c>
      <c r="E40" s="730">
        <v>11003</v>
      </c>
      <c r="F40" s="730">
        <v>5601</v>
      </c>
      <c r="Q40" s="730">
        <v>9</v>
      </c>
      <c r="R40" s="731">
        <v>56.638742439434623</v>
      </c>
      <c r="S40" s="731">
        <v>18.116246725102695</v>
      </c>
      <c r="T40" s="731">
        <v>35.588834621729148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47"/>
  <sheetViews>
    <sheetView showGridLines="0" zoomScaleNormal="100" workbookViewId="0">
      <selection sqref="A1:E1"/>
    </sheetView>
  </sheetViews>
  <sheetFormatPr defaultColWidth="9.140625" defaultRowHeight="15" x14ac:dyDescent="0.25"/>
  <cols>
    <col min="1" max="1" width="32" style="730" customWidth="1"/>
    <col min="2" max="2" width="13.85546875" style="730" customWidth="1"/>
    <col min="3" max="5" width="16.42578125" style="730" customWidth="1"/>
    <col min="6" max="26" width="9.140625" style="730"/>
    <col min="27" max="27" width="9.140625" style="736" hidden="1" customWidth="1"/>
    <col min="28" max="16384" width="9.140625" style="730"/>
  </cols>
  <sheetData>
    <row r="1" spans="1:27" ht="27" customHeight="1" x14ac:dyDescent="0.25">
      <c r="A1" s="873" t="s">
        <v>671</v>
      </c>
      <c r="B1" s="873"/>
      <c r="C1" s="873"/>
      <c r="D1" s="873"/>
      <c r="E1" s="873"/>
    </row>
    <row r="2" spans="1:27" x14ac:dyDescent="0.25">
      <c r="A2" s="738" t="s">
        <v>672</v>
      </c>
      <c r="B2" s="745"/>
      <c r="C2" s="745"/>
      <c r="D2" s="745"/>
      <c r="E2" s="745"/>
      <c r="F2" s="424"/>
      <c r="G2" s="424"/>
      <c r="H2" s="424"/>
      <c r="J2" s="424"/>
      <c r="K2" s="424"/>
      <c r="L2" s="102"/>
    </row>
    <row r="3" spans="1:27" ht="17.25" x14ac:dyDescent="0.25">
      <c r="A3" s="23" t="s">
        <v>0</v>
      </c>
      <c r="B3" s="850" t="s">
        <v>41</v>
      </c>
      <c r="C3" s="851"/>
      <c r="D3" s="851"/>
      <c r="E3" s="852"/>
      <c r="F3" s="32"/>
      <c r="G3" s="734"/>
      <c r="H3" s="32"/>
      <c r="I3" s="32"/>
      <c r="J3" s="32"/>
      <c r="K3" s="32"/>
      <c r="L3" s="32"/>
      <c r="AA3" s="747" t="s">
        <v>673</v>
      </c>
    </row>
    <row r="4" spans="1:27" ht="27" customHeight="1" x14ac:dyDescent="0.25">
      <c r="A4" s="23"/>
      <c r="B4" s="746" t="s">
        <v>652</v>
      </c>
      <c r="C4" s="874" t="s">
        <v>674</v>
      </c>
      <c r="D4" s="875"/>
      <c r="E4" s="876"/>
      <c r="F4" s="32"/>
      <c r="G4" s="32"/>
      <c r="H4" s="32"/>
      <c r="I4" s="32"/>
      <c r="J4" s="32"/>
      <c r="K4" s="32"/>
      <c r="L4" s="32"/>
      <c r="AA4" s="736" t="s">
        <v>651</v>
      </c>
    </row>
    <row r="5" spans="1:27" ht="15.75" customHeight="1" x14ac:dyDescent="0.25">
      <c r="A5" s="23"/>
      <c r="B5" s="23"/>
      <c r="C5" s="287"/>
      <c r="D5" s="92"/>
      <c r="E5" s="27"/>
      <c r="F5" s="91"/>
      <c r="G5" s="91"/>
      <c r="H5" s="91"/>
      <c r="I5" s="91"/>
      <c r="J5" s="91"/>
      <c r="K5" s="91"/>
      <c r="L5" s="91"/>
      <c r="AA5" s="763" t="s">
        <v>676</v>
      </c>
    </row>
    <row r="6" spans="1:27" ht="28.15" customHeight="1" x14ac:dyDescent="0.25">
      <c r="A6" s="728"/>
      <c r="B6" s="877" t="s">
        <v>675</v>
      </c>
      <c r="C6" s="879" t="str">
        <f>C4</f>
        <v>% achieving grade 4/C or above in English and Maths (3)</v>
      </c>
      <c r="D6" s="879"/>
      <c r="E6" s="879"/>
      <c r="F6" s="744"/>
      <c r="G6" s="744"/>
      <c r="H6" s="744"/>
      <c r="I6" s="744"/>
      <c r="J6" s="744"/>
      <c r="K6" s="744"/>
    </row>
    <row r="7" spans="1:27" x14ac:dyDescent="0.25">
      <c r="A7" s="748"/>
      <c r="B7" s="878"/>
      <c r="C7" s="749" t="s">
        <v>98</v>
      </c>
      <c r="D7" s="749" t="s">
        <v>347</v>
      </c>
      <c r="E7" s="749" t="s">
        <v>351</v>
      </c>
      <c r="F7" s="744"/>
      <c r="G7" s="727"/>
      <c r="H7" s="744"/>
      <c r="I7" s="744"/>
      <c r="J7" s="744"/>
      <c r="K7" s="744"/>
    </row>
    <row r="8" spans="1:27" ht="11.1" customHeight="1" x14ac:dyDescent="0.25">
      <c r="A8" s="750"/>
      <c r="B8" s="750"/>
      <c r="C8" s="751"/>
      <c r="D8" s="751"/>
      <c r="E8" s="751"/>
      <c r="F8" s="744"/>
      <c r="G8" s="752"/>
      <c r="H8" s="744"/>
      <c r="I8" s="744"/>
      <c r="J8" s="744"/>
      <c r="K8" s="744"/>
    </row>
    <row r="9" spans="1:27" ht="11.1" customHeight="1" x14ac:dyDescent="0.25">
      <c r="A9" s="765" t="s">
        <v>677</v>
      </c>
      <c r="B9" s="753"/>
      <c r="C9" s="751"/>
      <c r="D9" s="751"/>
      <c r="E9" s="751"/>
      <c r="F9" s="744"/>
      <c r="G9" s="752"/>
      <c r="H9" s="744"/>
      <c r="I9" s="744"/>
      <c r="J9" s="744"/>
      <c r="K9" s="744"/>
    </row>
    <row r="10" spans="1:27" ht="11.1" customHeight="1" x14ac:dyDescent="0.25">
      <c r="A10" s="766" t="s">
        <v>678</v>
      </c>
      <c r="B10" s="794">
        <f>Table2fData!B6</f>
        <v>67</v>
      </c>
      <c r="C10" s="795">
        <f>IF($C$4="% achieving grade 4/C or above in English and Maths (3)",Table2fData!R32,IF($C$4="% entering all components of the English Baccalaureate",Table2fData!T32,Table2fData!S32))</f>
        <v>46.775053304904048</v>
      </c>
      <c r="D10" s="795">
        <f>IF($C$4="% achieving grade 4/C or above in English and Maths (3)",Table2fData!R19,IF($C$4="% entering all components of the English Baccalaureate",Table2fData!T19,Table2fData!S19))</f>
        <v>48.777435502502883</v>
      </c>
      <c r="E10" s="796">
        <f>IF($C$4="% achieving grade 4/C or above in English and Maths (3)",Table2fData!R6,IF($C$4="% entering all components of the English Baccalaureate",Table2fData!T6,Table2fData!S6))</f>
        <v>50.145560407569143</v>
      </c>
      <c r="F10" s="744"/>
      <c r="G10" s="755"/>
      <c r="H10" s="744"/>
      <c r="I10" s="744"/>
      <c r="J10" s="744"/>
      <c r="K10" s="744"/>
    </row>
    <row r="11" spans="1:27" ht="11.1" customHeight="1" x14ac:dyDescent="0.25">
      <c r="A11" s="766" t="s">
        <v>625</v>
      </c>
      <c r="B11" s="794">
        <f>Table2fData!B7</f>
        <v>41</v>
      </c>
      <c r="C11" s="795">
        <f>IF($C$4="% achieving grade 4/C or above in English and Maths (3)",Table2fData!R33,IF($C$4="% entering all components of the English Baccalaureate",Table2fData!T33,Table2fData!S33))</f>
        <v>49.158820805679888</v>
      </c>
      <c r="D11" s="796">
        <f>IF($C$4="% achieving grade 4/C or above in English and Maths (3)",Table2fData!R20,IF($C$4="% entering all components of the English Baccalaureate",Table2fData!T20,Table2fData!S20))</f>
        <v>51.378115200528143</v>
      </c>
      <c r="E11" s="796">
        <f>IF($C$4="% achieving grade 4/C or above in English and Maths (3)",Table2fData!R7,IF($C$4="% entering all components of the English Baccalaureate",Table2fData!T7,Table2fData!S7))</f>
        <v>52.150077094397808</v>
      </c>
      <c r="F11" s="744"/>
      <c r="G11" s="755"/>
      <c r="H11" s="744"/>
      <c r="I11" s="744"/>
      <c r="J11" s="744"/>
      <c r="K11" s="744"/>
    </row>
    <row r="12" spans="1:27" ht="11.1" customHeight="1" x14ac:dyDescent="0.25">
      <c r="A12" s="754" t="s">
        <v>626</v>
      </c>
      <c r="B12" s="794">
        <f>Table2fData!B8</f>
        <v>56</v>
      </c>
      <c r="C12" s="796">
        <f>IF($C$4="% achieving grade 4/C or above in English and Maths (3)",Table2fData!R34,IF($C$4="% entering all components of the English Baccalaureate",Table2fData!T34,Table2fData!S34))</f>
        <v>53.547492489022417</v>
      </c>
      <c r="D12" s="796">
        <f>IF($C$4="% achieving grade 4/C or above in English and Maths (3)",Table2fData!R21,IF($C$4="% entering all components of the English Baccalaureate",Table2fData!T21,Table2fData!S21))</f>
        <v>54.633726647000977</v>
      </c>
      <c r="E12" s="796">
        <f>IF($C$4="% achieving grade 4/C or above in English and Maths (3)",Table2fData!R8,IF($C$4="% entering all components of the English Baccalaureate",Table2fData!T8,Table2fData!S8))</f>
        <v>55.9346035015448</v>
      </c>
      <c r="F12" s="744"/>
      <c r="G12" s="755"/>
      <c r="H12" s="744"/>
      <c r="I12" s="744"/>
      <c r="J12" s="744"/>
      <c r="K12" s="744"/>
    </row>
    <row r="13" spans="1:27" ht="11.1" customHeight="1" x14ac:dyDescent="0.25">
      <c r="A13" s="754" t="s">
        <v>627</v>
      </c>
      <c r="B13" s="794">
        <f>Table2fData!B9</f>
        <v>59</v>
      </c>
      <c r="C13" s="796">
        <f>IF($C$4="% achieving grade 4/C or above in English and Maths (3)",Table2fData!R35,IF($C$4="% entering all components of the English Baccalaureate",Table2fData!T35,Table2fData!S35))</f>
        <v>52.666138344843205</v>
      </c>
      <c r="D13" s="796">
        <f>IF($C$4="% achieving grade 4/C or above in English and Maths (3)",Table2fData!R22,IF($C$4="% entering all components of the English Baccalaureate",Table2fData!T22,Table2fData!S22))</f>
        <v>54.544336489976629</v>
      </c>
      <c r="E13" s="796">
        <f>IF($C$4="% achieving grade 4/C or above in English and Maths (3)",Table2fData!R9,IF($C$4="% entering all components of the English Baccalaureate",Table2fData!T9,Table2fData!S9))</f>
        <v>54.750593824228034</v>
      </c>
      <c r="F13" s="744"/>
      <c r="G13" s="755"/>
      <c r="H13" s="744"/>
      <c r="I13" s="744"/>
      <c r="J13" s="744"/>
      <c r="K13" s="744"/>
    </row>
    <row r="14" spans="1:27" ht="11.1" customHeight="1" x14ac:dyDescent="0.25">
      <c r="A14" s="754" t="s">
        <v>628</v>
      </c>
      <c r="B14" s="794">
        <f>Table2fData!B10</f>
        <v>73</v>
      </c>
      <c r="C14" s="796">
        <f>IF($C$4="% achieving grade 4/C or above in English and Maths (3)",Table2fData!R36,IF($C$4="% entering all components of the English Baccalaureate",Table2fData!T36,Table2fData!S36))</f>
        <v>49.653092006033184</v>
      </c>
      <c r="D14" s="796">
        <f>IF($C$4="% achieving grade 4/C or above in English and Maths (3)",Table2fData!R23,IF($C$4="% entering all components of the English Baccalaureate",Table2fData!T23,Table2fData!S23))</f>
        <v>54.106554583664654</v>
      </c>
      <c r="E14" s="796">
        <f>IF($C$4="% achieving grade 4/C or above in English and Maths (3)",Table2fData!R10,IF($C$4="% entering all components of the English Baccalaureate",Table2fData!T10,Table2fData!S10))</f>
        <v>53.184146069917617</v>
      </c>
      <c r="F14" s="744"/>
      <c r="G14" s="755"/>
      <c r="H14" s="744"/>
      <c r="I14" s="744"/>
      <c r="J14" s="744"/>
      <c r="K14" s="744"/>
    </row>
    <row r="15" spans="1:27" ht="11.1" customHeight="1" x14ac:dyDescent="0.25">
      <c r="A15" s="754" t="s">
        <v>629</v>
      </c>
      <c r="B15" s="794">
        <f>Table2fData!B11</f>
        <v>58</v>
      </c>
      <c r="C15" s="796">
        <f>IF($C$4="% achieving grade 4/C or above in English and Maths (3)",Table2fData!R37,IF($C$4="% entering all components of the English Baccalaureate",Table2fData!T37,Table2fData!S37))</f>
        <v>51.152012711864401</v>
      </c>
      <c r="D15" s="796">
        <f>IF($C$4="% achieving grade 4/C or above in English and Maths (3)",Table2fData!R24,IF($C$4="% entering all components of the English Baccalaureate",Table2fData!T24,Table2fData!S24))</f>
        <v>50.151375542977497</v>
      </c>
      <c r="E15" s="796">
        <f>IF($C$4="% achieving grade 4/C or above in English and Maths (3)",Table2fData!R11,IF($C$4="% entering all components of the English Baccalaureate",Table2fData!T11,Table2fData!S11))</f>
        <v>52.185686653771754</v>
      </c>
      <c r="F15" s="744"/>
      <c r="G15" s="755"/>
      <c r="H15" s="744"/>
      <c r="I15" s="744"/>
      <c r="J15" s="744"/>
      <c r="K15" s="744"/>
    </row>
    <row r="16" spans="1:27" ht="11.1" customHeight="1" x14ac:dyDescent="0.25">
      <c r="A16" s="754" t="s">
        <v>630</v>
      </c>
      <c r="B16" s="794">
        <f>Table2fData!B12</f>
        <v>45</v>
      </c>
      <c r="C16" s="796">
        <f>IF($C$4="% achieving grade 4/C or above in English and Maths (3)",Table2fData!R38,IF($C$4="% entering all components of the English Baccalaureate",Table2fData!T38,Table2fData!S38))</f>
        <v>53.954001260239451</v>
      </c>
      <c r="D16" s="796">
        <f>IF($C$4="% achieving grade 4/C or above in English and Maths (3)",Table2fData!R25,IF($C$4="% entering all components of the English Baccalaureate",Table2fData!T25,Table2fData!S25))</f>
        <v>52.2626582278481</v>
      </c>
      <c r="E16" s="796">
        <f>IF($C$4="% achieving grade 4/C or above in English and Maths (3)",Table2fData!R12,IF($C$4="% entering all components of the English Baccalaureate",Table2fData!T12,Table2fData!S12))</f>
        <v>54.134114583333336</v>
      </c>
      <c r="F16" s="744"/>
      <c r="G16" s="755"/>
      <c r="H16" s="744"/>
      <c r="I16" s="744"/>
      <c r="J16" s="744"/>
      <c r="K16" s="744"/>
    </row>
    <row r="17" spans="1:11" ht="11.1" customHeight="1" x14ac:dyDescent="0.25">
      <c r="A17" s="766" t="s">
        <v>631</v>
      </c>
      <c r="B17" s="794">
        <f>Table2fData!B13</f>
        <v>59</v>
      </c>
      <c r="C17" s="796">
        <f>IF($C$4="% achieving grade 4/C or above in English and Maths (3)",Table2fData!R39,IF($C$4="% entering all components of the English Baccalaureate",Table2fData!T39,Table2fData!S39))</f>
        <v>49.017128405563859</v>
      </c>
      <c r="D17" s="796">
        <f>IF($C$4="% achieving grade 4/C or above in English and Maths (3)",Table2fData!R26,IF($C$4="% entering all components of the English Baccalaureate",Table2fData!T26,Table2fData!S26))</f>
        <v>51.64335664335664</v>
      </c>
      <c r="E17" s="796">
        <f>IF($C$4="% achieving grade 4/C or above in English and Maths (3)",Table2fData!R13,IF($C$4="% entering all components of the English Baccalaureate",Table2fData!T13,Table2fData!S13))</f>
        <v>50.438596491228068</v>
      </c>
      <c r="F17" s="744"/>
      <c r="G17" s="755"/>
      <c r="H17" s="744"/>
      <c r="I17" s="744"/>
      <c r="J17" s="744"/>
      <c r="K17" s="744"/>
    </row>
    <row r="18" spans="1:11" ht="11.1" customHeight="1" x14ac:dyDescent="0.25">
      <c r="A18" s="766" t="s">
        <v>632</v>
      </c>
      <c r="B18" s="794">
        <f>Table2fData!B14</f>
        <v>185</v>
      </c>
      <c r="C18" s="796">
        <f>IF($C$4="% achieving grade 4/C or above in English and Maths (3)",Table2fData!R40,IF($C$4="% entering all components of the English Baccalaureate",Table2fData!T40,Table2fData!S40))</f>
        <v>56.638742439434623</v>
      </c>
      <c r="D18" s="796">
        <f>IF($C$4="% achieving grade 4/C or above in English and Maths (3)",Table2fData!R27,IF($C$4="% entering all components of the English Baccalaureate",Table2fData!T27,Table2fData!S27))</f>
        <v>56.521023886293342</v>
      </c>
      <c r="E18" s="796">
        <f>IF($C$4="% achieving grade 4/C or above in English and Maths (3)",Table2fData!R14,IF($C$4="% entering all components of the English Baccalaureate",Table2fData!T14,Table2fData!S14))</f>
        <v>57.629560148738733</v>
      </c>
      <c r="F18" s="744"/>
      <c r="G18" s="755"/>
      <c r="H18" s="744"/>
      <c r="I18" s="744"/>
      <c r="J18" s="744"/>
      <c r="K18" s="744"/>
    </row>
    <row r="19" spans="1:11" ht="11.1" customHeight="1" x14ac:dyDescent="0.25">
      <c r="A19" s="766"/>
      <c r="B19" s="797"/>
      <c r="C19" s="798"/>
      <c r="D19" s="798"/>
      <c r="E19" s="798"/>
      <c r="F19" s="744"/>
      <c r="G19" s="755"/>
      <c r="H19" s="744"/>
      <c r="I19" s="744"/>
      <c r="J19" s="744"/>
      <c r="K19" s="744"/>
    </row>
    <row r="20" spans="1:11" ht="11.1" customHeight="1" x14ac:dyDescent="0.25">
      <c r="A20" s="767" t="s">
        <v>50</v>
      </c>
      <c r="B20" s="799">
        <f>Table2fData!B5</f>
        <v>643</v>
      </c>
      <c r="C20" s="800">
        <f>IF($C$4="% achieving grade 4/C or above in English and Maths (3)",Table2fData!R31,IF($C$4="% entering all components of the English Baccalaureate",Table2fData!T31,Table2fData!S31))</f>
        <v>53.475070415575431</v>
      </c>
      <c r="D20" s="800">
        <f>IF($C$4="% achieving grade 4/C or above in English and Maths (3)",Table2fData!R18,IF($C$4="% entering all components of the English Baccalaureate",Table2fData!T18,Table2fData!S18))</f>
        <v>54.128778862175672</v>
      </c>
      <c r="E20" s="800">
        <f>IF($C$4="% achieving grade 4/C or above in English and Maths (3)",Table2fData!R5,IF($C$4="% entering all components of the English Baccalaureate",Table2fData!T5,Table2fData!S5))</f>
        <v>54.322808768181176</v>
      </c>
      <c r="F20" s="744"/>
      <c r="G20" s="755"/>
      <c r="H20" s="744"/>
      <c r="I20" s="744"/>
      <c r="J20" s="744"/>
      <c r="K20" s="744"/>
    </row>
    <row r="21" spans="1:11" ht="11.1" customHeight="1" x14ac:dyDescent="0.25">
      <c r="A21" s="756"/>
      <c r="B21" s="801"/>
      <c r="C21" s="798"/>
      <c r="D21" s="798"/>
      <c r="E21" s="798"/>
      <c r="F21" s="744"/>
      <c r="G21" s="755"/>
      <c r="H21" s="744"/>
      <c r="I21" s="744"/>
      <c r="J21" s="744"/>
      <c r="K21" s="744"/>
    </row>
    <row r="22" spans="1:11" ht="11.1" customHeight="1" x14ac:dyDescent="0.25">
      <c r="A22" s="765" t="s">
        <v>679</v>
      </c>
      <c r="B22" s="802"/>
      <c r="C22" s="803"/>
      <c r="D22" s="803"/>
      <c r="E22" s="803"/>
      <c r="F22" s="744"/>
      <c r="G22" s="755"/>
      <c r="H22" s="744"/>
      <c r="I22" s="744"/>
      <c r="J22" s="744"/>
      <c r="K22" s="744"/>
    </row>
    <row r="23" spans="1:11" ht="11.1" customHeight="1" x14ac:dyDescent="0.25">
      <c r="A23" s="766" t="s">
        <v>624</v>
      </c>
      <c r="B23" s="794">
        <f>Table2fData!I6</f>
        <v>76</v>
      </c>
      <c r="C23" s="795">
        <f>IF($C$4="% achieving grade 4/C or above in English and Maths (3)",Table2fData!W32,IF($C$4="% entering all components of the English Baccalaureate",Table2fData!Y32,Table2fData!X32))</f>
        <v>60.323855861334948</v>
      </c>
      <c r="D23" s="795">
        <f>IF($C$4="% achieving grade 4/C or above in English and Maths (3)",Table2fData!W19,IF($C$4="% entering all components of the English Baccalaureate",Table2fData!Y19,Table2fData!X19))</f>
        <v>61.477093206951025</v>
      </c>
      <c r="E23" s="796">
        <f>IF($C$4="% achieving grade 4/C or above in English and Maths (3)",Table2fData!W6,IF($C$4="% entering all components of the English Baccalaureate",Table2fData!Y6,Table2fData!X6))</f>
        <v>62.351322922566553</v>
      </c>
      <c r="F23" s="744"/>
      <c r="G23" s="755"/>
      <c r="H23" s="744"/>
      <c r="I23" s="744"/>
      <c r="J23" s="744"/>
      <c r="K23" s="744"/>
    </row>
    <row r="24" spans="1:11" ht="11.1" customHeight="1" x14ac:dyDescent="0.25">
      <c r="A24" s="766" t="s">
        <v>625</v>
      </c>
      <c r="B24" s="794">
        <f>Table2fData!I7</f>
        <v>58</v>
      </c>
      <c r="C24" s="795">
        <f>IF($C$4="% achieving grade 4/C or above in English and Maths (3)",Table2fData!W33,IF($C$4="% entering all components of the English Baccalaureate",Table2fData!Y33,Table2fData!X33))</f>
        <v>62.713033198699634</v>
      </c>
      <c r="D24" s="796">
        <f>IF($C$4="% achieving grade 4/C or above in English and Maths (3)",Table2fData!W20,IF($C$4="% entering all components of the English Baccalaureate",Table2fData!Y20,Table2fData!X20))</f>
        <v>64.49068139236762</v>
      </c>
      <c r="E24" s="796">
        <f>IF($C$4="% achieving grade 4/C or above in English and Maths (3)",Table2fData!W7,IF($C$4="% entering all components of the English Baccalaureate",Table2fData!Y7,Table2fData!X7))</f>
        <v>64.180724080102593</v>
      </c>
      <c r="F24" s="744"/>
      <c r="G24" s="755"/>
      <c r="H24" s="744"/>
      <c r="I24" s="744"/>
      <c r="J24" s="744"/>
      <c r="K24" s="744"/>
    </row>
    <row r="25" spans="1:11" ht="11.1" customHeight="1" x14ac:dyDescent="0.25">
      <c r="A25" s="766" t="s">
        <v>626</v>
      </c>
      <c r="B25" s="794">
        <f>Table2fData!I8</f>
        <v>46</v>
      </c>
      <c r="C25" s="796">
        <f>IF($C$4="% achieving grade 4/C or above in English and Maths (3)",Table2fData!W34,IF($C$4="% entering all components of the English Baccalaureate",Table2fData!Y34,Table2fData!X34))</f>
        <v>65.824064711830133</v>
      </c>
      <c r="D25" s="796">
        <f>IF($C$4="% achieving grade 4/C or above in English and Maths (3)",Table2fData!W21,IF($C$4="% entering all components of the English Baccalaureate",Table2fData!Y21,Table2fData!X21))</f>
        <v>66.575700047460842</v>
      </c>
      <c r="E25" s="796">
        <f>IF($C$4="% achieving grade 4/C or above in English and Maths (3)",Table2fData!W8,IF($C$4="% entering all components of the English Baccalaureate",Table2fData!Y8,Table2fData!X8))</f>
        <v>66.836916498396477</v>
      </c>
      <c r="F25" s="744"/>
      <c r="G25" s="755"/>
      <c r="H25" s="744"/>
      <c r="I25" s="744"/>
      <c r="J25" s="744"/>
      <c r="K25" s="744"/>
    </row>
    <row r="26" spans="1:11" ht="11.1" customHeight="1" x14ac:dyDescent="0.25">
      <c r="A26" s="766" t="s">
        <v>627</v>
      </c>
      <c r="B26" s="794">
        <f>Table2fData!I9</f>
        <v>65</v>
      </c>
      <c r="C26" s="796">
        <f>IF($C$4="% achieving grade 4/C or above in English and Maths (3)",Table2fData!W35,IF($C$4="% entering all components of the English Baccalaureate",Table2fData!Y35,Table2fData!X35))</f>
        <v>66.208172458172456</v>
      </c>
      <c r="D26" s="796">
        <f>IF($C$4="% achieving grade 4/C or above in English and Maths (3)",Table2fData!W22,IF($C$4="% entering all components of the English Baccalaureate",Table2fData!Y22,Table2fData!X22))</f>
        <v>66.666666666666657</v>
      </c>
      <c r="E26" s="796">
        <f>IF($C$4="% achieving grade 4/C or above in English and Maths (3)",Table2fData!W9,IF($C$4="% entering all components of the English Baccalaureate",Table2fData!Y9,Table2fData!X9))</f>
        <v>67.04122944724449</v>
      </c>
      <c r="F26" s="744"/>
      <c r="G26" s="755"/>
      <c r="H26" s="744"/>
      <c r="I26" s="744"/>
      <c r="J26" s="744"/>
      <c r="K26" s="744"/>
    </row>
    <row r="27" spans="1:11" ht="11.1" customHeight="1" x14ac:dyDescent="0.25">
      <c r="A27" s="766" t="s">
        <v>628</v>
      </c>
      <c r="B27" s="794">
        <f>Table2fData!I10</f>
        <v>149</v>
      </c>
      <c r="C27" s="796">
        <f>IF($C$4="% achieving grade 4/C or above in English and Maths (3)",Table2fData!W36,IF($C$4="% entering all components of the English Baccalaureate",Table2fData!Y36,Table2fData!X36))</f>
        <v>64.516722469553699</v>
      </c>
      <c r="D27" s="796">
        <f>IF($C$4="% achieving grade 4/C or above in English and Maths (3)",Table2fData!W23,IF($C$4="% entering all components of the English Baccalaureate",Table2fData!Y23,Table2fData!X23))</f>
        <v>66.339416195151202</v>
      </c>
      <c r="E27" s="796">
        <f>IF($C$4="% achieving grade 4/C or above in English and Maths (3)",Table2fData!W10,IF($C$4="% entering all components of the English Baccalaureate",Table2fData!Y10,Table2fData!X10))</f>
        <v>66.775107164727501</v>
      </c>
      <c r="F27" s="744"/>
      <c r="G27" s="755"/>
      <c r="H27" s="744"/>
      <c r="I27" s="744"/>
      <c r="J27" s="744"/>
      <c r="K27" s="744"/>
    </row>
    <row r="28" spans="1:11" ht="11.1" customHeight="1" x14ac:dyDescent="0.25">
      <c r="A28" s="766" t="s">
        <v>629</v>
      </c>
      <c r="B28" s="794">
        <f>Table2fData!I11</f>
        <v>367</v>
      </c>
      <c r="C28" s="796">
        <f>IF($C$4="% achieving grade 4/C or above in English and Maths (3)",Table2fData!W37,IF($C$4="% entering all components of the English Baccalaureate",Table2fData!Y37,Table2fData!X37))</f>
        <v>68.375445784960917</v>
      </c>
      <c r="D28" s="796">
        <f>IF($C$4="% achieving grade 4/C or above in English and Maths (3)",Table2fData!W24,IF($C$4="% entering all components of the English Baccalaureate",Table2fData!Y24,Table2fData!X24))</f>
        <v>69.054450100262216</v>
      </c>
      <c r="E28" s="796">
        <f>IF($C$4="% achieving grade 4/C or above in English and Maths (3)",Table2fData!W11,IF($C$4="% entering all components of the English Baccalaureate",Table2fData!Y11,Table2fData!X11))</f>
        <v>69.271961864669109</v>
      </c>
      <c r="F28" s="744"/>
      <c r="G28" s="755"/>
      <c r="H28" s="744"/>
      <c r="I28" s="744"/>
      <c r="J28" s="744"/>
      <c r="K28" s="744"/>
    </row>
    <row r="29" spans="1:11" ht="11.1" customHeight="1" x14ac:dyDescent="0.25">
      <c r="A29" s="766" t="s">
        <v>630</v>
      </c>
      <c r="B29" s="794">
        <f>Table2fData!I12</f>
        <v>643</v>
      </c>
      <c r="C29" s="796">
        <f>IF($C$4="% achieving grade 4/C or above in English and Maths (3)",Table2fData!W38,IF($C$4="% entering all components of the English Baccalaureate",Table2fData!Y38,Table2fData!X38))</f>
        <v>73.156150014843163</v>
      </c>
      <c r="D29" s="796">
        <f>IF($C$4="% achieving grade 4/C or above in English and Maths (3)",Table2fData!W25,IF($C$4="% entering all components of the English Baccalaureate",Table2fData!Y25,Table2fData!X25))</f>
        <v>73.793974261416366</v>
      </c>
      <c r="E29" s="796">
        <f>IF($C$4="% achieving grade 4/C or above in English and Maths (3)",Table2fData!W12,IF($C$4="% entering all components of the English Baccalaureate",Table2fData!Y12,Table2fData!X12))</f>
        <v>73.956891271699092</v>
      </c>
      <c r="F29" s="744"/>
      <c r="G29" s="755"/>
      <c r="H29" s="744"/>
      <c r="I29" s="744"/>
      <c r="J29" s="744"/>
      <c r="K29" s="744"/>
    </row>
    <row r="30" spans="1:11" ht="11.1" customHeight="1" x14ac:dyDescent="0.25">
      <c r="A30" s="754" t="s">
        <v>633</v>
      </c>
      <c r="B30" s="794">
        <f>Table2fData!I13</f>
        <v>27</v>
      </c>
      <c r="C30" s="796">
        <f>IF($C$4="% achieving grade 4/C or above in English and Maths (3)",Table2fData!W39,IF($C$4="% entering all components of the English Baccalaureate",Table2fData!Y39,Table2fData!X39))</f>
        <v>77.341216860575997</v>
      </c>
      <c r="D30" s="796">
        <f>IF($C$4="% achieving grade 4/C or above in English and Maths (3)",Table2fData!W26,IF($C$4="% entering all components of the English Baccalaureate",Table2fData!Y26,Table2fData!X26))</f>
        <v>77.218132506780307</v>
      </c>
      <c r="E30" s="796">
        <f>IF($C$4="% achieving grade 4/C or above in English and Maths (3)",Table2fData!W13,IF($C$4="% entering all components of the English Baccalaureate",Table2fData!Y13,Table2fData!X13))</f>
        <v>78.923853923853926</v>
      </c>
      <c r="F30" s="744"/>
      <c r="G30" s="755"/>
      <c r="H30" s="744"/>
      <c r="I30" s="744"/>
      <c r="J30" s="744"/>
      <c r="K30" s="744"/>
    </row>
    <row r="31" spans="1:11" ht="11.1" customHeight="1" x14ac:dyDescent="0.25">
      <c r="A31" s="754"/>
      <c r="B31" s="797"/>
      <c r="C31" s="798"/>
      <c r="D31" s="798"/>
      <c r="E31" s="798"/>
      <c r="F31" s="744"/>
      <c r="G31" s="755"/>
      <c r="H31" s="744"/>
      <c r="I31" s="744"/>
      <c r="J31" s="744"/>
      <c r="K31" s="744"/>
    </row>
    <row r="32" spans="1:11" ht="11.1" customHeight="1" x14ac:dyDescent="0.25">
      <c r="A32" s="757" t="s">
        <v>60</v>
      </c>
      <c r="B32" s="799">
        <f>Table2fData!I5</f>
        <v>1431</v>
      </c>
      <c r="C32" s="800">
        <f>IF($C$4="% achieving grade 4/C or above in English and Maths (3)",Table2fData!W31,IF($C$4="% entering all components of the English Baccalaureate",Table2fData!Y31,Table2fData!X31))</f>
        <v>70.33554985513743</v>
      </c>
      <c r="D32" s="800">
        <f>IF($C$4="% achieving grade 4/C or above in English and Maths (3)",Table2fData!W18,IF($C$4="% entering all components of the English Baccalaureate",Table2fData!Y18,Table2fData!X18))</f>
        <v>70.839781870629508</v>
      </c>
      <c r="E32" s="800">
        <f>IF($C$4="% achieving grade 4/C or above in English and Maths (3)",Table2fData!W5,IF($C$4="% entering all components of the English Baccalaureate",Table2fData!Y5,Table2fData!X5))</f>
        <v>70.659800924472961</v>
      </c>
      <c r="F32" s="744"/>
      <c r="G32" s="755"/>
      <c r="H32" s="744"/>
      <c r="I32" s="744"/>
      <c r="J32" s="744"/>
      <c r="K32" s="744"/>
    </row>
    <row r="33" spans="1:11" ht="11.1" customHeight="1" x14ac:dyDescent="0.25">
      <c r="A33" s="758"/>
      <c r="B33" s="804"/>
      <c r="C33" s="798"/>
      <c r="D33" s="798"/>
      <c r="E33" s="798"/>
      <c r="F33" s="744"/>
      <c r="G33" s="755"/>
      <c r="H33" s="744"/>
      <c r="I33" s="744"/>
      <c r="J33" s="744"/>
      <c r="K33" s="744"/>
    </row>
    <row r="34" spans="1:11" ht="11.1" customHeight="1" x14ac:dyDescent="0.25">
      <c r="A34" s="759" t="s">
        <v>634</v>
      </c>
      <c r="B34" s="799">
        <f>Table2fData!AA5</f>
        <v>930</v>
      </c>
      <c r="C34" s="800">
        <f>IF($C$4="% achieving grade 4/C or above in English and Maths (3)",Table2fData!AC15,IF($C$4="% entering all components of the English Baccalaureate",Table2fData!AE15,Table2fData!AD15))</f>
        <v>62.221364369069299</v>
      </c>
      <c r="D34" s="800">
        <f>IF($C$4="% achieving grade 4/C or above in English and Maths (3)",Table2fData!AC10,IF($C$4="% entering all components of the English Baccalaureate",Table2fData!AE10,Table2fData!AD10))</f>
        <v>63.217228595004826</v>
      </c>
      <c r="E34" s="800">
        <f>IF($C$4="% achieving grade 4/C or above in English and Maths (3)",Table2fData!AC5,IF($C$4="% entering all components of the English Baccalaureate",Table2fData!AE5,Table2fData!AD5))</f>
        <v>64.013964374975203</v>
      </c>
      <c r="F34" s="744"/>
      <c r="G34" s="755"/>
      <c r="H34" s="744"/>
      <c r="I34" s="744"/>
      <c r="J34" s="744"/>
      <c r="K34" s="744"/>
    </row>
    <row r="35" spans="1:11" x14ac:dyDescent="0.25">
      <c r="A35" s="760"/>
      <c r="B35" s="760"/>
      <c r="C35" s="761"/>
      <c r="D35" s="762"/>
      <c r="E35" s="762"/>
      <c r="F35" s="744"/>
      <c r="G35" s="752"/>
      <c r="H35" s="744"/>
      <c r="I35" s="744"/>
      <c r="J35" s="744"/>
      <c r="K35" s="744"/>
    </row>
    <row r="36" spans="1:11" x14ac:dyDescent="0.25">
      <c r="A36" s="728"/>
      <c r="B36" s="728"/>
      <c r="C36" s="729"/>
      <c r="D36" s="729"/>
      <c r="E36" s="93" t="s">
        <v>64</v>
      </c>
      <c r="F36" s="744"/>
      <c r="G36" s="744"/>
      <c r="H36" s="744"/>
      <c r="I36" s="744"/>
      <c r="J36" s="744"/>
      <c r="K36" s="744"/>
    </row>
    <row r="37" spans="1:11" ht="24.75" customHeight="1" x14ac:dyDescent="0.25">
      <c r="A37" s="810" t="s">
        <v>650</v>
      </c>
      <c r="B37" s="810"/>
      <c r="C37" s="810"/>
      <c r="D37" s="810"/>
      <c r="E37" s="810"/>
      <c r="F37" s="782"/>
      <c r="G37" s="782"/>
      <c r="H37" s="782"/>
      <c r="I37" s="782"/>
      <c r="J37" s="782"/>
      <c r="K37" s="782"/>
    </row>
    <row r="38" spans="1:11" x14ac:dyDescent="0.25">
      <c r="A38" s="817" t="s">
        <v>649</v>
      </c>
      <c r="B38" s="817"/>
      <c r="C38" s="817"/>
      <c r="D38" s="817"/>
      <c r="E38" s="817"/>
      <c r="F38" s="764"/>
      <c r="G38" s="764"/>
      <c r="H38" s="764"/>
      <c r="I38" s="764"/>
      <c r="J38" s="764"/>
      <c r="K38" s="764"/>
    </row>
    <row r="39" spans="1:11" ht="83.25" customHeight="1" x14ac:dyDescent="0.25">
      <c r="A39" s="810" t="s">
        <v>693</v>
      </c>
      <c r="B39" s="810"/>
      <c r="C39" s="810"/>
      <c r="D39" s="810"/>
      <c r="E39" s="810"/>
      <c r="F39" s="126"/>
      <c r="G39" s="126"/>
      <c r="H39" s="126"/>
      <c r="I39" s="126"/>
      <c r="J39" s="126"/>
      <c r="K39" s="126"/>
    </row>
    <row r="40" spans="1:11" ht="36.75" customHeight="1" x14ac:dyDescent="0.25">
      <c r="A40" s="810" t="s">
        <v>660</v>
      </c>
      <c r="B40" s="810"/>
      <c r="C40" s="810"/>
      <c r="D40" s="810"/>
      <c r="E40" s="810"/>
      <c r="F40" s="781"/>
      <c r="G40" s="781"/>
      <c r="H40" s="781"/>
      <c r="I40" s="781"/>
      <c r="J40" s="781"/>
      <c r="K40" s="781"/>
    </row>
    <row r="41" spans="1:11" ht="16.5" customHeight="1" x14ac:dyDescent="0.25">
      <c r="A41" s="817" t="s">
        <v>648</v>
      </c>
      <c r="B41" s="817"/>
      <c r="C41" s="817"/>
      <c r="D41" s="817"/>
      <c r="E41" s="817"/>
      <c r="F41" s="817"/>
      <c r="G41" s="817"/>
      <c r="H41" s="817"/>
      <c r="I41" s="817"/>
      <c r="J41" s="817"/>
      <c r="K41" s="817"/>
    </row>
    <row r="42" spans="1:11" x14ac:dyDescent="0.25">
      <c r="A42" s="810" t="s">
        <v>657</v>
      </c>
      <c r="B42" s="810"/>
      <c r="C42" s="810"/>
      <c r="D42" s="810"/>
      <c r="E42" s="810"/>
      <c r="F42" s="810"/>
      <c r="G42" s="810"/>
      <c r="H42" s="810"/>
      <c r="I42" s="810"/>
      <c r="J42" s="810"/>
      <c r="K42" s="810"/>
    </row>
    <row r="43" spans="1:11" x14ac:dyDescent="0.25">
      <c r="A43" s="817" t="s">
        <v>659</v>
      </c>
      <c r="B43" s="817"/>
      <c r="C43" s="817"/>
      <c r="D43" s="817"/>
      <c r="E43" s="817"/>
      <c r="F43" s="817"/>
      <c r="G43" s="817"/>
      <c r="H43" s="817"/>
      <c r="I43" s="817"/>
      <c r="J43" s="817"/>
      <c r="K43" s="817"/>
    </row>
    <row r="44" spans="1:11" ht="23.25" customHeight="1" x14ac:dyDescent="0.25">
      <c r="A44" s="880" t="s">
        <v>658</v>
      </c>
      <c r="B44" s="880"/>
      <c r="C44" s="880"/>
      <c r="D44" s="880"/>
      <c r="E44" s="880"/>
      <c r="F44" s="785"/>
      <c r="G44" s="785"/>
      <c r="H44" s="785"/>
      <c r="I44" s="785"/>
      <c r="J44" s="785"/>
      <c r="K44" s="785"/>
    </row>
    <row r="45" spans="1:11" x14ac:dyDescent="0.25">
      <c r="A45" s="744"/>
      <c r="B45" s="744"/>
      <c r="C45" s="744"/>
      <c r="D45" s="744"/>
      <c r="E45" s="744"/>
      <c r="F45" s="744"/>
      <c r="G45" s="744"/>
      <c r="H45" s="744"/>
      <c r="I45" s="744"/>
      <c r="J45" s="744"/>
      <c r="K45" s="744"/>
    </row>
    <row r="46" spans="1:11" x14ac:dyDescent="0.25">
      <c r="A46" s="733"/>
      <c r="B46" s="733"/>
    </row>
    <row r="47" spans="1:11" x14ac:dyDescent="0.25">
      <c r="A47" s="733"/>
      <c r="B47" s="733"/>
    </row>
  </sheetData>
  <sheetProtection sheet="1" objects="1" scenarios="1"/>
  <mergeCells count="13">
    <mergeCell ref="A37:E37"/>
    <mergeCell ref="A40:E40"/>
    <mergeCell ref="A44:E44"/>
    <mergeCell ref="A38:E38"/>
    <mergeCell ref="A43:K43"/>
    <mergeCell ref="A41:K41"/>
    <mergeCell ref="A42:K42"/>
    <mergeCell ref="A39:E39"/>
    <mergeCell ref="A1:E1"/>
    <mergeCell ref="B3:E3"/>
    <mergeCell ref="C4:E4"/>
    <mergeCell ref="B6:B7"/>
    <mergeCell ref="C6:E6"/>
  </mergeCells>
  <dataValidations count="1">
    <dataValidation type="list" allowBlank="1" showInputMessage="1" showErrorMessage="1" sqref="C4">
      <formula1>$AA$3:$AA$5</formula1>
    </dataValidation>
  </dataValidation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AI54"/>
  <sheetViews>
    <sheetView showGridLines="0" zoomScaleNormal="100" workbookViewId="0">
      <selection sqref="A1:L1"/>
    </sheetView>
  </sheetViews>
  <sheetFormatPr defaultColWidth="9.140625" defaultRowHeight="12.75" x14ac:dyDescent="0.2"/>
  <cols>
    <col min="1" max="1" width="12.140625" style="181" customWidth="1"/>
    <col min="2" max="2" width="8.7109375" style="181" customWidth="1"/>
    <col min="3" max="11" width="7.28515625" style="181" customWidth="1"/>
    <col min="12" max="15" width="9.140625" style="181"/>
    <col min="16" max="16" width="11.85546875" style="181" customWidth="1"/>
    <col min="17" max="16384" width="9.140625" style="181"/>
  </cols>
  <sheetData>
    <row r="1" spans="1:25" x14ac:dyDescent="0.2">
      <c r="A1" s="882" t="s">
        <v>296</v>
      </c>
      <c r="B1" s="882"/>
      <c r="C1" s="882"/>
      <c r="D1" s="882"/>
      <c r="E1" s="882"/>
      <c r="F1" s="882"/>
      <c r="G1" s="882"/>
      <c r="H1" s="882"/>
      <c r="I1" s="882"/>
      <c r="J1" s="882"/>
      <c r="K1" s="882"/>
      <c r="L1" s="882"/>
      <c r="P1" s="175"/>
    </row>
    <row r="2" spans="1:25" s="133" customFormat="1" ht="13.5" x14ac:dyDescent="0.2">
      <c r="A2" s="108" t="s">
        <v>483</v>
      </c>
      <c r="B2" s="108"/>
      <c r="C2" s="108"/>
      <c r="D2" s="60"/>
      <c r="E2" s="59"/>
      <c r="F2" s="60"/>
      <c r="G2" s="59"/>
      <c r="H2" s="60"/>
      <c r="I2" s="59"/>
      <c r="J2" s="60"/>
      <c r="K2" s="60"/>
      <c r="M2" s="628"/>
    </row>
    <row r="3" spans="1:25" s="133" customFormat="1" x14ac:dyDescent="0.2">
      <c r="A3" s="883" t="s">
        <v>0</v>
      </c>
      <c r="B3" s="883"/>
      <c r="C3" s="63"/>
      <c r="D3" s="61"/>
      <c r="E3" s="62"/>
      <c r="F3" s="61"/>
      <c r="G3" s="62"/>
      <c r="H3" s="61"/>
      <c r="I3" s="62"/>
      <c r="J3" s="61"/>
      <c r="K3" s="61"/>
    </row>
    <row r="4" spans="1:25" s="133" customFormat="1" x14ac:dyDescent="0.2">
      <c r="A4" s="265"/>
      <c r="B4" s="459"/>
      <c r="C4" s="63"/>
      <c r="D4" s="61"/>
      <c r="E4" s="62"/>
      <c r="F4" s="61"/>
      <c r="G4" s="62"/>
      <c r="H4" s="61"/>
      <c r="I4" s="62"/>
      <c r="J4" s="61"/>
      <c r="K4" s="61"/>
      <c r="L4" s="302"/>
    </row>
    <row r="5" spans="1:25" s="133" customFormat="1" ht="12" customHeight="1" x14ac:dyDescent="0.2">
      <c r="A5" s="303"/>
      <c r="B5" s="884" t="s">
        <v>295</v>
      </c>
      <c r="C5" s="884"/>
      <c r="D5" s="884"/>
      <c r="E5" s="884"/>
      <c r="F5" s="884"/>
      <c r="G5" s="884"/>
      <c r="H5" s="884"/>
      <c r="I5" s="884"/>
      <c r="J5" s="884"/>
      <c r="K5" s="884"/>
      <c r="L5" s="884"/>
    </row>
    <row r="6" spans="1:25" ht="12.75" customHeight="1" x14ac:dyDescent="0.2">
      <c r="A6" s="304"/>
      <c r="B6" s="885" t="s">
        <v>294</v>
      </c>
      <c r="C6" s="885"/>
      <c r="D6" s="885"/>
      <c r="E6" s="885"/>
      <c r="F6" s="885"/>
      <c r="G6" s="885"/>
      <c r="H6" s="885"/>
      <c r="I6" s="885"/>
      <c r="J6" s="885"/>
      <c r="K6" s="885"/>
      <c r="L6" s="885"/>
    </row>
    <row r="7" spans="1:25" s="308" customFormat="1" ht="22.5" customHeight="1" x14ac:dyDescent="0.2">
      <c r="A7" s="305"/>
      <c r="B7" s="305"/>
      <c r="C7" s="306">
        <v>9</v>
      </c>
      <c r="D7" s="306">
        <v>8</v>
      </c>
      <c r="E7" s="306">
        <v>7</v>
      </c>
      <c r="F7" s="306">
        <v>6</v>
      </c>
      <c r="G7" s="306">
        <v>5</v>
      </c>
      <c r="H7" s="306">
        <v>4</v>
      </c>
      <c r="I7" s="306">
        <v>3</v>
      </c>
      <c r="J7" s="306">
        <v>2</v>
      </c>
      <c r="K7" s="306">
        <v>1</v>
      </c>
      <c r="L7" s="307" t="s">
        <v>292</v>
      </c>
      <c r="O7" s="181"/>
      <c r="P7" s="181"/>
      <c r="Q7" s="181"/>
      <c r="R7" s="181"/>
      <c r="S7" s="181"/>
      <c r="T7" s="181"/>
      <c r="U7" s="181"/>
      <c r="V7" s="181"/>
      <c r="W7" s="181"/>
      <c r="X7" s="181"/>
      <c r="Y7" s="181"/>
    </row>
    <row r="8" spans="1:25" ht="12" customHeight="1" x14ac:dyDescent="0.2">
      <c r="A8" s="886" t="s">
        <v>410</v>
      </c>
      <c r="B8" s="309" t="s">
        <v>12</v>
      </c>
      <c r="C8" s="247">
        <v>0</v>
      </c>
      <c r="D8" s="247">
        <v>0</v>
      </c>
      <c r="E8" s="247">
        <v>2</v>
      </c>
      <c r="F8" s="247">
        <v>6</v>
      </c>
      <c r="G8" s="247">
        <v>16</v>
      </c>
      <c r="H8" s="247">
        <v>22</v>
      </c>
      <c r="I8" s="247">
        <v>60</v>
      </c>
      <c r="J8" s="247">
        <v>53</v>
      </c>
      <c r="K8" s="247">
        <v>30</v>
      </c>
      <c r="L8" s="247">
        <v>90</v>
      </c>
      <c r="N8" s="310"/>
    </row>
    <row r="9" spans="1:25" ht="12" customHeight="1" x14ac:dyDescent="0.2">
      <c r="A9" s="886"/>
      <c r="B9" s="309">
        <v>1</v>
      </c>
      <c r="C9" s="247">
        <v>0</v>
      </c>
      <c r="D9" s="247">
        <v>0</v>
      </c>
      <c r="E9" s="247">
        <v>3</v>
      </c>
      <c r="F9" s="247">
        <v>13</v>
      </c>
      <c r="G9" s="247">
        <v>20</v>
      </c>
      <c r="H9" s="247">
        <v>54</v>
      </c>
      <c r="I9" s="247">
        <v>209</v>
      </c>
      <c r="J9" s="247">
        <v>264</v>
      </c>
      <c r="K9" s="247">
        <v>211</v>
      </c>
      <c r="L9" s="247">
        <v>353</v>
      </c>
      <c r="N9" s="310"/>
    </row>
    <row r="10" spans="1:25" ht="12" customHeight="1" x14ac:dyDescent="0.2">
      <c r="A10" s="886"/>
      <c r="B10" s="309">
        <v>2</v>
      </c>
      <c r="C10" s="247">
        <v>4</v>
      </c>
      <c r="D10" s="247">
        <v>12</v>
      </c>
      <c r="E10" s="247">
        <v>35</v>
      </c>
      <c r="F10" s="247">
        <v>161</v>
      </c>
      <c r="G10" s="247">
        <v>502</v>
      </c>
      <c r="H10" s="247">
        <v>1234</v>
      </c>
      <c r="I10" s="247">
        <v>4912</v>
      </c>
      <c r="J10" s="247">
        <v>5461</v>
      </c>
      <c r="K10" s="247">
        <v>2474</v>
      </c>
      <c r="L10" s="247">
        <v>2294</v>
      </c>
      <c r="N10" s="279"/>
    </row>
    <row r="11" spans="1:25" ht="12" customHeight="1" x14ac:dyDescent="0.2">
      <c r="A11" s="886"/>
      <c r="B11" s="309">
        <v>3</v>
      </c>
      <c r="C11" s="247">
        <v>2</v>
      </c>
      <c r="D11" s="247">
        <v>18</v>
      </c>
      <c r="E11" s="247">
        <v>183</v>
      </c>
      <c r="F11" s="247">
        <v>854</v>
      </c>
      <c r="G11" s="247">
        <v>3203</v>
      </c>
      <c r="H11" s="247">
        <v>6710</v>
      </c>
      <c r="I11" s="247">
        <v>15864</v>
      </c>
      <c r="J11" s="247">
        <v>8018</v>
      </c>
      <c r="K11" s="247">
        <v>2398</v>
      </c>
      <c r="L11" s="247">
        <v>2279</v>
      </c>
    </row>
    <row r="12" spans="1:25" ht="12" customHeight="1" x14ac:dyDescent="0.2">
      <c r="A12" s="886"/>
      <c r="B12" s="309">
        <v>4</v>
      </c>
      <c r="C12" s="247">
        <v>413</v>
      </c>
      <c r="D12" s="247">
        <v>2075</v>
      </c>
      <c r="E12" s="247">
        <v>7381</v>
      </c>
      <c r="F12" s="247">
        <v>23233</v>
      </c>
      <c r="G12" s="247">
        <v>44931</v>
      </c>
      <c r="H12" s="247">
        <v>48943</v>
      </c>
      <c r="I12" s="247">
        <v>53997</v>
      </c>
      <c r="J12" s="247">
        <v>14433</v>
      </c>
      <c r="K12" s="247">
        <v>4153</v>
      </c>
      <c r="L12" s="247">
        <v>5315</v>
      </c>
    </row>
    <row r="13" spans="1:25" ht="12" customHeight="1" x14ac:dyDescent="0.2">
      <c r="A13" s="886"/>
      <c r="B13" s="309">
        <v>5</v>
      </c>
      <c r="C13" s="247">
        <v>11555</v>
      </c>
      <c r="D13" s="247">
        <v>22298</v>
      </c>
      <c r="E13" s="247">
        <v>38787</v>
      </c>
      <c r="F13" s="247">
        <v>54128</v>
      </c>
      <c r="G13" s="247">
        <v>47632</v>
      </c>
      <c r="H13" s="247">
        <v>26473</v>
      </c>
      <c r="I13" s="247">
        <v>15206</v>
      </c>
      <c r="J13" s="247">
        <v>2903</v>
      </c>
      <c r="K13" s="247">
        <v>850</v>
      </c>
      <c r="L13" s="247">
        <v>2547</v>
      </c>
    </row>
    <row r="14" spans="1:25" ht="22.5" customHeight="1" x14ac:dyDescent="0.2">
      <c r="A14" s="886"/>
      <c r="B14" s="311" t="s">
        <v>32</v>
      </c>
      <c r="C14" s="247">
        <v>597</v>
      </c>
      <c r="D14" s="247">
        <v>1139</v>
      </c>
      <c r="E14" s="247">
        <v>2144</v>
      </c>
      <c r="F14" s="247">
        <v>3351</v>
      </c>
      <c r="G14" s="247">
        <v>4296</v>
      </c>
      <c r="H14" s="247">
        <v>4072</v>
      </c>
      <c r="I14" s="247">
        <v>5662</v>
      </c>
      <c r="J14" s="247">
        <v>2738</v>
      </c>
      <c r="K14" s="247">
        <v>1090</v>
      </c>
      <c r="L14" s="247">
        <v>2990</v>
      </c>
    </row>
    <row r="15" spans="1:25" ht="12.75" customHeight="1" x14ac:dyDescent="0.2">
      <c r="A15" s="304"/>
      <c r="B15" s="881" t="s">
        <v>293</v>
      </c>
      <c r="C15" s="881"/>
      <c r="D15" s="881"/>
      <c r="E15" s="881"/>
      <c r="F15" s="881"/>
      <c r="G15" s="881"/>
      <c r="H15" s="881"/>
      <c r="I15" s="881"/>
      <c r="J15" s="881"/>
      <c r="K15" s="881"/>
      <c r="L15" s="881"/>
      <c r="N15" s="308"/>
      <c r="O15" s="308"/>
      <c r="P15" s="308"/>
      <c r="Q15" s="308"/>
      <c r="R15" s="308"/>
      <c r="S15" s="308"/>
      <c r="T15" s="308"/>
      <c r="U15" s="308"/>
      <c r="V15" s="308"/>
      <c r="W15" s="308"/>
      <c r="X15" s="308"/>
    </row>
    <row r="16" spans="1:25" s="308" customFormat="1" ht="22.5" x14ac:dyDescent="0.2">
      <c r="A16" s="312"/>
      <c r="B16" s="313"/>
      <c r="C16" s="306">
        <v>9</v>
      </c>
      <c r="D16" s="306">
        <v>8</v>
      </c>
      <c r="E16" s="306">
        <v>7</v>
      </c>
      <c r="F16" s="306">
        <v>6</v>
      </c>
      <c r="G16" s="306">
        <v>5</v>
      </c>
      <c r="H16" s="306">
        <v>4</v>
      </c>
      <c r="I16" s="306">
        <v>3</v>
      </c>
      <c r="J16" s="306">
        <v>2</v>
      </c>
      <c r="K16" s="306">
        <v>1</v>
      </c>
      <c r="L16" s="314" t="s">
        <v>292</v>
      </c>
      <c r="O16" s="181"/>
      <c r="P16" s="181"/>
      <c r="Q16" s="181"/>
      <c r="R16" s="181"/>
      <c r="S16" s="181"/>
      <c r="T16" s="181"/>
      <c r="U16" s="181"/>
      <c r="V16" s="181"/>
      <c r="W16" s="181"/>
      <c r="X16" s="181"/>
      <c r="Y16" s="181"/>
    </row>
    <row r="17" spans="1:25" ht="12" customHeight="1" x14ac:dyDescent="0.2">
      <c r="A17" s="887" t="s">
        <v>35</v>
      </c>
      <c r="B17" s="292" t="s">
        <v>12</v>
      </c>
      <c r="C17" s="247">
        <v>1</v>
      </c>
      <c r="D17" s="247">
        <v>0</v>
      </c>
      <c r="E17" s="247">
        <v>0</v>
      </c>
      <c r="F17" s="247">
        <v>4</v>
      </c>
      <c r="G17" s="247">
        <v>7</v>
      </c>
      <c r="H17" s="247">
        <v>11</v>
      </c>
      <c r="I17" s="247">
        <v>16</v>
      </c>
      <c r="J17" s="247">
        <v>16</v>
      </c>
      <c r="K17" s="247">
        <v>21</v>
      </c>
      <c r="L17" s="247">
        <v>73</v>
      </c>
      <c r="N17" s="310"/>
    </row>
    <row r="18" spans="1:25" ht="12" customHeight="1" x14ac:dyDescent="0.2">
      <c r="A18" s="887"/>
      <c r="B18" s="292">
        <v>1</v>
      </c>
      <c r="C18" s="247">
        <v>0</v>
      </c>
      <c r="D18" s="247">
        <v>0</v>
      </c>
      <c r="E18" s="247">
        <v>1</v>
      </c>
      <c r="F18" s="247">
        <v>0</v>
      </c>
      <c r="G18" s="247">
        <v>1</v>
      </c>
      <c r="H18" s="247">
        <v>5</v>
      </c>
      <c r="I18" s="247">
        <v>23</v>
      </c>
      <c r="J18" s="247">
        <v>52</v>
      </c>
      <c r="K18" s="247">
        <v>148</v>
      </c>
      <c r="L18" s="247">
        <v>400</v>
      </c>
      <c r="N18" s="310"/>
    </row>
    <row r="19" spans="1:25" ht="12" customHeight="1" x14ac:dyDescent="0.2">
      <c r="A19" s="887"/>
      <c r="B19" s="292">
        <v>2</v>
      </c>
      <c r="C19" s="247">
        <v>4</v>
      </c>
      <c r="D19" s="247">
        <v>15</v>
      </c>
      <c r="E19" s="247">
        <v>20</v>
      </c>
      <c r="F19" s="247">
        <v>44</v>
      </c>
      <c r="G19" s="247">
        <v>126</v>
      </c>
      <c r="H19" s="247">
        <v>286</v>
      </c>
      <c r="I19" s="247">
        <v>637</v>
      </c>
      <c r="J19" s="247">
        <v>1905</v>
      </c>
      <c r="K19" s="247">
        <v>4497</v>
      </c>
      <c r="L19" s="247">
        <v>3253</v>
      </c>
      <c r="N19" s="279"/>
    </row>
    <row r="20" spans="1:25" ht="12" customHeight="1" x14ac:dyDescent="0.2">
      <c r="A20" s="887"/>
      <c r="B20" s="292">
        <v>3</v>
      </c>
      <c r="C20" s="247">
        <v>1</v>
      </c>
      <c r="D20" s="247">
        <v>7</v>
      </c>
      <c r="E20" s="247">
        <v>70</v>
      </c>
      <c r="F20" s="247">
        <v>170</v>
      </c>
      <c r="G20" s="247">
        <v>1557</v>
      </c>
      <c r="H20" s="247">
        <v>6223</v>
      </c>
      <c r="I20" s="247">
        <v>12283</v>
      </c>
      <c r="J20" s="247">
        <v>16356</v>
      </c>
      <c r="K20" s="247">
        <v>11425</v>
      </c>
      <c r="L20" s="247">
        <v>3262</v>
      </c>
    </row>
    <row r="21" spans="1:25" ht="12" customHeight="1" x14ac:dyDescent="0.2">
      <c r="A21" s="887"/>
      <c r="B21" s="292">
        <v>4</v>
      </c>
      <c r="C21" s="247">
        <v>161</v>
      </c>
      <c r="D21" s="247">
        <v>1440</v>
      </c>
      <c r="E21" s="247">
        <v>5848</v>
      </c>
      <c r="F21" s="247">
        <v>15372</v>
      </c>
      <c r="G21" s="247">
        <v>47185</v>
      </c>
      <c r="H21" s="247">
        <v>70057</v>
      </c>
      <c r="I21" s="247">
        <v>43765</v>
      </c>
      <c r="J21" s="247">
        <v>22065</v>
      </c>
      <c r="K21" s="247">
        <v>7548</v>
      </c>
      <c r="L21" s="247">
        <v>4202</v>
      </c>
    </row>
    <row r="22" spans="1:25" ht="12" customHeight="1" x14ac:dyDescent="0.2">
      <c r="A22" s="887"/>
      <c r="B22" s="292">
        <v>5</v>
      </c>
      <c r="C22" s="247">
        <v>17290</v>
      </c>
      <c r="D22" s="247">
        <v>31428</v>
      </c>
      <c r="E22" s="247">
        <v>40104</v>
      </c>
      <c r="F22" s="247">
        <v>42256</v>
      </c>
      <c r="G22" s="247">
        <v>42229</v>
      </c>
      <c r="H22" s="247">
        <v>23914</v>
      </c>
      <c r="I22" s="247">
        <v>5100</v>
      </c>
      <c r="J22" s="247">
        <v>1151</v>
      </c>
      <c r="K22" s="247">
        <v>288</v>
      </c>
      <c r="L22" s="247">
        <v>943</v>
      </c>
    </row>
    <row r="23" spans="1:25" ht="22.5" customHeight="1" x14ac:dyDescent="0.2">
      <c r="A23" s="888"/>
      <c r="B23" s="311" t="s">
        <v>32</v>
      </c>
      <c r="C23" s="246">
        <v>1215</v>
      </c>
      <c r="D23" s="246">
        <v>1992</v>
      </c>
      <c r="E23" s="246">
        <v>2573</v>
      </c>
      <c r="F23" s="246">
        <v>2881</v>
      </c>
      <c r="G23" s="246">
        <v>4272</v>
      </c>
      <c r="H23" s="246">
        <v>4675</v>
      </c>
      <c r="I23" s="246">
        <v>3460</v>
      </c>
      <c r="J23" s="246">
        <v>2861</v>
      </c>
      <c r="K23" s="246">
        <v>2175</v>
      </c>
      <c r="L23" s="247">
        <v>1975</v>
      </c>
    </row>
    <row r="24" spans="1:25" x14ac:dyDescent="0.2">
      <c r="A24" s="460"/>
      <c r="B24" s="315"/>
      <c r="C24" s="316"/>
      <c r="D24" s="316"/>
      <c r="E24" s="316"/>
      <c r="F24" s="316"/>
      <c r="G24" s="316"/>
      <c r="H24" s="316"/>
      <c r="I24" s="316"/>
      <c r="J24" s="316"/>
      <c r="K24" s="316"/>
      <c r="L24" s="317"/>
    </row>
    <row r="25" spans="1:25" ht="12" customHeight="1" x14ac:dyDescent="0.2">
      <c r="A25" s="318"/>
      <c r="B25" s="889" t="s">
        <v>411</v>
      </c>
      <c r="C25" s="889"/>
      <c r="D25" s="889"/>
      <c r="E25" s="889"/>
      <c r="F25" s="889"/>
      <c r="G25" s="889"/>
      <c r="H25" s="889"/>
      <c r="I25" s="889"/>
      <c r="J25" s="889"/>
      <c r="K25" s="889"/>
      <c r="L25" s="889"/>
    </row>
    <row r="26" spans="1:25" ht="12.75" customHeight="1" x14ac:dyDescent="0.2">
      <c r="A26" s="304"/>
      <c r="B26" s="253"/>
      <c r="C26" s="890" t="s">
        <v>294</v>
      </c>
      <c r="D26" s="890"/>
      <c r="E26" s="890"/>
      <c r="F26" s="890"/>
      <c r="G26" s="890"/>
      <c r="H26" s="890"/>
      <c r="I26" s="890"/>
      <c r="J26" s="890"/>
      <c r="K26" s="890"/>
      <c r="L26" s="319"/>
      <c r="N26" s="308"/>
      <c r="O26" s="308"/>
      <c r="P26" s="308"/>
      <c r="Q26" s="308"/>
      <c r="R26" s="308"/>
      <c r="S26" s="308"/>
      <c r="T26" s="308"/>
      <c r="U26" s="308"/>
      <c r="V26" s="308"/>
      <c r="W26" s="308"/>
      <c r="X26" s="308"/>
    </row>
    <row r="27" spans="1:25" s="308" customFormat="1" ht="22.5" x14ac:dyDescent="0.2">
      <c r="A27" s="312"/>
      <c r="B27" s="313"/>
      <c r="C27" s="306">
        <v>9</v>
      </c>
      <c r="D27" s="306">
        <v>8</v>
      </c>
      <c r="E27" s="306">
        <v>7</v>
      </c>
      <c r="F27" s="306">
        <v>6</v>
      </c>
      <c r="G27" s="306">
        <v>5</v>
      </c>
      <c r="H27" s="306">
        <v>4</v>
      </c>
      <c r="I27" s="306">
        <v>3</v>
      </c>
      <c r="J27" s="306">
        <v>2</v>
      </c>
      <c r="K27" s="306">
        <v>1</v>
      </c>
      <c r="L27" s="314" t="s">
        <v>292</v>
      </c>
      <c r="O27" s="181"/>
      <c r="P27" s="181"/>
      <c r="Q27" s="181"/>
      <c r="R27" s="181"/>
      <c r="S27" s="181"/>
      <c r="T27" s="181"/>
      <c r="U27" s="181"/>
      <c r="V27" s="181"/>
      <c r="W27" s="181"/>
      <c r="X27" s="181"/>
      <c r="Y27" s="181"/>
    </row>
    <row r="28" spans="1:25" ht="12" customHeight="1" x14ac:dyDescent="0.2">
      <c r="A28" s="886" t="s">
        <v>410</v>
      </c>
      <c r="B28" s="309" t="s">
        <v>12</v>
      </c>
      <c r="C28" s="247">
        <v>0</v>
      </c>
      <c r="D28" s="247">
        <v>0</v>
      </c>
      <c r="E28" s="247">
        <v>2</v>
      </c>
      <c r="F28" s="247">
        <v>6</v>
      </c>
      <c r="G28" s="247">
        <v>16</v>
      </c>
      <c r="H28" s="247">
        <v>22</v>
      </c>
      <c r="I28" s="247">
        <v>60</v>
      </c>
      <c r="J28" s="247">
        <v>53</v>
      </c>
      <c r="K28" s="247">
        <v>30</v>
      </c>
      <c r="L28" s="247">
        <v>2827</v>
      </c>
      <c r="N28" s="310"/>
    </row>
    <row r="29" spans="1:25" ht="12" customHeight="1" x14ac:dyDescent="0.2">
      <c r="A29" s="886"/>
      <c r="B29" s="309">
        <v>1</v>
      </c>
      <c r="C29" s="247">
        <v>0</v>
      </c>
      <c r="D29" s="247">
        <v>0</v>
      </c>
      <c r="E29" s="247">
        <v>3</v>
      </c>
      <c r="F29" s="247">
        <v>13</v>
      </c>
      <c r="G29" s="247">
        <v>21</v>
      </c>
      <c r="H29" s="247">
        <v>55</v>
      </c>
      <c r="I29" s="247">
        <v>211</v>
      </c>
      <c r="J29" s="247">
        <v>272</v>
      </c>
      <c r="K29" s="247">
        <v>218</v>
      </c>
      <c r="L29" s="247">
        <v>2132</v>
      </c>
      <c r="N29" s="310"/>
    </row>
    <row r="30" spans="1:25" ht="12" customHeight="1" x14ac:dyDescent="0.2">
      <c r="A30" s="886"/>
      <c r="B30" s="309">
        <v>2</v>
      </c>
      <c r="C30" s="247">
        <v>4</v>
      </c>
      <c r="D30" s="247">
        <v>13</v>
      </c>
      <c r="E30" s="247">
        <v>36</v>
      </c>
      <c r="F30" s="247">
        <v>162</v>
      </c>
      <c r="G30" s="247">
        <v>505</v>
      </c>
      <c r="H30" s="247">
        <v>1240</v>
      </c>
      <c r="I30" s="247">
        <v>4949</v>
      </c>
      <c r="J30" s="247">
        <v>5513</v>
      </c>
      <c r="K30" s="247">
        <v>2519</v>
      </c>
      <c r="L30" s="247">
        <v>5014</v>
      </c>
      <c r="N30" s="279"/>
    </row>
    <row r="31" spans="1:25" ht="12" customHeight="1" x14ac:dyDescent="0.2">
      <c r="A31" s="886"/>
      <c r="B31" s="309">
        <v>3</v>
      </c>
      <c r="C31" s="247">
        <v>2</v>
      </c>
      <c r="D31" s="247">
        <v>18</v>
      </c>
      <c r="E31" s="247">
        <v>184</v>
      </c>
      <c r="F31" s="247">
        <v>855</v>
      </c>
      <c r="G31" s="247">
        <v>3209</v>
      </c>
      <c r="H31" s="247">
        <v>6721</v>
      </c>
      <c r="I31" s="247">
        <v>15887</v>
      </c>
      <c r="J31" s="247">
        <v>8047</v>
      </c>
      <c r="K31" s="247">
        <v>2415</v>
      </c>
      <c r="L31" s="247">
        <v>2872</v>
      </c>
    </row>
    <row r="32" spans="1:25" ht="12" customHeight="1" x14ac:dyDescent="0.2">
      <c r="A32" s="886"/>
      <c r="B32" s="309">
        <v>4</v>
      </c>
      <c r="C32" s="247">
        <v>413</v>
      </c>
      <c r="D32" s="247">
        <v>2075</v>
      </c>
      <c r="E32" s="247">
        <v>7382</v>
      </c>
      <c r="F32" s="247">
        <v>23241</v>
      </c>
      <c r="G32" s="247">
        <v>44941</v>
      </c>
      <c r="H32" s="247">
        <v>48964</v>
      </c>
      <c r="I32" s="247">
        <v>54052</v>
      </c>
      <c r="J32" s="247">
        <v>14483</v>
      </c>
      <c r="K32" s="247">
        <v>4176</v>
      </c>
      <c r="L32" s="247">
        <v>6236</v>
      </c>
    </row>
    <row r="33" spans="1:35" ht="12" customHeight="1" x14ac:dyDescent="0.2">
      <c r="A33" s="886"/>
      <c r="B33" s="309">
        <v>5</v>
      </c>
      <c r="C33" s="247">
        <v>11556</v>
      </c>
      <c r="D33" s="247">
        <v>22303</v>
      </c>
      <c r="E33" s="247">
        <v>38787</v>
      </c>
      <c r="F33" s="247">
        <v>54129</v>
      </c>
      <c r="G33" s="247">
        <v>47641</v>
      </c>
      <c r="H33" s="247">
        <v>26494</v>
      </c>
      <c r="I33" s="247">
        <v>15224</v>
      </c>
      <c r="J33" s="247">
        <v>2916</v>
      </c>
      <c r="K33" s="247">
        <v>856</v>
      </c>
      <c r="L33" s="247">
        <v>2796</v>
      </c>
      <c r="O33" s="320"/>
    </row>
    <row r="34" spans="1:35" ht="22.5" customHeight="1" x14ac:dyDescent="0.2">
      <c r="A34" s="886"/>
      <c r="B34" s="311" t="s">
        <v>32</v>
      </c>
      <c r="C34" s="246">
        <v>597</v>
      </c>
      <c r="D34" s="246">
        <v>1139</v>
      </c>
      <c r="E34" s="246">
        <v>2145</v>
      </c>
      <c r="F34" s="246">
        <v>3351</v>
      </c>
      <c r="G34" s="246">
        <v>4296</v>
      </c>
      <c r="H34" s="246">
        <v>4075</v>
      </c>
      <c r="I34" s="246">
        <v>5667</v>
      </c>
      <c r="J34" s="246">
        <v>2746</v>
      </c>
      <c r="K34" s="246">
        <v>1094</v>
      </c>
      <c r="L34" s="246">
        <v>3745</v>
      </c>
    </row>
    <row r="35" spans="1:35" ht="12.75" customHeight="1" x14ac:dyDescent="0.2">
      <c r="A35" s="304"/>
      <c r="B35" s="885" t="s">
        <v>293</v>
      </c>
      <c r="C35" s="885"/>
      <c r="D35" s="885"/>
      <c r="E35" s="885"/>
      <c r="F35" s="885"/>
      <c r="G35" s="885"/>
      <c r="H35" s="885"/>
      <c r="I35" s="885"/>
      <c r="J35" s="885"/>
      <c r="K35" s="885"/>
      <c r="L35" s="885"/>
      <c r="N35" s="308"/>
      <c r="O35" s="308"/>
      <c r="P35" s="308"/>
      <c r="Q35" s="308"/>
      <c r="R35" s="308"/>
      <c r="S35" s="308"/>
      <c r="T35" s="308"/>
      <c r="U35" s="308"/>
      <c r="V35" s="308"/>
      <c r="W35" s="308"/>
      <c r="X35" s="308"/>
    </row>
    <row r="36" spans="1:35" s="308" customFormat="1" ht="22.5" x14ac:dyDescent="0.2">
      <c r="A36" s="312"/>
      <c r="B36" s="305"/>
      <c r="C36" s="306">
        <v>9</v>
      </c>
      <c r="D36" s="306">
        <v>8</v>
      </c>
      <c r="E36" s="306">
        <v>7</v>
      </c>
      <c r="F36" s="306">
        <v>6</v>
      </c>
      <c r="G36" s="306">
        <v>5</v>
      </c>
      <c r="H36" s="306">
        <v>4</v>
      </c>
      <c r="I36" s="306">
        <v>3</v>
      </c>
      <c r="J36" s="306">
        <v>2</v>
      </c>
      <c r="K36" s="306">
        <v>1</v>
      </c>
      <c r="L36" s="314" t="s">
        <v>292</v>
      </c>
      <c r="O36" s="181"/>
      <c r="P36" s="181"/>
      <c r="Q36" s="181"/>
      <c r="R36" s="181"/>
      <c r="S36" s="181"/>
      <c r="T36" s="181"/>
      <c r="U36" s="181"/>
      <c r="V36" s="181"/>
      <c r="W36" s="181"/>
      <c r="X36" s="181"/>
      <c r="Y36" s="181"/>
      <c r="AA36" s="181"/>
      <c r="AB36" s="181"/>
      <c r="AC36" s="181"/>
      <c r="AD36" s="181"/>
      <c r="AE36" s="181"/>
      <c r="AF36" s="181"/>
      <c r="AG36" s="181"/>
      <c r="AH36" s="181"/>
      <c r="AI36" s="181"/>
    </row>
    <row r="37" spans="1:35" ht="12" customHeight="1" x14ac:dyDescent="0.2">
      <c r="A37" s="887" t="s">
        <v>35</v>
      </c>
      <c r="B37" s="321" t="s">
        <v>12</v>
      </c>
      <c r="C37" s="247">
        <v>1</v>
      </c>
      <c r="D37" s="247">
        <v>0</v>
      </c>
      <c r="E37" s="247">
        <v>0</v>
      </c>
      <c r="F37" s="247">
        <v>4</v>
      </c>
      <c r="G37" s="247">
        <v>7</v>
      </c>
      <c r="H37" s="247">
        <v>11</v>
      </c>
      <c r="I37" s="247">
        <v>16</v>
      </c>
      <c r="J37" s="247">
        <v>16</v>
      </c>
      <c r="K37" s="247">
        <v>22</v>
      </c>
      <c r="L37" s="247">
        <v>2723</v>
      </c>
      <c r="N37" s="310"/>
    </row>
    <row r="38" spans="1:35" ht="12" customHeight="1" x14ac:dyDescent="0.2">
      <c r="A38" s="887"/>
      <c r="B38" s="321">
        <v>1</v>
      </c>
      <c r="C38" s="247">
        <v>0</v>
      </c>
      <c r="D38" s="247">
        <v>0</v>
      </c>
      <c r="E38" s="247">
        <v>1</v>
      </c>
      <c r="F38" s="247">
        <v>1</v>
      </c>
      <c r="G38" s="247">
        <v>1</v>
      </c>
      <c r="H38" s="247">
        <v>7</v>
      </c>
      <c r="I38" s="247">
        <v>26</v>
      </c>
      <c r="J38" s="247">
        <v>63</v>
      </c>
      <c r="K38" s="247">
        <v>162</v>
      </c>
      <c r="L38" s="247">
        <v>1985</v>
      </c>
      <c r="N38" s="310"/>
    </row>
    <row r="39" spans="1:35" ht="12" customHeight="1" x14ac:dyDescent="0.2">
      <c r="A39" s="887"/>
      <c r="B39" s="321">
        <v>2</v>
      </c>
      <c r="C39" s="247">
        <v>4</v>
      </c>
      <c r="D39" s="247">
        <v>15</v>
      </c>
      <c r="E39" s="247">
        <v>20</v>
      </c>
      <c r="F39" s="247">
        <v>45</v>
      </c>
      <c r="G39" s="247">
        <v>129</v>
      </c>
      <c r="H39" s="247">
        <v>299</v>
      </c>
      <c r="I39" s="247">
        <v>676</v>
      </c>
      <c r="J39" s="247">
        <v>2009</v>
      </c>
      <c r="K39" s="247">
        <v>4715</v>
      </c>
      <c r="L39" s="247">
        <v>5626</v>
      </c>
      <c r="N39" s="279"/>
    </row>
    <row r="40" spans="1:35" ht="12" customHeight="1" x14ac:dyDescent="0.2">
      <c r="A40" s="887"/>
      <c r="B40" s="321">
        <v>3</v>
      </c>
      <c r="C40" s="247">
        <v>1</v>
      </c>
      <c r="D40" s="247">
        <v>7</v>
      </c>
      <c r="E40" s="247">
        <v>71</v>
      </c>
      <c r="F40" s="247">
        <v>171</v>
      </c>
      <c r="G40" s="247">
        <v>1570</v>
      </c>
      <c r="H40" s="247">
        <v>6256</v>
      </c>
      <c r="I40" s="247">
        <v>12355</v>
      </c>
      <c r="J40" s="247">
        <v>16494</v>
      </c>
      <c r="K40" s="247">
        <v>11648</v>
      </c>
      <c r="L40" s="247">
        <v>4015</v>
      </c>
    </row>
    <row r="41" spans="1:35" ht="12" customHeight="1" x14ac:dyDescent="0.2">
      <c r="A41" s="887"/>
      <c r="B41" s="321">
        <v>4</v>
      </c>
      <c r="C41" s="247">
        <v>161</v>
      </c>
      <c r="D41" s="247">
        <v>1440</v>
      </c>
      <c r="E41" s="247">
        <v>5849</v>
      </c>
      <c r="F41" s="247">
        <v>15376</v>
      </c>
      <c r="G41" s="247">
        <v>47226</v>
      </c>
      <c r="H41" s="247">
        <v>70149</v>
      </c>
      <c r="I41" s="247">
        <v>43921</v>
      </c>
      <c r="J41" s="247">
        <v>22244</v>
      </c>
      <c r="K41" s="247">
        <v>7701</v>
      </c>
      <c r="L41" s="247">
        <v>4612</v>
      </c>
    </row>
    <row r="42" spans="1:35" ht="12" customHeight="1" x14ac:dyDescent="0.2">
      <c r="A42" s="887"/>
      <c r="B42" s="321">
        <v>5</v>
      </c>
      <c r="C42" s="247">
        <v>17290</v>
      </c>
      <c r="D42" s="247">
        <v>31431</v>
      </c>
      <c r="E42" s="247">
        <v>40106</v>
      </c>
      <c r="F42" s="247">
        <v>42261</v>
      </c>
      <c r="G42" s="247">
        <v>42259</v>
      </c>
      <c r="H42" s="247">
        <v>23954</v>
      </c>
      <c r="I42" s="247">
        <v>5131</v>
      </c>
      <c r="J42" s="247">
        <v>1171</v>
      </c>
      <c r="K42" s="247">
        <v>303</v>
      </c>
      <c r="L42" s="247">
        <v>1001</v>
      </c>
    </row>
    <row r="43" spans="1:35" ht="22.5" customHeight="1" x14ac:dyDescent="0.2">
      <c r="A43" s="888"/>
      <c r="B43" s="322" t="s">
        <v>32</v>
      </c>
      <c r="C43" s="246">
        <v>1215</v>
      </c>
      <c r="D43" s="246">
        <v>1992</v>
      </c>
      <c r="E43" s="246">
        <v>2573</v>
      </c>
      <c r="F43" s="246">
        <v>2882</v>
      </c>
      <c r="G43" s="246">
        <v>4276</v>
      </c>
      <c r="H43" s="246">
        <v>4679</v>
      </c>
      <c r="I43" s="246">
        <v>3478</v>
      </c>
      <c r="J43" s="246">
        <v>2895</v>
      </c>
      <c r="K43" s="246">
        <v>2201</v>
      </c>
      <c r="L43" s="246">
        <v>2666</v>
      </c>
    </row>
    <row r="44" spans="1:35" x14ac:dyDescent="0.2">
      <c r="A44" s="461"/>
      <c r="B44" s="321"/>
      <c r="C44" s="323"/>
      <c r="D44" s="323"/>
      <c r="E44" s="323"/>
      <c r="F44" s="323"/>
      <c r="G44" s="323"/>
      <c r="H44" s="323"/>
      <c r="I44" s="323"/>
      <c r="J44" s="323"/>
      <c r="L44" s="93" t="s">
        <v>64</v>
      </c>
    </row>
    <row r="45" spans="1:35" x14ac:dyDescent="0.2">
      <c r="A45" s="461"/>
      <c r="B45" s="321"/>
      <c r="C45" s="323"/>
      <c r="D45" s="323"/>
      <c r="E45" s="323"/>
      <c r="F45" s="323"/>
      <c r="G45" s="323"/>
      <c r="H45" s="323"/>
      <c r="I45" s="323"/>
      <c r="J45" s="323"/>
      <c r="L45" s="93"/>
    </row>
    <row r="46" spans="1:35" ht="69.75" customHeight="1" x14ac:dyDescent="0.2">
      <c r="A46" s="892" t="s">
        <v>623</v>
      </c>
      <c r="B46" s="892"/>
      <c r="C46" s="892"/>
      <c r="D46" s="892"/>
      <c r="E46" s="892"/>
      <c r="F46" s="892"/>
      <c r="G46" s="892"/>
      <c r="H46" s="892"/>
      <c r="I46" s="892"/>
      <c r="J46" s="892"/>
      <c r="K46" s="892"/>
      <c r="L46" s="892"/>
    </row>
    <row r="47" spans="1:35" x14ac:dyDescent="0.2">
      <c r="A47" s="451" t="s">
        <v>114</v>
      </c>
      <c r="B47" s="462"/>
      <c r="C47" s="462"/>
      <c r="D47" s="462"/>
      <c r="E47" s="462"/>
      <c r="F47" s="462"/>
      <c r="G47" s="462"/>
      <c r="H47" s="462"/>
      <c r="I47" s="462"/>
      <c r="J47" s="462"/>
      <c r="K47" s="462"/>
      <c r="L47" s="462"/>
    </row>
    <row r="48" spans="1:35" ht="17.25" customHeight="1" x14ac:dyDescent="0.2">
      <c r="A48" s="810" t="s">
        <v>117</v>
      </c>
      <c r="B48" s="810"/>
      <c r="C48" s="810"/>
      <c r="D48" s="810"/>
      <c r="E48" s="810"/>
      <c r="F48" s="810"/>
      <c r="G48" s="810"/>
      <c r="H48" s="810"/>
      <c r="I48" s="810"/>
      <c r="J48" s="810"/>
      <c r="K48" s="810"/>
      <c r="M48" s="94"/>
      <c r="N48" s="94"/>
      <c r="O48" s="94"/>
      <c r="P48" s="94"/>
      <c r="Q48" s="94"/>
      <c r="R48" s="94"/>
      <c r="S48" s="94"/>
      <c r="T48" s="94"/>
      <c r="U48" s="94"/>
      <c r="V48" s="94"/>
      <c r="W48" s="94"/>
    </row>
    <row r="49" spans="1:12" ht="46.5" customHeight="1" x14ac:dyDescent="0.2">
      <c r="A49" s="891" t="s">
        <v>412</v>
      </c>
      <c r="B49" s="891"/>
      <c r="C49" s="891"/>
      <c r="D49" s="891"/>
      <c r="E49" s="891"/>
      <c r="F49" s="891"/>
      <c r="G49" s="891"/>
      <c r="H49" s="891"/>
      <c r="I49" s="891"/>
      <c r="J49" s="891"/>
      <c r="K49" s="891"/>
      <c r="L49" s="891"/>
    </row>
    <row r="50" spans="1:12" ht="35.25" customHeight="1" x14ac:dyDescent="0.2">
      <c r="A50" s="858" t="s">
        <v>413</v>
      </c>
      <c r="B50" s="858"/>
      <c r="C50" s="858"/>
      <c r="D50" s="858"/>
      <c r="E50" s="858"/>
      <c r="F50" s="858"/>
      <c r="G50" s="858"/>
      <c r="H50" s="858"/>
      <c r="I50" s="858"/>
      <c r="J50" s="858"/>
      <c r="K50" s="858"/>
      <c r="L50" s="858"/>
    </row>
    <row r="51" spans="1:12" ht="37.5" customHeight="1" x14ac:dyDescent="0.2">
      <c r="A51" s="99"/>
      <c r="B51" s="99"/>
      <c r="C51" s="99"/>
      <c r="D51" s="99"/>
      <c r="E51" s="99"/>
      <c r="F51" s="99"/>
      <c r="G51" s="99"/>
      <c r="H51" s="99"/>
      <c r="I51" s="99"/>
      <c r="J51" s="99"/>
      <c r="K51" s="99"/>
    </row>
    <row r="54" spans="1:12" ht="12.75" customHeight="1" x14ac:dyDescent="0.2">
      <c r="A54" s="822"/>
      <c r="B54" s="822"/>
      <c r="C54" s="822"/>
      <c r="D54" s="822"/>
      <c r="E54" s="822"/>
      <c r="F54" s="822"/>
      <c r="G54" s="822"/>
      <c r="H54" s="822"/>
    </row>
  </sheetData>
  <sheetProtection sheet="1" objects="1" scenarios="1"/>
  <mergeCells count="17">
    <mergeCell ref="A54:H54"/>
    <mergeCell ref="A17:A23"/>
    <mergeCell ref="B25:L25"/>
    <mergeCell ref="C26:K26"/>
    <mergeCell ref="A28:A34"/>
    <mergeCell ref="B35:L35"/>
    <mergeCell ref="A37:A43"/>
    <mergeCell ref="A48:K48"/>
    <mergeCell ref="A49:L49"/>
    <mergeCell ref="A50:L50"/>
    <mergeCell ref="A46:L46"/>
    <mergeCell ref="B15:L15"/>
    <mergeCell ref="A1:L1"/>
    <mergeCell ref="A3:B3"/>
    <mergeCell ref="B5:L5"/>
    <mergeCell ref="B6:L6"/>
    <mergeCell ref="A8:A14"/>
  </mergeCells>
  <hyperlinks>
    <hyperlink ref="A47" r:id="rId1"/>
  </hyperlinks>
  <pageMargins left="0.31496062992125984" right="0.27559055118110237" top="0.51181102362204722" bottom="0.51181102362204722" header="0.51181102362204722" footer="0.51181102362204722"/>
  <pageSetup paperSize="9" orientation="portrait" r:id="rId2"/>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tabColor rgb="FF00B0F0"/>
  </sheetPr>
  <dimension ref="A1:FE23"/>
  <sheetViews>
    <sheetView zoomScale="90" zoomScaleNormal="90" workbookViewId="0">
      <pane xSplit="2" ySplit="1" topLeftCell="CF2" activePane="bottomRight" state="frozen"/>
      <selection activeCell="A27" sqref="A27:AR27"/>
      <selection pane="topRight" activeCell="A27" sqref="A27:AR27"/>
      <selection pane="bottomLeft" activeCell="A27" sqref="A27:AR27"/>
      <selection pane="bottomRight" activeCell="CM3" sqref="CM3"/>
    </sheetView>
  </sheetViews>
  <sheetFormatPr defaultColWidth="9" defaultRowHeight="12.75" x14ac:dyDescent="0.2"/>
  <cols>
    <col min="1" max="1" width="1" style="176" customWidth="1"/>
    <col min="2" max="2" width="44.28515625" style="176" customWidth="1"/>
    <col min="3" max="3" width="8.42578125" style="176" bestFit="1" customWidth="1"/>
    <col min="4" max="5" width="11" style="176" bestFit="1" customWidth="1"/>
    <col min="6" max="6" width="10.28515625" style="176" bestFit="1" customWidth="1"/>
    <col min="7" max="9" width="12.140625" style="176" bestFit="1" customWidth="1"/>
    <col min="10" max="11" width="13.42578125" style="176" bestFit="1" customWidth="1"/>
    <col min="12" max="12" width="12.5703125" style="176" bestFit="1" customWidth="1"/>
    <col min="13" max="13" width="11.5703125" style="176" bestFit="1" customWidth="1"/>
    <col min="14" max="15" width="11.7109375" style="176" bestFit="1" customWidth="1"/>
    <col min="16" max="17" width="16.7109375" style="176" bestFit="1" customWidth="1"/>
    <col min="18" max="18" width="14.5703125" style="176" bestFit="1" customWidth="1"/>
    <col min="19" max="20" width="16.7109375" style="176" bestFit="1" customWidth="1"/>
    <col min="21" max="21" width="15.85546875" style="176" bestFit="1" customWidth="1"/>
    <col min="22" max="22" width="16.7109375" style="176" customWidth="1"/>
    <col min="23" max="23" width="12.140625" style="176" bestFit="1" customWidth="1"/>
    <col min="24" max="24" width="11.42578125" style="176" bestFit="1" customWidth="1"/>
    <col min="25" max="26" width="14.85546875" style="176" bestFit="1" customWidth="1"/>
    <col min="27" max="27" width="14" style="176" bestFit="1" customWidth="1"/>
    <col min="28" max="28" width="14" style="176" customWidth="1"/>
    <col min="29" max="29" width="11.42578125" style="176" bestFit="1" customWidth="1"/>
    <col min="30" max="30" width="10.7109375" style="176" bestFit="1" customWidth="1"/>
    <col min="31" max="31" width="13.7109375" style="176" customWidth="1"/>
    <col min="32" max="32" width="13.85546875" style="176" customWidth="1"/>
    <col min="33" max="33" width="14" style="176" customWidth="1"/>
    <col min="34" max="34" width="13.7109375" style="176" customWidth="1"/>
    <col min="35" max="35" width="13.85546875" style="176" customWidth="1"/>
    <col min="36" max="36" width="15.28515625" style="176" bestFit="1" customWidth="1"/>
    <col min="37" max="37" width="17.85546875" style="436" customWidth="1"/>
    <col min="38" max="39" width="10.5703125" style="176" bestFit="1" customWidth="1"/>
    <col min="40" max="40" width="12.140625" style="176" bestFit="1" customWidth="1"/>
    <col min="41" max="42" width="12.85546875" style="176" bestFit="1" customWidth="1"/>
    <col min="43" max="43" width="12.140625" style="176" bestFit="1" customWidth="1"/>
    <col min="44" max="44" width="11.140625" style="176" bestFit="1" customWidth="1"/>
    <col min="45" max="46" width="12.140625" style="176" bestFit="1" customWidth="1"/>
    <col min="47" max="48" width="13.42578125" style="176" bestFit="1" customWidth="1"/>
    <col min="49" max="49" width="12.5703125" style="176" bestFit="1" customWidth="1"/>
    <col min="50" max="51" width="12.7109375" style="176" bestFit="1" customWidth="1"/>
    <col min="52" max="52" width="12" style="176" bestFit="1" customWidth="1"/>
    <col min="53" max="54" width="11.7109375" style="176" bestFit="1" customWidth="1"/>
    <col min="55" max="55" width="11" style="176" bestFit="1" customWidth="1"/>
    <col min="56" max="57" width="14.28515625" style="176" bestFit="1" customWidth="1"/>
    <col min="58" max="58" width="13.5703125" style="176" bestFit="1" customWidth="1"/>
    <col min="59" max="59" width="14" style="176" customWidth="1"/>
    <col min="60" max="60" width="11" style="176" bestFit="1" customWidth="1"/>
    <col min="61" max="61" width="12.140625" style="176" customWidth="1"/>
    <col min="62" max="62" width="15.5703125" style="176" customWidth="1"/>
    <col min="63" max="63" width="16.5703125" style="176" customWidth="1"/>
    <col min="64" max="64" width="10.5703125" style="176" bestFit="1" customWidth="1"/>
    <col min="65" max="65" width="12.85546875" style="176" customWidth="1"/>
    <col min="66" max="66" width="12.140625" style="176" bestFit="1" customWidth="1"/>
    <col min="67" max="67" width="13.28515625" style="176" bestFit="1" customWidth="1"/>
    <col min="68" max="68" width="12.140625" style="176" bestFit="1" customWidth="1"/>
    <col min="69" max="70" width="12.85546875" style="176" bestFit="1" customWidth="1"/>
    <col min="71" max="71" width="10.5703125" style="176" bestFit="1" customWidth="1"/>
    <col min="72" max="73" width="13.42578125" style="176" bestFit="1" customWidth="1"/>
    <col min="74" max="74" width="12.5703125" style="176" bestFit="1" customWidth="1"/>
    <col min="75" max="76" width="12.7109375" style="176" bestFit="1" customWidth="1"/>
    <col min="77" max="77" width="12" style="176" bestFit="1" customWidth="1"/>
    <col min="78" max="79" width="11.7109375" style="176" bestFit="1" customWidth="1"/>
    <col min="80" max="80" width="11" style="176" bestFit="1" customWidth="1"/>
    <col min="81" max="82" width="14.28515625" style="176" bestFit="1" customWidth="1"/>
    <col min="83" max="88" width="14.28515625" style="176" customWidth="1"/>
    <col min="89" max="89" width="13.5703125" style="176" bestFit="1" customWidth="1"/>
    <col min="90" max="90" width="11" style="176" bestFit="1" customWidth="1"/>
    <col min="91" max="91" width="17.7109375" style="176" customWidth="1"/>
    <col min="92" max="92" width="16.42578125" style="176" customWidth="1"/>
    <col min="93" max="96" width="10.28515625" style="176" customWidth="1"/>
    <col min="97" max="98" width="9" style="176"/>
    <col min="99" max="99" width="13.85546875" style="176" customWidth="1"/>
    <col min="100" max="101" width="9" style="176"/>
    <col min="102" max="102" width="10.28515625" style="176" customWidth="1"/>
    <col min="103" max="103" width="9" style="176"/>
    <col min="104" max="104" width="12.85546875" style="176" customWidth="1"/>
    <col min="105" max="105" width="12.28515625" style="176" customWidth="1"/>
    <col min="106" max="107" width="9" style="176"/>
    <col min="108" max="108" width="15.5703125" style="176" bestFit="1" customWidth="1"/>
    <col min="109" max="135" width="10.42578125" style="176" customWidth="1"/>
    <col min="136" max="16384" width="9" style="176"/>
  </cols>
  <sheetData>
    <row r="1" spans="1:161" ht="15.75" x14ac:dyDescent="0.25">
      <c r="B1" s="440" t="s">
        <v>484</v>
      </c>
      <c r="E1" s="493"/>
      <c r="F1" s="99"/>
    </row>
    <row r="2" spans="1:161" s="99" customFormat="1" x14ac:dyDescent="0.2">
      <c r="A2" s="176"/>
      <c r="B2" s="740" t="s">
        <v>141</v>
      </c>
      <c r="C2" s="740" t="s">
        <v>42</v>
      </c>
      <c r="D2" s="740" t="s">
        <v>43</v>
      </c>
      <c r="E2" s="740" t="s">
        <v>44</v>
      </c>
      <c r="F2" s="740" t="s">
        <v>45</v>
      </c>
      <c r="G2" s="740" t="s">
        <v>181</v>
      </c>
      <c r="H2" s="740" t="s">
        <v>182</v>
      </c>
      <c r="I2" s="740" t="s">
        <v>183</v>
      </c>
      <c r="J2" s="740" t="s">
        <v>213</v>
      </c>
      <c r="K2" s="740" t="s">
        <v>214</v>
      </c>
      <c r="L2" s="740" t="s">
        <v>215</v>
      </c>
      <c r="M2" s="740" t="s">
        <v>184</v>
      </c>
      <c r="N2" s="740" t="s">
        <v>185</v>
      </c>
      <c r="O2" s="740" t="s">
        <v>186</v>
      </c>
      <c r="P2" s="740" t="s">
        <v>315</v>
      </c>
      <c r="Q2" s="740" t="s">
        <v>316</v>
      </c>
      <c r="R2" s="740" t="s">
        <v>317</v>
      </c>
      <c r="S2" s="740" t="s">
        <v>318</v>
      </c>
      <c r="T2" s="740" t="s">
        <v>319</v>
      </c>
      <c r="U2" s="740" t="s">
        <v>320</v>
      </c>
      <c r="V2" s="740" t="s">
        <v>297</v>
      </c>
      <c r="W2" s="740" t="s">
        <v>298</v>
      </c>
      <c r="X2" s="740" t="s">
        <v>299</v>
      </c>
      <c r="Y2" s="740" t="s">
        <v>300</v>
      </c>
      <c r="Z2" s="740" t="s">
        <v>301</v>
      </c>
      <c r="AA2" s="740" t="s">
        <v>302</v>
      </c>
      <c r="AB2" s="740" t="s">
        <v>187</v>
      </c>
      <c r="AC2" s="740" t="s">
        <v>188</v>
      </c>
      <c r="AD2" s="740" t="s">
        <v>189</v>
      </c>
      <c r="AE2" s="740" t="s">
        <v>512</v>
      </c>
      <c r="AF2" s="740" t="s">
        <v>513</v>
      </c>
      <c r="AG2" s="740" t="s">
        <v>514</v>
      </c>
      <c r="AH2" s="740" t="s">
        <v>515</v>
      </c>
      <c r="AI2" s="740" t="s">
        <v>516</v>
      </c>
      <c r="AJ2" s="740" t="s">
        <v>517</v>
      </c>
      <c r="AK2" s="740" t="s">
        <v>414</v>
      </c>
      <c r="AL2" s="740" t="s">
        <v>415</v>
      </c>
      <c r="AM2" s="740" t="s">
        <v>416</v>
      </c>
      <c r="AN2" s="740" t="s">
        <v>46</v>
      </c>
      <c r="AO2" s="740" t="s">
        <v>47</v>
      </c>
      <c r="AP2" s="740" t="s">
        <v>48</v>
      </c>
      <c r="AQ2" s="740" t="s">
        <v>49</v>
      </c>
      <c r="AR2" s="740" t="s">
        <v>190</v>
      </c>
      <c r="AS2" s="740" t="s">
        <v>191</v>
      </c>
      <c r="AT2" s="740" t="s">
        <v>192</v>
      </c>
      <c r="AU2" s="740" t="s">
        <v>216</v>
      </c>
      <c r="AV2" s="740" t="s">
        <v>217</v>
      </c>
      <c r="AW2" s="740" t="s">
        <v>218</v>
      </c>
      <c r="AX2" s="740" t="s">
        <v>193</v>
      </c>
      <c r="AY2" s="740" t="s">
        <v>194</v>
      </c>
      <c r="AZ2" s="740" t="s">
        <v>195</v>
      </c>
      <c r="BA2" s="740" t="s">
        <v>321</v>
      </c>
      <c r="BB2" s="740" t="s">
        <v>322</v>
      </c>
      <c r="BC2" s="740" t="s">
        <v>323</v>
      </c>
      <c r="BD2" s="740" t="s">
        <v>324</v>
      </c>
      <c r="BE2" s="740" t="s">
        <v>325</v>
      </c>
      <c r="BF2" s="740" t="s">
        <v>326</v>
      </c>
      <c r="BG2" s="740" t="s">
        <v>303</v>
      </c>
      <c r="BH2" s="740" t="s">
        <v>304</v>
      </c>
      <c r="BI2" s="740" t="s">
        <v>305</v>
      </c>
      <c r="BJ2" s="740" t="s">
        <v>306</v>
      </c>
      <c r="BK2" s="740" t="s">
        <v>307</v>
      </c>
      <c r="BL2" s="740" t="s">
        <v>308</v>
      </c>
      <c r="BM2" s="740" t="s">
        <v>196</v>
      </c>
      <c r="BN2" s="740" t="s">
        <v>197</v>
      </c>
      <c r="BO2" s="740" t="s">
        <v>198</v>
      </c>
      <c r="BP2" s="740" t="s">
        <v>518</v>
      </c>
      <c r="BQ2" s="740" t="s">
        <v>519</v>
      </c>
      <c r="BR2" s="740" t="s">
        <v>520</v>
      </c>
      <c r="BS2" s="740" t="s">
        <v>521</v>
      </c>
      <c r="BT2" s="740" t="s">
        <v>522</v>
      </c>
      <c r="BU2" s="740" t="s">
        <v>523</v>
      </c>
      <c r="BV2" s="740" t="s">
        <v>417</v>
      </c>
      <c r="BW2" s="740" t="s">
        <v>418</v>
      </c>
      <c r="BX2" s="740" t="s">
        <v>419</v>
      </c>
      <c r="BY2" s="740" t="s">
        <v>33</v>
      </c>
      <c r="BZ2" s="740" t="s">
        <v>29</v>
      </c>
      <c r="CA2" s="740" t="s">
        <v>30</v>
      </c>
      <c r="CB2" s="740" t="s">
        <v>31</v>
      </c>
      <c r="CC2" s="740" t="s">
        <v>199</v>
      </c>
      <c r="CD2" s="740" t="s">
        <v>200</v>
      </c>
      <c r="CE2" s="740" t="s">
        <v>201</v>
      </c>
      <c r="CF2" s="740" t="s">
        <v>219</v>
      </c>
      <c r="CG2" s="740" t="s">
        <v>220</v>
      </c>
      <c r="CH2" s="740" t="s">
        <v>221</v>
      </c>
      <c r="CI2" s="740" t="s">
        <v>202</v>
      </c>
      <c r="CJ2" s="740" t="s">
        <v>203</v>
      </c>
      <c r="CK2" s="740" t="s">
        <v>204</v>
      </c>
      <c r="CL2" s="740" t="s">
        <v>327</v>
      </c>
      <c r="CM2" s="740" t="s">
        <v>328</v>
      </c>
      <c r="CN2" s="740" t="s">
        <v>329</v>
      </c>
      <c r="CO2" s="740" t="s">
        <v>330</v>
      </c>
      <c r="CP2" s="740" t="s">
        <v>331</v>
      </c>
      <c r="CQ2" s="740" t="s">
        <v>332</v>
      </c>
      <c r="CR2" s="740" t="s">
        <v>309</v>
      </c>
      <c r="CS2" s="740" t="s">
        <v>310</v>
      </c>
      <c r="CT2" s="740" t="s">
        <v>311</v>
      </c>
      <c r="CU2" s="740" t="s">
        <v>312</v>
      </c>
      <c r="CV2" s="740" t="s">
        <v>313</v>
      </c>
      <c r="CW2" s="740" t="s">
        <v>314</v>
      </c>
      <c r="CX2" s="740" t="s">
        <v>205</v>
      </c>
      <c r="CY2" s="740" t="s">
        <v>206</v>
      </c>
      <c r="CZ2" s="740" t="s">
        <v>207</v>
      </c>
      <c r="DA2" s="740" t="s">
        <v>524</v>
      </c>
      <c r="DB2" s="740" t="s">
        <v>525</v>
      </c>
      <c r="DC2" s="740" t="s">
        <v>526</v>
      </c>
      <c r="DD2" s="740" t="s">
        <v>527</v>
      </c>
      <c r="DE2" s="740" t="s">
        <v>528</v>
      </c>
      <c r="DF2" s="740" t="s">
        <v>529</v>
      </c>
      <c r="DG2" s="740" t="s">
        <v>420</v>
      </c>
      <c r="DH2" s="740" t="s">
        <v>421</v>
      </c>
      <c r="DI2" s="740" t="s">
        <v>422</v>
      </c>
      <c r="DJ2" s="740"/>
      <c r="DK2" s="740"/>
      <c r="DL2" s="740"/>
      <c r="DM2" s="740"/>
      <c r="DN2" s="740"/>
      <c r="DO2" s="740"/>
      <c r="DP2" s="740"/>
      <c r="DQ2" s="740"/>
      <c r="DR2" s="740"/>
      <c r="DS2" s="740"/>
      <c r="DT2" s="740"/>
      <c r="DU2" s="740"/>
      <c r="DV2" s="740"/>
      <c r="DW2" s="740"/>
      <c r="DX2" s="740"/>
      <c r="DY2" s="740"/>
      <c r="DZ2" s="740"/>
      <c r="EA2" s="740"/>
      <c r="EB2" s="740"/>
      <c r="EC2" s="740"/>
      <c r="ED2" s="740"/>
      <c r="EE2" s="740"/>
      <c r="EF2" s="740"/>
      <c r="EG2" s="740"/>
      <c r="EH2" s="740"/>
      <c r="EI2" s="740"/>
      <c r="EJ2" s="740"/>
      <c r="EK2" s="740"/>
      <c r="EL2" s="740"/>
      <c r="EM2" s="740"/>
      <c r="EN2" s="740"/>
      <c r="EO2" s="740"/>
      <c r="EP2" s="740"/>
      <c r="EQ2" s="740"/>
      <c r="ER2" s="740"/>
      <c r="ES2" s="740"/>
      <c r="ET2" s="740"/>
      <c r="EU2" s="740"/>
      <c r="EV2" s="740"/>
      <c r="EW2" s="740"/>
      <c r="EX2" s="740"/>
      <c r="EY2" s="740"/>
      <c r="EZ2" s="740"/>
      <c r="FA2" s="740"/>
      <c r="FB2" s="740"/>
      <c r="FC2" s="740"/>
      <c r="FD2" s="740"/>
      <c r="FE2" s="740"/>
    </row>
    <row r="3" spans="1:161" x14ac:dyDescent="0.2">
      <c r="B3" s="176" t="s">
        <v>82</v>
      </c>
      <c r="C3" s="179">
        <v>244776</v>
      </c>
      <c r="D3" s="179">
        <v>13.5</v>
      </c>
      <c r="E3" s="179">
        <v>43.9</v>
      </c>
      <c r="F3" s="179">
        <v>42.6</v>
      </c>
      <c r="G3" s="179">
        <v>23.7</v>
      </c>
      <c r="H3" s="179">
        <v>38.5</v>
      </c>
      <c r="I3" s="179">
        <v>59</v>
      </c>
      <c r="J3" s="179">
        <v>33073</v>
      </c>
      <c r="K3" s="179">
        <v>107468</v>
      </c>
      <c r="L3" s="179">
        <v>104234</v>
      </c>
      <c r="M3" s="179">
        <v>-0.14000000000000001</v>
      </c>
      <c r="N3" s="179">
        <v>-0.24</v>
      </c>
      <c r="O3" s="179">
        <v>-0.2</v>
      </c>
      <c r="P3" s="436">
        <v>-0.16</v>
      </c>
      <c r="Q3" s="436">
        <v>-0.25</v>
      </c>
      <c r="R3" s="436">
        <v>-0.21</v>
      </c>
      <c r="S3" s="436">
        <v>-0.13</v>
      </c>
      <c r="T3" s="436">
        <v>-0.23</v>
      </c>
      <c r="U3" s="436">
        <v>-0.2</v>
      </c>
      <c r="V3" s="436">
        <v>10.8</v>
      </c>
      <c r="W3" s="179">
        <v>51.6</v>
      </c>
      <c r="X3" s="179">
        <v>91</v>
      </c>
      <c r="Y3" s="179">
        <v>2.5</v>
      </c>
      <c r="Z3" s="179">
        <v>21.9</v>
      </c>
      <c r="AA3" s="179">
        <v>74</v>
      </c>
      <c r="AB3" s="179">
        <v>8.1</v>
      </c>
      <c r="AC3" s="179">
        <v>23.8</v>
      </c>
      <c r="AD3" s="179">
        <v>51.8</v>
      </c>
      <c r="AE3" s="179">
        <v>0.8</v>
      </c>
      <c r="AF3" s="179">
        <v>7.4</v>
      </c>
      <c r="AG3" s="179">
        <v>37.700000000000003</v>
      </c>
      <c r="AH3" s="179">
        <v>0.2</v>
      </c>
      <c r="AI3" s="179">
        <v>3</v>
      </c>
      <c r="AJ3" s="179">
        <v>27.6</v>
      </c>
      <c r="AK3" s="179">
        <v>1.84</v>
      </c>
      <c r="AL3" s="179">
        <v>3.21</v>
      </c>
      <c r="AM3" s="179">
        <v>5.31</v>
      </c>
      <c r="AN3" s="179">
        <v>240559</v>
      </c>
      <c r="AO3" s="179">
        <v>11.9</v>
      </c>
      <c r="AP3" s="179">
        <v>45.5</v>
      </c>
      <c r="AQ3" s="179">
        <v>42.6</v>
      </c>
      <c r="AR3" s="179">
        <v>27.2</v>
      </c>
      <c r="AS3" s="179">
        <v>43.4</v>
      </c>
      <c r="AT3" s="179">
        <v>63.4</v>
      </c>
      <c r="AU3" s="179">
        <v>28707</v>
      </c>
      <c r="AV3" s="179">
        <v>109399</v>
      </c>
      <c r="AW3" s="179">
        <v>102453</v>
      </c>
      <c r="AX3" s="179">
        <v>0.17</v>
      </c>
      <c r="AY3" s="179">
        <v>0.24</v>
      </c>
      <c r="AZ3" s="179">
        <v>0.24</v>
      </c>
      <c r="BA3" s="179">
        <v>0.15</v>
      </c>
      <c r="BB3" s="436">
        <v>0.24</v>
      </c>
      <c r="BC3" s="436">
        <v>0.24</v>
      </c>
      <c r="BD3" s="436">
        <v>0.18</v>
      </c>
      <c r="BE3" s="436">
        <v>0.25</v>
      </c>
      <c r="BF3" s="436">
        <v>0.25</v>
      </c>
      <c r="BG3" s="436">
        <v>12.3</v>
      </c>
      <c r="BH3" s="436">
        <v>59.9</v>
      </c>
      <c r="BI3" s="436">
        <v>95.3</v>
      </c>
      <c r="BJ3" s="436">
        <v>2.9</v>
      </c>
      <c r="BK3" s="436">
        <v>27.5</v>
      </c>
      <c r="BL3" s="436">
        <v>81.3</v>
      </c>
      <c r="BM3" s="436">
        <v>13.8</v>
      </c>
      <c r="BN3" s="436">
        <v>35.700000000000003</v>
      </c>
      <c r="BO3" s="436">
        <v>62.7</v>
      </c>
      <c r="BP3" s="495">
        <v>1.6</v>
      </c>
      <c r="BQ3" s="495">
        <v>15.4</v>
      </c>
      <c r="BR3" s="495">
        <v>53.2</v>
      </c>
      <c r="BS3" s="436">
        <v>0.5</v>
      </c>
      <c r="BT3" s="436">
        <v>6.7</v>
      </c>
      <c r="BU3" s="436">
        <v>42</v>
      </c>
      <c r="BV3" s="495">
        <v>2.0699999999999998</v>
      </c>
      <c r="BW3" s="495">
        <v>3.6</v>
      </c>
      <c r="BX3" s="495">
        <v>5.76</v>
      </c>
      <c r="BY3" s="436">
        <v>485335</v>
      </c>
      <c r="BZ3" s="436">
        <v>12.7</v>
      </c>
      <c r="CA3" s="436">
        <v>44.7</v>
      </c>
      <c r="CB3" s="436">
        <v>42.6</v>
      </c>
      <c r="CC3" s="436">
        <v>25.4</v>
      </c>
      <c r="CD3" s="436">
        <v>41</v>
      </c>
      <c r="CE3" s="436">
        <v>61.2</v>
      </c>
      <c r="CF3" s="436">
        <v>61780</v>
      </c>
      <c r="CG3" s="436">
        <v>216867</v>
      </c>
      <c r="CH3" s="436">
        <v>206687</v>
      </c>
      <c r="CI3" s="436">
        <v>0</v>
      </c>
      <c r="CJ3" s="436">
        <v>0</v>
      </c>
      <c r="CK3" s="436">
        <v>0.02</v>
      </c>
      <c r="CL3" s="436">
        <v>-0.01</v>
      </c>
      <c r="CM3" s="436">
        <v>0</v>
      </c>
      <c r="CN3" s="436">
        <v>0.01</v>
      </c>
      <c r="CO3" s="436">
        <v>0.01</v>
      </c>
      <c r="CP3" s="436">
        <v>0.01</v>
      </c>
      <c r="CQ3" s="436">
        <v>0.02</v>
      </c>
      <c r="CR3" s="436">
        <v>11.5</v>
      </c>
      <c r="CS3" s="436">
        <v>55.8</v>
      </c>
      <c r="CT3" s="436">
        <v>93.1</v>
      </c>
      <c r="CU3" s="436">
        <v>2.7</v>
      </c>
      <c r="CV3" s="436">
        <v>24.7</v>
      </c>
      <c r="CW3" s="436">
        <v>77.7</v>
      </c>
      <c r="CX3" s="436">
        <v>10.8</v>
      </c>
      <c r="CY3" s="436">
        <v>29.8</v>
      </c>
      <c r="CZ3" s="436">
        <v>57.2</v>
      </c>
      <c r="DA3" s="495">
        <v>1.2</v>
      </c>
      <c r="DB3" s="495">
        <v>11.4</v>
      </c>
      <c r="DC3" s="495">
        <v>45.4</v>
      </c>
      <c r="DD3" s="176">
        <v>0.4</v>
      </c>
      <c r="DE3" s="176">
        <v>4.9000000000000004</v>
      </c>
      <c r="DF3" s="176">
        <v>34.700000000000003</v>
      </c>
      <c r="DG3" s="435">
        <v>1.95</v>
      </c>
      <c r="DH3" s="435">
        <v>3.41</v>
      </c>
      <c r="DI3" s="435">
        <v>5.53</v>
      </c>
    </row>
    <row r="4" spans="1:161" x14ac:dyDescent="0.2">
      <c r="B4" s="176" t="s">
        <v>160</v>
      </c>
      <c r="C4" s="179">
        <v>71355</v>
      </c>
      <c r="D4" s="179">
        <v>13.9</v>
      </c>
      <c r="E4" s="179">
        <v>44.9</v>
      </c>
      <c r="F4" s="179">
        <v>41.3</v>
      </c>
      <c r="G4" s="179">
        <v>23.5</v>
      </c>
      <c r="H4" s="179">
        <v>38.200000000000003</v>
      </c>
      <c r="I4" s="179">
        <v>57.9</v>
      </c>
      <c r="J4" s="179">
        <v>9893</v>
      </c>
      <c r="K4" s="179">
        <v>32006</v>
      </c>
      <c r="L4" s="179">
        <v>29456</v>
      </c>
      <c r="M4" s="179">
        <v>-0.15</v>
      </c>
      <c r="N4" s="179">
        <v>-0.27</v>
      </c>
      <c r="O4" s="179">
        <v>-0.27</v>
      </c>
      <c r="P4" s="436">
        <v>-0.18</v>
      </c>
      <c r="Q4" s="436">
        <v>-0.28999999999999998</v>
      </c>
      <c r="R4" s="436">
        <v>-0.28999999999999998</v>
      </c>
      <c r="S4" s="436">
        <v>-0.13</v>
      </c>
      <c r="T4" s="436">
        <v>-0.26</v>
      </c>
      <c r="U4" s="436">
        <v>-0.26</v>
      </c>
      <c r="V4" s="436">
        <v>10.4</v>
      </c>
      <c r="W4" s="179">
        <v>50.8</v>
      </c>
      <c r="X4" s="179">
        <v>90.3</v>
      </c>
      <c r="Y4" s="179">
        <v>2.5</v>
      </c>
      <c r="Z4" s="179">
        <v>21</v>
      </c>
      <c r="AA4" s="179">
        <v>71.900000000000006</v>
      </c>
      <c r="AB4" s="179">
        <v>8.6999999999999993</v>
      </c>
      <c r="AC4" s="179">
        <v>23.4</v>
      </c>
      <c r="AD4" s="179">
        <v>48.1</v>
      </c>
      <c r="AE4" s="179">
        <v>0.8</v>
      </c>
      <c r="AF4" s="179">
        <v>7.2</v>
      </c>
      <c r="AG4" s="179">
        <v>34.299999999999997</v>
      </c>
      <c r="AH4" s="179">
        <v>0.2</v>
      </c>
      <c r="AI4" s="179">
        <v>2.8</v>
      </c>
      <c r="AJ4" s="179">
        <v>24.5</v>
      </c>
      <c r="AK4" s="179">
        <v>1.84</v>
      </c>
      <c r="AL4" s="179">
        <v>3.19</v>
      </c>
      <c r="AM4" s="179">
        <v>5.19</v>
      </c>
      <c r="AN4" s="179">
        <v>71400</v>
      </c>
      <c r="AO4" s="179">
        <v>12.1</v>
      </c>
      <c r="AP4" s="179">
        <v>46.4</v>
      </c>
      <c r="AQ4" s="179">
        <v>41.4</v>
      </c>
      <c r="AR4" s="179">
        <v>26.7</v>
      </c>
      <c r="AS4" s="179">
        <v>43.1</v>
      </c>
      <c r="AT4" s="179">
        <v>62.5</v>
      </c>
      <c r="AU4" s="179">
        <v>8666</v>
      </c>
      <c r="AV4" s="179">
        <v>33145</v>
      </c>
      <c r="AW4" s="179">
        <v>29589</v>
      </c>
      <c r="AX4" s="179">
        <v>0.13</v>
      </c>
      <c r="AY4" s="179">
        <v>0.21</v>
      </c>
      <c r="AZ4" s="179">
        <v>0.2</v>
      </c>
      <c r="BA4" s="179">
        <v>0.1</v>
      </c>
      <c r="BB4" s="436">
        <v>0.2</v>
      </c>
      <c r="BC4" s="436">
        <v>0.18</v>
      </c>
      <c r="BD4" s="436">
        <v>0.16</v>
      </c>
      <c r="BE4" s="436">
        <v>0.23</v>
      </c>
      <c r="BF4" s="436">
        <v>0.21</v>
      </c>
      <c r="BG4" s="436">
        <v>11.3</v>
      </c>
      <c r="BH4" s="436">
        <v>58.9</v>
      </c>
      <c r="BI4" s="436">
        <v>94.8</v>
      </c>
      <c r="BJ4" s="436">
        <v>2.7</v>
      </c>
      <c r="BK4" s="436">
        <v>26.5</v>
      </c>
      <c r="BL4" s="436">
        <v>79.7</v>
      </c>
      <c r="BM4" s="436">
        <v>13.2</v>
      </c>
      <c r="BN4" s="436">
        <v>34.4</v>
      </c>
      <c r="BO4" s="436">
        <v>59.7</v>
      </c>
      <c r="BP4" s="495">
        <v>1.6</v>
      </c>
      <c r="BQ4" s="495">
        <v>14.9</v>
      </c>
      <c r="BR4" s="495">
        <v>50.1</v>
      </c>
      <c r="BS4" s="436">
        <v>0.4</v>
      </c>
      <c r="BT4" s="436">
        <v>6.5</v>
      </c>
      <c r="BU4" s="436">
        <v>39</v>
      </c>
      <c r="BV4" s="495">
        <v>2.04</v>
      </c>
      <c r="BW4" s="495">
        <v>3.58</v>
      </c>
      <c r="BX4" s="495">
        <v>5.65</v>
      </c>
      <c r="BY4" s="436">
        <v>142755</v>
      </c>
      <c r="BZ4" s="436">
        <v>13</v>
      </c>
      <c r="CA4" s="436">
        <v>45.6</v>
      </c>
      <c r="CB4" s="436">
        <v>41.4</v>
      </c>
      <c r="CC4" s="436">
        <v>25</v>
      </c>
      <c r="CD4" s="436">
        <v>40.700000000000003</v>
      </c>
      <c r="CE4" s="436">
        <v>60.2</v>
      </c>
      <c r="CF4" s="436">
        <v>18559</v>
      </c>
      <c r="CG4" s="436">
        <v>65151</v>
      </c>
      <c r="CH4" s="436">
        <v>59045</v>
      </c>
      <c r="CI4" s="436">
        <v>-0.02</v>
      </c>
      <c r="CJ4" s="436">
        <v>-0.02</v>
      </c>
      <c r="CK4" s="436">
        <v>-0.04</v>
      </c>
      <c r="CL4" s="436">
        <v>-0.04</v>
      </c>
      <c r="CM4" s="436">
        <v>-0.03</v>
      </c>
      <c r="CN4" s="436">
        <v>-0.05</v>
      </c>
      <c r="CO4" s="436">
        <v>0</v>
      </c>
      <c r="CP4" s="436">
        <v>-0.02</v>
      </c>
      <c r="CQ4" s="436">
        <v>-0.03</v>
      </c>
      <c r="CR4" s="436">
        <v>10.8</v>
      </c>
      <c r="CS4" s="436">
        <v>54.9</v>
      </c>
      <c r="CT4" s="436">
        <v>92.6</v>
      </c>
      <c r="CU4" s="436">
        <v>2.6</v>
      </c>
      <c r="CV4" s="436">
        <v>23.8</v>
      </c>
      <c r="CW4" s="436">
        <v>75.8</v>
      </c>
      <c r="CX4" s="436">
        <v>10.8</v>
      </c>
      <c r="CY4" s="436">
        <v>29</v>
      </c>
      <c r="CZ4" s="436">
        <v>53.9</v>
      </c>
      <c r="DA4" s="495">
        <v>1.2</v>
      </c>
      <c r="DB4" s="495">
        <v>11.1</v>
      </c>
      <c r="DC4" s="495">
        <v>42.2</v>
      </c>
      <c r="DD4" s="176">
        <v>0.3</v>
      </c>
      <c r="DE4" s="176">
        <v>4.7</v>
      </c>
      <c r="DF4" s="176">
        <v>31.8</v>
      </c>
      <c r="DG4" s="435">
        <v>1.93</v>
      </c>
      <c r="DH4" s="435">
        <v>3.39</v>
      </c>
      <c r="DI4" s="435">
        <v>5.42</v>
      </c>
    </row>
    <row r="5" spans="1:161" x14ac:dyDescent="0.2">
      <c r="B5" s="176" t="s">
        <v>161</v>
      </c>
      <c r="C5" s="179">
        <v>172729</v>
      </c>
      <c r="D5" s="179">
        <v>13.3</v>
      </c>
      <c r="E5" s="179">
        <v>43.5</v>
      </c>
      <c r="F5" s="179">
        <v>43.2</v>
      </c>
      <c r="G5" s="179">
        <v>23.9</v>
      </c>
      <c r="H5" s="179">
        <v>38.700000000000003</v>
      </c>
      <c r="I5" s="179">
        <v>59.4</v>
      </c>
      <c r="J5" s="179">
        <v>23057</v>
      </c>
      <c r="K5" s="179">
        <v>75111</v>
      </c>
      <c r="L5" s="179">
        <v>74560</v>
      </c>
      <c r="M5" s="179">
        <v>-0.13</v>
      </c>
      <c r="N5" s="179">
        <v>-0.22</v>
      </c>
      <c r="O5" s="179">
        <v>-0.18</v>
      </c>
      <c r="P5" s="436">
        <v>-0.15</v>
      </c>
      <c r="Q5" s="436">
        <v>-0.23</v>
      </c>
      <c r="R5" s="436">
        <v>-0.18</v>
      </c>
      <c r="S5" s="436">
        <v>-0.11</v>
      </c>
      <c r="T5" s="436">
        <v>-0.21</v>
      </c>
      <c r="U5" s="436">
        <v>-0.17</v>
      </c>
      <c r="V5" s="436">
        <v>11</v>
      </c>
      <c r="W5" s="179">
        <v>52</v>
      </c>
      <c r="X5" s="179">
        <v>91.4</v>
      </c>
      <c r="Y5" s="179">
        <v>2.6</v>
      </c>
      <c r="Z5" s="179">
        <v>22.4</v>
      </c>
      <c r="AA5" s="179">
        <v>74.900000000000006</v>
      </c>
      <c r="AB5" s="179">
        <v>7.9</v>
      </c>
      <c r="AC5" s="179">
        <v>24</v>
      </c>
      <c r="AD5" s="179">
        <v>53.3</v>
      </c>
      <c r="AE5" s="179">
        <v>0.8</v>
      </c>
      <c r="AF5" s="179">
        <v>7.4</v>
      </c>
      <c r="AG5" s="179">
        <v>39.1</v>
      </c>
      <c r="AH5" s="179">
        <v>0.2</v>
      </c>
      <c r="AI5" s="179">
        <v>3.1</v>
      </c>
      <c r="AJ5" s="179">
        <v>28.8</v>
      </c>
      <c r="AK5" s="179">
        <v>1.85</v>
      </c>
      <c r="AL5" s="179">
        <v>3.22</v>
      </c>
      <c r="AM5" s="179">
        <v>5.36</v>
      </c>
      <c r="AN5" s="179">
        <v>168391</v>
      </c>
      <c r="AO5" s="179">
        <v>11.8</v>
      </c>
      <c r="AP5" s="179">
        <v>45.1</v>
      </c>
      <c r="AQ5" s="179">
        <v>43.1</v>
      </c>
      <c r="AR5" s="179">
        <v>27.5</v>
      </c>
      <c r="AS5" s="179">
        <v>43.6</v>
      </c>
      <c r="AT5" s="179">
        <v>63.8</v>
      </c>
      <c r="AU5" s="179">
        <v>19930</v>
      </c>
      <c r="AV5" s="179">
        <v>75882</v>
      </c>
      <c r="AW5" s="179">
        <v>72579</v>
      </c>
      <c r="AX5" s="179">
        <v>0.19</v>
      </c>
      <c r="AY5" s="179">
        <v>0.26</v>
      </c>
      <c r="AZ5" s="179">
        <v>0.27</v>
      </c>
      <c r="BA5" s="179">
        <v>0.17</v>
      </c>
      <c r="BB5" s="436">
        <v>0.25</v>
      </c>
      <c r="BC5" s="436">
        <v>0.26</v>
      </c>
      <c r="BD5" s="436">
        <v>0.21</v>
      </c>
      <c r="BE5" s="436">
        <v>0.27</v>
      </c>
      <c r="BF5" s="436">
        <v>0.28000000000000003</v>
      </c>
      <c r="BG5" s="436">
        <v>12.7</v>
      </c>
      <c r="BH5" s="436">
        <v>60.4</v>
      </c>
      <c r="BI5" s="436">
        <v>95.5</v>
      </c>
      <c r="BJ5" s="436">
        <v>3</v>
      </c>
      <c r="BK5" s="436">
        <v>28</v>
      </c>
      <c r="BL5" s="436">
        <v>82.1</v>
      </c>
      <c r="BM5" s="436">
        <v>14.2</v>
      </c>
      <c r="BN5" s="436">
        <v>36.4</v>
      </c>
      <c r="BO5" s="436">
        <v>64</v>
      </c>
      <c r="BP5" s="495">
        <v>1.6</v>
      </c>
      <c r="BQ5" s="495">
        <v>15.7</v>
      </c>
      <c r="BR5" s="495">
        <v>54.5</v>
      </c>
      <c r="BS5" s="436">
        <v>0.5</v>
      </c>
      <c r="BT5" s="436">
        <v>6.9</v>
      </c>
      <c r="BU5" s="436">
        <v>43.2</v>
      </c>
      <c r="BV5" s="495">
        <v>2.09</v>
      </c>
      <c r="BW5" s="495">
        <v>3.62</v>
      </c>
      <c r="BX5" s="495">
        <v>5.81</v>
      </c>
      <c r="BY5" s="436">
        <v>341120</v>
      </c>
      <c r="BZ5" s="436">
        <v>12.6</v>
      </c>
      <c r="CA5" s="436">
        <v>44.3</v>
      </c>
      <c r="CB5" s="436">
        <v>43.1</v>
      </c>
      <c r="CC5" s="436">
        <v>25.6</v>
      </c>
      <c r="CD5" s="436">
        <v>41.1</v>
      </c>
      <c r="CE5" s="436">
        <v>61.6</v>
      </c>
      <c r="CF5" s="436">
        <v>42987</v>
      </c>
      <c r="CG5" s="436">
        <v>150993</v>
      </c>
      <c r="CH5" s="436">
        <v>147139</v>
      </c>
      <c r="CI5" s="436">
        <v>0.02</v>
      </c>
      <c r="CJ5" s="436">
        <v>0.02</v>
      </c>
      <c r="CK5" s="436">
        <v>0.04</v>
      </c>
      <c r="CL5" s="436">
        <v>0</v>
      </c>
      <c r="CM5" s="436">
        <v>0.01</v>
      </c>
      <c r="CN5" s="436">
        <v>0.04</v>
      </c>
      <c r="CO5" s="436">
        <v>0.03</v>
      </c>
      <c r="CP5" s="436">
        <v>0.03</v>
      </c>
      <c r="CQ5" s="436">
        <v>0.05</v>
      </c>
      <c r="CR5" s="436">
        <v>11.8</v>
      </c>
      <c r="CS5" s="436">
        <v>56.2</v>
      </c>
      <c r="CT5" s="436">
        <v>93.4</v>
      </c>
      <c r="CU5" s="436">
        <v>2.8</v>
      </c>
      <c r="CV5" s="436">
        <v>25.2</v>
      </c>
      <c r="CW5" s="436">
        <v>78.5</v>
      </c>
      <c r="CX5" s="436">
        <v>10.8</v>
      </c>
      <c r="CY5" s="436">
        <v>30.3</v>
      </c>
      <c r="CZ5" s="436">
        <v>58.6</v>
      </c>
      <c r="DA5" s="495">
        <v>1.2</v>
      </c>
      <c r="DB5" s="495">
        <v>11.6</v>
      </c>
      <c r="DC5" s="495">
        <v>46.7</v>
      </c>
      <c r="DD5" s="176">
        <v>0.4</v>
      </c>
      <c r="DE5" s="176">
        <v>5</v>
      </c>
      <c r="DF5" s="176">
        <v>35.9</v>
      </c>
      <c r="DG5" s="435">
        <v>1.96</v>
      </c>
      <c r="DH5" s="435">
        <v>3.42</v>
      </c>
      <c r="DI5" s="435">
        <v>5.58</v>
      </c>
    </row>
    <row r="6" spans="1:161" x14ac:dyDescent="0.2">
      <c r="B6" s="176" t="s">
        <v>162</v>
      </c>
      <c r="C6" s="179">
        <v>44251</v>
      </c>
      <c r="D6" s="179">
        <v>18.3</v>
      </c>
      <c r="E6" s="179">
        <v>49.1</v>
      </c>
      <c r="F6" s="179">
        <v>32.6</v>
      </c>
      <c r="G6" s="179">
        <v>23.1</v>
      </c>
      <c r="H6" s="179">
        <v>36.5</v>
      </c>
      <c r="I6" s="179">
        <v>54.6</v>
      </c>
      <c r="J6" s="179">
        <v>8094</v>
      </c>
      <c r="K6" s="179">
        <v>21738</v>
      </c>
      <c r="L6" s="179">
        <v>14419</v>
      </c>
      <c r="M6" s="179">
        <v>-0.18</v>
      </c>
      <c r="N6" s="179">
        <v>-0.4</v>
      </c>
      <c r="O6" s="179">
        <v>-0.49</v>
      </c>
      <c r="P6" s="436">
        <v>-0.21</v>
      </c>
      <c r="Q6" s="436">
        <v>-0.41</v>
      </c>
      <c r="R6" s="436">
        <v>-0.51</v>
      </c>
      <c r="S6" s="436">
        <v>-0.15</v>
      </c>
      <c r="T6" s="436">
        <v>-0.38</v>
      </c>
      <c r="U6" s="436">
        <v>-0.47</v>
      </c>
      <c r="V6" s="436">
        <v>9.6</v>
      </c>
      <c r="W6" s="179">
        <v>45.5</v>
      </c>
      <c r="X6" s="179">
        <v>86.3</v>
      </c>
      <c r="Y6" s="179">
        <v>2.4</v>
      </c>
      <c r="Z6" s="179">
        <v>18.7</v>
      </c>
      <c r="AA6" s="179">
        <v>65.5</v>
      </c>
      <c r="AB6" s="179">
        <v>7.9</v>
      </c>
      <c r="AC6" s="179">
        <v>20.100000000000001</v>
      </c>
      <c r="AD6" s="179">
        <v>42.7</v>
      </c>
      <c r="AE6" s="179">
        <v>0.7</v>
      </c>
      <c r="AF6" s="179">
        <v>4.9000000000000004</v>
      </c>
      <c r="AG6" s="179">
        <v>25.9</v>
      </c>
      <c r="AH6" s="179">
        <v>0.2</v>
      </c>
      <c r="AI6" s="179">
        <v>1.9</v>
      </c>
      <c r="AJ6" s="179">
        <v>17.2</v>
      </c>
      <c r="AK6" s="179">
        <v>1.75</v>
      </c>
      <c r="AL6" s="179">
        <v>2.96</v>
      </c>
      <c r="AM6" s="179">
        <v>4.7699999999999996</v>
      </c>
      <c r="AN6" s="179">
        <v>41608</v>
      </c>
      <c r="AO6" s="179">
        <v>16.600000000000001</v>
      </c>
      <c r="AP6" s="179">
        <v>51.5</v>
      </c>
      <c r="AQ6" s="179">
        <v>32</v>
      </c>
      <c r="AR6" s="179">
        <v>26.3</v>
      </c>
      <c r="AS6" s="179">
        <v>41</v>
      </c>
      <c r="AT6" s="179">
        <v>58.9</v>
      </c>
      <c r="AU6" s="179">
        <v>6900</v>
      </c>
      <c r="AV6" s="179">
        <v>21410</v>
      </c>
      <c r="AW6" s="179">
        <v>13298</v>
      </c>
      <c r="AX6" s="179">
        <v>0.09</v>
      </c>
      <c r="AY6" s="179">
        <v>0.05</v>
      </c>
      <c r="AZ6" s="179">
        <v>-0.06</v>
      </c>
      <c r="BA6" s="179">
        <v>0.06</v>
      </c>
      <c r="BB6" s="436">
        <v>0.03</v>
      </c>
      <c r="BC6" s="436">
        <v>-0.09</v>
      </c>
      <c r="BD6" s="436">
        <v>0.12</v>
      </c>
      <c r="BE6" s="436">
        <v>7.0000000000000007E-2</v>
      </c>
      <c r="BF6" s="436">
        <v>-0.04</v>
      </c>
      <c r="BG6" s="436">
        <v>10.4</v>
      </c>
      <c r="BH6" s="436">
        <v>52.7</v>
      </c>
      <c r="BI6" s="436">
        <v>91.9</v>
      </c>
      <c r="BJ6" s="436">
        <v>2.7</v>
      </c>
      <c r="BK6" s="436">
        <v>23.1</v>
      </c>
      <c r="BL6" s="436">
        <v>73.900000000000006</v>
      </c>
      <c r="BM6" s="436">
        <v>13.8</v>
      </c>
      <c r="BN6" s="436">
        <v>29.9</v>
      </c>
      <c r="BO6" s="436">
        <v>52.5</v>
      </c>
      <c r="BP6" s="495">
        <v>1.3</v>
      </c>
      <c r="BQ6" s="495">
        <v>10.199999999999999</v>
      </c>
      <c r="BR6" s="495">
        <v>40.1</v>
      </c>
      <c r="BS6" s="436">
        <v>0.4</v>
      </c>
      <c r="BT6" s="436">
        <v>4.2</v>
      </c>
      <c r="BU6" s="436">
        <v>28.6</v>
      </c>
      <c r="BV6" s="495">
        <v>1.96</v>
      </c>
      <c r="BW6" s="495">
        <v>3.31</v>
      </c>
      <c r="BX6" s="495">
        <v>5.18</v>
      </c>
      <c r="BY6" s="436">
        <v>85859</v>
      </c>
      <c r="BZ6" s="436">
        <v>17.5</v>
      </c>
      <c r="CA6" s="436">
        <v>50.3</v>
      </c>
      <c r="CB6" s="436">
        <v>32.299999999999997</v>
      </c>
      <c r="CC6" s="436">
        <v>24.6</v>
      </c>
      <c r="CD6" s="436">
        <v>38.700000000000003</v>
      </c>
      <c r="CE6" s="436">
        <v>56.6</v>
      </c>
      <c r="CF6" s="436">
        <v>14994</v>
      </c>
      <c r="CG6" s="436">
        <v>43148</v>
      </c>
      <c r="CH6" s="436">
        <v>27717</v>
      </c>
      <c r="CI6" s="436">
        <v>-0.05</v>
      </c>
      <c r="CJ6" s="436">
        <v>-0.17</v>
      </c>
      <c r="CK6" s="436">
        <v>-0.28000000000000003</v>
      </c>
      <c r="CL6" s="436">
        <v>-7.0000000000000007E-2</v>
      </c>
      <c r="CM6" s="436">
        <v>-0.19</v>
      </c>
      <c r="CN6" s="436">
        <v>-0.3</v>
      </c>
      <c r="CO6" s="436">
        <v>-0.03</v>
      </c>
      <c r="CP6" s="436">
        <v>-0.16</v>
      </c>
      <c r="CQ6" s="436">
        <v>-0.27</v>
      </c>
      <c r="CR6" s="436">
        <v>10</v>
      </c>
      <c r="CS6" s="436">
        <v>49.1</v>
      </c>
      <c r="CT6" s="436">
        <v>89</v>
      </c>
      <c r="CU6" s="436">
        <v>2.5</v>
      </c>
      <c r="CV6" s="436">
        <v>20.9</v>
      </c>
      <c r="CW6" s="436">
        <v>69.5</v>
      </c>
      <c r="CX6" s="436">
        <v>10.6</v>
      </c>
      <c r="CY6" s="436">
        <v>25</v>
      </c>
      <c r="CZ6" s="436">
        <v>47.4</v>
      </c>
      <c r="DA6" s="495">
        <v>1</v>
      </c>
      <c r="DB6" s="495">
        <v>7.5</v>
      </c>
      <c r="DC6" s="495">
        <v>32.700000000000003</v>
      </c>
      <c r="DD6" s="176">
        <v>0.3</v>
      </c>
      <c r="DE6" s="176">
        <v>3.1</v>
      </c>
      <c r="DF6" s="176">
        <v>22.6</v>
      </c>
      <c r="DG6" s="435">
        <v>1.85</v>
      </c>
      <c r="DH6" s="435">
        <v>3.14</v>
      </c>
      <c r="DI6" s="435">
        <v>4.97</v>
      </c>
    </row>
    <row r="7" spans="1:161" x14ac:dyDescent="0.2">
      <c r="B7" s="176" t="s">
        <v>163</v>
      </c>
      <c r="C7" s="179">
        <v>122939</v>
      </c>
      <c r="D7" s="179">
        <v>11.6</v>
      </c>
      <c r="E7" s="179">
        <v>41.3</v>
      </c>
      <c r="F7" s="179">
        <v>47.2</v>
      </c>
      <c r="G7" s="179">
        <v>24.3</v>
      </c>
      <c r="H7" s="179">
        <v>39.700000000000003</v>
      </c>
      <c r="I7" s="179">
        <v>60.8</v>
      </c>
      <c r="J7" s="179">
        <v>14216</v>
      </c>
      <c r="K7" s="179">
        <v>50738</v>
      </c>
      <c r="L7" s="179">
        <v>57985</v>
      </c>
      <c r="M7" s="179">
        <v>-0.11</v>
      </c>
      <c r="N7" s="179">
        <v>-0.14000000000000001</v>
      </c>
      <c r="O7" s="179">
        <v>-0.09</v>
      </c>
      <c r="P7" s="436">
        <v>-0.13</v>
      </c>
      <c r="Q7" s="436">
        <v>-0.15</v>
      </c>
      <c r="R7" s="436">
        <v>-0.1</v>
      </c>
      <c r="S7" s="436">
        <v>-0.08</v>
      </c>
      <c r="T7" s="436">
        <v>-0.13</v>
      </c>
      <c r="U7" s="436">
        <v>-0.08</v>
      </c>
      <c r="V7" s="436">
        <v>11.6</v>
      </c>
      <c r="W7" s="179">
        <v>55.1</v>
      </c>
      <c r="X7" s="179">
        <v>92.8</v>
      </c>
      <c r="Y7" s="179">
        <v>2.6</v>
      </c>
      <c r="Z7" s="179">
        <v>24.1</v>
      </c>
      <c r="AA7" s="179">
        <v>77.599999999999994</v>
      </c>
      <c r="AB7" s="179">
        <v>7.7</v>
      </c>
      <c r="AC7" s="179">
        <v>25.6</v>
      </c>
      <c r="AD7" s="179">
        <v>56.4</v>
      </c>
      <c r="AE7" s="179">
        <v>0.8</v>
      </c>
      <c r="AF7" s="179">
        <v>8.4</v>
      </c>
      <c r="AG7" s="179">
        <v>42.7</v>
      </c>
      <c r="AH7" s="179">
        <v>0.2</v>
      </c>
      <c r="AI7" s="179">
        <v>3.5</v>
      </c>
      <c r="AJ7" s="179">
        <v>31.9</v>
      </c>
      <c r="AK7" s="179">
        <v>1.9</v>
      </c>
      <c r="AL7" s="179">
        <v>3.34</v>
      </c>
      <c r="AM7" s="179">
        <v>5.53</v>
      </c>
      <c r="AN7" s="179">
        <v>123145</v>
      </c>
      <c r="AO7" s="179">
        <v>10.199999999999999</v>
      </c>
      <c r="AP7" s="179">
        <v>42.8</v>
      </c>
      <c r="AQ7" s="179">
        <v>47</v>
      </c>
      <c r="AR7" s="179">
        <v>28.2</v>
      </c>
      <c r="AS7" s="179">
        <v>44.6</v>
      </c>
      <c r="AT7" s="179">
        <v>65</v>
      </c>
      <c r="AU7" s="179">
        <v>12590</v>
      </c>
      <c r="AV7" s="179">
        <v>52659</v>
      </c>
      <c r="AW7" s="179">
        <v>57896</v>
      </c>
      <c r="AX7" s="179">
        <v>0.24</v>
      </c>
      <c r="AY7" s="179">
        <v>0.35</v>
      </c>
      <c r="AZ7" s="179">
        <v>0.35</v>
      </c>
      <c r="BA7" s="179">
        <v>0.22</v>
      </c>
      <c r="BB7" s="436">
        <v>0.34</v>
      </c>
      <c r="BC7" s="436">
        <v>0.34</v>
      </c>
      <c r="BD7" s="436">
        <v>0.26</v>
      </c>
      <c r="BE7" s="436">
        <v>0.36</v>
      </c>
      <c r="BF7" s="436">
        <v>0.36</v>
      </c>
      <c r="BG7" s="436">
        <v>13.9</v>
      </c>
      <c r="BH7" s="436">
        <v>63.6</v>
      </c>
      <c r="BI7" s="436">
        <v>96.5</v>
      </c>
      <c r="BJ7" s="436">
        <v>3.2</v>
      </c>
      <c r="BK7" s="436">
        <v>29.9</v>
      </c>
      <c r="BL7" s="436">
        <v>84.1</v>
      </c>
      <c r="BM7" s="436">
        <v>14.1</v>
      </c>
      <c r="BN7" s="436">
        <v>38.700000000000003</v>
      </c>
      <c r="BO7" s="436">
        <v>66.8</v>
      </c>
      <c r="BP7" s="495">
        <v>1.7</v>
      </c>
      <c r="BQ7" s="495">
        <v>17.8</v>
      </c>
      <c r="BR7" s="495">
        <v>57.9</v>
      </c>
      <c r="BS7" s="436">
        <v>0.6</v>
      </c>
      <c r="BT7" s="436">
        <v>7.8</v>
      </c>
      <c r="BU7" s="436">
        <v>46.7</v>
      </c>
      <c r="BV7" s="495">
        <v>2.16</v>
      </c>
      <c r="BW7" s="495">
        <v>3.74</v>
      </c>
      <c r="BX7" s="495">
        <v>5.96</v>
      </c>
      <c r="BY7" s="436">
        <v>246084</v>
      </c>
      <c r="BZ7" s="436">
        <v>10.9</v>
      </c>
      <c r="CA7" s="436">
        <v>42</v>
      </c>
      <c r="CB7" s="436">
        <v>47.1</v>
      </c>
      <c r="CC7" s="436">
        <v>26.1</v>
      </c>
      <c r="CD7" s="436">
        <v>42.2</v>
      </c>
      <c r="CE7" s="436">
        <v>62.9</v>
      </c>
      <c r="CF7" s="436">
        <v>26806</v>
      </c>
      <c r="CG7" s="436">
        <v>103397</v>
      </c>
      <c r="CH7" s="436">
        <v>115881</v>
      </c>
      <c r="CI7" s="436">
        <v>0.06</v>
      </c>
      <c r="CJ7" s="436">
        <v>0.11</v>
      </c>
      <c r="CK7" s="436">
        <v>0.13</v>
      </c>
      <c r="CL7" s="436">
        <v>0.04</v>
      </c>
      <c r="CM7" s="436">
        <v>0.1</v>
      </c>
      <c r="CN7" s="436">
        <v>0.12</v>
      </c>
      <c r="CO7" s="436">
        <v>7.0000000000000007E-2</v>
      </c>
      <c r="CP7" s="436">
        <v>0.12</v>
      </c>
      <c r="CQ7" s="436">
        <v>0.14000000000000001</v>
      </c>
      <c r="CR7" s="436">
        <v>12.7</v>
      </c>
      <c r="CS7" s="436">
        <v>59.4</v>
      </c>
      <c r="CT7" s="436">
        <v>94.6</v>
      </c>
      <c r="CU7" s="436">
        <v>2.9</v>
      </c>
      <c r="CV7" s="436">
        <v>27.1</v>
      </c>
      <c r="CW7" s="436">
        <v>80.900000000000006</v>
      </c>
      <c r="CX7" s="436">
        <v>10.7</v>
      </c>
      <c r="CY7" s="436">
        <v>32.299999999999997</v>
      </c>
      <c r="CZ7" s="436">
        <v>61.6</v>
      </c>
      <c r="DA7" s="495">
        <v>1.2</v>
      </c>
      <c r="DB7" s="495">
        <v>13.2</v>
      </c>
      <c r="DC7" s="495">
        <v>50.3</v>
      </c>
      <c r="DD7" s="176">
        <v>0.4</v>
      </c>
      <c r="DE7" s="176">
        <v>5.7</v>
      </c>
      <c r="DF7" s="176">
        <v>39.299999999999997</v>
      </c>
      <c r="DG7" s="435">
        <v>2.02</v>
      </c>
      <c r="DH7" s="435">
        <v>3.54</v>
      </c>
      <c r="DI7" s="435">
        <v>5.75</v>
      </c>
    </row>
    <row r="8" spans="1:161" x14ac:dyDescent="0.2">
      <c r="B8" s="176" t="s">
        <v>164</v>
      </c>
      <c r="C8" s="179">
        <v>2925</v>
      </c>
      <c r="D8" s="179">
        <v>13.5</v>
      </c>
      <c r="E8" s="179">
        <v>43.4</v>
      </c>
      <c r="F8" s="179">
        <v>43.1</v>
      </c>
      <c r="G8" s="179">
        <v>26.9</v>
      </c>
      <c r="H8" s="179">
        <v>41.9</v>
      </c>
      <c r="I8" s="179">
        <v>60.5</v>
      </c>
      <c r="J8" s="179">
        <v>395</v>
      </c>
      <c r="K8" s="179">
        <v>1268</v>
      </c>
      <c r="L8" s="179">
        <v>1261</v>
      </c>
      <c r="M8" s="179">
        <v>0.15</v>
      </c>
      <c r="N8" s="179">
        <v>0.09</v>
      </c>
      <c r="O8" s="179">
        <v>0.02</v>
      </c>
      <c r="P8" s="436">
        <v>0.03</v>
      </c>
      <c r="Q8" s="436">
        <v>0.02</v>
      </c>
      <c r="R8" s="436">
        <v>-0.05</v>
      </c>
      <c r="S8" s="436">
        <v>0.28000000000000003</v>
      </c>
      <c r="T8" s="436">
        <v>0.16</v>
      </c>
      <c r="U8" s="436">
        <v>0.09</v>
      </c>
      <c r="V8" s="436">
        <v>16.7</v>
      </c>
      <c r="W8" s="179">
        <v>58.6</v>
      </c>
      <c r="X8" s="179">
        <v>91.8</v>
      </c>
      <c r="Y8" s="179">
        <v>4.0999999999999996</v>
      </c>
      <c r="Z8" s="179">
        <v>30</v>
      </c>
      <c r="AA8" s="179">
        <v>79.099999999999994</v>
      </c>
      <c r="AB8" s="179">
        <v>21.5</v>
      </c>
      <c r="AC8" s="179">
        <v>51.5</v>
      </c>
      <c r="AD8" s="179">
        <v>68.099999999999994</v>
      </c>
      <c r="AE8" s="179">
        <v>3</v>
      </c>
      <c r="AF8" s="179">
        <v>20.9</v>
      </c>
      <c r="AG8" s="179">
        <v>51.3</v>
      </c>
      <c r="AH8" s="179">
        <v>0.8</v>
      </c>
      <c r="AI8" s="179">
        <v>9.1999999999999993</v>
      </c>
      <c r="AJ8" s="179">
        <v>38.1</v>
      </c>
      <c r="AK8" s="179">
        <v>2.27</v>
      </c>
      <c r="AL8" s="179">
        <v>3.74</v>
      </c>
      <c r="AM8" s="179">
        <v>5.61</v>
      </c>
      <c r="AN8" s="179">
        <v>2515</v>
      </c>
      <c r="AO8" s="179">
        <v>11.6</v>
      </c>
      <c r="AP8" s="179">
        <v>49</v>
      </c>
      <c r="AQ8" s="179">
        <v>39.4</v>
      </c>
      <c r="AR8" s="179">
        <v>29.8</v>
      </c>
      <c r="AS8" s="179">
        <v>46.1</v>
      </c>
      <c r="AT8" s="179">
        <v>63.2</v>
      </c>
      <c r="AU8" s="179">
        <v>292</v>
      </c>
      <c r="AV8" s="179">
        <v>1232</v>
      </c>
      <c r="AW8" s="179">
        <v>991</v>
      </c>
      <c r="AX8" s="179">
        <v>0.37</v>
      </c>
      <c r="AY8" s="179">
        <v>0.51</v>
      </c>
      <c r="AZ8" s="179">
        <v>0.36</v>
      </c>
      <c r="BA8" s="179">
        <v>0.23</v>
      </c>
      <c r="BB8" s="436">
        <v>0.44</v>
      </c>
      <c r="BC8" s="436">
        <v>0.28999999999999998</v>
      </c>
      <c r="BD8" s="436">
        <v>0.52</v>
      </c>
      <c r="BE8" s="436">
        <v>0.57999999999999996</v>
      </c>
      <c r="BF8" s="436">
        <v>0.44</v>
      </c>
      <c r="BG8" s="436">
        <v>17.100000000000001</v>
      </c>
      <c r="BH8" s="436">
        <v>65.2</v>
      </c>
      <c r="BI8" s="436">
        <v>93.5</v>
      </c>
      <c r="BJ8" s="436">
        <v>4.8</v>
      </c>
      <c r="BK8" s="436">
        <v>34.700000000000003</v>
      </c>
      <c r="BL8" s="436">
        <v>79.7</v>
      </c>
      <c r="BM8" s="436">
        <v>32.5</v>
      </c>
      <c r="BN8" s="436">
        <v>63.7</v>
      </c>
      <c r="BO8" s="436">
        <v>77.7</v>
      </c>
      <c r="BP8" s="495">
        <v>4.5</v>
      </c>
      <c r="BQ8" s="495">
        <v>31.4</v>
      </c>
      <c r="BR8" s="495">
        <v>63.1</v>
      </c>
      <c r="BS8" s="436">
        <v>2.7</v>
      </c>
      <c r="BT8" s="436">
        <v>15.5</v>
      </c>
      <c r="BU8" s="436">
        <v>50.6</v>
      </c>
      <c r="BV8" s="495">
        <v>2.5</v>
      </c>
      <c r="BW8" s="495">
        <v>4.1500000000000004</v>
      </c>
      <c r="BX8" s="495">
        <v>5.94</v>
      </c>
      <c r="BY8" s="436">
        <v>5440</v>
      </c>
      <c r="BZ8" s="436">
        <v>12.6</v>
      </c>
      <c r="CA8" s="436">
        <v>46</v>
      </c>
      <c r="CB8" s="436">
        <v>41.4</v>
      </c>
      <c r="CC8" s="436">
        <v>28.1</v>
      </c>
      <c r="CD8" s="436">
        <v>44</v>
      </c>
      <c r="CE8" s="436">
        <v>61.7</v>
      </c>
      <c r="CF8" s="436">
        <v>687</v>
      </c>
      <c r="CG8" s="436">
        <v>2500</v>
      </c>
      <c r="CH8" s="436">
        <v>2252</v>
      </c>
      <c r="CI8" s="436">
        <v>0.25</v>
      </c>
      <c r="CJ8" s="436">
        <v>0.3</v>
      </c>
      <c r="CK8" s="436">
        <v>0.17</v>
      </c>
      <c r="CL8" s="436">
        <v>0.15</v>
      </c>
      <c r="CM8" s="436">
        <v>0.25</v>
      </c>
      <c r="CN8" s="436">
        <v>0.12</v>
      </c>
      <c r="CO8" s="436">
        <v>0.34</v>
      </c>
      <c r="CP8" s="436">
        <v>0.35</v>
      </c>
      <c r="CQ8" s="436">
        <v>0.22</v>
      </c>
      <c r="CR8" s="436">
        <v>16.899999999999999</v>
      </c>
      <c r="CS8" s="436">
        <v>61.9</v>
      </c>
      <c r="CT8" s="436">
        <v>92.5</v>
      </c>
      <c r="CU8" s="436">
        <v>4.4000000000000004</v>
      </c>
      <c r="CV8" s="436">
        <v>32.299999999999997</v>
      </c>
      <c r="CW8" s="436">
        <v>79.400000000000006</v>
      </c>
      <c r="CX8" s="436">
        <v>26.2</v>
      </c>
      <c r="CY8" s="436">
        <v>57.5</v>
      </c>
      <c r="CZ8" s="436">
        <v>72.3</v>
      </c>
      <c r="DA8" s="495">
        <v>3.6</v>
      </c>
      <c r="DB8" s="495">
        <v>26.1</v>
      </c>
      <c r="DC8" s="495">
        <v>56.5</v>
      </c>
      <c r="DD8" s="176">
        <v>1.6</v>
      </c>
      <c r="DE8" s="176">
        <v>12.3</v>
      </c>
      <c r="DF8" s="176">
        <v>43.6</v>
      </c>
      <c r="DG8" s="435">
        <v>2.37</v>
      </c>
      <c r="DH8" s="435">
        <v>3.94</v>
      </c>
      <c r="DI8" s="435">
        <v>5.76</v>
      </c>
    </row>
    <row r="9" spans="1:161" x14ac:dyDescent="0.2">
      <c r="B9" s="176" t="s">
        <v>208</v>
      </c>
      <c r="C9" s="179">
        <v>2022</v>
      </c>
      <c r="D9" s="179">
        <v>12</v>
      </c>
      <c r="E9" s="179">
        <v>51.4</v>
      </c>
      <c r="F9" s="179">
        <v>36.6</v>
      </c>
      <c r="G9" s="179">
        <v>21.5</v>
      </c>
      <c r="H9" s="179">
        <v>32.5</v>
      </c>
      <c r="I9" s="179">
        <v>47.9</v>
      </c>
      <c r="J9" s="179">
        <v>242</v>
      </c>
      <c r="K9" s="179">
        <v>1039</v>
      </c>
      <c r="L9" s="179">
        <v>741</v>
      </c>
      <c r="M9" s="179">
        <v>-0.43</v>
      </c>
      <c r="N9" s="179">
        <v>-0.83</v>
      </c>
      <c r="O9" s="179">
        <v>-1.1000000000000001</v>
      </c>
      <c r="P9" s="436">
        <v>-0.59</v>
      </c>
      <c r="Q9" s="436">
        <v>-0.91</v>
      </c>
      <c r="R9" s="436">
        <v>-1.19</v>
      </c>
      <c r="S9" s="436">
        <v>-0.27</v>
      </c>
      <c r="T9" s="436">
        <v>-0.75</v>
      </c>
      <c r="U9" s="436">
        <v>-1.01</v>
      </c>
      <c r="V9" s="436">
        <v>7</v>
      </c>
      <c r="W9" s="179">
        <v>36.6</v>
      </c>
      <c r="X9" s="179">
        <v>76.2</v>
      </c>
      <c r="Y9" s="179">
        <v>1.7</v>
      </c>
      <c r="Z9" s="179">
        <v>12.5</v>
      </c>
      <c r="AA9" s="179">
        <v>49</v>
      </c>
      <c r="AB9" s="179">
        <v>0.8</v>
      </c>
      <c r="AC9" s="179">
        <v>3.3</v>
      </c>
      <c r="AD9" s="179">
        <v>6.7</v>
      </c>
      <c r="AE9" s="179">
        <v>0</v>
      </c>
      <c r="AF9" s="179">
        <v>0.4</v>
      </c>
      <c r="AG9" s="179">
        <v>3.2</v>
      </c>
      <c r="AH9" s="179">
        <v>0</v>
      </c>
      <c r="AI9" s="179">
        <v>0.2</v>
      </c>
      <c r="AJ9" s="179">
        <v>1.9</v>
      </c>
      <c r="AK9" s="179">
        <v>1.61</v>
      </c>
      <c r="AL9" s="179">
        <v>2.48</v>
      </c>
      <c r="AM9" s="179">
        <v>3.74</v>
      </c>
      <c r="AN9" s="179">
        <v>748</v>
      </c>
      <c r="AO9" s="179">
        <v>10.199999999999999</v>
      </c>
      <c r="AP9" s="179">
        <v>50.8</v>
      </c>
      <c r="AQ9" s="179">
        <v>39</v>
      </c>
      <c r="AR9" s="179">
        <v>25.3</v>
      </c>
      <c r="AS9" s="179">
        <v>34.700000000000003</v>
      </c>
      <c r="AT9" s="179">
        <v>53</v>
      </c>
      <c r="AU9" s="179">
        <v>76</v>
      </c>
      <c r="AV9" s="179">
        <v>380</v>
      </c>
      <c r="AW9" s="179">
        <v>292</v>
      </c>
      <c r="AX9" s="179">
        <v>-0.11</v>
      </c>
      <c r="AY9" s="179">
        <v>-0.62</v>
      </c>
      <c r="AZ9" s="179">
        <v>-0.69</v>
      </c>
      <c r="BA9" s="179">
        <v>-0.39</v>
      </c>
      <c r="BB9" s="436">
        <v>-0.75</v>
      </c>
      <c r="BC9" s="436">
        <v>-0.84</v>
      </c>
      <c r="BD9" s="436">
        <v>0.17</v>
      </c>
      <c r="BE9" s="436">
        <v>-0.5</v>
      </c>
      <c r="BF9" s="436">
        <v>-0.55000000000000004</v>
      </c>
      <c r="BG9" s="436">
        <v>10.5</v>
      </c>
      <c r="BH9" s="436">
        <v>43.7</v>
      </c>
      <c r="BI9" s="436">
        <v>87.3</v>
      </c>
      <c r="BJ9" s="436">
        <v>1.3</v>
      </c>
      <c r="BK9" s="436">
        <v>15.5</v>
      </c>
      <c r="BL9" s="436">
        <v>64.7</v>
      </c>
      <c r="BM9" s="436">
        <v>6.6</v>
      </c>
      <c r="BN9" s="436">
        <v>8.9</v>
      </c>
      <c r="BO9" s="436">
        <v>11.3</v>
      </c>
      <c r="BP9" s="495">
        <v>0</v>
      </c>
      <c r="BQ9" s="495">
        <v>1.6</v>
      </c>
      <c r="BR9" s="495">
        <v>7.5</v>
      </c>
      <c r="BS9" s="436">
        <v>0</v>
      </c>
      <c r="BT9" s="436">
        <v>0.5</v>
      </c>
      <c r="BU9" s="436">
        <v>5.8</v>
      </c>
      <c r="BV9" s="495">
        <v>1.89</v>
      </c>
      <c r="BW9" s="495">
        <v>2.62</v>
      </c>
      <c r="BX9" s="495">
        <v>4.1500000000000004</v>
      </c>
      <c r="BY9" s="436">
        <v>2770</v>
      </c>
      <c r="BZ9" s="436">
        <v>11.5</v>
      </c>
      <c r="CA9" s="436">
        <v>51.2</v>
      </c>
      <c r="CB9" s="436">
        <v>37.299999999999997</v>
      </c>
      <c r="CC9" s="436">
        <v>22.4</v>
      </c>
      <c r="CD9" s="436">
        <v>33.1</v>
      </c>
      <c r="CE9" s="436">
        <v>49.3</v>
      </c>
      <c r="CF9" s="436">
        <v>318</v>
      </c>
      <c r="CG9" s="436">
        <v>1419</v>
      </c>
      <c r="CH9" s="436">
        <v>1033</v>
      </c>
      <c r="CI9" s="436">
        <v>-0.35</v>
      </c>
      <c r="CJ9" s="436">
        <v>-0.77</v>
      </c>
      <c r="CK9" s="436">
        <v>-0.98</v>
      </c>
      <c r="CL9" s="436">
        <v>-0.49</v>
      </c>
      <c r="CM9" s="436">
        <v>-0.84</v>
      </c>
      <c r="CN9" s="436">
        <v>-1.06</v>
      </c>
      <c r="CO9" s="436">
        <v>-0.21</v>
      </c>
      <c r="CP9" s="436">
        <v>-0.71</v>
      </c>
      <c r="CQ9" s="436">
        <v>-0.91</v>
      </c>
      <c r="CR9" s="436">
        <v>7.9</v>
      </c>
      <c r="CS9" s="436">
        <v>38.5</v>
      </c>
      <c r="CT9" s="436">
        <v>79.400000000000006</v>
      </c>
      <c r="CU9" s="436">
        <v>1.6</v>
      </c>
      <c r="CV9" s="436">
        <v>13.3</v>
      </c>
      <c r="CW9" s="436">
        <v>53.4</v>
      </c>
      <c r="CX9" s="436">
        <v>2.2000000000000002</v>
      </c>
      <c r="CY9" s="436">
        <v>4.8</v>
      </c>
      <c r="CZ9" s="436">
        <v>8</v>
      </c>
      <c r="DA9" s="495">
        <v>0</v>
      </c>
      <c r="DB9" s="495">
        <v>0.7</v>
      </c>
      <c r="DC9" s="495">
        <v>4.5</v>
      </c>
      <c r="DD9" s="176">
        <v>0</v>
      </c>
      <c r="DE9" s="176">
        <v>0.3</v>
      </c>
      <c r="DF9" s="176">
        <v>3</v>
      </c>
      <c r="DG9" s="435">
        <v>1.68</v>
      </c>
      <c r="DH9" s="435">
        <v>2.52</v>
      </c>
      <c r="DI9" s="435">
        <v>3.86</v>
      </c>
    </row>
    <row r="10" spans="1:161" x14ac:dyDescent="0.2">
      <c r="B10" s="176" t="s">
        <v>209</v>
      </c>
      <c r="C10" s="179">
        <v>592</v>
      </c>
      <c r="D10" s="179">
        <v>18.600000000000001</v>
      </c>
      <c r="E10" s="179">
        <v>55.4</v>
      </c>
      <c r="F10" s="179">
        <v>26</v>
      </c>
      <c r="G10" s="179">
        <v>22.3</v>
      </c>
      <c r="H10" s="179">
        <v>34.5</v>
      </c>
      <c r="I10" s="179">
        <v>48.5</v>
      </c>
      <c r="J10" s="179">
        <v>110</v>
      </c>
      <c r="K10" s="179">
        <v>328</v>
      </c>
      <c r="L10" s="179">
        <v>154</v>
      </c>
      <c r="M10" s="179">
        <v>-0.34</v>
      </c>
      <c r="N10" s="179">
        <v>-0.64</v>
      </c>
      <c r="O10" s="179">
        <v>-0.89</v>
      </c>
      <c r="P10" s="436">
        <v>-0.56999999999999995</v>
      </c>
      <c r="Q10" s="436">
        <v>-0.77</v>
      </c>
      <c r="R10" s="436">
        <v>-1.0900000000000001</v>
      </c>
      <c r="S10" s="436">
        <v>-0.1</v>
      </c>
      <c r="T10" s="436">
        <v>-0.5</v>
      </c>
      <c r="U10" s="436">
        <v>-0.7</v>
      </c>
      <c r="V10" s="436">
        <v>10.9</v>
      </c>
      <c r="W10" s="179">
        <v>35.1</v>
      </c>
      <c r="X10" s="179">
        <v>79.900000000000006</v>
      </c>
      <c r="Y10" s="179">
        <v>3.6</v>
      </c>
      <c r="Z10" s="179">
        <v>12.5</v>
      </c>
      <c r="AA10" s="179">
        <v>45.5</v>
      </c>
      <c r="AB10" s="179">
        <v>0.9</v>
      </c>
      <c r="AC10" s="179">
        <v>10.1</v>
      </c>
      <c r="AD10" s="179">
        <v>16.2</v>
      </c>
      <c r="AE10" s="179">
        <v>0.9</v>
      </c>
      <c r="AF10" s="179">
        <v>1.2</v>
      </c>
      <c r="AG10" s="179">
        <v>6.5</v>
      </c>
      <c r="AH10" s="179">
        <v>0.9</v>
      </c>
      <c r="AI10" s="179">
        <v>0.6</v>
      </c>
      <c r="AJ10" s="179">
        <v>3.9</v>
      </c>
      <c r="AK10" s="179">
        <v>1.59</v>
      </c>
      <c r="AL10" s="179">
        <v>2.57</v>
      </c>
      <c r="AM10" s="179">
        <v>3.79</v>
      </c>
      <c r="AN10" s="179">
        <v>375</v>
      </c>
      <c r="AO10" s="179">
        <v>19.2</v>
      </c>
      <c r="AP10" s="179">
        <v>53.6</v>
      </c>
      <c r="AQ10" s="179">
        <v>27.2</v>
      </c>
      <c r="AR10" s="179">
        <v>24.2</v>
      </c>
      <c r="AS10" s="179">
        <v>35.4</v>
      </c>
      <c r="AT10" s="179">
        <v>48.2</v>
      </c>
      <c r="AU10" s="179">
        <v>72</v>
      </c>
      <c r="AV10" s="179">
        <v>201</v>
      </c>
      <c r="AW10" s="179">
        <v>102</v>
      </c>
      <c r="AX10" s="179">
        <v>-0.23</v>
      </c>
      <c r="AY10" s="179">
        <v>-0.47</v>
      </c>
      <c r="AZ10" s="179">
        <v>-1.07</v>
      </c>
      <c r="BA10" s="179">
        <v>-0.52</v>
      </c>
      <c r="BB10" s="436">
        <v>-0.64</v>
      </c>
      <c r="BC10" s="436">
        <v>-1.32</v>
      </c>
      <c r="BD10" s="436">
        <v>0.06</v>
      </c>
      <c r="BE10" s="436">
        <v>-0.3</v>
      </c>
      <c r="BF10" s="436">
        <v>-0.83</v>
      </c>
      <c r="BG10" s="436">
        <v>11.1</v>
      </c>
      <c r="BH10" s="436">
        <v>35.299999999999997</v>
      </c>
      <c r="BI10" s="436">
        <v>70.599999999999994</v>
      </c>
      <c r="BJ10" s="436">
        <v>2.8</v>
      </c>
      <c r="BK10" s="436">
        <v>10</v>
      </c>
      <c r="BL10" s="436">
        <v>47.1</v>
      </c>
      <c r="BM10" s="436">
        <v>1.4</v>
      </c>
      <c r="BN10" s="436">
        <v>9</v>
      </c>
      <c r="BO10" s="436">
        <v>13.7</v>
      </c>
      <c r="BP10" s="495">
        <v>0</v>
      </c>
      <c r="BQ10" s="495">
        <v>1</v>
      </c>
      <c r="BR10" s="495">
        <v>8.8000000000000007</v>
      </c>
      <c r="BS10" s="436">
        <v>0</v>
      </c>
      <c r="BT10" s="436">
        <v>0.5</v>
      </c>
      <c r="BU10" s="436">
        <v>7.8</v>
      </c>
      <c r="BV10" s="495">
        <v>1.71</v>
      </c>
      <c r="BW10" s="495">
        <v>2.5299999999999998</v>
      </c>
      <c r="BX10" s="495">
        <v>3.69</v>
      </c>
      <c r="BY10" s="436">
        <v>967</v>
      </c>
      <c r="BZ10" s="436">
        <v>18.8</v>
      </c>
      <c r="CA10" s="436">
        <v>54.7</v>
      </c>
      <c r="CB10" s="436">
        <v>26.5</v>
      </c>
      <c r="CC10" s="436">
        <v>23</v>
      </c>
      <c r="CD10" s="436">
        <v>34.9</v>
      </c>
      <c r="CE10" s="436">
        <v>48.4</v>
      </c>
      <c r="CF10" s="436">
        <v>182</v>
      </c>
      <c r="CG10" s="436">
        <v>529</v>
      </c>
      <c r="CH10" s="436">
        <v>256</v>
      </c>
      <c r="CI10" s="436">
        <v>-0.28999999999999998</v>
      </c>
      <c r="CJ10" s="436">
        <v>-0.56999999999999995</v>
      </c>
      <c r="CK10" s="436">
        <v>-0.97</v>
      </c>
      <c r="CL10" s="436">
        <v>-0.48</v>
      </c>
      <c r="CM10" s="436">
        <v>-0.68</v>
      </c>
      <c r="CN10" s="436">
        <v>-1.1200000000000001</v>
      </c>
      <c r="CO10" s="436">
        <v>-0.11</v>
      </c>
      <c r="CP10" s="436">
        <v>-0.47</v>
      </c>
      <c r="CQ10" s="436">
        <v>-0.81</v>
      </c>
      <c r="CR10" s="436">
        <v>11</v>
      </c>
      <c r="CS10" s="436">
        <v>35.200000000000003</v>
      </c>
      <c r="CT10" s="436">
        <v>76.2</v>
      </c>
      <c r="CU10" s="436">
        <v>3.3</v>
      </c>
      <c r="CV10" s="436">
        <v>11.5</v>
      </c>
      <c r="CW10" s="436">
        <v>46.1</v>
      </c>
      <c r="CX10" s="436">
        <v>1.1000000000000001</v>
      </c>
      <c r="CY10" s="436">
        <v>9.6</v>
      </c>
      <c r="CZ10" s="436">
        <v>15.2</v>
      </c>
      <c r="DA10" s="495">
        <v>0.5</v>
      </c>
      <c r="DB10" s="495">
        <v>1.1000000000000001</v>
      </c>
      <c r="DC10" s="495">
        <v>7.4</v>
      </c>
      <c r="DD10" s="176">
        <v>0.5</v>
      </c>
      <c r="DE10" s="176">
        <v>0.6</v>
      </c>
      <c r="DF10" s="176">
        <v>5.5</v>
      </c>
      <c r="DG10" s="435">
        <v>1.64</v>
      </c>
      <c r="DH10" s="435">
        <v>2.5499999999999998</v>
      </c>
      <c r="DI10" s="435">
        <v>3.75</v>
      </c>
    </row>
    <row r="11" spans="1:161" x14ac:dyDescent="0.2">
      <c r="B11" s="176" t="s">
        <v>210</v>
      </c>
      <c r="C11" s="179">
        <v>462</v>
      </c>
      <c r="D11" s="179">
        <v>24.9</v>
      </c>
      <c r="E11" s="179">
        <v>55.6</v>
      </c>
      <c r="F11" s="179">
        <v>19.5</v>
      </c>
      <c r="G11" s="179">
        <v>7.7</v>
      </c>
      <c r="H11" s="179">
        <v>15.7</v>
      </c>
      <c r="I11" s="179">
        <v>27.5</v>
      </c>
      <c r="J11" s="179">
        <v>115</v>
      </c>
      <c r="K11" s="179">
        <v>257</v>
      </c>
      <c r="L11" s="179">
        <v>90</v>
      </c>
      <c r="M11" s="179">
        <v>-1.71</v>
      </c>
      <c r="N11" s="179">
        <v>-2.31</v>
      </c>
      <c r="O11" s="179">
        <v>-2.39</v>
      </c>
      <c r="P11" s="436">
        <v>-1.94</v>
      </c>
      <c r="Q11" s="436">
        <v>-2.4700000000000002</v>
      </c>
      <c r="R11" s="436">
        <v>-2.65</v>
      </c>
      <c r="S11" s="436">
        <v>-1.48</v>
      </c>
      <c r="T11" s="436">
        <v>-2.16</v>
      </c>
      <c r="U11" s="436">
        <v>-2.13</v>
      </c>
      <c r="V11" s="436">
        <v>3.5</v>
      </c>
      <c r="W11" s="179">
        <v>10.5</v>
      </c>
      <c r="X11" s="179">
        <v>43.3</v>
      </c>
      <c r="Y11" s="179">
        <v>0</v>
      </c>
      <c r="Z11" s="179">
        <v>2.2999999999999998</v>
      </c>
      <c r="AA11" s="179">
        <v>21.1</v>
      </c>
      <c r="AB11" s="179">
        <v>0</v>
      </c>
      <c r="AC11" s="179">
        <v>1.2</v>
      </c>
      <c r="AD11" s="179">
        <v>3.3</v>
      </c>
      <c r="AE11" s="179">
        <v>0</v>
      </c>
      <c r="AF11" s="179">
        <v>0</v>
      </c>
      <c r="AG11" s="179">
        <v>0</v>
      </c>
      <c r="AH11" s="179">
        <v>0</v>
      </c>
      <c r="AI11" s="179">
        <v>0</v>
      </c>
      <c r="AJ11" s="179">
        <v>0</v>
      </c>
      <c r="AK11" s="179">
        <v>0.54</v>
      </c>
      <c r="AL11" s="179">
        <v>1.2</v>
      </c>
      <c r="AM11" s="179">
        <v>2.17</v>
      </c>
      <c r="AN11" s="179">
        <v>477</v>
      </c>
      <c r="AO11" s="179">
        <v>20.100000000000001</v>
      </c>
      <c r="AP11" s="179">
        <v>54.9</v>
      </c>
      <c r="AQ11" s="179">
        <v>24.9</v>
      </c>
      <c r="AR11" s="179">
        <v>11.9</v>
      </c>
      <c r="AS11" s="179">
        <v>23.9</v>
      </c>
      <c r="AT11" s="179">
        <v>38.1</v>
      </c>
      <c r="AU11" s="179">
        <v>96</v>
      </c>
      <c r="AV11" s="179">
        <v>262</v>
      </c>
      <c r="AW11" s="179">
        <v>119</v>
      </c>
      <c r="AX11" s="179">
        <v>-1.4</v>
      </c>
      <c r="AY11" s="179">
        <v>-1.59</v>
      </c>
      <c r="AZ11" s="179">
        <v>-1.72</v>
      </c>
      <c r="BA11" s="179">
        <v>-1.65</v>
      </c>
      <c r="BB11" s="436">
        <v>-1.74</v>
      </c>
      <c r="BC11" s="436">
        <v>-1.95</v>
      </c>
      <c r="BD11" s="436">
        <v>-1.1499999999999999</v>
      </c>
      <c r="BE11" s="436">
        <v>-1.44</v>
      </c>
      <c r="BF11" s="436">
        <v>-1.49</v>
      </c>
      <c r="BG11" s="436">
        <v>2.1</v>
      </c>
      <c r="BH11" s="436">
        <v>23.3</v>
      </c>
      <c r="BI11" s="436">
        <v>57.1</v>
      </c>
      <c r="BJ11" s="436">
        <v>1</v>
      </c>
      <c r="BK11" s="436">
        <v>5</v>
      </c>
      <c r="BL11" s="436">
        <v>36.1</v>
      </c>
      <c r="BM11" s="436">
        <v>0</v>
      </c>
      <c r="BN11" s="436">
        <v>0</v>
      </c>
      <c r="BO11" s="436">
        <v>8.4</v>
      </c>
      <c r="BP11" s="495">
        <v>0</v>
      </c>
      <c r="BQ11" s="495">
        <v>0</v>
      </c>
      <c r="BR11" s="495">
        <v>5.9</v>
      </c>
      <c r="BS11" s="436">
        <v>0</v>
      </c>
      <c r="BT11" s="436">
        <v>0</v>
      </c>
      <c r="BU11" s="436">
        <v>3.4</v>
      </c>
      <c r="BV11" s="495">
        <v>0.79</v>
      </c>
      <c r="BW11" s="495">
        <v>1.61</v>
      </c>
      <c r="BX11" s="495">
        <v>2.89</v>
      </c>
      <c r="BY11" s="436">
        <v>939</v>
      </c>
      <c r="BZ11" s="436">
        <v>22.5</v>
      </c>
      <c r="CA11" s="436">
        <v>55.3</v>
      </c>
      <c r="CB11" s="436">
        <v>22.3</v>
      </c>
      <c r="CC11" s="436">
        <v>9.6</v>
      </c>
      <c r="CD11" s="436">
        <v>19.8</v>
      </c>
      <c r="CE11" s="436">
        <v>33.6</v>
      </c>
      <c r="CF11" s="436">
        <v>211</v>
      </c>
      <c r="CG11" s="436">
        <v>519</v>
      </c>
      <c r="CH11" s="436">
        <v>209</v>
      </c>
      <c r="CI11" s="436">
        <v>-1.57</v>
      </c>
      <c r="CJ11" s="436">
        <v>-1.95</v>
      </c>
      <c r="CK11" s="436">
        <v>-2.0099999999999998</v>
      </c>
      <c r="CL11" s="436">
        <v>-1.74</v>
      </c>
      <c r="CM11" s="436">
        <v>-2.06</v>
      </c>
      <c r="CN11" s="436">
        <v>-2.1800000000000002</v>
      </c>
      <c r="CO11" s="436">
        <v>-1.4</v>
      </c>
      <c r="CP11" s="436">
        <v>-1.84</v>
      </c>
      <c r="CQ11" s="436">
        <v>-1.84</v>
      </c>
      <c r="CR11" s="436">
        <v>2.8</v>
      </c>
      <c r="CS11" s="436">
        <v>17</v>
      </c>
      <c r="CT11" s="436">
        <v>51.2</v>
      </c>
      <c r="CU11" s="436">
        <v>0.5</v>
      </c>
      <c r="CV11" s="436">
        <v>3.7</v>
      </c>
      <c r="CW11" s="436">
        <v>29.7</v>
      </c>
      <c r="CX11" s="436">
        <v>0</v>
      </c>
      <c r="CY11" s="436">
        <v>0.6</v>
      </c>
      <c r="CZ11" s="436">
        <v>6.2</v>
      </c>
      <c r="DA11" s="495">
        <v>0</v>
      </c>
      <c r="DB11" s="495">
        <v>0</v>
      </c>
      <c r="DC11" s="495">
        <v>3.3</v>
      </c>
      <c r="DD11" s="176">
        <v>0</v>
      </c>
      <c r="DE11" s="176">
        <v>0</v>
      </c>
      <c r="DF11" s="176">
        <v>1.9</v>
      </c>
      <c r="DG11" s="435">
        <v>0.65</v>
      </c>
      <c r="DH11" s="435">
        <v>1.41</v>
      </c>
      <c r="DI11" s="435">
        <v>2.58</v>
      </c>
    </row>
    <row r="12" spans="1:161" x14ac:dyDescent="0.2">
      <c r="B12" s="176" t="s">
        <v>211</v>
      </c>
      <c r="C12" s="179">
        <v>6918</v>
      </c>
      <c r="D12" s="179">
        <v>85.5</v>
      </c>
      <c r="E12" s="179">
        <v>12.2</v>
      </c>
      <c r="F12" s="179">
        <v>2.2999999999999998</v>
      </c>
      <c r="G12" s="179">
        <v>2.1</v>
      </c>
      <c r="H12" s="179">
        <v>9.6999999999999993</v>
      </c>
      <c r="I12" s="179">
        <v>15.2</v>
      </c>
      <c r="J12" s="179">
        <v>5913</v>
      </c>
      <c r="K12" s="179">
        <v>844</v>
      </c>
      <c r="L12" s="179">
        <v>161</v>
      </c>
      <c r="M12" s="179">
        <v>-1.5</v>
      </c>
      <c r="N12" s="179">
        <v>-2.9</v>
      </c>
      <c r="O12" s="179">
        <v>-4.2</v>
      </c>
      <c r="P12" s="436">
        <v>-1.53</v>
      </c>
      <c r="Q12" s="436">
        <v>-2.98</v>
      </c>
      <c r="R12" s="436">
        <v>-4.3899999999999997</v>
      </c>
      <c r="S12" s="436">
        <v>-1.47</v>
      </c>
      <c r="T12" s="436">
        <v>-2.81</v>
      </c>
      <c r="U12" s="436">
        <v>-4</v>
      </c>
      <c r="V12" s="436">
        <v>0.4</v>
      </c>
      <c r="W12" s="179">
        <v>5.0999999999999996</v>
      </c>
      <c r="X12" s="179">
        <v>17.399999999999999</v>
      </c>
      <c r="Y12" s="179">
        <v>0.1</v>
      </c>
      <c r="Z12" s="179">
        <v>1.8</v>
      </c>
      <c r="AA12" s="179">
        <v>6.2</v>
      </c>
      <c r="AB12" s="179">
        <v>0</v>
      </c>
      <c r="AC12" s="179">
        <v>0.7</v>
      </c>
      <c r="AD12" s="179">
        <v>1.2</v>
      </c>
      <c r="AE12" s="179">
        <v>0</v>
      </c>
      <c r="AF12" s="179">
        <v>0.1</v>
      </c>
      <c r="AG12" s="179">
        <v>0</v>
      </c>
      <c r="AH12" s="179">
        <v>0</v>
      </c>
      <c r="AI12" s="179">
        <v>0.1</v>
      </c>
      <c r="AJ12" s="179">
        <v>0</v>
      </c>
      <c r="AK12" s="179">
        <v>0.11</v>
      </c>
      <c r="AL12" s="179">
        <v>0.64</v>
      </c>
      <c r="AM12" s="179">
        <v>1.08</v>
      </c>
      <c r="AN12" s="179">
        <v>2583</v>
      </c>
      <c r="AO12" s="179">
        <v>93.5</v>
      </c>
      <c r="AP12" s="179">
        <v>5.4</v>
      </c>
      <c r="AQ12" s="179">
        <v>1.1000000000000001</v>
      </c>
      <c r="AR12" s="179">
        <v>1.3</v>
      </c>
      <c r="AS12" s="179">
        <v>9.1</v>
      </c>
      <c r="AT12" s="179">
        <v>13.3</v>
      </c>
      <c r="AU12" s="179">
        <v>2415</v>
      </c>
      <c r="AV12" s="179">
        <v>139</v>
      </c>
      <c r="AW12" s="179">
        <v>29</v>
      </c>
      <c r="AX12" s="179">
        <v>-1.47</v>
      </c>
      <c r="AY12" s="179">
        <v>-2.85</v>
      </c>
      <c r="AZ12" s="179">
        <v>-4.4800000000000004</v>
      </c>
      <c r="BA12" s="179">
        <v>-1.52</v>
      </c>
      <c r="BB12" s="436">
        <v>-3.06</v>
      </c>
      <c r="BC12" s="436">
        <v>-4.9400000000000004</v>
      </c>
      <c r="BD12" s="436">
        <v>-1.42</v>
      </c>
      <c r="BE12" s="436">
        <v>-2.64</v>
      </c>
      <c r="BF12" s="436">
        <v>-4.0199999999999996</v>
      </c>
      <c r="BG12" s="436">
        <v>0.2</v>
      </c>
      <c r="BH12" s="436">
        <v>2.9</v>
      </c>
      <c r="BI12" s="436">
        <v>13.8</v>
      </c>
      <c r="BJ12" s="436">
        <v>0.1</v>
      </c>
      <c r="BK12" s="436">
        <v>0</v>
      </c>
      <c r="BL12" s="436">
        <v>6.9</v>
      </c>
      <c r="BM12" s="436">
        <v>0</v>
      </c>
      <c r="BN12" s="436">
        <v>0</v>
      </c>
      <c r="BO12" s="436">
        <v>0</v>
      </c>
      <c r="BP12" s="495">
        <v>0</v>
      </c>
      <c r="BQ12" s="495">
        <v>0</v>
      </c>
      <c r="BR12" s="495">
        <v>0</v>
      </c>
      <c r="BS12" s="436">
        <v>0</v>
      </c>
      <c r="BT12" s="436">
        <v>0</v>
      </c>
      <c r="BU12" s="436">
        <v>0</v>
      </c>
      <c r="BV12" s="495">
        <v>0.06</v>
      </c>
      <c r="BW12" s="495">
        <v>0.54</v>
      </c>
      <c r="BX12" s="495">
        <v>0.78</v>
      </c>
      <c r="BY12" s="436">
        <v>9501</v>
      </c>
      <c r="BZ12" s="436">
        <v>87.7</v>
      </c>
      <c r="CA12" s="436">
        <v>10.3</v>
      </c>
      <c r="CB12" s="436">
        <v>2</v>
      </c>
      <c r="CC12" s="436">
        <v>1.8</v>
      </c>
      <c r="CD12" s="436">
        <v>9.6</v>
      </c>
      <c r="CE12" s="436">
        <v>14.9</v>
      </c>
      <c r="CF12" s="436">
        <v>8328</v>
      </c>
      <c r="CG12" s="436">
        <v>983</v>
      </c>
      <c r="CH12" s="436">
        <v>190</v>
      </c>
      <c r="CI12" s="436">
        <v>-1.49</v>
      </c>
      <c r="CJ12" s="436">
        <v>-2.89</v>
      </c>
      <c r="CK12" s="436">
        <v>-4.24</v>
      </c>
      <c r="CL12" s="436">
        <v>-1.52</v>
      </c>
      <c r="CM12" s="436">
        <v>-2.97</v>
      </c>
      <c r="CN12" s="436">
        <v>-4.42</v>
      </c>
      <c r="CO12" s="436">
        <v>-1.47</v>
      </c>
      <c r="CP12" s="436">
        <v>-2.81</v>
      </c>
      <c r="CQ12" s="436">
        <v>-4.0599999999999996</v>
      </c>
      <c r="CR12" s="436">
        <v>0.4</v>
      </c>
      <c r="CS12" s="436">
        <v>4.8</v>
      </c>
      <c r="CT12" s="436">
        <v>16.8</v>
      </c>
      <c r="CU12" s="436">
        <v>0.1</v>
      </c>
      <c r="CV12" s="436">
        <v>1.5</v>
      </c>
      <c r="CW12" s="436">
        <v>6.3</v>
      </c>
      <c r="CX12" s="436">
        <v>0</v>
      </c>
      <c r="CY12" s="436">
        <v>0.6</v>
      </c>
      <c r="CZ12" s="436">
        <v>1.1000000000000001</v>
      </c>
      <c r="DA12" s="495">
        <v>0</v>
      </c>
      <c r="DB12" s="495">
        <v>0.1</v>
      </c>
      <c r="DC12" s="495">
        <v>0</v>
      </c>
      <c r="DD12" s="176">
        <v>0</v>
      </c>
      <c r="DE12" s="176">
        <v>0.1</v>
      </c>
      <c r="DF12" s="176">
        <v>0</v>
      </c>
      <c r="DG12" s="435">
        <v>0.09</v>
      </c>
      <c r="DH12" s="435">
        <v>0.63</v>
      </c>
      <c r="DI12" s="435">
        <v>1.03</v>
      </c>
    </row>
    <row r="13" spans="1:161" x14ac:dyDescent="0.2">
      <c r="B13" s="176" t="s">
        <v>212</v>
      </c>
      <c r="C13" s="179">
        <v>251694</v>
      </c>
      <c r="D13" s="179">
        <v>15.5</v>
      </c>
      <c r="E13" s="179">
        <v>43</v>
      </c>
      <c r="F13" s="179">
        <v>41.5</v>
      </c>
      <c r="G13" s="179">
        <v>20.399999999999999</v>
      </c>
      <c r="H13" s="179">
        <v>38.299999999999997</v>
      </c>
      <c r="I13" s="179">
        <v>58.9</v>
      </c>
      <c r="J13" s="179">
        <v>38986</v>
      </c>
      <c r="K13" s="179">
        <v>108312</v>
      </c>
      <c r="L13" s="179">
        <v>104395</v>
      </c>
      <c r="M13" s="179">
        <v>-0.35</v>
      </c>
      <c r="N13" s="179">
        <v>-0.26</v>
      </c>
      <c r="O13" s="179">
        <v>-0.21</v>
      </c>
      <c r="P13" s="436">
        <v>-0.36</v>
      </c>
      <c r="Q13" s="436">
        <v>-0.27</v>
      </c>
      <c r="R13" s="436">
        <v>-0.22</v>
      </c>
      <c r="S13" s="436">
        <v>-0.34</v>
      </c>
      <c r="T13" s="436">
        <v>-0.26</v>
      </c>
      <c r="U13" s="436">
        <v>-0.2</v>
      </c>
      <c r="V13" s="436">
        <v>9.1999999999999993</v>
      </c>
      <c r="W13" s="179">
        <v>51.2</v>
      </c>
      <c r="X13" s="179">
        <v>90.9</v>
      </c>
      <c r="Y13" s="179">
        <v>2.1</v>
      </c>
      <c r="Z13" s="179">
        <v>21.8</v>
      </c>
      <c r="AA13" s="179">
        <v>73.900000000000006</v>
      </c>
      <c r="AB13" s="179">
        <v>6.9</v>
      </c>
      <c r="AC13" s="179">
        <v>23.6</v>
      </c>
      <c r="AD13" s="179">
        <v>51.8</v>
      </c>
      <c r="AE13" s="179">
        <v>0.7</v>
      </c>
      <c r="AF13" s="179">
        <v>7.3</v>
      </c>
      <c r="AG13" s="179">
        <v>37.700000000000003</v>
      </c>
      <c r="AH13" s="179">
        <v>0.2</v>
      </c>
      <c r="AI13" s="179">
        <v>2.9</v>
      </c>
      <c r="AJ13" s="179">
        <v>27.5</v>
      </c>
      <c r="AK13" s="179">
        <v>1.58</v>
      </c>
      <c r="AL13" s="179">
        <v>3.19</v>
      </c>
      <c r="AM13" s="179">
        <v>5.31</v>
      </c>
      <c r="AN13" s="179">
        <v>243142</v>
      </c>
      <c r="AO13" s="179">
        <v>12.8</v>
      </c>
      <c r="AP13" s="179">
        <v>45.1</v>
      </c>
      <c r="AQ13" s="179">
        <v>42.1</v>
      </c>
      <c r="AR13" s="179">
        <v>25.2</v>
      </c>
      <c r="AS13" s="179">
        <v>43.3</v>
      </c>
      <c r="AT13" s="179">
        <v>63.4</v>
      </c>
      <c r="AU13" s="179">
        <v>31122</v>
      </c>
      <c r="AV13" s="179">
        <v>109538</v>
      </c>
      <c r="AW13" s="179">
        <v>102482</v>
      </c>
      <c r="AX13" s="179">
        <v>0.04</v>
      </c>
      <c r="AY13" s="179">
        <v>0.24</v>
      </c>
      <c r="AZ13" s="179">
        <v>0.24</v>
      </c>
      <c r="BA13" s="179">
        <v>0.02</v>
      </c>
      <c r="BB13" s="436">
        <v>0.23</v>
      </c>
      <c r="BC13" s="436">
        <v>0.23</v>
      </c>
      <c r="BD13" s="436">
        <v>0.05</v>
      </c>
      <c r="BE13" s="436">
        <v>0.25</v>
      </c>
      <c r="BF13" s="436">
        <v>0.25</v>
      </c>
      <c r="BG13" s="436">
        <v>11.3</v>
      </c>
      <c r="BH13" s="436">
        <v>59.8</v>
      </c>
      <c r="BI13" s="436">
        <v>95.2</v>
      </c>
      <c r="BJ13" s="436">
        <v>2.7</v>
      </c>
      <c r="BK13" s="436">
        <v>27.4</v>
      </c>
      <c r="BL13" s="436">
        <v>81.3</v>
      </c>
      <c r="BM13" s="436">
        <v>12.8</v>
      </c>
      <c r="BN13" s="436">
        <v>35.700000000000003</v>
      </c>
      <c r="BO13" s="436">
        <v>62.7</v>
      </c>
      <c r="BP13" s="495">
        <v>1.5</v>
      </c>
      <c r="BQ13" s="495">
        <v>15.4</v>
      </c>
      <c r="BR13" s="495">
        <v>53.1</v>
      </c>
      <c r="BS13" s="436">
        <v>0.5</v>
      </c>
      <c r="BT13" s="436">
        <v>6.7</v>
      </c>
      <c r="BU13" s="436">
        <v>42</v>
      </c>
      <c r="BV13" s="495">
        <v>1.92</v>
      </c>
      <c r="BW13" s="495">
        <v>3.6</v>
      </c>
      <c r="BX13" s="495">
        <v>5.76</v>
      </c>
      <c r="BY13" s="436">
        <v>494836</v>
      </c>
      <c r="BZ13" s="436">
        <v>14.2</v>
      </c>
      <c r="CA13" s="436">
        <v>44</v>
      </c>
      <c r="CB13" s="436">
        <v>41.8</v>
      </c>
      <c r="CC13" s="436">
        <v>22.6</v>
      </c>
      <c r="CD13" s="436">
        <v>40.799999999999997</v>
      </c>
      <c r="CE13" s="436">
        <v>61.1</v>
      </c>
      <c r="CF13" s="436">
        <v>70108</v>
      </c>
      <c r="CG13" s="436">
        <v>217850</v>
      </c>
      <c r="CH13" s="436">
        <v>206877</v>
      </c>
      <c r="CI13" s="436">
        <v>-0.18</v>
      </c>
      <c r="CJ13" s="436">
        <v>-0.01</v>
      </c>
      <c r="CK13" s="436">
        <v>0.01</v>
      </c>
      <c r="CL13" s="436">
        <v>-0.19</v>
      </c>
      <c r="CM13" s="436">
        <v>-0.02</v>
      </c>
      <c r="CN13" s="436">
        <v>0.01</v>
      </c>
      <c r="CO13" s="436">
        <v>-0.17</v>
      </c>
      <c r="CP13" s="436">
        <v>0</v>
      </c>
      <c r="CQ13" s="436">
        <v>0.02</v>
      </c>
      <c r="CR13" s="436">
        <v>10.199999999999999</v>
      </c>
      <c r="CS13" s="436">
        <v>55.5</v>
      </c>
      <c r="CT13" s="436">
        <v>93.1</v>
      </c>
      <c r="CU13" s="436">
        <v>2.4</v>
      </c>
      <c r="CV13" s="436">
        <v>24.6</v>
      </c>
      <c r="CW13" s="436">
        <v>77.599999999999994</v>
      </c>
      <c r="CX13" s="436">
        <v>9.5</v>
      </c>
      <c r="CY13" s="436">
        <v>29.7</v>
      </c>
      <c r="CZ13" s="436">
        <v>57.2</v>
      </c>
      <c r="DA13" s="495">
        <v>1</v>
      </c>
      <c r="DB13" s="495">
        <v>11.4</v>
      </c>
      <c r="DC13" s="495">
        <v>45.3</v>
      </c>
      <c r="DD13" s="176">
        <v>0.3</v>
      </c>
      <c r="DE13" s="176">
        <v>4.8</v>
      </c>
      <c r="DF13" s="176">
        <v>34.700000000000003</v>
      </c>
      <c r="DG13" s="435">
        <v>1.73</v>
      </c>
      <c r="DH13" s="435">
        <v>3.4</v>
      </c>
      <c r="DI13" s="435">
        <v>5.53</v>
      </c>
    </row>
    <row r="14" spans="1:161" x14ac:dyDescent="0.2">
      <c r="B14" s="176" t="s">
        <v>13</v>
      </c>
      <c r="C14" s="436">
        <v>10570</v>
      </c>
      <c r="D14" s="436">
        <v>0</v>
      </c>
      <c r="E14" s="436">
        <v>5.8</v>
      </c>
      <c r="F14" s="436">
        <v>94.2</v>
      </c>
      <c r="G14" s="436">
        <v>43.2</v>
      </c>
      <c r="H14" s="436">
        <v>54.3</v>
      </c>
      <c r="I14" s="436">
        <v>70.599999999999994</v>
      </c>
      <c r="J14" s="436">
        <v>5</v>
      </c>
      <c r="K14" s="436">
        <v>610</v>
      </c>
      <c r="L14" s="436">
        <v>9955</v>
      </c>
      <c r="M14" s="436">
        <v>1.75</v>
      </c>
      <c r="N14" s="436">
        <v>0.86</v>
      </c>
      <c r="O14" s="436">
        <v>0.39</v>
      </c>
      <c r="P14" s="436">
        <v>0.64</v>
      </c>
      <c r="Q14" s="436">
        <v>0.76</v>
      </c>
      <c r="R14" s="436">
        <v>0.36</v>
      </c>
      <c r="S14" s="436">
        <v>2.85</v>
      </c>
      <c r="T14" s="436">
        <v>0.96</v>
      </c>
      <c r="U14" s="436">
        <v>0.41</v>
      </c>
      <c r="V14" s="436">
        <v>60</v>
      </c>
      <c r="W14" s="436">
        <v>92.1</v>
      </c>
      <c r="X14" s="436">
        <v>98.7</v>
      </c>
      <c r="Y14" s="436">
        <v>40</v>
      </c>
      <c r="Z14" s="436">
        <v>64.099999999999994</v>
      </c>
      <c r="AA14" s="436">
        <v>93.7</v>
      </c>
      <c r="AB14" s="436">
        <v>80</v>
      </c>
      <c r="AC14" s="436">
        <v>57.2</v>
      </c>
      <c r="AD14" s="436">
        <v>75.599999999999994</v>
      </c>
      <c r="AE14" s="436">
        <v>20</v>
      </c>
      <c r="AF14" s="436">
        <v>34.4</v>
      </c>
      <c r="AG14" s="436">
        <v>67.400000000000006</v>
      </c>
      <c r="AH14" s="436">
        <v>0</v>
      </c>
      <c r="AI14" s="436">
        <v>19.2</v>
      </c>
      <c r="AJ14" s="436">
        <v>56.5</v>
      </c>
      <c r="AK14" s="436">
        <v>4.2</v>
      </c>
      <c r="AL14" s="436">
        <v>4.93</v>
      </c>
      <c r="AM14" s="436">
        <v>6.67</v>
      </c>
      <c r="AN14" s="436">
        <v>10628</v>
      </c>
      <c r="AO14" s="436">
        <v>0.1</v>
      </c>
      <c r="AP14" s="436">
        <v>7.2</v>
      </c>
      <c r="AQ14" s="436">
        <v>92.8</v>
      </c>
      <c r="AR14" s="436">
        <v>40.799999999999997</v>
      </c>
      <c r="AS14" s="436">
        <v>56.2</v>
      </c>
      <c r="AT14" s="436">
        <v>73.400000000000006</v>
      </c>
      <c r="AU14" s="436">
        <v>6</v>
      </c>
      <c r="AV14" s="436">
        <v>762</v>
      </c>
      <c r="AW14" s="436">
        <v>9860</v>
      </c>
      <c r="AX14" s="436">
        <v>1.2</v>
      </c>
      <c r="AY14" s="436">
        <v>1.07</v>
      </c>
      <c r="AZ14" s="436">
        <v>0.68</v>
      </c>
      <c r="BA14" s="436">
        <v>0.19</v>
      </c>
      <c r="BB14" s="436">
        <v>0.98</v>
      </c>
      <c r="BC14" s="436">
        <v>0.66</v>
      </c>
      <c r="BD14" s="436">
        <v>2.21</v>
      </c>
      <c r="BE14" s="436">
        <v>1.1599999999999999</v>
      </c>
      <c r="BF14" s="436">
        <v>0.71</v>
      </c>
      <c r="BG14" s="436">
        <v>50</v>
      </c>
      <c r="BH14" s="436">
        <v>93.6</v>
      </c>
      <c r="BI14" s="436">
        <v>99.5</v>
      </c>
      <c r="BJ14" s="436">
        <v>33.299999999999997</v>
      </c>
      <c r="BK14" s="436">
        <v>64.7</v>
      </c>
      <c r="BL14" s="436">
        <v>96</v>
      </c>
      <c r="BM14" s="436">
        <v>50</v>
      </c>
      <c r="BN14" s="436">
        <v>75.3</v>
      </c>
      <c r="BO14" s="436">
        <v>83.6</v>
      </c>
      <c r="BP14" s="495">
        <v>33.299999999999997</v>
      </c>
      <c r="BQ14" s="495">
        <v>52.4</v>
      </c>
      <c r="BR14" s="495">
        <v>79.5</v>
      </c>
      <c r="BS14" s="436">
        <v>16.7</v>
      </c>
      <c r="BT14" s="436">
        <v>30.1</v>
      </c>
      <c r="BU14" s="436">
        <v>71.3</v>
      </c>
      <c r="BV14" s="495">
        <v>3.56</v>
      </c>
      <c r="BW14" s="495">
        <v>5.14</v>
      </c>
      <c r="BX14" s="495">
        <v>6.99</v>
      </c>
      <c r="BY14" s="436">
        <v>21198</v>
      </c>
      <c r="BZ14" s="436">
        <v>0.1</v>
      </c>
      <c r="CA14" s="436">
        <v>6.5</v>
      </c>
      <c r="CB14" s="436">
        <v>93.5</v>
      </c>
      <c r="CC14" s="436">
        <v>41.9</v>
      </c>
      <c r="CD14" s="436">
        <v>55.4</v>
      </c>
      <c r="CE14" s="436">
        <v>72</v>
      </c>
      <c r="CF14" s="436">
        <v>11</v>
      </c>
      <c r="CG14" s="436">
        <v>1372</v>
      </c>
      <c r="CH14" s="436">
        <v>19815</v>
      </c>
      <c r="CI14" s="436">
        <v>1.45</v>
      </c>
      <c r="CJ14" s="436">
        <v>0.98</v>
      </c>
      <c r="CK14" s="436">
        <v>0.54</v>
      </c>
      <c r="CL14" s="436">
        <v>0.7</v>
      </c>
      <c r="CM14" s="436">
        <v>0.91</v>
      </c>
      <c r="CN14" s="436">
        <v>0.52</v>
      </c>
      <c r="CO14" s="436">
        <v>2.19</v>
      </c>
      <c r="CP14" s="436">
        <v>1.04</v>
      </c>
      <c r="CQ14" s="436">
        <v>0.55000000000000004</v>
      </c>
      <c r="CR14" s="436">
        <v>54.5</v>
      </c>
      <c r="CS14" s="436">
        <v>92.9</v>
      </c>
      <c r="CT14" s="436">
        <v>99.1</v>
      </c>
      <c r="CU14" s="436">
        <v>36.4</v>
      </c>
      <c r="CV14" s="436">
        <v>64.400000000000006</v>
      </c>
      <c r="CW14" s="436">
        <v>94.8</v>
      </c>
      <c r="CX14" s="436">
        <v>63.6</v>
      </c>
      <c r="CY14" s="436">
        <v>67.3</v>
      </c>
      <c r="CZ14" s="436">
        <v>79.5</v>
      </c>
      <c r="DA14" s="495">
        <v>27.3</v>
      </c>
      <c r="DB14" s="495">
        <v>44.4</v>
      </c>
      <c r="DC14" s="495">
        <v>73.400000000000006</v>
      </c>
      <c r="DD14" s="176">
        <v>9.1</v>
      </c>
      <c r="DE14" s="176">
        <v>25.2</v>
      </c>
      <c r="DF14" s="176">
        <v>63.9</v>
      </c>
      <c r="DG14" s="435">
        <v>3.85</v>
      </c>
      <c r="DH14" s="435">
        <v>5.04</v>
      </c>
      <c r="DI14" s="435">
        <v>6.83</v>
      </c>
    </row>
    <row r="15" spans="1:161" x14ac:dyDescent="0.2">
      <c r="B15" s="176" t="s">
        <v>274</v>
      </c>
      <c r="C15" s="436">
        <v>15955</v>
      </c>
      <c r="D15" s="436">
        <v>16.8</v>
      </c>
      <c r="E15" s="436">
        <v>53.1</v>
      </c>
      <c r="F15" s="436">
        <v>30.1</v>
      </c>
      <c r="G15" s="436">
        <v>23.4</v>
      </c>
      <c r="H15" s="436">
        <v>37.799999999999997</v>
      </c>
      <c r="I15" s="436">
        <v>53</v>
      </c>
      <c r="J15" s="436">
        <v>2677</v>
      </c>
      <c r="K15" s="436">
        <v>8479</v>
      </c>
      <c r="L15" s="436">
        <v>4799</v>
      </c>
      <c r="M15" s="436">
        <v>-0.19</v>
      </c>
      <c r="N15" s="436">
        <v>-0.28999999999999998</v>
      </c>
      <c r="O15" s="436">
        <v>-0.51</v>
      </c>
      <c r="P15" s="436">
        <v>-0.23</v>
      </c>
      <c r="Q15" s="436">
        <v>-0.32</v>
      </c>
      <c r="R15" s="436">
        <v>-0.55000000000000004</v>
      </c>
      <c r="S15" s="436">
        <v>-0.14000000000000001</v>
      </c>
      <c r="T15" s="436">
        <v>-0.27</v>
      </c>
      <c r="U15" s="436">
        <v>-0.48</v>
      </c>
      <c r="V15" s="436">
        <v>9.6999999999999993</v>
      </c>
      <c r="W15" s="436">
        <v>48.8</v>
      </c>
      <c r="X15" s="436">
        <v>85</v>
      </c>
      <c r="Y15" s="436">
        <v>2.1</v>
      </c>
      <c r="Z15" s="436">
        <v>18.899999999999999</v>
      </c>
      <c r="AA15" s="436">
        <v>60.7</v>
      </c>
      <c r="AB15" s="436">
        <v>5.9</v>
      </c>
      <c r="AC15" s="436">
        <v>17.7</v>
      </c>
      <c r="AD15" s="436">
        <v>37.799999999999997</v>
      </c>
      <c r="AE15" s="436">
        <v>0.4</v>
      </c>
      <c r="AF15" s="436">
        <v>4.5</v>
      </c>
      <c r="AG15" s="436">
        <v>22.3</v>
      </c>
      <c r="AH15" s="436">
        <v>0.1</v>
      </c>
      <c r="AI15" s="436">
        <v>1.9</v>
      </c>
      <c r="AJ15" s="436">
        <v>14.3</v>
      </c>
      <c r="AK15" s="436">
        <v>1.78</v>
      </c>
      <c r="AL15" s="436">
        <v>3.06</v>
      </c>
      <c r="AM15" s="436">
        <v>4.59</v>
      </c>
      <c r="AN15" s="436">
        <v>15669</v>
      </c>
      <c r="AO15" s="436">
        <v>15.1</v>
      </c>
      <c r="AP15" s="436">
        <v>53.9</v>
      </c>
      <c r="AQ15" s="436">
        <v>31</v>
      </c>
      <c r="AR15" s="436">
        <v>27.2</v>
      </c>
      <c r="AS15" s="436">
        <v>42.1</v>
      </c>
      <c r="AT15" s="436">
        <v>58</v>
      </c>
      <c r="AU15" s="436">
        <v>2368</v>
      </c>
      <c r="AV15" s="436">
        <v>8450</v>
      </c>
      <c r="AW15" s="436">
        <v>4851</v>
      </c>
      <c r="AX15" s="436">
        <v>0.13</v>
      </c>
      <c r="AY15" s="436">
        <v>0.14000000000000001</v>
      </c>
      <c r="AZ15" s="436">
        <v>-0.05</v>
      </c>
      <c r="BA15" s="436">
        <v>0.08</v>
      </c>
      <c r="BB15" s="436">
        <v>0.11</v>
      </c>
      <c r="BC15" s="436">
        <v>-0.08</v>
      </c>
      <c r="BD15" s="436">
        <v>0.18</v>
      </c>
      <c r="BE15" s="436">
        <v>0.17</v>
      </c>
      <c r="BF15" s="436">
        <v>-0.01</v>
      </c>
      <c r="BG15" s="436">
        <v>11.2</v>
      </c>
      <c r="BH15" s="436">
        <v>56.3</v>
      </c>
      <c r="BI15" s="436">
        <v>92.8</v>
      </c>
      <c r="BJ15" s="436">
        <v>2.7</v>
      </c>
      <c r="BK15" s="436">
        <v>23.2</v>
      </c>
      <c r="BL15" s="436">
        <v>72</v>
      </c>
      <c r="BM15" s="436">
        <v>11.8</v>
      </c>
      <c r="BN15" s="436">
        <v>29.5</v>
      </c>
      <c r="BO15" s="436">
        <v>52.5</v>
      </c>
      <c r="BP15" s="495">
        <v>1.4</v>
      </c>
      <c r="BQ15" s="495">
        <v>11.1</v>
      </c>
      <c r="BR15" s="495">
        <v>39.9</v>
      </c>
      <c r="BS15" s="436">
        <v>0.4</v>
      </c>
      <c r="BT15" s="436">
        <v>4.2</v>
      </c>
      <c r="BU15" s="436">
        <v>27.3</v>
      </c>
      <c r="BV15" s="495">
        <v>2.0299999999999998</v>
      </c>
      <c r="BW15" s="495">
        <v>3.41</v>
      </c>
      <c r="BX15" s="495">
        <v>5.0999999999999996</v>
      </c>
      <c r="BY15" s="436">
        <v>31624</v>
      </c>
      <c r="BZ15" s="436">
        <v>16</v>
      </c>
      <c r="CA15" s="436">
        <v>53.5</v>
      </c>
      <c r="CB15" s="436">
        <v>30.5</v>
      </c>
      <c r="CC15" s="436">
        <v>25.2</v>
      </c>
      <c r="CD15" s="436">
        <v>40</v>
      </c>
      <c r="CE15" s="436">
        <v>55.5</v>
      </c>
      <c r="CF15" s="436">
        <v>5045</v>
      </c>
      <c r="CG15" s="436">
        <v>16929</v>
      </c>
      <c r="CH15" s="436">
        <v>9650</v>
      </c>
      <c r="CI15" s="436">
        <v>-0.04</v>
      </c>
      <c r="CJ15" s="436">
        <v>-0.08</v>
      </c>
      <c r="CK15" s="436">
        <v>-0.28000000000000003</v>
      </c>
      <c r="CL15" s="436">
        <v>-7.0000000000000007E-2</v>
      </c>
      <c r="CM15" s="436">
        <v>-0.1</v>
      </c>
      <c r="CN15" s="436">
        <v>-0.3</v>
      </c>
      <c r="CO15" s="436">
        <v>0</v>
      </c>
      <c r="CP15" s="436">
        <v>-0.06</v>
      </c>
      <c r="CQ15" s="436">
        <v>-0.25</v>
      </c>
      <c r="CR15" s="436">
        <v>10.4</v>
      </c>
      <c r="CS15" s="436">
        <v>52.6</v>
      </c>
      <c r="CT15" s="436">
        <v>88.9</v>
      </c>
      <c r="CU15" s="436">
        <v>2.4</v>
      </c>
      <c r="CV15" s="436">
        <v>21</v>
      </c>
      <c r="CW15" s="436">
        <v>66.400000000000006</v>
      </c>
      <c r="CX15" s="436">
        <v>8.6999999999999993</v>
      </c>
      <c r="CY15" s="436">
        <v>23.6</v>
      </c>
      <c r="CZ15" s="436">
        <v>45.2</v>
      </c>
      <c r="DA15" s="495">
        <v>0.9</v>
      </c>
      <c r="DB15" s="495">
        <v>7.8</v>
      </c>
      <c r="DC15" s="495">
        <v>31.2</v>
      </c>
      <c r="DD15" s="176">
        <v>0.3</v>
      </c>
      <c r="DE15" s="176">
        <v>3</v>
      </c>
      <c r="DF15" s="176">
        <v>20.8</v>
      </c>
      <c r="DG15" s="435">
        <v>1.9</v>
      </c>
      <c r="DH15" s="435">
        <v>3.24</v>
      </c>
      <c r="DI15" s="435">
        <v>4.8499999999999996</v>
      </c>
    </row>
    <row r="16" spans="1:161" x14ac:dyDescent="0.2">
      <c r="B16" s="176" t="s">
        <v>275</v>
      </c>
      <c r="C16" s="436">
        <v>217789</v>
      </c>
      <c r="D16" s="436">
        <v>13.9</v>
      </c>
      <c r="E16" s="436">
        <v>45.1</v>
      </c>
      <c r="F16" s="436">
        <v>41</v>
      </c>
      <c r="G16" s="436">
        <v>23.8</v>
      </c>
      <c r="H16" s="436">
        <v>38.5</v>
      </c>
      <c r="I16" s="436">
        <v>58</v>
      </c>
      <c r="J16" s="436">
        <v>30276</v>
      </c>
      <c r="K16" s="436">
        <v>98122</v>
      </c>
      <c r="L16" s="436">
        <v>89390</v>
      </c>
      <c r="M16" s="436">
        <v>-0.13</v>
      </c>
      <c r="N16" s="436">
        <v>-0.24</v>
      </c>
      <c r="O16" s="436">
        <v>-0.25</v>
      </c>
      <c r="P16" s="436">
        <v>-0.15</v>
      </c>
      <c r="Q16" s="436">
        <v>-0.25</v>
      </c>
      <c r="R16" s="436">
        <v>-0.26</v>
      </c>
      <c r="S16" s="436">
        <v>-0.12</v>
      </c>
      <c r="T16" s="436">
        <v>-0.23</v>
      </c>
      <c r="U16" s="436">
        <v>-0.24</v>
      </c>
      <c r="V16" s="436">
        <v>10.9</v>
      </c>
      <c r="W16" s="436">
        <v>51.7</v>
      </c>
      <c r="X16" s="436">
        <v>90.5</v>
      </c>
      <c r="Y16" s="436">
        <v>2.6</v>
      </c>
      <c r="Z16" s="436">
        <v>22</v>
      </c>
      <c r="AA16" s="436">
        <v>72.599999999999994</v>
      </c>
      <c r="AB16" s="436">
        <v>8.3000000000000007</v>
      </c>
      <c r="AC16" s="436">
        <v>24.2</v>
      </c>
      <c r="AD16" s="436">
        <v>50</v>
      </c>
      <c r="AE16" s="436">
        <v>0.8</v>
      </c>
      <c r="AF16" s="436">
        <v>7.5</v>
      </c>
      <c r="AG16" s="436">
        <v>35.299999999999997</v>
      </c>
      <c r="AH16" s="436">
        <v>0.2</v>
      </c>
      <c r="AI16" s="436">
        <v>3</v>
      </c>
      <c r="AJ16" s="436">
        <v>25.1</v>
      </c>
      <c r="AK16" s="436">
        <v>1.85</v>
      </c>
      <c r="AL16" s="436">
        <v>3.22</v>
      </c>
      <c r="AM16" s="436">
        <v>5.2</v>
      </c>
      <c r="AN16" s="436">
        <v>213785</v>
      </c>
      <c r="AO16" s="436">
        <v>12.3</v>
      </c>
      <c r="AP16" s="436">
        <v>46.7</v>
      </c>
      <c r="AQ16" s="436">
        <v>41</v>
      </c>
      <c r="AR16" s="436">
        <v>27.3</v>
      </c>
      <c r="AS16" s="436">
        <v>43.4</v>
      </c>
      <c r="AT16" s="436">
        <v>62.6</v>
      </c>
      <c r="AU16" s="436">
        <v>26237</v>
      </c>
      <c r="AV16" s="436">
        <v>99925</v>
      </c>
      <c r="AW16" s="436">
        <v>87623</v>
      </c>
      <c r="AX16" s="436">
        <v>0.17</v>
      </c>
      <c r="AY16" s="436">
        <v>0.25</v>
      </c>
      <c r="AZ16" s="436">
        <v>0.21</v>
      </c>
      <c r="BA16" s="436">
        <v>0.16</v>
      </c>
      <c r="BB16" s="436">
        <v>0.24</v>
      </c>
      <c r="BC16" s="436">
        <v>0.2</v>
      </c>
      <c r="BD16" s="436">
        <v>0.19</v>
      </c>
      <c r="BE16" s="436">
        <v>0.26</v>
      </c>
      <c r="BF16" s="436">
        <v>0.22</v>
      </c>
      <c r="BG16" s="436">
        <v>12.4</v>
      </c>
      <c r="BH16" s="436">
        <v>60</v>
      </c>
      <c r="BI16" s="436">
        <v>95</v>
      </c>
      <c r="BJ16" s="436">
        <v>2.9</v>
      </c>
      <c r="BK16" s="436">
        <v>27.6</v>
      </c>
      <c r="BL16" s="436">
        <v>80.3</v>
      </c>
      <c r="BM16" s="436">
        <v>14.1</v>
      </c>
      <c r="BN16" s="436">
        <v>36.1</v>
      </c>
      <c r="BO16" s="436">
        <v>61</v>
      </c>
      <c r="BP16" s="495">
        <v>1.6</v>
      </c>
      <c r="BQ16" s="495">
        <v>15.6</v>
      </c>
      <c r="BR16" s="495">
        <v>51</v>
      </c>
      <c r="BS16" s="436">
        <v>0.5</v>
      </c>
      <c r="BT16" s="436">
        <v>6.8</v>
      </c>
      <c r="BU16" s="436">
        <v>39.5</v>
      </c>
      <c r="BV16" s="495">
        <v>2.08</v>
      </c>
      <c r="BW16" s="495">
        <v>3.61</v>
      </c>
      <c r="BX16" s="495">
        <v>5.66</v>
      </c>
      <c r="BY16" s="436">
        <v>431574</v>
      </c>
      <c r="BZ16" s="436">
        <v>13.1</v>
      </c>
      <c r="CA16" s="436">
        <v>45.9</v>
      </c>
      <c r="CB16" s="436">
        <v>41</v>
      </c>
      <c r="CC16" s="436">
        <v>25.4</v>
      </c>
      <c r="CD16" s="436">
        <v>41</v>
      </c>
      <c r="CE16" s="436">
        <v>60.3</v>
      </c>
      <c r="CF16" s="436">
        <v>56513</v>
      </c>
      <c r="CG16" s="436">
        <v>198047</v>
      </c>
      <c r="CH16" s="436">
        <v>177013</v>
      </c>
      <c r="CI16" s="436">
        <v>0.01</v>
      </c>
      <c r="CJ16" s="436">
        <v>0.01</v>
      </c>
      <c r="CK16" s="436">
        <v>-0.02</v>
      </c>
      <c r="CL16" s="436">
        <v>0</v>
      </c>
      <c r="CM16" s="436">
        <v>0</v>
      </c>
      <c r="CN16" s="436">
        <v>-0.03</v>
      </c>
      <c r="CO16" s="436">
        <v>0.02</v>
      </c>
      <c r="CP16" s="436">
        <v>0.01</v>
      </c>
      <c r="CQ16" s="436">
        <v>-0.02</v>
      </c>
      <c r="CR16" s="436">
        <v>11.6</v>
      </c>
      <c r="CS16" s="436">
        <v>55.9</v>
      </c>
      <c r="CT16" s="436">
        <v>92.7</v>
      </c>
      <c r="CU16" s="436">
        <v>2.7</v>
      </c>
      <c r="CV16" s="436">
        <v>24.8</v>
      </c>
      <c r="CW16" s="436">
        <v>76.400000000000006</v>
      </c>
      <c r="CX16" s="436">
        <v>11</v>
      </c>
      <c r="CY16" s="436">
        <v>30.2</v>
      </c>
      <c r="CZ16" s="436">
        <v>55.4</v>
      </c>
      <c r="DA16" s="495">
        <v>1.2</v>
      </c>
      <c r="DB16" s="495">
        <v>11.6</v>
      </c>
      <c r="DC16" s="495">
        <v>43.1</v>
      </c>
      <c r="DD16" s="176">
        <v>0.4</v>
      </c>
      <c r="DE16" s="176">
        <v>4.9000000000000004</v>
      </c>
      <c r="DF16" s="176">
        <v>32.200000000000003</v>
      </c>
      <c r="DG16" s="435">
        <v>1.96</v>
      </c>
      <c r="DH16" s="435">
        <v>3.42</v>
      </c>
      <c r="DI16" s="435">
        <v>5.43</v>
      </c>
    </row>
    <row r="17" spans="2:113" x14ac:dyDescent="0.2">
      <c r="B17" s="176" t="s">
        <v>68</v>
      </c>
      <c r="C17" s="436">
        <v>244776</v>
      </c>
      <c r="D17" s="436">
        <v>13.5</v>
      </c>
      <c r="E17" s="436">
        <v>43.9</v>
      </c>
      <c r="F17" s="436">
        <v>42.6</v>
      </c>
      <c r="G17" s="436">
        <v>23.7</v>
      </c>
      <c r="H17" s="436">
        <v>38.5</v>
      </c>
      <c r="I17" s="436">
        <v>59</v>
      </c>
      <c r="J17" s="436">
        <v>33073</v>
      </c>
      <c r="K17" s="436">
        <v>107468</v>
      </c>
      <c r="L17" s="436">
        <v>104234</v>
      </c>
      <c r="M17" s="436">
        <v>-0.14000000000000001</v>
      </c>
      <c r="N17" s="436">
        <v>-0.24</v>
      </c>
      <c r="O17" s="436">
        <v>-0.2</v>
      </c>
      <c r="P17" s="436">
        <v>-0.16</v>
      </c>
      <c r="Q17" s="436">
        <v>-0.25</v>
      </c>
      <c r="R17" s="436">
        <v>-0.21</v>
      </c>
      <c r="S17" s="436">
        <v>-0.13</v>
      </c>
      <c r="T17" s="436">
        <v>-0.23</v>
      </c>
      <c r="U17" s="436">
        <v>-0.2</v>
      </c>
      <c r="V17" s="436">
        <v>10.8</v>
      </c>
      <c r="W17" s="436">
        <v>51.6</v>
      </c>
      <c r="X17" s="436">
        <v>91</v>
      </c>
      <c r="Y17" s="436">
        <v>2.5</v>
      </c>
      <c r="Z17" s="436">
        <v>21.9</v>
      </c>
      <c r="AA17" s="436">
        <v>74</v>
      </c>
      <c r="AB17" s="436">
        <v>8.1</v>
      </c>
      <c r="AC17" s="436">
        <v>23.8</v>
      </c>
      <c r="AD17" s="436">
        <v>51.8</v>
      </c>
      <c r="AE17" s="436">
        <v>0.8</v>
      </c>
      <c r="AF17" s="436">
        <v>7.4</v>
      </c>
      <c r="AG17" s="436">
        <v>37.700000000000003</v>
      </c>
      <c r="AH17" s="436">
        <v>0.2</v>
      </c>
      <c r="AI17" s="436">
        <v>3</v>
      </c>
      <c r="AJ17" s="436">
        <v>27.6</v>
      </c>
      <c r="AK17" s="436">
        <v>1.84</v>
      </c>
      <c r="AL17" s="436">
        <v>3.21</v>
      </c>
      <c r="AM17" s="436">
        <v>5.31</v>
      </c>
      <c r="AN17" s="436">
        <v>240559</v>
      </c>
      <c r="AO17" s="436">
        <v>11.9</v>
      </c>
      <c r="AP17" s="436">
        <v>45.5</v>
      </c>
      <c r="AQ17" s="436">
        <v>42.6</v>
      </c>
      <c r="AR17" s="436">
        <v>27.2</v>
      </c>
      <c r="AS17" s="436">
        <v>43.4</v>
      </c>
      <c r="AT17" s="436">
        <v>63.4</v>
      </c>
      <c r="AU17" s="436">
        <v>28707</v>
      </c>
      <c r="AV17" s="436">
        <v>109399</v>
      </c>
      <c r="AW17" s="436">
        <v>102453</v>
      </c>
      <c r="AX17" s="436">
        <v>0.17</v>
      </c>
      <c r="AY17" s="436">
        <v>0.24</v>
      </c>
      <c r="AZ17" s="436">
        <v>0.24</v>
      </c>
      <c r="BA17" s="436">
        <v>0.15</v>
      </c>
      <c r="BB17" s="436">
        <v>0.24</v>
      </c>
      <c r="BC17" s="436">
        <v>0.24</v>
      </c>
      <c r="BD17" s="436">
        <v>0.18</v>
      </c>
      <c r="BE17" s="436">
        <v>0.25</v>
      </c>
      <c r="BF17" s="436">
        <v>0.25</v>
      </c>
      <c r="BG17" s="436">
        <v>12.3</v>
      </c>
      <c r="BH17" s="436">
        <v>59.9</v>
      </c>
      <c r="BI17" s="436">
        <v>95.3</v>
      </c>
      <c r="BJ17" s="436">
        <v>2.9</v>
      </c>
      <c r="BK17" s="436">
        <v>27.5</v>
      </c>
      <c r="BL17" s="436">
        <v>81.3</v>
      </c>
      <c r="BM17" s="436">
        <v>13.8</v>
      </c>
      <c r="BN17" s="436">
        <v>35.700000000000003</v>
      </c>
      <c r="BO17" s="436">
        <v>62.7</v>
      </c>
      <c r="BP17" s="495">
        <v>1.6</v>
      </c>
      <c r="BQ17" s="495">
        <v>15.4</v>
      </c>
      <c r="BR17" s="495">
        <v>53.2</v>
      </c>
      <c r="BS17" s="436">
        <v>0.5</v>
      </c>
      <c r="BT17" s="436">
        <v>6.7</v>
      </c>
      <c r="BU17" s="436">
        <v>42</v>
      </c>
      <c r="BV17" s="495">
        <v>2.0699999999999998</v>
      </c>
      <c r="BW17" s="495">
        <v>3.6</v>
      </c>
      <c r="BX17" s="495">
        <v>5.76</v>
      </c>
      <c r="BY17" s="436">
        <v>485335</v>
      </c>
      <c r="BZ17" s="436">
        <v>12.7</v>
      </c>
      <c r="CA17" s="436">
        <v>44.7</v>
      </c>
      <c r="CB17" s="436">
        <v>42.6</v>
      </c>
      <c r="CC17" s="436">
        <v>25.4</v>
      </c>
      <c r="CD17" s="436">
        <v>41</v>
      </c>
      <c r="CE17" s="436">
        <v>61.2</v>
      </c>
      <c r="CF17" s="436">
        <v>61780</v>
      </c>
      <c r="CG17" s="436">
        <v>216867</v>
      </c>
      <c r="CH17" s="436">
        <v>206687</v>
      </c>
      <c r="CI17" s="436">
        <v>0</v>
      </c>
      <c r="CJ17" s="436">
        <v>0</v>
      </c>
      <c r="CK17" s="436">
        <v>0.02</v>
      </c>
      <c r="CL17" s="436">
        <v>-0.01</v>
      </c>
      <c r="CM17" s="436">
        <v>0</v>
      </c>
      <c r="CN17" s="436">
        <v>0.01</v>
      </c>
      <c r="CO17" s="436">
        <v>0.01</v>
      </c>
      <c r="CP17" s="436">
        <v>0.01</v>
      </c>
      <c r="CQ17" s="436">
        <v>0.02</v>
      </c>
      <c r="CR17" s="436">
        <v>11.5</v>
      </c>
      <c r="CS17" s="436">
        <v>55.8</v>
      </c>
      <c r="CT17" s="436">
        <v>93.1</v>
      </c>
      <c r="CU17" s="436">
        <v>2.7</v>
      </c>
      <c r="CV17" s="436">
        <v>24.7</v>
      </c>
      <c r="CW17" s="436">
        <v>77.7</v>
      </c>
      <c r="CX17" s="436">
        <v>10.8</v>
      </c>
      <c r="CY17" s="436">
        <v>29.8</v>
      </c>
      <c r="CZ17" s="436">
        <v>57.2</v>
      </c>
      <c r="DA17" s="495">
        <v>1.2</v>
      </c>
      <c r="DB17" s="495">
        <v>11.4</v>
      </c>
      <c r="DC17" s="495">
        <v>45.4</v>
      </c>
      <c r="DD17" s="176">
        <v>0.4</v>
      </c>
      <c r="DE17" s="176">
        <v>4.9000000000000004</v>
      </c>
      <c r="DF17" s="176">
        <v>34.700000000000003</v>
      </c>
      <c r="DG17" s="435">
        <v>1.95</v>
      </c>
      <c r="DH17" s="435">
        <v>3.41</v>
      </c>
      <c r="DI17" s="435">
        <v>5.53</v>
      </c>
    </row>
    <row r="19" spans="2:113" x14ac:dyDescent="0.2">
      <c r="CS19" s="496"/>
      <c r="CT19" s="496"/>
      <c r="CU19" s="496"/>
      <c r="CV19" s="496"/>
      <c r="CW19" s="496"/>
      <c r="CX19" s="496"/>
      <c r="CY19" s="496"/>
      <c r="CZ19" s="496"/>
      <c r="DA19" s="496"/>
      <c r="DB19" s="496"/>
      <c r="DC19" s="496"/>
      <c r="DD19" s="496"/>
      <c r="DE19" s="496"/>
    </row>
    <row r="20" spans="2:113" x14ac:dyDescent="0.2">
      <c r="B20" s="99"/>
      <c r="AK20" s="176"/>
    </row>
    <row r="21" spans="2:113" x14ac:dyDescent="0.2">
      <c r="B21" s="99"/>
      <c r="AK21" s="176"/>
    </row>
    <row r="22" spans="2:113" x14ac:dyDescent="0.2">
      <c r="C22" s="99"/>
    </row>
    <row r="23" spans="2:113" x14ac:dyDescent="0.2">
      <c r="C23" s="494"/>
      <c r="D23" s="494"/>
      <c r="E23" s="494"/>
      <c r="F23" s="494"/>
      <c r="G23" s="494"/>
      <c r="H23" s="494"/>
      <c r="I23" s="494"/>
      <c r="J23" s="494"/>
      <c r="K23" s="494"/>
      <c r="L23" s="494"/>
      <c r="M23" s="494"/>
      <c r="N23" s="494"/>
      <c r="O23" s="494"/>
      <c r="P23" s="494"/>
      <c r="Q23" s="494"/>
      <c r="R23" s="494"/>
      <c r="S23" s="494"/>
      <c r="T23" s="494"/>
      <c r="U23" s="494"/>
      <c r="V23" s="494"/>
      <c r="W23" s="494"/>
      <c r="X23" s="494"/>
      <c r="Y23" s="494"/>
      <c r="Z23" s="494"/>
      <c r="AA23" s="494"/>
      <c r="AB23" s="494"/>
      <c r="AC23" s="494"/>
      <c r="AD23" s="494"/>
      <c r="AE23" s="494"/>
      <c r="AF23" s="494"/>
      <c r="AG23" s="494"/>
      <c r="AH23" s="494"/>
      <c r="AI23" s="494"/>
      <c r="AJ23" s="494"/>
      <c r="AK23" s="494"/>
      <c r="AL23" s="494"/>
      <c r="AM23" s="494"/>
      <c r="AN23" s="494"/>
      <c r="AO23" s="494"/>
      <c r="AP23" s="494"/>
      <c r="AQ23" s="494"/>
      <c r="AR23" s="494"/>
      <c r="AS23" s="494"/>
      <c r="AT23" s="494"/>
      <c r="AU23" s="494"/>
      <c r="AV23" s="494"/>
      <c r="AW23" s="494"/>
      <c r="AX23" s="494"/>
      <c r="AY23" s="494"/>
      <c r="AZ23" s="494"/>
      <c r="BA23" s="494"/>
      <c r="BB23" s="494"/>
      <c r="BC23" s="494"/>
      <c r="BD23" s="494"/>
      <c r="BE23" s="494"/>
      <c r="BF23" s="494"/>
      <c r="BG23" s="494"/>
      <c r="BH23" s="494"/>
      <c r="BI23" s="494"/>
      <c r="BJ23" s="494"/>
      <c r="BK23" s="494"/>
      <c r="BL23" s="494"/>
      <c r="BM23" s="494"/>
      <c r="BN23" s="494"/>
      <c r="BO23" s="494"/>
      <c r="BP23" s="494"/>
      <c r="BQ23" s="494"/>
      <c r="BR23" s="494"/>
      <c r="BS23" s="494"/>
      <c r="BT23" s="494"/>
      <c r="BU23" s="494"/>
      <c r="BV23" s="494"/>
      <c r="BW23" s="494"/>
      <c r="BX23" s="494"/>
      <c r="BY23" s="494"/>
      <c r="BZ23" s="494"/>
      <c r="CA23" s="494"/>
      <c r="CB23" s="494"/>
      <c r="CC23" s="494"/>
      <c r="CD23" s="494"/>
      <c r="CE23" s="494"/>
      <c r="CF23" s="494"/>
      <c r="CG23" s="494"/>
      <c r="CH23" s="494"/>
      <c r="CI23" s="494"/>
      <c r="CJ23" s="494"/>
      <c r="CK23" s="494"/>
      <c r="CL23" s="494"/>
      <c r="CM23" s="494"/>
      <c r="CN23" s="494"/>
      <c r="CO23" s="494"/>
      <c r="CP23" s="494"/>
      <c r="CQ23" s="494"/>
      <c r="CR23" s="494"/>
      <c r="CS23" s="494"/>
      <c r="CT23" s="494"/>
      <c r="CU23" s="494"/>
      <c r="CV23" s="494"/>
      <c r="CW23" s="494"/>
      <c r="CX23" s="494"/>
      <c r="CY23" s="494"/>
      <c r="CZ23" s="494"/>
      <c r="DA23" s="494"/>
      <c r="DB23" s="494"/>
      <c r="DC23" s="494"/>
    </row>
  </sheetData>
  <conditionalFormatting sqref="J18:J19 DD3:DF16 K18:CR18 C3:AM16 C18:I18">
    <cfRule type="cellIs" dxfId="77" priority="7" operator="equal">
      <formula>"x"</formula>
    </cfRule>
  </conditionalFormatting>
  <conditionalFormatting sqref="C20:CR21">
    <cfRule type="cellIs" dxfId="76" priority="6" operator="equal">
      <formula>1</formula>
    </cfRule>
  </conditionalFormatting>
  <conditionalFormatting sqref="BS3:DC16">
    <cfRule type="cellIs" dxfId="75" priority="4" operator="equal">
      <formula>"x"</formula>
    </cfRule>
  </conditionalFormatting>
  <conditionalFormatting sqref="AN3:BR16">
    <cfRule type="cellIs" dxfId="74" priority="5" operator="equal">
      <formula>"x"</formula>
    </cfRule>
  </conditionalFormatting>
  <conditionalFormatting sqref="BS17:DC17">
    <cfRule type="cellIs" dxfId="73" priority="1" operator="equal">
      <formula>"x"</formula>
    </cfRule>
  </conditionalFormatting>
  <conditionalFormatting sqref="DD17:DF17 C17:AM17">
    <cfRule type="cellIs" dxfId="72" priority="3" operator="equal">
      <formula>"x"</formula>
    </cfRule>
  </conditionalFormatting>
  <conditionalFormatting sqref="AN17:BR17">
    <cfRule type="cellIs" dxfId="71" priority="2" operator="equal">
      <formula>"x"</formula>
    </cfRule>
  </conditionalFormatting>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AW41"/>
  <sheetViews>
    <sheetView showGridLines="0" zoomScaleNormal="100" workbookViewId="0"/>
  </sheetViews>
  <sheetFormatPr defaultColWidth="9.140625" defaultRowHeight="11.25" x14ac:dyDescent="0.2"/>
  <cols>
    <col min="1" max="1" width="35" style="98" customWidth="1"/>
    <col min="2" max="2" width="7" style="19" customWidth="1"/>
    <col min="3" max="4" width="6.7109375" style="20" customWidth="1"/>
    <col min="5" max="5" width="0.85546875" style="12" customWidth="1"/>
    <col min="6" max="8" width="6.7109375" style="12" customWidth="1"/>
    <col min="9" max="9" width="0.85546875" style="12" customWidth="1"/>
    <col min="10" max="12" width="6.7109375" style="12" customWidth="1"/>
    <col min="13" max="13" width="1.28515625" style="12" customWidth="1"/>
    <col min="14" max="16" width="6.7109375" style="12" customWidth="1"/>
    <col min="17" max="17" width="1.28515625" style="12" customWidth="1"/>
    <col min="18" max="20" width="6.7109375" style="12" customWidth="1"/>
    <col min="21" max="21" width="0.85546875" style="12" customWidth="1"/>
    <col min="22" max="27" width="6.7109375" style="12" customWidth="1"/>
    <col min="28" max="28" width="0.85546875" style="12" customWidth="1"/>
    <col min="29" max="31" width="6.7109375" style="12" customWidth="1"/>
    <col min="32" max="33" width="0.85546875" style="12" customWidth="1"/>
    <col min="34" max="36" width="6.7109375" style="12" customWidth="1"/>
    <col min="37" max="37" width="0.85546875" style="12" customWidth="1"/>
    <col min="38" max="40" width="6.7109375" style="12" customWidth="1"/>
    <col min="41" max="41" width="0.85546875" style="12" customWidth="1"/>
    <col min="42" max="44" width="6.7109375" style="12" customWidth="1"/>
    <col min="45" max="45" width="0.7109375" style="19" customWidth="1"/>
    <col min="46" max="46" width="9.140625" style="19"/>
    <col min="47" max="47" width="9.140625" style="19" customWidth="1"/>
    <col min="48" max="48" width="0.7109375" style="497" customWidth="1"/>
    <col min="49" max="16384" width="9.140625" style="19"/>
  </cols>
  <sheetData>
    <row r="1" spans="1:49" ht="13.5" customHeight="1" x14ac:dyDescent="0.2">
      <c r="A1" s="225" t="s">
        <v>111</v>
      </c>
      <c r="B1" s="225"/>
      <c r="C1" s="225"/>
      <c r="D1" s="225"/>
      <c r="E1" s="225"/>
      <c r="F1" s="225"/>
      <c r="G1" s="225"/>
      <c r="H1" s="225"/>
      <c r="I1" s="225"/>
      <c r="J1" s="225"/>
      <c r="K1" s="225"/>
      <c r="L1" s="225"/>
      <c r="M1" s="225"/>
      <c r="N1" s="225"/>
      <c r="O1" s="225"/>
      <c r="P1" s="225"/>
      <c r="Q1" s="225"/>
      <c r="R1" s="225"/>
      <c r="S1" s="43"/>
      <c r="T1" s="43"/>
      <c r="U1" s="43"/>
      <c r="V1" s="43"/>
      <c r="W1" s="43"/>
      <c r="X1" s="43"/>
      <c r="Y1" s="225"/>
      <c r="Z1" s="43"/>
      <c r="AA1" s="43"/>
      <c r="AB1" s="43"/>
      <c r="AC1" s="225"/>
      <c r="AD1" s="43"/>
      <c r="AE1" s="43"/>
      <c r="AF1" s="43"/>
      <c r="AG1" s="43"/>
      <c r="AH1" s="43"/>
      <c r="AI1" s="43"/>
      <c r="AJ1" s="43"/>
      <c r="AK1" s="43"/>
      <c r="AL1" s="43"/>
      <c r="AM1" s="43"/>
      <c r="AN1" s="43"/>
      <c r="AO1" s="43"/>
      <c r="AP1" s="43"/>
      <c r="AQ1" s="43"/>
      <c r="AR1" s="43"/>
    </row>
    <row r="2" spans="1:49" ht="13.5" customHeight="1" x14ac:dyDescent="0.2">
      <c r="A2" s="832" t="s">
        <v>483</v>
      </c>
      <c r="B2" s="832"/>
      <c r="C2" s="70"/>
      <c r="D2" s="70"/>
      <c r="E2" s="71"/>
      <c r="F2" s="72"/>
      <c r="G2" s="72"/>
      <c r="H2" s="72"/>
      <c r="I2" s="72"/>
      <c r="AO2" s="184"/>
      <c r="AP2" s="893" t="s">
        <v>41</v>
      </c>
      <c r="AQ2" s="893"/>
      <c r="AR2" s="893"/>
      <c r="AU2" s="85"/>
      <c r="AV2" s="497" t="s">
        <v>5</v>
      </c>
      <c r="AW2" s="498"/>
    </row>
    <row r="3" spans="1:49" ht="12.75" customHeight="1" x14ac:dyDescent="0.25">
      <c r="A3" s="49" t="s">
        <v>0</v>
      </c>
      <c r="B3" s="499"/>
      <c r="C3" s="70"/>
      <c r="D3" s="70"/>
      <c r="E3" s="71"/>
      <c r="F3" s="72"/>
      <c r="G3" s="72"/>
      <c r="H3" s="72"/>
      <c r="I3" s="72"/>
      <c r="AG3" s="217"/>
      <c r="AH3" s="217"/>
      <c r="AI3" s="217"/>
      <c r="AJ3" s="217"/>
      <c r="AK3" s="217"/>
      <c r="AO3" s="217"/>
      <c r="AP3" s="894" t="s">
        <v>39</v>
      </c>
      <c r="AQ3" s="894"/>
      <c r="AR3" s="42" t="s">
        <v>28</v>
      </c>
      <c r="AV3" s="500" t="s">
        <v>6</v>
      </c>
      <c r="AW3" s="498"/>
    </row>
    <row r="4" spans="1:49" ht="12.75" customHeight="1" x14ac:dyDescent="0.25">
      <c r="A4" s="49"/>
      <c r="B4" s="499"/>
      <c r="C4" s="70"/>
      <c r="D4" s="70"/>
      <c r="E4" s="71"/>
      <c r="F4" s="72"/>
      <c r="G4" s="72"/>
      <c r="H4" s="72"/>
      <c r="I4" s="501"/>
      <c r="AG4" s="217"/>
      <c r="AH4" s="217"/>
      <c r="AI4" s="217"/>
      <c r="AJ4" s="217"/>
      <c r="AK4" s="217"/>
      <c r="AO4" s="217"/>
      <c r="AP4" s="502"/>
      <c r="AQ4" s="502"/>
      <c r="AR4" s="217"/>
      <c r="AV4" s="500" t="s">
        <v>28</v>
      </c>
      <c r="AW4" s="498"/>
    </row>
    <row r="5" spans="1:49" s="39" customFormat="1" ht="16.5" customHeight="1" x14ac:dyDescent="0.2">
      <c r="A5" s="895" t="str">
        <f>IF(AR3="All", "All pupils",AR3)</f>
        <v>All pupils</v>
      </c>
      <c r="B5" s="899" t="s">
        <v>273</v>
      </c>
      <c r="C5" s="899"/>
      <c r="D5" s="899"/>
      <c r="E5" s="783"/>
      <c r="F5" s="897" t="s">
        <v>237</v>
      </c>
      <c r="G5" s="897"/>
      <c r="H5" s="897"/>
      <c r="I5" s="783"/>
      <c r="J5" s="843" t="s">
        <v>561</v>
      </c>
      <c r="K5" s="843"/>
      <c r="L5" s="843"/>
      <c r="M5" s="843"/>
      <c r="N5" s="843"/>
      <c r="O5" s="843"/>
      <c r="P5" s="843"/>
      <c r="Q5" s="788"/>
      <c r="R5" s="842" t="s">
        <v>558</v>
      </c>
      <c r="S5" s="842"/>
      <c r="T5" s="842"/>
      <c r="U5" s="842"/>
      <c r="V5" s="842"/>
      <c r="W5" s="842"/>
      <c r="X5" s="842"/>
      <c r="Y5" s="842"/>
      <c r="Z5" s="842"/>
      <c r="AA5" s="842"/>
      <c r="AB5" s="842"/>
      <c r="AC5" s="842"/>
      <c r="AD5" s="842"/>
      <c r="AE5" s="842"/>
      <c r="AF5" s="842"/>
      <c r="AG5" s="788"/>
      <c r="AH5" s="843" t="s">
        <v>694</v>
      </c>
      <c r="AI5" s="843"/>
      <c r="AJ5" s="843"/>
      <c r="AK5" s="843"/>
      <c r="AL5" s="843"/>
      <c r="AM5" s="843"/>
      <c r="AN5" s="843"/>
      <c r="AO5" s="843"/>
      <c r="AP5" s="843"/>
      <c r="AQ5" s="843"/>
      <c r="AR5" s="843"/>
      <c r="AV5" s="504"/>
    </row>
    <row r="6" spans="1:49" s="184" customFormat="1" ht="68.25" customHeight="1" x14ac:dyDescent="0.2">
      <c r="A6" s="896"/>
      <c r="B6" s="863"/>
      <c r="C6" s="863"/>
      <c r="D6" s="863"/>
      <c r="E6" s="787"/>
      <c r="F6" s="898"/>
      <c r="G6" s="898"/>
      <c r="H6" s="898"/>
      <c r="I6" s="787"/>
      <c r="J6" s="901" t="s">
        <v>686</v>
      </c>
      <c r="K6" s="901"/>
      <c r="L6" s="901"/>
      <c r="M6" s="623"/>
      <c r="N6" s="901" t="s">
        <v>687</v>
      </c>
      <c r="O6" s="901"/>
      <c r="P6" s="901"/>
      <c r="Q6" s="787"/>
      <c r="R6" s="900" t="s">
        <v>559</v>
      </c>
      <c r="S6" s="900"/>
      <c r="T6" s="900"/>
      <c r="U6" s="505"/>
      <c r="V6" s="901" t="s">
        <v>560</v>
      </c>
      <c r="W6" s="901"/>
      <c r="X6" s="901"/>
      <c r="Y6" s="900" t="s">
        <v>574</v>
      </c>
      <c r="Z6" s="900"/>
      <c r="AA6" s="900"/>
      <c r="AB6" s="505"/>
      <c r="AC6" s="901" t="s">
        <v>575</v>
      </c>
      <c r="AD6" s="901"/>
      <c r="AE6" s="901"/>
      <c r="AF6" s="505"/>
      <c r="AG6" s="536"/>
      <c r="AH6" s="900" t="s">
        <v>562</v>
      </c>
      <c r="AI6" s="900"/>
      <c r="AJ6" s="900"/>
      <c r="AK6" s="621"/>
      <c r="AL6" s="902" t="s">
        <v>563</v>
      </c>
      <c r="AM6" s="902"/>
      <c r="AN6" s="902"/>
      <c r="AO6" s="507"/>
      <c r="AP6" s="902" t="s">
        <v>564</v>
      </c>
      <c r="AQ6" s="902"/>
      <c r="AR6" s="902"/>
      <c r="AV6" s="500"/>
    </row>
    <row r="7" spans="1:49" s="98" customFormat="1" ht="22.5" x14ac:dyDescent="0.2">
      <c r="A7" s="773" t="s">
        <v>565</v>
      </c>
      <c r="B7" s="453" t="s">
        <v>17</v>
      </c>
      <c r="C7" s="453" t="s">
        <v>51</v>
      </c>
      <c r="D7" s="453" t="s">
        <v>18</v>
      </c>
      <c r="E7" s="455"/>
      <c r="F7" s="453" t="s">
        <v>17</v>
      </c>
      <c r="G7" s="453" t="s">
        <v>51</v>
      </c>
      <c r="H7" s="453" t="s">
        <v>18</v>
      </c>
      <c r="I7" s="455"/>
      <c r="J7" s="453" t="s">
        <v>17</v>
      </c>
      <c r="K7" s="453" t="s">
        <v>51</v>
      </c>
      <c r="L7" s="453" t="s">
        <v>18</v>
      </c>
      <c r="M7" s="453"/>
      <c r="N7" s="453" t="s">
        <v>17</v>
      </c>
      <c r="O7" s="453" t="s">
        <v>51</v>
      </c>
      <c r="P7" s="453" t="s">
        <v>18</v>
      </c>
      <c r="Q7" s="455"/>
      <c r="R7" s="453" t="s">
        <v>17</v>
      </c>
      <c r="S7" s="453" t="s">
        <v>51</v>
      </c>
      <c r="T7" s="453" t="s">
        <v>18</v>
      </c>
      <c r="U7" s="455"/>
      <c r="V7" s="453" t="s">
        <v>17</v>
      </c>
      <c r="W7" s="453" t="s">
        <v>51</v>
      </c>
      <c r="X7" s="453" t="s">
        <v>18</v>
      </c>
      <c r="Y7" s="620" t="s">
        <v>17</v>
      </c>
      <c r="Z7" s="620" t="s">
        <v>51</v>
      </c>
      <c r="AA7" s="620" t="s">
        <v>18</v>
      </c>
      <c r="AB7" s="622"/>
      <c r="AC7" s="620" t="s">
        <v>17</v>
      </c>
      <c r="AD7" s="623" t="s">
        <v>51</v>
      </c>
      <c r="AE7" s="623" t="s">
        <v>18</v>
      </c>
      <c r="AF7" s="506"/>
      <c r="AG7" s="453"/>
      <c r="AH7" s="453" t="s">
        <v>17</v>
      </c>
      <c r="AI7" s="453" t="s">
        <v>51</v>
      </c>
      <c r="AJ7" s="453" t="s">
        <v>18</v>
      </c>
      <c r="AK7" s="453"/>
      <c r="AL7" s="508" t="s">
        <v>17</v>
      </c>
      <c r="AM7" s="508" t="s">
        <v>51</v>
      </c>
      <c r="AN7" s="508" t="s">
        <v>18</v>
      </c>
      <c r="AO7" s="509"/>
      <c r="AP7" s="509" t="s">
        <v>17</v>
      </c>
      <c r="AQ7" s="509" t="s">
        <v>51</v>
      </c>
      <c r="AR7" s="509" t="s">
        <v>18</v>
      </c>
      <c r="AV7" s="510"/>
    </row>
    <row r="8" spans="1:49" ht="6" customHeight="1" x14ac:dyDescent="0.2">
      <c r="B8" s="511"/>
      <c r="C8" s="257"/>
      <c r="D8" s="257"/>
      <c r="E8" s="258"/>
      <c r="F8" s="258"/>
      <c r="G8" s="258"/>
      <c r="H8" s="257"/>
      <c r="I8" s="257"/>
      <c r="J8" s="257"/>
      <c r="K8" s="257"/>
      <c r="L8" s="257"/>
      <c r="M8" s="257"/>
      <c r="N8" s="257"/>
      <c r="O8" s="257"/>
      <c r="P8" s="257"/>
      <c r="Q8" s="257"/>
      <c r="R8" s="258"/>
      <c r="S8" s="258"/>
      <c r="T8" s="257"/>
      <c r="U8" s="257"/>
      <c r="V8" s="257"/>
      <c r="W8" s="257"/>
      <c r="X8" s="257"/>
      <c r="Y8" s="258"/>
      <c r="Z8" s="258"/>
      <c r="AA8" s="257"/>
      <c r="AB8" s="257"/>
      <c r="AC8" s="258"/>
      <c r="AD8" s="258"/>
      <c r="AE8" s="257"/>
      <c r="AF8" s="257"/>
      <c r="AG8" s="257"/>
      <c r="AH8" s="258"/>
      <c r="AI8" s="258"/>
      <c r="AJ8" s="257"/>
      <c r="AK8" s="257"/>
      <c r="AL8" s="324"/>
      <c r="AM8" s="324"/>
      <c r="AN8" s="324"/>
      <c r="AO8" s="220"/>
      <c r="AP8" s="220"/>
      <c r="AQ8" s="220"/>
      <c r="AR8" s="220"/>
    </row>
    <row r="9" spans="1:49" s="28" customFormat="1" ht="12" customHeight="1" x14ac:dyDescent="0.2">
      <c r="A9" s="420" t="s">
        <v>423</v>
      </c>
      <c r="B9" s="240">
        <f>IF($AR$3="Boys",Table4abData!D3,IF($AR$3="Girls",Table4abData!AO3,Table4abData!BZ3))</f>
        <v>12.7</v>
      </c>
      <c r="C9" s="240">
        <f>IF($AR$3="Boys",Table4abData!E3,IF($AR$3="Girls",Table4abData!AP3,Table4abData!CA3))</f>
        <v>44.7</v>
      </c>
      <c r="D9" s="240">
        <f>IF($AR$3="Boys",Table4abData!F3,IF($AR$3="Girls",Table4abData!AQ3,Table4abData!CB3))</f>
        <v>42.6</v>
      </c>
      <c r="E9" s="256"/>
      <c r="F9" s="240">
        <f>IF($AR$3="Boys",Table4abData!G3,IF($AR$3="Girls",Table4abData!AR3,Table4abData!CC3))</f>
        <v>25.4</v>
      </c>
      <c r="G9" s="240">
        <f>IF($AR$3="Boys",Table4abData!H3,IF($AR$3="Girls",Table4abData!AS3,Table4abData!CD3))</f>
        <v>41</v>
      </c>
      <c r="H9" s="240">
        <f>IF($AR$3="Boys",Table4abData!I3,IF($AR$3="Girls",Table4abData!AT3,Table4abData!CE3))</f>
        <v>61.2</v>
      </c>
      <c r="I9" s="240"/>
      <c r="J9" s="240">
        <f>IF($AR$3="Boys",Table4abData!Y3,IF($AR$3="Girls",Table4abData!BJ3,Table4abData!CU3))</f>
        <v>2.7</v>
      </c>
      <c r="K9" s="240">
        <f>IF($AR$3="Boys",Table4abData!Z3,IF($AR$3="Girls",Table4abData!BK3,Table4abData!CV3))</f>
        <v>24.7</v>
      </c>
      <c r="L9" s="240">
        <f>IF($AR$3="Boys",Table4abData!AA3,IF($AR$3="Girls",Table4abData!BL3,Table4abData!CW3))</f>
        <v>77.7</v>
      </c>
      <c r="M9" s="240"/>
      <c r="N9" s="240">
        <f>IF($AR$3="Boys",Table4abData!V3,IF($AR$3="Girls",Table4abData!BG3,Table4abData!CR3))</f>
        <v>11.5</v>
      </c>
      <c r="O9" s="240">
        <f>IF($AR$3="Boys",Table4abData!W3,IF($AR$3="Girls",Table4abData!BH3,Table4abData!CS3))</f>
        <v>55.8</v>
      </c>
      <c r="P9" s="240">
        <f>IF($AR$3="Boys",Table4abData!X3,IF($AR$3="Girls",Table4abData!BI3,Table4abData!CT3))</f>
        <v>93.1</v>
      </c>
      <c r="Q9" s="240">
        <v>2.6</v>
      </c>
      <c r="R9" s="240">
        <f>IF($AR$3="Boys",Table4abData!AB3,IF($AR$3="Girls",Table4abData!BM3,Table4abData!CX3))</f>
        <v>10.8</v>
      </c>
      <c r="S9" s="240">
        <f>IF($AR$3="Boys",Table4abData!AC3,IF($AR$3="Girls",Table4abData!BN3,Table4abData!CY3))</f>
        <v>29.8</v>
      </c>
      <c r="T9" s="240">
        <f>IF($AR$3="Boys",Table4abData!AD3,IF($AR$3="Girls",Table4abData!BO3,Table4abData!CZ3))</f>
        <v>57.2</v>
      </c>
      <c r="U9" s="256"/>
      <c r="V9" s="241">
        <f>IF($AR$3="Boys",Table4abData!AK3,IF($AR$3="Girls",Table4abData!BV3,Table4abData!DG3))</f>
        <v>1.95</v>
      </c>
      <c r="W9" s="241">
        <f>IF($AR$3="Boys",Table4abData!AL3,IF($AR$3="Girls",Table4abData!BW3,Table4abData!DH3))</f>
        <v>3.41</v>
      </c>
      <c r="X9" s="241">
        <f>IF($AR$3="Boys",Table4abData!AM3,IF($AR$3="Girls",Table4abData!BX3,Table4abData!DI3))</f>
        <v>5.53</v>
      </c>
      <c r="Y9" s="240">
        <f>IF($AR$3="Boys",Table4abData!AH3,IF($AR$3="Girls",Table4abData!BS3,Table4abData!DD3))</f>
        <v>0.4</v>
      </c>
      <c r="Z9" s="240">
        <f>IF($AR$3="Boys",Table4abData!AI3,IF($AR$3="Girls",Table4abData!BT3,Table4abData!DE3))</f>
        <v>4.9000000000000004</v>
      </c>
      <c r="AA9" s="240">
        <f>IF($AR$3="Boys",Table4abData!AJ3,IF($AR$3="Girls",Table4abData!BU3,Table4abData!DF3))</f>
        <v>34.700000000000003</v>
      </c>
      <c r="AB9" s="240">
        <f>IF($AR$3="Boys",Table4abData!AL3,IF($AR$3="Girls",Table4abData!BV3,Table4abData!DG3))</f>
        <v>1.95</v>
      </c>
      <c r="AC9" s="240">
        <f>IF($AR$3="Boys",Table4abData!AE3,IF($AR$3="Girls",Table4abData!BP3,Table4abData!DA3))</f>
        <v>1.2</v>
      </c>
      <c r="AD9" s="240">
        <f>IF($AR$3="Boys",Table4abData!AF3,IF($AR$3="Girls",Table4abData!BQ3,Table4abData!DB3))</f>
        <v>11.4</v>
      </c>
      <c r="AE9" s="240">
        <f>IF($AR$3="Boys",Table4abData!AG3,IF($AR$3="Girls",Table4abData!BR3,Table4abData!DC3))</f>
        <v>45.4</v>
      </c>
      <c r="AF9" s="256"/>
      <c r="AG9" s="207"/>
      <c r="AH9" s="241">
        <f>IF($AR$3="Boys",Table4abData!M3,IF($AR$3="Girls",Table4abData!AX3,Table4abData!CI3))</f>
        <v>0</v>
      </c>
      <c r="AI9" s="241">
        <f>IF($AR$3="Boys",Table4abData!N3,IF($AR$3="Girls",Table4abData!AY3,Table4abData!CJ3))</f>
        <v>0</v>
      </c>
      <c r="AJ9" s="241">
        <f>IF($AR$3="Boys",Table4abData!O3,IF($AR$3="Girls",Table4abData!AZ3,Table4abData!CK3))</f>
        <v>0.02</v>
      </c>
      <c r="AK9" s="241"/>
      <c r="AL9" s="259">
        <f>IF($AR$3="Boys",Table4abData!P3,IF($AR$3="Girls",Table4abData!BA3,Table4abData!CL3))</f>
        <v>-0.01</v>
      </c>
      <c r="AM9" s="513">
        <f>IF($AR$3="Boys",Table4abData!Q3,IF($AR$3="Girls",Table4abData!BB3,Table4abData!CM3))</f>
        <v>0</v>
      </c>
      <c r="AN9" s="513">
        <f>IF($AR$3="Boys",Table4abData!R3,IF($AR$3="Girls",Table4abData!BC3,Table4abData!CN3))</f>
        <v>0.01</v>
      </c>
      <c r="AO9" s="256"/>
      <c r="AP9" s="514">
        <f>IF($AR$3="Boys",Table4abData!S3,IF($AR$3="Girls",Table4abData!BD3,Table4abData!CO3))</f>
        <v>0.01</v>
      </c>
      <c r="AQ9" s="514">
        <f>IF($AR$3="Boys",Table4abData!T3,IF($AR$3="Girls",Table4abData!BE3,Table4abData!CP3))</f>
        <v>0.01</v>
      </c>
      <c r="AR9" s="514">
        <f>IF($AR$3="Boys",Table4abData!U3,IF($AR$3="Girls",Table4abData!BF3,Table4abData!CQ3))</f>
        <v>0.02</v>
      </c>
      <c r="AS9" s="515"/>
      <c r="AT9" s="41"/>
      <c r="AV9" s="516"/>
    </row>
    <row r="10" spans="1:49" s="28" customFormat="1" ht="20.45" customHeight="1" x14ac:dyDescent="0.2">
      <c r="A10" s="517" t="s">
        <v>424</v>
      </c>
      <c r="B10" s="240">
        <f>IF($AR$3="Boys",Table4abData!D4,IF($AR$3="Girls",Table4abData!AO4,Table4abData!BZ4))</f>
        <v>13</v>
      </c>
      <c r="C10" s="240">
        <f>IF($AR$3="Boys",Table4abData!E4,IF($AR$3="Girls",Table4abData!AP4,Table4abData!CA4))</f>
        <v>45.6</v>
      </c>
      <c r="D10" s="240">
        <f>IF($AR$3="Boys",Table4abData!F4,IF($AR$3="Girls",Table4abData!AQ4,Table4abData!CB4))</f>
        <v>41.4</v>
      </c>
      <c r="E10" s="256"/>
      <c r="F10" s="240">
        <f>IF($AR$3="Boys",Table4abData!G4,IF($AR$3="Girls",Table4abData!AR4,Table4abData!CC4))</f>
        <v>25</v>
      </c>
      <c r="G10" s="240">
        <f>IF($AR$3="Boys",Table4abData!H4,IF($AR$3="Girls",Table4abData!AS4,Table4abData!CD4))</f>
        <v>40.700000000000003</v>
      </c>
      <c r="H10" s="240">
        <f>IF($AR$3="Boys",Table4abData!I4,IF($AR$3="Girls",Table4abData!AT4,Table4abData!CE4))</f>
        <v>60.2</v>
      </c>
      <c r="I10" s="256"/>
      <c r="J10" s="240">
        <f>IF($AR$3="Boys",Table4abData!Y4,IF($AR$3="Girls",Table4abData!BJ4,Table4abData!CU4))</f>
        <v>2.6</v>
      </c>
      <c r="K10" s="240">
        <f>IF($AR$3="Boys",Table4abData!Z4,IF($AR$3="Girls",Table4abData!BK4,Table4abData!CV4))</f>
        <v>23.8</v>
      </c>
      <c r="L10" s="240">
        <f>IF($AR$3="Boys",Table4abData!AA4,IF($AR$3="Girls",Table4abData!BL4,Table4abData!CW4))</f>
        <v>75.8</v>
      </c>
      <c r="M10" s="240"/>
      <c r="N10" s="240">
        <f>IF($AR$3="Boys",Table4abData!V4,IF($AR$3="Girls",Table4abData!BG4,Table4abData!CR4))</f>
        <v>10.8</v>
      </c>
      <c r="O10" s="240">
        <f>IF($AR$3="Boys",Table4abData!W4,IF($AR$3="Girls",Table4abData!BH4,Table4abData!CS4))</f>
        <v>54.9</v>
      </c>
      <c r="P10" s="240">
        <f>IF($AR$3="Boys",Table4abData!X4,IF($AR$3="Girls",Table4abData!BI4,Table4abData!CT4))</f>
        <v>92.6</v>
      </c>
      <c r="Q10" s="256"/>
      <c r="R10" s="240">
        <f>IF($AR$3="Boys",Table4abData!AB4,IF($AR$3="Girls",Table4abData!BM4,Table4abData!CX4))</f>
        <v>10.8</v>
      </c>
      <c r="S10" s="240">
        <f>IF($AR$3="Boys",Table4abData!AC4,IF($AR$3="Girls",Table4abData!BN4,Table4abData!CY4))</f>
        <v>29</v>
      </c>
      <c r="T10" s="240">
        <f>IF($AR$3="Boys",Table4abData!AD4,IF($AR$3="Girls",Table4abData!BO4,Table4abData!CZ4))</f>
        <v>53.9</v>
      </c>
      <c r="U10" s="256"/>
      <c r="V10" s="241">
        <f>IF($AR$3="Boys",Table4abData!AK4,IF($AR$3="Girls",Table4abData!BV4,Table4abData!DG4))</f>
        <v>1.93</v>
      </c>
      <c r="W10" s="241">
        <f>IF($AR$3="Boys",Table4abData!AL4,IF($AR$3="Girls",Table4abData!BW4,Table4abData!DH4))</f>
        <v>3.39</v>
      </c>
      <c r="X10" s="241">
        <f>IF($AR$3="Boys",Table4abData!AM4,IF($AR$3="Girls",Table4abData!BX4,Table4abData!DI4))</f>
        <v>5.42</v>
      </c>
      <c r="Y10" s="240">
        <f>IF($AR$3="Boys",Table4abData!AH4,IF($AR$3="Girls",Table4abData!BS4,Table4abData!DD4))</f>
        <v>0.3</v>
      </c>
      <c r="Z10" s="240">
        <f>IF($AR$3="Boys",Table4abData!AI4,IF($AR$3="Girls",Table4abData!BT4,Table4abData!DE4))</f>
        <v>4.7</v>
      </c>
      <c r="AA10" s="240">
        <f>IF($AR$3="Boys",Table4abData!AJ4,IF($AR$3="Girls",Table4abData!BU4,Table4abData!DF4))</f>
        <v>31.8</v>
      </c>
      <c r="AB10" s="256"/>
      <c r="AC10" s="240">
        <f>IF($AR$3="Boys",Table4abData!AE4,IF($AR$3="Girls",Table4abData!BP4,Table4abData!DA4))</f>
        <v>1.2</v>
      </c>
      <c r="AD10" s="240">
        <f>IF($AR$3="Boys",Table4abData!AF4,IF($AR$3="Girls",Table4abData!BQ4,Table4abData!DB4))</f>
        <v>11.1</v>
      </c>
      <c r="AE10" s="240">
        <f>IF($AR$3="Boys",Table4abData!AG4,IF($AR$3="Girls",Table4abData!BR4,Table4abData!DC4))</f>
        <v>42.2</v>
      </c>
      <c r="AF10" s="256"/>
      <c r="AG10" s="207"/>
      <c r="AH10" s="241">
        <f>IF($AR$3="Boys",Table4abData!M4,IF($AR$3="Girls",Table4abData!AX4,Table4abData!CI4))</f>
        <v>-0.02</v>
      </c>
      <c r="AI10" s="241">
        <f>IF($AR$3="Boys",Table4abData!N4,IF($AR$3="Girls",Table4abData!AY4,Table4abData!CJ4))</f>
        <v>-0.02</v>
      </c>
      <c r="AJ10" s="241">
        <f>IF($AR$3="Boys",Table4abData!O4,IF($AR$3="Girls",Table4abData!AZ4,Table4abData!CK4))</f>
        <v>-0.04</v>
      </c>
      <c r="AK10" s="207"/>
      <c r="AL10" s="513">
        <f>IF($AR$3="Boys",Table4abData!P4,IF($AR$3="Girls",Table4abData!BA4,Table4abData!CL4))</f>
        <v>-0.04</v>
      </c>
      <c r="AM10" s="513">
        <f>IF($AR$3="Boys",Table4abData!Q4,IF($AR$3="Girls",Table4abData!BB4,Table4abData!CM4))</f>
        <v>-0.03</v>
      </c>
      <c r="AN10" s="513">
        <f>IF($AR$3="Boys",Table4abData!R4,IF($AR$3="Girls",Table4abData!BC4,Table4abData!CN4))</f>
        <v>-0.05</v>
      </c>
      <c r="AO10" s="256"/>
      <c r="AP10" s="514">
        <f>IF($AR$3="Boys",Table4abData!S4,IF($AR$3="Girls",Table4abData!BD4,Table4abData!CO4))</f>
        <v>0</v>
      </c>
      <c r="AQ10" s="514">
        <f>IF($AR$3="Boys",Table4abData!T4,IF($AR$3="Girls",Table4abData!BE4,Table4abData!CP4))</f>
        <v>-0.02</v>
      </c>
      <c r="AR10" s="514">
        <f>IF($AR$3="Boys",Table4abData!U4,IF($AR$3="Girls",Table4abData!BF4,Table4abData!CQ4))</f>
        <v>-0.03</v>
      </c>
      <c r="AS10" s="515"/>
      <c r="AT10" s="515"/>
      <c r="AV10" s="516"/>
    </row>
    <row r="11" spans="1:49" s="28" customFormat="1" ht="15" customHeight="1" x14ac:dyDescent="0.2">
      <c r="A11" s="51" t="s">
        <v>276</v>
      </c>
      <c r="B11" s="240">
        <f>IF($AR$3="Boys",Table4abData!D5,IF($AR$3="Girls",Table4abData!AO5,Table4abData!BZ5))</f>
        <v>12.6</v>
      </c>
      <c r="C11" s="240">
        <f>IF($AR$3="Boys",Table4abData!E5,IF($AR$3="Girls",Table4abData!AP5,Table4abData!CA5))</f>
        <v>44.3</v>
      </c>
      <c r="D11" s="240">
        <f>IF($AR$3="Boys",Table4abData!F5,IF($AR$3="Girls",Table4abData!AQ5,Table4abData!CB5))</f>
        <v>43.1</v>
      </c>
      <c r="E11" s="256"/>
      <c r="F11" s="240">
        <f>IF($AR$3="Boys",Table4abData!G5,IF($AR$3="Girls",Table4abData!AR5,Table4abData!CC5))</f>
        <v>25.6</v>
      </c>
      <c r="G11" s="240">
        <f>IF($AR$3="Boys",Table4abData!H5,IF($AR$3="Girls",Table4abData!AS5,Table4abData!CD5))</f>
        <v>41.1</v>
      </c>
      <c r="H11" s="240">
        <f>IF($AR$3="Boys",Table4abData!I5,IF($AR$3="Girls",Table4abData!AT5,Table4abData!CE5))</f>
        <v>61.6</v>
      </c>
      <c r="I11" s="256"/>
      <c r="J11" s="240">
        <f>IF($AR$3="Boys",Table4abData!Y5,IF($AR$3="Girls",Table4abData!BJ5,Table4abData!CU5))</f>
        <v>2.8</v>
      </c>
      <c r="K11" s="240">
        <f>IF($AR$3="Boys",Table4abData!Z5,IF($AR$3="Girls",Table4abData!BK5,Table4abData!CV5))</f>
        <v>25.2</v>
      </c>
      <c r="L11" s="240">
        <f>IF($AR$3="Boys",Table4abData!AA5,IF($AR$3="Girls",Table4abData!BL5,Table4abData!CW5))</f>
        <v>78.5</v>
      </c>
      <c r="M11" s="240"/>
      <c r="N11" s="240">
        <f>IF($AR$3="Boys",Table4abData!V5,IF($AR$3="Girls",Table4abData!BG5,Table4abData!CR5))</f>
        <v>11.8</v>
      </c>
      <c r="O11" s="240">
        <f>IF($AR$3="Boys",Table4abData!W5,IF($AR$3="Girls",Table4abData!BH5,Table4abData!CS5))</f>
        <v>56.2</v>
      </c>
      <c r="P11" s="240">
        <f>IF($AR$3="Boys",Table4abData!X5,IF($AR$3="Girls",Table4abData!BI5,Table4abData!CT5))</f>
        <v>93.4</v>
      </c>
      <c r="Q11" s="256"/>
      <c r="R11" s="240">
        <f>IF($AR$3="Boys",Table4abData!AB5,IF($AR$3="Girls",Table4abData!BM5,Table4abData!CX5))</f>
        <v>10.8</v>
      </c>
      <c r="S11" s="240">
        <f>IF($AR$3="Boys",Table4abData!AC5,IF($AR$3="Girls",Table4abData!BN5,Table4abData!CY5))</f>
        <v>30.3</v>
      </c>
      <c r="T11" s="240">
        <f>IF($AR$3="Boys",Table4abData!AD5,IF($AR$3="Girls",Table4abData!BO5,Table4abData!CZ5))</f>
        <v>58.6</v>
      </c>
      <c r="U11" s="256"/>
      <c r="V11" s="241">
        <f>IF($AR$3="Boys",Table4abData!AK5,IF($AR$3="Girls",Table4abData!BV5,Table4abData!DG5))</f>
        <v>1.96</v>
      </c>
      <c r="W11" s="241">
        <f>IF($AR$3="Boys",Table4abData!AL5,IF($AR$3="Girls",Table4abData!BW5,Table4abData!DH5))</f>
        <v>3.42</v>
      </c>
      <c r="X11" s="241">
        <f>IF($AR$3="Boys",Table4abData!AM5,IF($AR$3="Girls",Table4abData!BX5,Table4abData!DI5))</f>
        <v>5.58</v>
      </c>
      <c r="Y11" s="240">
        <f>IF($AR$3="Boys",Table4abData!AH5,IF($AR$3="Girls",Table4abData!BS5,Table4abData!DD5))</f>
        <v>0.4</v>
      </c>
      <c r="Z11" s="240">
        <f>IF($AR$3="Boys",Table4abData!AI5,IF($AR$3="Girls",Table4abData!BT5,Table4abData!DE5))</f>
        <v>5</v>
      </c>
      <c r="AA11" s="240">
        <f>IF($AR$3="Boys",Table4abData!AJ5,IF($AR$3="Girls",Table4abData!BU5,Table4abData!DF5))</f>
        <v>35.9</v>
      </c>
      <c r="AB11" s="256"/>
      <c r="AC11" s="240">
        <f>IF($AR$3="Boys",Table4abData!AE5,IF($AR$3="Girls",Table4abData!BP5,Table4abData!DA5))</f>
        <v>1.2</v>
      </c>
      <c r="AD11" s="240">
        <f>IF($AR$3="Boys",Table4abData!AF5,IF($AR$3="Girls",Table4abData!BQ5,Table4abData!DB5))</f>
        <v>11.6</v>
      </c>
      <c r="AE11" s="240">
        <f>IF($AR$3="Boys",Table4abData!AG5,IF($AR$3="Girls",Table4abData!BR5,Table4abData!DC5))</f>
        <v>46.7</v>
      </c>
      <c r="AF11" s="256"/>
      <c r="AG11" s="207"/>
      <c r="AH11" s="241">
        <f>IF($AR$3="Boys",Table4abData!M5,IF($AR$3="Girls",Table4abData!AX5,Table4abData!CI5))</f>
        <v>0.02</v>
      </c>
      <c r="AI11" s="241">
        <f>IF($AR$3="Boys",Table4abData!N5,IF($AR$3="Girls",Table4abData!AY5,Table4abData!CJ5))</f>
        <v>0.02</v>
      </c>
      <c r="AJ11" s="241">
        <f>IF($AR$3="Boys",Table4abData!O5,IF($AR$3="Girls",Table4abData!AZ5,Table4abData!CK5))</f>
        <v>0.04</v>
      </c>
      <c r="AK11" s="207"/>
      <c r="AL11" s="513">
        <f>IF($AR$3="Boys",Table4abData!P5,IF($AR$3="Girls",Table4abData!BA5,Table4abData!CL5))</f>
        <v>0</v>
      </c>
      <c r="AM11" s="513">
        <f>IF($AR$3="Boys",Table4abData!Q5,IF($AR$3="Girls",Table4abData!BB5,Table4abData!CM5))</f>
        <v>0.01</v>
      </c>
      <c r="AN11" s="513">
        <f>IF($AR$3="Boys",Table4abData!R5,IF($AR$3="Girls",Table4abData!BC5,Table4abData!CN5))</f>
        <v>0.04</v>
      </c>
      <c r="AO11" s="256"/>
      <c r="AP11" s="514">
        <f>IF($AR$3="Boys",Table4abData!S5,IF($AR$3="Girls",Table4abData!BD5,Table4abData!CO5))</f>
        <v>0.03</v>
      </c>
      <c r="AQ11" s="514">
        <f>IF($AR$3="Boys",Table4abData!T5,IF($AR$3="Girls",Table4abData!BE5,Table4abData!CP5))</f>
        <v>0.03</v>
      </c>
      <c r="AR11" s="514">
        <f>IF($AR$3="Boys",Table4abData!U5,IF($AR$3="Girls",Table4abData!BF5,Table4abData!CQ5))</f>
        <v>0.05</v>
      </c>
      <c r="AS11" s="515"/>
      <c r="AT11" s="515"/>
      <c r="AV11" s="516"/>
    </row>
    <row r="12" spans="1:49" s="28" customFormat="1" ht="9.9499999999999993" customHeight="1" x14ac:dyDescent="0.2">
      <c r="A12" s="52" t="s">
        <v>80</v>
      </c>
      <c r="B12" s="240">
        <f>IF($AR$3="Boys",Table4abData!D6,IF($AR$3="Girls",Table4abData!AO6,Table4abData!BZ6))</f>
        <v>17.5</v>
      </c>
      <c r="C12" s="240">
        <f>IF($AR$3="Boys",Table4abData!E6,IF($AR$3="Girls",Table4abData!AP6,Table4abData!CA6))</f>
        <v>50.3</v>
      </c>
      <c r="D12" s="240">
        <f>IF($AR$3="Boys",Table4abData!F6,IF($AR$3="Girls",Table4abData!AQ6,Table4abData!CB6))</f>
        <v>32.299999999999997</v>
      </c>
      <c r="E12" s="256"/>
      <c r="F12" s="240">
        <f>IF($AR$3="Boys",Table4abData!G6,IF($AR$3="Girls",Table4abData!AR6,Table4abData!CC6))</f>
        <v>24.6</v>
      </c>
      <c r="G12" s="240">
        <f>IF($AR$3="Boys",Table4abData!H6,IF($AR$3="Girls",Table4abData!AS6,Table4abData!CD6))</f>
        <v>38.700000000000003</v>
      </c>
      <c r="H12" s="240">
        <f>IF($AR$3="Boys",Table4abData!I6,IF($AR$3="Girls",Table4abData!AT6,Table4abData!CE6))</f>
        <v>56.6</v>
      </c>
      <c r="I12" s="256"/>
      <c r="J12" s="240">
        <f>IF($AR$3="Boys",Table4abData!Y6,IF($AR$3="Girls",Table4abData!BJ6,Table4abData!CU6))</f>
        <v>2.5</v>
      </c>
      <c r="K12" s="240">
        <f>IF($AR$3="Boys",Table4abData!Z6,IF($AR$3="Girls",Table4abData!BK6,Table4abData!CV6))</f>
        <v>20.9</v>
      </c>
      <c r="L12" s="240">
        <f>IF($AR$3="Boys",Table4abData!AA6,IF($AR$3="Girls",Table4abData!BL6,Table4abData!CW6))</f>
        <v>69.5</v>
      </c>
      <c r="M12" s="240"/>
      <c r="N12" s="240">
        <f>IF($AR$3="Boys",Table4abData!V6,IF($AR$3="Girls",Table4abData!BG6,Table4abData!CR6))</f>
        <v>10</v>
      </c>
      <c r="O12" s="240">
        <f>IF($AR$3="Boys",Table4abData!W6,IF($AR$3="Girls",Table4abData!BH6,Table4abData!CS6))</f>
        <v>49.1</v>
      </c>
      <c r="P12" s="240">
        <f>IF($AR$3="Boys",Table4abData!X6,IF($AR$3="Girls",Table4abData!BI6,Table4abData!CT6))</f>
        <v>89</v>
      </c>
      <c r="Q12" s="256"/>
      <c r="R12" s="240">
        <f>IF($AR$3="Boys",Table4abData!AB6,IF($AR$3="Girls",Table4abData!BM6,Table4abData!CX6))</f>
        <v>10.6</v>
      </c>
      <c r="S12" s="240">
        <f>IF($AR$3="Boys",Table4abData!AC6,IF($AR$3="Girls",Table4abData!BN6,Table4abData!CY6))</f>
        <v>25</v>
      </c>
      <c r="T12" s="240">
        <f>IF($AR$3="Boys",Table4abData!AD6,IF($AR$3="Girls",Table4abData!BO6,Table4abData!CZ6))</f>
        <v>47.4</v>
      </c>
      <c r="U12" s="256"/>
      <c r="V12" s="241">
        <f>IF($AR$3="Boys",Table4abData!AK6,IF($AR$3="Girls",Table4abData!BV6,Table4abData!DG6))</f>
        <v>1.85</v>
      </c>
      <c r="W12" s="241">
        <f>IF($AR$3="Boys",Table4abData!AL6,IF($AR$3="Girls",Table4abData!BW6,Table4abData!DH6))</f>
        <v>3.14</v>
      </c>
      <c r="X12" s="241">
        <f>IF($AR$3="Boys",Table4abData!AM6,IF($AR$3="Girls",Table4abData!BX6,Table4abData!DI6))</f>
        <v>4.97</v>
      </c>
      <c r="Y12" s="240">
        <f>IF($AR$3="Boys",Table4abData!AH6,IF($AR$3="Girls",Table4abData!BS6,Table4abData!DD6))</f>
        <v>0.3</v>
      </c>
      <c r="Z12" s="240">
        <f>IF($AR$3="Boys",Table4abData!AI6,IF($AR$3="Girls",Table4abData!BT6,Table4abData!DE6))</f>
        <v>3.1</v>
      </c>
      <c r="AA12" s="240">
        <f>IF($AR$3="Boys",Table4abData!AJ6,IF($AR$3="Girls",Table4abData!BU6,Table4abData!DF6))</f>
        <v>22.6</v>
      </c>
      <c r="AB12" s="256"/>
      <c r="AC12" s="240">
        <f>IF($AR$3="Boys",Table4abData!AE6,IF($AR$3="Girls",Table4abData!BP6,Table4abData!DA6))</f>
        <v>1</v>
      </c>
      <c r="AD12" s="240">
        <f>IF($AR$3="Boys",Table4abData!AF6,IF($AR$3="Girls",Table4abData!BQ6,Table4abData!DB6))</f>
        <v>7.5</v>
      </c>
      <c r="AE12" s="240">
        <f>IF($AR$3="Boys",Table4abData!AG6,IF($AR$3="Girls",Table4abData!BR6,Table4abData!DC6))</f>
        <v>32.700000000000003</v>
      </c>
      <c r="AF12" s="256"/>
      <c r="AG12" s="207"/>
      <c r="AH12" s="241">
        <f>IF($AR$3="Boys",Table4abData!M6,IF($AR$3="Girls",Table4abData!AX6,Table4abData!CI6))</f>
        <v>-0.05</v>
      </c>
      <c r="AI12" s="241">
        <f>IF($AR$3="Boys",Table4abData!N6,IF($AR$3="Girls",Table4abData!AY6,Table4abData!CJ6))</f>
        <v>-0.17</v>
      </c>
      <c r="AJ12" s="241">
        <f>IF($AR$3="Boys",Table4abData!O6,IF($AR$3="Girls",Table4abData!AZ6,Table4abData!CK6))</f>
        <v>-0.28000000000000003</v>
      </c>
      <c r="AK12" s="207"/>
      <c r="AL12" s="513">
        <f>IF($AR$3="Boys",Table4abData!P6,IF($AR$3="Girls",Table4abData!BA6,Table4abData!CL6))</f>
        <v>-7.0000000000000007E-2</v>
      </c>
      <c r="AM12" s="513">
        <f>IF($AR$3="Boys",Table4abData!Q6,IF($AR$3="Girls",Table4abData!BB6,Table4abData!CM6))</f>
        <v>-0.19</v>
      </c>
      <c r="AN12" s="513">
        <f>IF($AR$3="Boys",Table4abData!R6,IF($AR$3="Girls",Table4abData!BC6,Table4abData!CN6))</f>
        <v>-0.3</v>
      </c>
      <c r="AO12" s="256"/>
      <c r="AP12" s="514">
        <f>IF($AR$3="Boys",Table4abData!S6,IF($AR$3="Girls",Table4abData!BD6,Table4abData!CO6))</f>
        <v>-0.03</v>
      </c>
      <c r="AQ12" s="514">
        <f>IF($AR$3="Boys",Table4abData!T6,IF($AR$3="Girls",Table4abData!BE6,Table4abData!CP6))</f>
        <v>-0.16</v>
      </c>
      <c r="AR12" s="514">
        <f>IF($AR$3="Boys",Table4abData!U6,IF($AR$3="Girls",Table4abData!BF6,Table4abData!CQ6))</f>
        <v>-0.27</v>
      </c>
      <c r="AS12" s="515"/>
      <c r="AT12" s="515"/>
      <c r="AV12" s="516"/>
    </row>
    <row r="13" spans="1:49" s="28" customFormat="1" ht="11.25" customHeight="1" x14ac:dyDescent="0.2">
      <c r="A13" s="52" t="s">
        <v>81</v>
      </c>
      <c r="B13" s="240">
        <f>IF($AR$3="Boys",Table4abData!D7,IF($AR$3="Girls",Table4abData!AO7,Table4abData!BZ7))</f>
        <v>10.9</v>
      </c>
      <c r="C13" s="240">
        <f>IF($AR$3="Boys",Table4abData!E7,IF($AR$3="Girls",Table4abData!AP7,Table4abData!CA7))</f>
        <v>42</v>
      </c>
      <c r="D13" s="240">
        <f>IF($AR$3="Boys",Table4abData!F7,IF($AR$3="Girls",Table4abData!AQ7,Table4abData!CB7))</f>
        <v>47.1</v>
      </c>
      <c r="E13" s="256"/>
      <c r="F13" s="240">
        <f>IF($AR$3="Boys",Table4abData!G7,IF($AR$3="Girls",Table4abData!AR7,Table4abData!CC7))</f>
        <v>26.1</v>
      </c>
      <c r="G13" s="240">
        <f>IF($AR$3="Boys",Table4abData!H7,IF($AR$3="Girls",Table4abData!AS7,Table4abData!CD7))</f>
        <v>42.2</v>
      </c>
      <c r="H13" s="240">
        <f>IF($AR$3="Boys",Table4abData!I7,IF($AR$3="Girls",Table4abData!AT7,Table4abData!CE7))</f>
        <v>62.9</v>
      </c>
      <c r="I13" s="256"/>
      <c r="J13" s="240">
        <f>IF($AR$3="Boys",Table4abData!Y7,IF($AR$3="Girls",Table4abData!BJ7,Table4abData!CU7))</f>
        <v>2.9</v>
      </c>
      <c r="K13" s="240">
        <f>IF($AR$3="Boys",Table4abData!Z7,IF($AR$3="Girls",Table4abData!BK7,Table4abData!CV7))</f>
        <v>27.1</v>
      </c>
      <c r="L13" s="240">
        <f>IF($AR$3="Boys",Table4abData!AA7,IF($AR$3="Girls",Table4abData!BL7,Table4abData!CW7))</f>
        <v>80.900000000000006</v>
      </c>
      <c r="M13" s="240"/>
      <c r="N13" s="240">
        <f>IF($AR$3="Boys",Table4abData!V7,IF($AR$3="Girls",Table4abData!BG7,Table4abData!CR7))</f>
        <v>12.7</v>
      </c>
      <c r="O13" s="240">
        <f>IF($AR$3="Boys",Table4abData!W7,IF($AR$3="Girls",Table4abData!BH7,Table4abData!CS7))</f>
        <v>59.4</v>
      </c>
      <c r="P13" s="240">
        <f>IF($AR$3="Boys",Table4abData!X7,IF($AR$3="Girls",Table4abData!BI7,Table4abData!CT7))</f>
        <v>94.6</v>
      </c>
      <c r="Q13" s="256"/>
      <c r="R13" s="240">
        <f>IF($AR$3="Boys",Table4abData!AB7,IF($AR$3="Girls",Table4abData!BM7,Table4abData!CX7))</f>
        <v>10.7</v>
      </c>
      <c r="S13" s="240">
        <f>IF($AR$3="Boys",Table4abData!AC7,IF($AR$3="Girls",Table4abData!BN7,Table4abData!CY7))</f>
        <v>32.299999999999997</v>
      </c>
      <c r="T13" s="240">
        <f>IF($AR$3="Boys",Table4abData!AD7,IF($AR$3="Girls",Table4abData!BO7,Table4abData!CZ7))</f>
        <v>61.6</v>
      </c>
      <c r="U13" s="256"/>
      <c r="V13" s="241">
        <f>IF($AR$3="Boys",Table4abData!AK7,IF($AR$3="Girls",Table4abData!BV7,Table4abData!DG7))</f>
        <v>2.02</v>
      </c>
      <c r="W13" s="241">
        <f>IF($AR$3="Boys",Table4abData!AL7,IF($AR$3="Girls",Table4abData!BW7,Table4abData!DH7))</f>
        <v>3.54</v>
      </c>
      <c r="X13" s="241">
        <f>IF($AR$3="Boys",Table4abData!AM7,IF($AR$3="Girls",Table4abData!BX7,Table4abData!DI7))</f>
        <v>5.75</v>
      </c>
      <c r="Y13" s="240">
        <f>IF($AR$3="Boys",Table4abData!AH7,IF($AR$3="Girls",Table4abData!BS7,Table4abData!DD7))</f>
        <v>0.4</v>
      </c>
      <c r="Z13" s="240">
        <f>IF($AR$3="Boys",Table4abData!AI7,IF($AR$3="Girls",Table4abData!BT7,Table4abData!DE7))</f>
        <v>5.7</v>
      </c>
      <c r="AA13" s="240">
        <f>IF($AR$3="Boys",Table4abData!AJ7,IF($AR$3="Girls",Table4abData!BU7,Table4abData!DF7))</f>
        <v>39.299999999999997</v>
      </c>
      <c r="AB13" s="256"/>
      <c r="AC13" s="240">
        <f>IF($AR$3="Boys",Table4abData!AE7,IF($AR$3="Girls",Table4abData!BP7,Table4abData!DA7))</f>
        <v>1.2</v>
      </c>
      <c r="AD13" s="240">
        <f>IF($AR$3="Boys",Table4abData!AF7,IF($AR$3="Girls",Table4abData!BQ7,Table4abData!DB7))</f>
        <v>13.2</v>
      </c>
      <c r="AE13" s="240">
        <f>IF($AR$3="Boys",Table4abData!AG7,IF($AR$3="Girls",Table4abData!BR7,Table4abData!DC7))</f>
        <v>50.3</v>
      </c>
      <c r="AF13" s="256"/>
      <c r="AG13" s="207"/>
      <c r="AH13" s="241">
        <f>IF($AR$3="Boys",Table4abData!M7,IF($AR$3="Girls",Table4abData!AX7,Table4abData!CI7))</f>
        <v>0.06</v>
      </c>
      <c r="AI13" s="241">
        <f>IF($AR$3="Boys",Table4abData!N7,IF($AR$3="Girls",Table4abData!AY7,Table4abData!CJ7))</f>
        <v>0.11</v>
      </c>
      <c r="AJ13" s="241">
        <f>IF($AR$3="Boys",Table4abData!O7,IF($AR$3="Girls",Table4abData!AZ7,Table4abData!CK7))</f>
        <v>0.13</v>
      </c>
      <c r="AK13" s="207"/>
      <c r="AL13" s="513">
        <f>IF($AR$3="Boys",Table4abData!P7,IF($AR$3="Girls",Table4abData!BA7,Table4abData!CL7))</f>
        <v>0.04</v>
      </c>
      <c r="AM13" s="513">
        <f>IF($AR$3="Boys",Table4abData!Q7,IF($AR$3="Girls",Table4abData!BB7,Table4abData!CM7))</f>
        <v>0.1</v>
      </c>
      <c r="AN13" s="513">
        <f>IF($AR$3="Boys",Table4abData!R7,IF($AR$3="Girls",Table4abData!BC7,Table4abData!CN7))</f>
        <v>0.12</v>
      </c>
      <c r="AO13" s="256"/>
      <c r="AP13" s="514">
        <f>IF($AR$3="Boys",Table4abData!S7,IF($AR$3="Girls",Table4abData!BD7,Table4abData!CO7))</f>
        <v>7.0000000000000007E-2</v>
      </c>
      <c r="AQ13" s="514">
        <f>IF($AR$3="Boys",Table4abData!T7,IF($AR$3="Girls",Table4abData!BE7,Table4abData!CP7))</f>
        <v>0.12</v>
      </c>
      <c r="AR13" s="514">
        <f>IF($AR$3="Boys",Table4abData!U7,IF($AR$3="Girls",Table4abData!BF7,Table4abData!CQ7))</f>
        <v>0.14000000000000001</v>
      </c>
      <c r="AS13" s="515"/>
      <c r="AT13" s="515"/>
      <c r="AV13" s="516"/>
    </row>
    <row r="14" spans="1:49" s="28" customFormat="1" x14ac:dyDescent="0.2">
      <c r="A14" s="53" t="s">
        <v>52</v>
      </c>
      <c r="B14" s="240">
        <f>IF($AR$3="Boys",Table4abData!D8,IF($AR$3="Girls",Table4abData!AO8,Table4abData!BZ8))</f>
        <v>12.6</v>
      </c>
      <c r="C14" s="240">
        <f>IF($AR$3="Boys",Table4abData!E8,IF($AR$3="Girls",Table4abData!AP8,Table4abData!CA8))</f>
        <v>46</v>
      </c>
      <c r="D14" s="240">
        <f>IF($AR$3="Boys",Table4abData!F8,IF($AR$3="Girls",Table4abData!AQ8,Table4abData!CB8))</f>
        <v>41.4</v>
      </c>
      <c r="E14" s="256"/>
      <c r="F14" s="240">
        <f>IF($AR$3="Boys",Table4abData!G8,IF($AR$3="Girls",Table4abData!AR8,Table4abData!CC8))</f>
        <v>28.1</v>
      </c>
      <c r="G14" s="240">
        <f>IF($AR$3="Boys",Table4abData!H8,IF($AR$3="Girls",Table4abData!AS8,Table4abData!CD8))</f>
        <v>44</v>
      </c>
      <c r="H14" s="240">
        <f>IF($AR$3="Boys",Table4abData!I8,IF($AR$3="Girls",Table4abData!AT8,Table4abData!CE8))</f>
        <v>61.7</v>
      </c>
      <c r="I14" s="256"/>
      <c r="J14" s="240">
        <f>IF($AR$3="Boys",Table4abData!Y8,IF($AR$3="Girls",Table4abData!BJ8,Table4abData!CU8))</f>
        <v>4.4000000000000004</v>
      </c>
      <c r="K14" s="240">
        <f>IF($AR$3="Boys",Table4abData!Z8,IF($AR$3="Girls",Table4abData!BK8,Table4abData!CV8))</f>
        <v>32.299999999999997</v>
      </c>
      <c r="L14" s="240">
        <f>IF($AR$3="Boys",Table4abData!AA8,IF($AR$3="Girls",Table4abData!BL8,Table4abData!CW8))</f>
        <v>79.400000000000006</v>
      </c>
      <c r="M14" s="240"/>
      <c r="N14" s="240">
        <f>IF($AR$3="Boys",Table4abData!V8,IF($AR$3="Girls",Table4abData!BG8,Table4abData!CR8))</f>
        <v>16.899999999999999</v>
      </c>
      <c r="O14" s="240">
        <f>IF($AR$3="Boys",Table4abData!W8,IF($AR$3="Girls",Table4abData!BH8,Table4abData!CS8))</f>
        <v>61.9</v>
      </c>
      <c r="P14" s="240">
        <f>IF($AR$3="Boys",Table4abData!X8,IF($AR$3="Girls",Table4abData!BI8,Table4abData!CT8))</f>
        <v>92.5</v>
      </c>
      <c r="Q14" s="256"/>
      <c r="R14" s="240">
        <f>IF($AR$3="Boys",Table4abData!AB8,IF($AR$3="Girls",Table4abData!BM8,Table4abData!CX8))</f>
        <v>26.2</v>
      </c>
      <c r="S14" s="240">
        <f>IF($AR$3="Boys",Table4abData!AC8,IF($AR$3="Girls",Table4abData!BN8,Table4abData!CY8))</f>
        <v>57.5</v>
      </c>
      <c r="T14" s="240">
        <f>IF($AR$3="Boys",Table4abData!AD8,IF($AR$3="Girls",Table4abData!BO8,Table4abData!CZ8))</f>
        <v>72.3</v>
      </c>
      <c r="U14" s="256"/>
      <c r="V14" s="241">
        <f>IF($AR$3="Boys",Table4abData!AK8,IF($AR$3="Girls",Table4abData!BV8,Table4abData!DG8))</f>
        <v>2.37</v>
      </c>
      <c r="W14" s="241">
        <f>IF($AR$3="Boys",Table4abData!AL8,IF($AR$3="Girls",Table4abData!BW8,Table4abData!DH8))</f>
        <v>3.94</v>
      </c>
      <c r="X14" s="241">
        <f>IF($AR$3="Boys",Table4abData!AM8,IF($AR$3="Girls",Table4abData!BX8,Table4abData!DI8))</f>
        <v>5.76</v>
      </c>
      <c r="Y14" s="240">
        <f>IF($AR$3="Boys",Table4abData!AH8,IF($AR$3="Girls",Table4abData!BS8,Table4abData!DD8))</f>
        <v>1.6</v>
      </c>
      <c r="Z14" s="240">
        <f>IF($AR$3="Boys",Table4abData!AI8,IF($AR$3="Girls",Table4abData!BT8,Table4abData!DE8))</f>
        <v>12.3</v>
      </c>
      <c r="AA14" s="240">
        <f>IF($AR$3="Boys",Table4abData!AJ8,IF($AR$3="Girls",Table4abData!BU8,Table4abData!DF8))</f>
        <v>43.6</v>
      </c>
      <c r="AB14" s="256"/>
      <c r="AC14" s="240">
        <f>IF($AR$3="Boys",Table4abData!AE8,IF($AR$3="Girls",Table4abData!BP8,Table4abData!DA8))</f>
        <v>3.6</v>
      </c>
      <c r="AD14" s="240">
        <f>IF($AR$3="Boys",Table4abData!AF8,IF($AR$3="Girls",Table4abData!BQ8,Table4abData!DB8))</f>
        <v>26.1</v>
      </c>
      <c r="AE14" s="240">
        <f>IF($AR$3="Boys",Table4abData!AG8,IF($AR$3="Girls",Table4abData!BR8,Table4abData!DC8))</f>
        <v>56.5</v>
      </c>
      <c r="AF14" s="256"/>
      <c r="AG14" s="207"/>
      <c r="AH14" s="241">
        <f>IF($AR$3="Boys",Table4abData!M8,IF($AR$3="Girls",Table4abData!AX8,Table4abData!CI8))</f>
        <v>0.25</v>
      </c>
      <c r="AI14" s="241">
        <f>IF($AR$3="Boys",Table4abData!N8,IF($AR$3="Girls",Table4abData!AY8,Table4abData!CJ8))</f>
        <v>0.3</v>
      </c>
      <c r="AJ14" s="241">
        <f>IF($AR$3="Boys",Table4abData!O8,IF($AR$3="Girls",Table4abData!AZ8,Table4abData!CK8))</f>
        <v>0.17</v>
      </c>
      <c r="AK14" s="207"/>
      <c r="AL14" s="513">
        <f>IF($AR$3="Boys",Table4abData!P8,IF($AR$3="Girls",Table4abData!BA8,Table4abData!CL8))</f>
        <v>0.15</v>
      </c>
      <c r="AM14" s="513">
        <f>IF($AR$3="Boys",Table4abData!Q8,IF($AR$3="Girls",Table4abData!BB8,Table4abData!CM8))</f>
        <v>0.25</v>
      </c>
      <c r="AN14" s="513">
        <f>IF($AR$3="Boys",Table4abData!R8,IF($AR$3="Girls",Table4abData!BC8,Table4abData!CN8))</f>
        <v>0.12</v>
      </c>
      <c r="AO14" s="256"/>
      <c r="AP14" s="514">
        <f>IF($AR$3="Boys",Table4abData!S8,IF($AR$3="Girls",Table4abData!BD8,Table4abData!CO8))</f>
        <v>0.34</v>
      </c>
      <c r="AQ14" s="514">
        <f>IF($AR$3="Boys",Table4abData!T8,IF($AR$3="Girls",Table4abData!BE8,Table4abData!CP8))</f>
        <v>0.35</v>
      </c>
      <c r="AR14" s="514">
        <f>IF($AR$3="Boys",Table4abData!U8,IF($AR$3="Girls",Table4abData!BF8,Table4abData!CQ8))</f>
        <v>0.22</v>
      </c>
      <c r="AS14" s="515"/>
      <c r="AT14" s="515"/>
      <c r="AV14" s="516"/>
    </row>
    <row r="15" spans="1:49" s="28" customFormat="1" x14ac:dyDescent="0.2">
      <c r="A15" s="53" t="s">
        <v>425</v>
      </c>
      <c r="B15" s="240">
        <f>IF($AR$3="Boys",Table4abData!D9,IF($AR$3="Girls",Table4abData!AO9,Table4abData!BZ9))</f>
        <v>11.5</v>
      </c>
      <c r="C15" s="240">
        <f>IF($AR$3="Boys",Table4abData!E9,IF($AR$3="Girls",Table4abData!AP9,Table4abData!CA9))</f>
        <v>51.2</v>
      </c>
      <c r="D15" s="240">
        <f>IF($AR$3="Boys",Table4abData!F9,IF($AR$3="Girls",Table4abData!AQ9,Table4abData!CB9))</f>
        <v>37.299999999999997</v>
      </c>
      <c r="E15" s="256"/>
      <c r="F15" s="240">
        <f>IF($AR$3="Boys",Table4abData!G9,IF($AR$3="Girls",Table4abData!AR9,Table4abData!CC9))</f>
        <v>22.4</v>
      </c>
      <c r="G15" s="240">
        <f>IF($AR$3="Boys",Table4abData!H9,IF($AR$3="Girls",Table4abData!AS9,Table4abData!CD9))</f>
        <v>33.1</v>
      </c>
      <c r="H15" s="240">
        <f>IF($AR$3="Boys",Table4abData!I9,IF($AR$3="Girls",Table4abData!AT9,Table4abData!CE9))</f>
        <v>49.3</v>
      </c>
      <c r="I15" s="256"/>
      <c r="J15" s="240">
        <f>IF($AR$3="Boys",Table4abData!Y9,IF($AR$3="Girls",Table4abData!BJ9,Table4abData!CU9))</f>
        <v>1.6</v>
      </c>
      <c r="K15" s="240">
        <f>IF($AR$3="Boys",Table4abData!Z9,IF($AR$3="Girls",Table4abData!BK9,Table4abData!CV9))</f>
        <v>13.3</v>
      </c>
      <c r="L15" s="240">
        <f>IF($AR$3="Boys",Table4abData!AA9,IF($AR$3="Girls",Table4abData!BL9,Table4abData!CW9))</f>
        <v>53.4</v>
      </c>
      <c r="M15" s="240"/>
      <c r="N15" s="240">
        <f>IF($AR$3="Boys",Table4abData!V9,IF($AR$3="Girls",Table4abData!BG9,Table4abData!CR9))</f>
        <v>7.9</v>
      </c>
      <c r="O15" s="240">
        <f>IF($AR$3="Boys",Table4abData!W9,IF($AR$3="Girls",Table4abData!BH9,Table4abData!CS9))</f>
        <v>38.5</v>
      </c>
      <c r="P15" s="240">
        <f>IF($AR$3="Boys",Table4abData!X9,IF($AR$3="Girls",Table4abData!BI9,Table4abData!CT9))</f>
        <v>79.400000000000006</v>
      </c>
      <c r="Q15" s="256"/>
      <c r="R15" s="240">
        <f>IF($AR$3="Boys",Table4abData!AB9,IF($AR$3="Girls",Table4abData!BM9,Table4abData!CX9))</f>
        <v>2.2000000000000002</v>
      </c>
      <c r="S15" s="240">
        <f>IF($AR$3="Boys",Table4abData!AC9,IF($AR$3="Girls",Table4abData!BN9,Table4abData!CY9))</f>
        <v>4.8</v>
      </c>
      <c r="T15" s="240">
        <f>IF($AR$3="Boys",Table4abData!AD9,IF($AR$3="Girls",Table4abData!BO9,Table4abData!CZ9))</f>
        <v>8</v>
      </c>
      <c r="U15" s="256"/>
      <c r="V15" s="241">
        <f>IF($AR$3="Boys",Table4abData!AK9,IF($AR$3="Girls",Table4abData!BV9,Table4abData!DG9))</f>
        <v>1.68</v>
      </c>
      <c r="W15" s="241">
        <f>IF($AR$3="Boys",Table4abData!AL9,IF($AR$3="Girls",Table4abData!BW9,Table4abData!DH9))</f>
        <v>2.52</v>
      </c>
      <c r="X15" s="241">
        <f>IF($AR$3="Boys",Table4abData!AM9,IF($AR$3="Girls",Table4abData!BX9,Table4abData!DI9))</f>
        <v>3.86</v>
      </c>
      <c r="Y15" s="240">
        <f>IF($AR$3="Boys",Table4abData!AH9,IF($AR$3="Girls",Table4abData!BS9,Table4abData!DD9))</f>
        <v>0</v>
      </c>
      <c r="Z15" s="240">
        <f>IF($AR$3="Boys",Table4abData!AI9,IF($AR$3="Girls",Table4abData!BT9,Table4abData!DE9))</f>
        <v>0.3</v>
      </c>
      <c r="AA15" s="240">
        <f>IF($AR$3="Boys",Table4abData!AJ9,IF($AR$3="Girls",Table4abData!BU9,Table4abData!DF9))</f>
        <v>3</v>
      </c>
      <c r="AB15" s="256"/>
      <c r="AC15" s="240">
        <f>IF($AR$3="Boys",Table4abData!AE9,IF($AR$3="Girls",Table4abData!BP9,Table4abData!DA9))</f>
        <v>0</v>
      </c>
      <c r="AD15" s="240">
        <f>IF($AR$3="Boys",Table4abData!AF9,IF($AR$3="Girls",Table4abData!BQ9,Table4abData!DB9))</f>
        <v>0.7</v>
      </c>
      <c r="AE15" s="240">
        <f>IF($AR$3="Boys",Table4abData!AG9,IF($AR$3="Girls",Table4abData!BR9,Table4abData!DC9))</f>
        <v>4.5</v>
      </c>
      <c r="AF15" s="256"/>
      <c r="AG15" s="207"/>
      <c r="AH15" s="241">
        <f>IF($AR$3="Boys",Table4abData!M9,IF($AR$3="Girls",Table4abData!AX9,Table4abData!CI9))</f>
        <v>-0.35</v>
      </c>
      <c r="AI15" s="241">
        <f>IF($AR$3="Boys",Table4abData!N9,IF($AR$3="Girls",Table4abData!AY9,Table4abData!CJ9))</f>
        <v>-0.77</v>
      </c>
      <c r="AJ15" s="241">
        <f>IF($AR$3="Boys",Table4abData!O9,IF($AR$3="Girls",Table4abData!AZ9,Table4abData!CK9))</f>
        <v>-0.98</v>
      </c>
      <c r="AK15" s="207"/>
      <c r="AL15" s="513">
        <f>IF($AR$3="Boys",Table4abData!P9,IF($AR$3="Girls",Table4abData!BA9,Table4abData!CL9))</f>
        <v>-0.49</v>
      </c>
      <c r="AM15" s="513">
        <f>IF($AR$3="Boys",Table4abData!Q9,IF($AR$3="Girls",Table4abData!BB9,Table4abData!CM9))</f>
        <v>-0.84</v>
      </c>
      <c r="AN15" s="513">
        <f>IF($AR$3="Boys",Table4abData!R9,IF($AR$3="Girls",Table4abData!BC9,Table4abData!CN9))</f>
        <v>-1.06</v>
      </c>
      <c r="AO15" s="256"/>
      <c r="AP15" s="514">
        <f>IF($AR$3="Boys",Table4abData!S9,IF($AR$3="Girls",Table4abData!BD9,Table4abData!CO9))</f>
        <v>-0.21</v>
      </c>
      <c r="AQ15" s="514">
        <f>IF($AR$3="Boys",Table4abData!T9,IF($AR$3="Girls",Table4abData!BE9,Table4abData!CP9))</f>
        <v>-0.71</v>
      </c>
      <c r="AR15" s="514">
        <f>IF($AR$3="Boys",Table4abData!U9,IF($AR$3="Girls",Table4abData!BF9,Table4abData!CQ9))</f>
        <v>-0.91</v>
      </c>
      <c r="AS15" s="515"/>
      <c r="AT15" s="515"/>
      <c r="AV15" s="516"/>
    </row>
    <row r="16" spans="1:49" s="28" customFormat="1" x14ac:dyDescent="0.2">
      <c r="A16" s="53" t="s">
        <v>426</v>
      </c>
      <c r="B16" s="240">
        <f>IF($AR$3="Boys",Table4abData!D10,IF($AR$3="Girls",Table4abData!AO10,Table4abData!BZ10))</f>
        <v>18.8</v>
      </c>
      <c r="C16" s="240">
        <f>IF($AR$3="Boys",Table4abData!E10,IF($AR$3="Girls",Table4abData!AP10,Table4abData!CA10))</f>
        <v>54.7</v>
      </c>
      <c r="D16" s="240">
        <f>IF($AR$3="Boys",Table4abData!F10,IF($AR$3="Girls",Table4abData!AQ10,Table4abData!CB10))</f>
        <v>26.5</v>
      </c>
      <c r="E16" s="256"/>
      <c r="F16" s="240">
        <f>IF($AR$3="Boys",Table4abData!G10,IF($AR$3="Girls",Table4abData!AR10,Table4abData!CC10))</f>
        <v>23</v>
      </c>
      <c r="G16" s="240">
        <f>IF($AR$3="Boys",Table4abData!H10,IF($AR$3="Girls",Table4abData!AS10,Table4abData!CD10))</f>
        <v>34.9</v>
      </c>
      <c r="H16" s="240">
        <f>IF($AR$3="Boys",Table4abData!I10,IF($AR$3="Girls",Table4abData!AT10,Table4abData!CE10))</f>
        <v>48.4</v>
      </c>
      <c r="I16" s="256"/>
      <c r="J16" s="240">
        <f>IF($AR$3="Boys",Table4abData!Y10,IF($AR$3="Girls",Table4abData!BJ10,Table4abData!CU10))</f>
        <v>3.3</v>
      </c>
      <c r="K16" s="240">
        <f>IF($AR$3="Boys",Table4abData!Z10,IF($AR$3="Girls",Table4abData!BK10,Table4abData!CV10))</f>
        <v>11.5</v>
      </c>
      <c r="L16" s="240">
        <f>IF($AR$3="Boys",Table4abData!AA10,IF($AR$3="Girls",Table4abData!BL10,Table4abData!CW10))</f>
        <v>46.1</v>
      </c>
      <c r="M16" s="240"/>
      <c r="N16" s="240">
        <f>IF($AR$3="Boys",Table4abData!V10,IF($AR$3="Girls",Table4abData!BG10,Table4abData!CR10))</f>
        <v>11</v>
      </c>
      <c r="O16" s="240">
        <f>IF($AR$3="Boys",Table4abData!W10,IF($AR$3="Girls",Table4abData!BH10,Table4abData!CS10))</f>
        <v>35.200000000000003</v>
      </c>
      <c r="P16" s="240">
        <f>IF($AR$3="Boys",Table4abData!X10,IF($AR$3="Girls",Table4abData!BI10,Table4abData!CT10))</f>
        <v>76.2</v>
      </c>
      <c r="Q16" s="256"/>
      <c r="R16" s="240">
        <f>IF($AR$3="Boys",Table4abData!AB10,IF($AR$3="Girls",Table4abData!BM10,Table4abData!CX10))</f>
        <v>1.1000000000000001</v>
      </c>
      <c r="S16" s="240">
        <f>IF($AR$3="Boys",Table4abData!AC10,IF($AR$3="Girls",Table4abData!BN10,Table4abData!CY10))</f>
        <v>9.6</v>
      </c>
      <c r="T16" s="240">
        <f>IF($AR$3="Boys",Table4abData!AD10,IF($AR$3="Girls",Table4abData!BO10,Table4abData!CZ10))</f>
        <v>15.2</v>
      </c>
      <c r="U16" s="256"/>
      <c r="V16" s="241">
        <f>IF($AR$3="Boys",Table4abData!AK10,IF($AR$3="Girls",Table4abData!BV10,Table4abData!DG10))</f>
        <v>1.64</v>
      </c>
      <c r="W16" s="241">
        <f>IF($AR$3="Boys",Table4abData!AL10,IF($AR$3="Girls",Table4abData!BW10,Table4abData!DH10))</f>
        <v>2.5499999999999998</v>
      </c>
      <c r="X16" s="241">
        <f>IF($AR$3="Boys",Table4abData!AM10,IF($AR$3="Girls",Table4abData!BX10,Table4abData!DI10))</f>
        <v>3.75</v>
      </c>
      <c r="Y16" s="240">
        <f>IF($AR$3="Boys",Table4abData!AH10,IF($AR$3="Girls",Table4abData!BS10,Table4abData!DD10))</f>
        <v>0.5</v>
      </c>
      <c r="Z16" s="240">
        <f>IF($AR$3="Boys",Table4abData!AI10,IF($AR$3="Girls",Table4abData!BT10,Table4abData!DE10))</f>
        <v>0.6</v>
      </c>
      <c r="AA16" s="240">
        <f>IF($AR$3="Boys",Table4abData!AJ10,IF($AR$3="Girls",Table4abData!BU10,Table4abData!DF10))</f>
        <v>5.5</v>
      </c>
      <c r="AB16" s="256"/>
      <c r="AC16" s="240">
        <f>IF($AR$3="Boys",Table4abData!AE10,IF($AR$3="Girls",Table4abData!BP10,Table4abData!DA10))</f>
        <v>0.5</v>
      </c>
      <c r="AD16" s="240">
        <f>IF($AR$3="Boys",Table4abData!AF10,IF($AR$3="Girls",Table4abData!BQ10,Table4abData!DB10))</f>
        <v>1.1000000000000001</v>
      </c>
      <c r="AE16" s="240">
        <f>IF($AR$3="Boys",Table4abData!AG10,IF($AR$3="Girls",Table4abData!BR10,Table4abData!DC10))</f>
        <v>7.4</v>
      </c>
      <c r="AF16" s="256"/>
      <c r="AG16" s="207"/>
      <c r="AH16" s="241">
        <f>IF($AR$3="Boys",Table4abData!M10,IF($AR$3="Girls",Table4abData!AX10,Table4abData!CI10))</f>
        <v>-0.28999999999999998</v>
      </c>
      <c r="AI16" s="241">
        <f>IF($AR$3="Boys",Table4abData!N10,IF($AR$3="Girls",Table4abData!AY10,Table4abData!CJ10))</f>
        <v>-0.56999999999999995</v>
      </c>
      <c r="AJ16" s="241">
        <f>IF($AR$3="Boys",Table4abData!O10,IF($AR$3="Girls",Table4abData!AZ10,Table4abData!CK10))</f>
        <v>-0.97</v>
      </c>
      <c r="AK16" s="207"/>
      <c r="AL16" s="513">
        <f>IF($AR$3="Boys",Table4abData!P10,IF($AR$3="Girls",Table4abData!BA10,Table4abData!CL10))</f>
        <v>-0.48</v>
      </c>
      <c r="AM16" s="513">
        <f>IF($AR$3="Boys",Table4abData!Q10,IF($AR$3="Girls",Table4abData!BB10,Table4abData!CM10))</f>
        <v>-0.68</v>
      </c>
      <c r="AN16" s="513">
        <f>IF($AR$3="Boys",Table4abData!R10,IF($AR$3="Girls",Table4abData!BC10,Table4abData!CN10))</f>
        <v>-1.1200000000000001</v>
      </c>
      <c r="AO16" s="256"/>
      <c r="AP16" s="514">
        <f>IF($AR$3="Boys",Table4abData!S10,IF($AR$3="Girls",Table4abData!BD10,Table4abData!CO10))</f>
        <v>-0.11</v>
      </c>
      <c r="AQ16" s="514">
        <f>IF($AR$3="Boys",Table4abData!T10,IF($AR$3="Girls",Table4abData!BE10,Table4abData!CP10))</f>
        <v>-0.47</v>
      </c>
      <c r="AR16" s="514">
        <f>IF($AR$3="Boys",Table4abData!U10,IF($AR$3="Girls",Table4abData!BF10,Table4abData!CQ10))</f>
        <v>-0.81</v>
      </c>
      <c r="AS16" s="515"/>
      <c r="AT16" s="515"/>
      <c r="AV16" s="516"/>
    </row>
    <row r="17" spans="1:48" s="28" customFormat="1" ht="26.45" customHeight="1" x14ac:dyDescent="0.2">
      <c r="A17" s="518" t="s">
        <v>427</v>
      </c>
      <c r="B17" s="240">
        <f>IF($AR$3="Boys",Table4abData!D11,IF($AR$3="Girls",Table4abData!AO11,Table4abData!BZ11))</f>
        <v>22.5</v>
      </c>
      <c r="C17" s="240">
        <f>IF($AR$3="Boys",Table4abData!E11,IF($AR$3="Girls",Table4abData!AP11,Table4abData!CA11))</f>
        <v>55.3</v>
      </c>
      <c r="D17" s="240">
        <f>IF($AR$3="Boys",Table4abData!F11,IF($AR$3="Girls",Table4abData!AQ11,Table4abData!CB11))</f>
        <v>22.3</v>
      </c>
      <c r="E17" s="256"/>
      <c r="F17" s="240">
        <f>IF($AR$3="Boys",Table4abData!G11,IF($AR$3="Girls",Table4abData!AR11,Table4abData!CC11))</f>
        <v>9.6</v>
      </c>
      <c r="G17" s="240">
        <f>IF($AR$3="Boys",Table4abData!H11,IF($AR$3="Girls",Table4abData!AS11,Table4abData!CD11))</f>
        <v>19.8</v>
      </c>
      <c r="H17" s="240">
        <f>IF($AR$3="Boys",Table4abData!I11,IF($AR$3="Girls",Table4abData!AT11,Table4abData!CE11))</f>
        <v>33.6</v>
      </c>
      <c r="I17" s="256"/>
      <c r="J17" s="240">
        <f>IF($AR$3="Boys",Table4abData!Y11,IF($AR$3="Girls",Table4abData!BJ11,Table4abData!CU11))</f>
        <v>0.5</v>
      </c>
      <c r="K17" s="240">
        <f>IF($AR$3="Boys",Table4abData!Z11,IF($AR$3="Girls",Table4abData!BK11,Table4abData!CV11))</f>
        <v>3.7</v>
      </c>
      <c r="L17" s="240">
        <f>IF($AR$3="Boys",Table4abData!AA11,IF($AR$3="Girls",Table4abData!BL11,Table4abData!CW11))</f>
        <v>29.7</v>
      </c>
      <c r="M17" s="240"/>
      <c r="N17" s="240">
        <f>IF($AR$3="Boys",Table4abData!V11,IF($AR$3="Girls",Table4abData!BG11,Table4abData!CR11))</f>
        <v>2.8</v>
      </c>
      <c r="O17" s="240">
        <f>IF($AR$3="Boys",Table4abData!W11,IF($AR$3="Girls",Table4abData!BH11,Table4abData!CS11))</f>
        <v>17</v>
      </c>
      <c r="P17" s="240">
        <f>IF($AR$3="Boys",Table4abData!X11,IF($AR$3="Girls",Table4abData!BI11,Table4abData!CT11))</f>
        <v>51.2</v>
      </c>
      <c r="Q17" s="256"/>
      <c r="R17" s="240">
        <f>IF($AR$3="Boys",Table4abData!AB11,IF($AR$3="Girls",Table4abData!BM11,Table4abData!CX11))</f>
        <v>0</v>
      </c>
      <c r="S17" s="240">
        <f>IF($AR$3="Boys",Table4abData!AC11,IF($AR$3="Girls",Table4abData!BN11,Table4abData!CY11))</f>
        <v>0.6</v>
      </c>
      <c r="T17" s="240">
        <f>IF($AR$3="Boys",Table4abData!AD11,IF($AR$3="Girls",Table4abData!BO11,Table4abData!CZ11))</f>
        <v>6.2</v>
      </c>
      <c r="U17" s="256"/>
      <c r="V17" s="241">
        <f>IF($AR$3="Boys",Table4abData!AK11,IF($AR$3="Girls",Table4abData!BV11,Table4abData!DG11))</f>
        <v>0.65</v>
      </c>
      <c r="W17" s="241">
        <f>IF($AR$3="Boys",Table4abData!AL11,IF($AR$3="Girls",Table4abData!BW11,Table4abData!DH11))</f>
        <v>1.41</v>
      </c>
      <c r="X17" s="241">
        <f>IF($AR$3="Boys",Table4abData!AM11,IF($AR$3="Girls",Table4abData!BX11,Table4abData!DI11))</f>
        <v>2.58</v>
      </c>
      <c r="Y17" s="240">
        <f>IF($AR$3="Boys",Table4abData!AH11,IF($AR$3="Girls",Table4abData!BS11,Table4abData!DD11))</f>
        <v>0</v>
      </c>
      <c r="Z17" s="240">
        <f>IF($AR$3="Boys",Table4abData!AI11,IF($AR$3="Girls",Table4abData!BT11,Table4abData!DE11))</f>
        <v>0</v>
      </c>
      <c r="AA17" s="240">
        <f>IF($AR$3="Boys",Table4abData!AJ11,IF($AR$3="Girls",Table4abData!BU11,Table4abData!DF11))</f>
        <v>1.9</v>
      </c>
      <c r="AB17" s="256"/>
      <c r="AC17" s="240">
        <f>IF($AR$3="Boys",Table4abData!AE11,IF($AR$3="Girls",Table4abData!BP11,Table4abData!DA11))</f>
        <v>0</v>
      </c>
      <c r="AD17" s="240">
        <f>IF($AR$3="Boys",Table4abData!AF11,IF($AR$3="Girls",Table4abData!BQ11,Table4abData!DB11))</f>
        <v>0</v>
      </c>
      <c r="AE17" s="240">
        <f>IF($AR$3="Boys",Table4abData!AG11,IF($AR$3="Girls",Table4abData!BR11,Table4abData!DC11))</f>
        <v>3.3</v>
      </c>
      <c r="AF17" s="256"/>
      <c r="AG17" s="207"/>
      <c r="AH17" s="241">
        <f>IF($AR$3="Boys",Table4abData!M11,IF($AR$3="Girls",Table4abData!AX11,Table4abData!CI11))</f>
        <v>-1.57</v>
      </c>
      <c r="AI17" s="241">
        <f>IF($AR$3="Boys",Table4abData!N11,IF($AR$3="Girls",Table4abData!AY11,Table4abData!CJ11))</f>
        <v>-1.95</v>
      </c>
      <c r="AJ17" s="241">
        <f>IF($AR$3="Boys",Table4abData!O11,IF($AR$3="Girls",Table4abData!AZ11,Table4abData!CK11))</f>
        <v>-2.0099999999999998</v>
      </c>
      <c r="AK17" s="207"/>
      <c r="AL17" s="513">
        <f>IF($AR$3="Boys",Table4abData!P11,IF($AR$3="Girls",Table4abData!BA11,Table4abData!CL11))</f>
        <v>-1.74</v>
      </c>
      <c r="AM17" s="513">
        <f>IF($AR$3="Boys",Table4abData!Q11,IF($AR$3="Girls",Table4abData!BB11,Table4abData!CM11))</f>
        <v>-2.06</v>
      </c>
      <c r="AN17" s="513">
        <f>IF($AR$3="Boys",Table4abData!R11,IF($AR$3="Girls",Table4abData!BC11,Table4abData!CN11))</f>
        <v>-2.1800000000000002</v>
      </c>
      <c r="AO17" s="256"/>
      <c r="AP17" s="514">
        <f>IF($AR$3="Boys",Table4abData!S11,IF($AR$3="Girls",Table4abData!BD11,Table4abData!CO11))</f>
        <v>-1.4</v>
      </c>
      <c r="AQ17" s="514">
        <f>IF($AR$3="Boys",Table4abData!T11,IF($AR$3="Girls",Table4abData!BE11,Table4abData!CP11))</f>
        <v>-1.84</v>
      </c>
      <c r="AR17" s="514">
        <f>IF($AR$3="Boys",Table4abData!U11,IF($AR$3="Girls",Table4abData!BF11,Table4abData!CQ11))</f>
        <v>-1.84</v>
      </c>
      <c r="AS17" s="515"/>
      <c r="AT17" s="515"/>
      <c r="AV17" s="516"/>
    </row>
    <row r="18" spans="1:48" s="28" customFormat="1" ht="19.5" customHeight="1" x14ac:dyDescent="0.2">
      <c r="A18" s="420" t="s">
        <v>428</v>
      </c>
      <c r="B18" s="240">
        <f>IF($AR$3="Boys",Table4abData!D12,IF($AR$3="Girls",Table4abData!AO12,Table4abData!BZ12))</f>
        <v>87.7</v>
      </c>
      <c r="C18" s="240">
        <f>IF($AR$3="Boys",Table4abData!E12,IF($AR$3="Girls",Table4abData!AP12,Table4abData!CA12))</f>
        <v>10.3</v>
      </c>
      <c r="D18" s="240">
        <f>IF($AR$3="Boys",Table4abData!F12,IF($AR$3="Girls",Table4abData!AQ12,Table4abData!CB12))</f>
        <v>2</v>
      </c>
      <c r="E18" s="256"/>
      <c r="F18" s="240">
        <f>IF($AR$3="Boys",Table4abData!G12,IF($AR$3="Girls",Table4abData!AR12,Table4abData!CC12))</f>
        <v>1.8</v>
      </c>
      <c r="G18" s="240">
        <f>IF($AR$3="Boys",Table4abData!H12,IF($AR$3="Girls",Table4abData!AS12,Table4abData!CD12))</f>
        <v>9.6</v>
      </c>
      <c r="H18" s="240">
        <f>IF($AR$3="Boys",Table4abData!I12,IF($AR$3="Girls",Table4abData!AT12,Table4abData!CE12))</f>
        <v>14.9</v>
      </c>
      <c r="I18" s="256"/>
      <c r="J18" s="240">
        <f>IF($AR$3="Boys",Table4abData!Y12,IF($AR$3="Girls",Table4abData!BJ12,Table4abData!CU12))</f>
        <v>0.1</v>
      </c>
      <c r="K18" s="240">
        <f>IF($AR$3="Boys",Table4abData!Z12,IF($AR$3="Girls",Table4abData!BK12,Table4abData!CV12))</f>
        <v>1.5</v>
      </c>
      <c r="L18" s="240">
        <f>IF($AR$3="Boys",Table4abData!AA12,IF($AR$3="Girls",Table4abData!BL12,Table4abData!CW12))</f>
        <v>6.3</v>
      </c>
      <c r="M18" s="240"/>
      <c r="N18" s="240">
        <f>IF($AR$3="Boys",Table4abData!V12,IF($AR$3="Girls",Table4abData!BG12,Table4abData!CR12))</f>
        <v>0.4</v>
      </c>
      <c r="O18" s="240">
        <f>IF($AR$3="Boys",Table4abData!W12,IF($AR$3="Girls",Table4abData!BH12,Table4abData!CS12))</f>
        <v>4.8</v>
      </c>
      <c r="P18" s="240">
        <f>IF($AR$3="Boys",Table4abData!X12,IF($AR$3="Girls",Table4abData!BI12,Table4abData!CT12))</f>
        <v>16.8</v>
      </c>
      <c r="Q18" s="256"/>
      <c r="R18" s="240">
        <f>IF($AR$3="Boys",Table4abData!AB12,IF($AR$3="Girls",Table4abData!BM12,Table4abData!CX12))</f>
        <v>0</v>
      </c>
      <c r="S18" s="240">
        <f>IF($AR$3="Boys",Table4abData!AC12,IF($AR$3="Girls",Table4abData!BN12,Table4abData!CY12))</f>
        <v>0.6</v>
      </c>
      <c r="T18" s="240">
        <f>IF($AR$3="Boys",Table4abData!AD12,IF($AR$3="Girls",Table4abData!BO12,Table4abData!CZ12))</f>
        <v>1.1000000000000001</v>
      </c>
      <c r="U18" s="256"/>
      <c r="V18" s="241">
        <f>IF($AR$3="Boys",Table4abData!AK12,IF($AR$3="Girls",Table4abData!BV12,Table4abData!DG12))</f>
        <v>0.09</v>
      </c>
      <c r="W18" s="241">
        <f>IF($AR$3="Boys",Table4abData!AL12,IF($AR$3="Girls",Table4abData!BW12,Table4abData!DH12))</f>
        <v>0.63</v>
      </c>
      <c r="X18" s="241">
        <f>IF($AR$3="Boys",Table4abData!AM12,IF($AR$3="Girls",Table4abData!BX12,Table4abData!DI12))</f>
        <v>1.03</v>
      </c>
      <c r="Y18" s="240">
        <f>IF($AR$3="Boys",Table4abData!AH12,IF($AR$3="Girls",Table4abData!BS12,Table4abData!DD12))</f>
        <v>0</v>
      </c>
      <c r="Z18" s="240">
        <f>IF($AR$3="Boys",Table4abData!AI12,IF($AR$3="Girls",Table4abData!BT12,Table4abData!DE12))</f>
        <v>0.1</v>
      </c>
      <c r="AA18" s="240">
        <f>IF($AR$3="Boys",Table4abData!AJ12,IF($AR$3="Girls",Table4abData!BU12,Table4abData!DF12))</f>
        <v>0</v>
      </c>
      <c r="AB18" s="256"/>
      <c r="AC18" s="240">
        <f>IF($AR$3="Boys",Table4abData!AE12,IF($AR$3="Girls",Table4abData!BP12,Table4abData!DA12))</f>
        <v>0</v>
      </c>
      <c r="AD18" s="240">
        <f>IF($AR$3="Boys",Table4abData!AF12,IF($AR$3="Girls",Table4abData!BQ12,Table4abData!DB12))</f>
        <v>0.1</v>
      </c>
      <c r="AE18" s="240">
        <f>IF($AR$3="Boys",Table4abData!AG12,IF($AR$3="Girls",Table4abData!BR12,Table4abData!DC12))</f>
        <v>0</v>
      </c>
      <c r="AF18" s="256"/>
      <c r="AG18" s="207"/>
      <c r="AH18" s="241">
        <f>IF($AR$3="Boys",Table4abData!M12,IF($AR$3="Girls",Table4abData!AX12,Table4abData!CI12))</f>
        <v>-1.49</v>
      </c>
      <c r="AI18" s="241">
        <f>IF($AR$3="Boys",Table4abData!N12,IF($AR$3="Girls",Table4abData!AY12,Table4abData!CJ12))</f>
        <v>-2.89</v>
      </c>
      <c r="AJ18" s="241">
        <f>IF($AR$3="Boys",Table4abData!O12,IF($AR$3="Girls",Table4abData!AZ12,Table4abData!CK12))</f>
        <v>-4.24</v>
      </c>
      <c r="AK18" s="207"/>
      <c r="AL18" s="513">
        <f>IF($AR$3="Boys",Table4abData!P12,IF($AR$3="Girls",Table4abData!BA12,Table4abData!CL12))</f>
        <v>-1.52</v>
      </c>
      <c r="AM18" s="513">
        <f>IF($AR$3="Boys",Table4abData!Q12,IF($AR$3="Girls",Table4abData!BB12,Table4abData!CM12))</f>
        <v>-2.97</v>
      </c>
      <c r="AN18" s="513">
        <f>IF($AR$3="Boys",Table4abData!R12,IF($AR$3="Girls",Table4abData!BC12,Table4abData!CN12))</f>
        <v>-4.42</v>
      </c>
      <c r="AO18" s="256"/>
      <c r="AP18" s="514">
        <f>IF($AR$3="Boys",Table4abData!S12,IF($AR$3="Girls",Table4abData!BD12,Table4abData!CO12))</f>
        <v>-1.47</v>
      </c>
      <c r="AQ18" s="514">
        <f>IF($AR$3="Boys",Table4abData!T12,IF($AR$3="Girls",Table4abData!BE12,Table4abData!CP12))</f>
        <v>-2.81</v>
      </c>
      <c r="AR18" s="514">
        <f>IF($AR$3="Boys",Table4abData!U12,IF($AR$3="Girls",Table4abData!BF12,Table4abData!CQ12))</f>
        <v>-4.0599999999999996</v>
      </c>
      <c r="AS18" s="515"/>
      <c r="AT18" s="515"/>
      <c r="AV18" s="516"/>
    </row>
    <row r="19" spans="1:48" s="28" customFormat="1" ht="20.45" customHeight="1" x14ac:dyDescent="0.2">
      <c r="A19" s="519" t="s">
        <v>429</v>
      </c>
      <c r="B19" s="582">
        <f>IF($AR$3="Boys",Table4abData!D13,IF($AR$3="Girls",Table4abData!AO13,Table4abData!BZ13))</f>
        <v>14.2</v>
      </c>
      <c r="C19" s="582">
        <f>IF($AR$3="Boys",Table4abData!E13,IF($AR$3="Girls",Table4abData!AP13,Table4abData!CA13))</f>
        <v>44</v>
      </c>
      <c r="D19" s="582">
        <f>IF($AR$3="Boys",Table4abData!F13,IF($AR$3="Girls",Table4abData!AQ13,Table4abData!CB13))</f>
        <v>41.8</v>
      </c>
      <c r="E19" s="583"/>
      <c r="F19" s="582">
        <f>IF($AR$3="Boys",Table4abData!G13,IF($AR$3="Girls",Table4abData!AR13,Table4abData!CC13))</f>
        <v>22.6</v>
      </c>
      <c r="G19" s="582">
        <f>IF($AR$3="Boys",Table4abData!H13,IF($AR$3="Girls",Table4abData!AS13,Table4abData!CD13))</f>
        <v>40.799999999999997</v>
      </c>
      <c r="H19" s="582">
        <f>IF($AR$3="Boys",Table4abData!I13,IF($AR$3="Girls",Table4abData!AT13,Table4abData!CE13))</f>
        <v>61.1</v>
      </c>
      <c r="I19" s="583"/>
      <c r="J19" s="582">
        <f>IF($AR$3="Boys",Table4abData!Y13,IF($AR$3="Girls",Table4abData!BJ13,Table4abData!CU13))</f>
        <v>2.4</v>
      </c>
      <c r="K19" s="582">
        <f>IF($AR$3="Boys",Table4abData!Z13,IF($AR$3="Girls",Table4abData!BK13,Table4abData!CV13))</f>
        <v>24.6</v>
      </c>
      <c r="L19" s="582">
        <f>IF($AR$3="Boys",Table4abData!AA13,IF($AR$3="Girls",Table4abData!BL13,Table4abData!CW13))</f>
        <v>77.599999999999994</v>
      </c>
      <c r="M19" s="582"/>
      <c r="N19" s="582">
        <f>IF($AR$3="Boys",Table4abData!V13,IF($AR$3="Girls",Table4abData!BG13,Table4abData!CR13))</f>
        <v>10.199999999999999</v>
      </c>
      <c r="O19" s="582">
        <f>IF($AR$3="Boys",Table4abData!W13,IF($AR$3="Girls",Table4abData!BH13,Table4abData!CS13))</f>
        <v>55.5</v>
      </c>
      <c r="P19" s="582">
        <f>IF($AR$3="Boys",Table4abData!X13,IF($AR$3="Girls",Table4abData!BI13,Table4abData!CT13))</f>
        <v>93.1</v>
      </c>
      <c r="Q19" s="583"/>
      <c r="R19" s="582">
        <f>IF($AR$3="Boys",Table4abData!AB13,IF($AR$3="Girls",Table4abData!BM13,Table4abData!CX13))</f>
        <v>9.5</v>
      </c>
      <c r="S19" s="582">
        <f>IF($AR$3="Boys",Table4abData!AC13,IF($AR$3="Girls",Table4abData!BN13,Table4abData!CY13))</f>
        <v>29.7</v>
      </c>
      <c r="T19" s="582">
        <f>IF($AR$3="Boys",Table4abData!AD13,IF($AR$3="Girls",Table4abData!BO13,Table4abData!CZ13))</f>
        <v>57.2</v>
      </c>
      <c r="U19" s="583"/>
      <c r="V19" s="584">
        <f>IF($AR$3="Boys",Table4abData!AK13,IF($AR$3="Girls",Table4abData!BV13,Table4abData!DG13))</f>
        <v>1.73</v>
      </c>
      <c r="W19" s="584">
        <f>IF($AR$3="Boys",Table4abData!AL13,IF($AR$3="Girls",Table4abData!BW13,Table4abData!DH13))</f>
        <v>3.4</v>
      </c>
      <c r="X19" s="584">
        <f>IF($AR$3="Boys",Table4abData!AM13,IF($AR$3="Girls",Table4abData!BX13,Table4abData!DI13))</f>
        <v>5.53</v>
      </c>
      <c r="Y19" s="582">
        <f>IF($AR$3="Boys",Table4abData!AH13,IF($AR$3="Girls",Table4abData!BS13,Table4abData!DD13))</f>
        <v>0.3</v>
      </c>
      <c r="Z19" s="582">
        <f>IF($AR$3="Boys",Table4abData!AI13,IF($AR$3="Girls",Table4abData!BT13,Table4abData!DE13))</f>
        <v>4.8</v>
      </c>
      <c r="AA19" s="582">
        <f>IF($AR$3="Boys",Table4abData!AJ13,IF($AR$3="Girls",Table4abData!BU13,Table4abData!DF13))</f>
        <v>34.700000000000003</v>
      </c>
      <c r="AB19" s="583"/>
      <c r="AC19" s="582">
        <f>IF($AR$3="Boys",Table4abData!AE13,IF($AR$3="Girls",Table4abData!BP13,Table4abData!DA13))</f>
        <v>1</v>
      </c>
      <c r="AD19" s="582">
        <f>IF($AR$3="Boys",Table4abData!AF13,IF($AR$3="Girls",Table4abData!BQ13,Table4abData!DB13))</f>
        <v>11.4</v>
      </c>
      <c r="AE19" s="582">
        <f>IF($AR$3="Boys",Table4abData!AG13,IF($AR$3="Girls",Table4abData!BR13,Table4abData!DC13))</f>
        <v>45.3</v>
      </c>
      <c r="AF19" s="583"/>
      <c r="AG19" s="585"/>
      <c r="AH19" s="584">
        <f>IF($AR$3="Boys",Table4abData!M13,IF($AR$3="Girls",Table4abData!AX13,Table4abData!CI13))</f>
        <v>-0.18</v>
      </c>
      <c r="AI19" s="584">
        <f>IF($AR$3="Boys",Table4abData!N13,IF($AR$3="Girls",Table4abData!AY13,Table4abData!CJ13))</f>
        <v>-0.01</v>
      </c>
      <c r="AJ19" s="584">
        <f>IF($AR$3="Boys",Table4abData!O13,IF($AR$3="Girls",Table4abData!AZ13,Table4abData!CK13))</f>
        <v>0.01</v>
      </c>
      <c r="AK19" s="585"/>
      <c r="AL19" s="586">
        <f>IF($AR$3="Boys",Table4abData!P13,IF($AR$3="Girls",Table4abData!BA13,Table4abData!CL13))</f>
        <v>-0.19</v>
      </c>
      <c r="AM19" s="586">
        <f>IF($AR$3="Boys",Table4abData!Q13,IF($AR$3="Girls",Table4abData!BB13,Table4abData!CM13))</f>
        <v>-0.02</v>
      </c>
      <c r="AN19" s="586">
        <f>IF($AR$3="Boys",Table4abData!R13,IF($AR$3="Girls",Table4abData!BC13,Table4abData!CN13))</f>
        <v>0.01</v>
      </c>
      <c r="AO19" s="583"/>
      <c r="AP19" s="587">
        <f>IF($AR$3="Boys",Table4abData!S13,IF($AR$3="Girls",Table4abData!BD13,Table4abData!CO13))</f>
        <v>-0.17</v>
      </c>
      <c r="AQ19" s="587">
        <f>IF($AR$3="Boys",Table4abData!T13,IF($AR$3="Girls",Table4abData!BE13,Table4abData!CP13))</f>
        <v>0</v>
      </c>
      <c r="AR19" s="587">
        <f>IF($AR$3="Boys",Table4abData!U13,IF($AR$3="Girls",Table4abData!BF13,Table4abData!CQ13))</f>
        <v>0.02</v>
      </c>
      <c r="AS19" s="515"/>
      <c r="AT19" s="515"/>
      <c r="AV19" s="516"/>
    </row>
    <row r="20" spans="1:48" s="28" customFormat="1" ht="11.25" customHeight="1" x14ac:dyDescent="0.2">
      <c r="A20" s="520"/>
      <c r="B20" s="521"/>
      <c r="C20" s="522"/>
      <c r="D20" s="522"/>
      <c r="E20" s="522"/>
      <c r="F20" s="522"/>
      <c r="G20" s="522"/>
      <c r="H20" s="522"/>
      <c r="I20" s="522"/>
      <c r="J20" s="523"/>
      <c r="K20" s="523"/>
      <c r="L20" s="523"/>
      <c r="M20" s="523"/>
      <c r="N20" s="523"/>
      <c r="O20" s="523"/>
      <c r="P20" s="523"/>
      <c r="Q20" s="523"/>
      <c r="R20" s="522"/>
      <c r="S20" s="522"/>
      <c r="T20" s="522"/>
      <c r="U20" s="523"/>
      <c r="V20" s="523"/>
      <c r="W20" s="523"/>
      <c r="X20" s="523"/>
      <c r="Y20" s="522"/>
      <c r="Z20" s="522"/>
      <c r="AA20" s="522"/>
      <c r="AB20" s="523"/>
      <c r="AC20" s="522"/>
      <c r="AD20" s="522"/>
      <c r="AE20" s="522"/>
      <c r="AF20" s="523"/>
      <c r="AG20" s="523"/>
      <c r="AH20" s="522"/>
      <c r="AI20" s="522"/>
      <c r="AJ20" s="522"/>
      <c r="AK20" s="523"/>
      <c r="AL20" s="524"/>
      <c r="AM20" s="524"/>
      <c r="AN20" s="524"/>
      <c r="AO20" s="523"/>
      <c r="AP20" s="523"/>
      <c r="AQ20" s="523"/>
      <c r="AR20" s="523"/>
      <c r="AV20" s="516"/>
    </row>
    <row r="21" spans="1:48" ht="11.25" customHeight="1" x14ac:dyDescent="0.2">
      <c r="A21" s="87"/>
      <c r="B21" s="73"/>
      <c r="C21" s="74"/>
      <c r="D21" s="74"/>
      <c r="E21" s="74"/>
      <c r="F21" s="74"/>
      <c r="G21" s="74"/>
      <c r="H21" s="74"/>
      <c r="I21" s="74"/>
      <c r="J21" s="74"/>
      <c r="K21" s="74"/>
      <c r="L21" s="74"/>
      <c r="M21" s="74"/>
      <c r="N21" s="74"/>
      <c r="O21" s="74"/>
      <c r="P21" s="74"/>
      <c r="Q21" s="74"/>
      <c r="R21" s="74"/>
      <c r="S21" s="74"/>
      <c r="T21" s="74"/>
      <c r="U21" s="74"/>
      <c r="V21" s="74"/>
      <c r="W21" s="74"/>
      <c r="Y21" s="74"/>
      <c r="Z21" s="74"/>
      <c r="AA21" s="74"/>
      <c r="AB21" s="74"/>
      <c r="AC21" s="74"/>
      <c r="AD21" s="74"/>
      <c r="AE21" s="74"/>
      <c r="AF21" s="74"/>
      <c r="AG21" s="93"/>
      <c r="AH21" s="93"/>
      <c r="AI21" s="93"/>
      <c r="AJ21" s="93"/>
      <c r="AK21" s="93"/>
      <c r="AL21" s="93"/>
      <c r="AM21" s="93"/>
      <c r="AN21" s="93"/>
      <c r="AO21" s="93"/>
      <c r="AP21" s="93"/>
      <c r="AQ21" s="93"/>
      <c r="AR21" s="93" t="s">
        <v>64</v>
      </c>
    </row>
    <row r="22" spans="1:48" ht="6" customHeight="1" x14ac:dyDescent="0.2">
      <c r="A22" s="87"/>
      <c r="B22" s="73"/>
      <c r="C22" s="74"/>
      <c r="D22" s="74"/>
      <c r="E22" s="74"/>
      <c r="F22" s="74"/>
      <c r="G22" s="74"/>
      <c r="H22" s="74"/>
      <c r="I22" s="74"/>
      <c r="J22" s="74"/>
      <c r="K22" s="74"/>
      <c r="L22" s="74"/>
      <c r="M22" s="74"/>
      <c r="N22" s="74"/>
      <c r="O22" s="74"/>
      <c r="P22" s="74"/>
      <c r="Q22" s="74"/>
      <c r="R22" s="74"/>
      <c r="S22" s="74"/>
      <c r="T22" s="74"/>
      <c r="U22" s="74"/>
      <c r="V22" s="74"/>
      <c r="W22" s="74"/>
      <c r="X22" s="15"/>
      <c r="Y22" s="74"/>
      <c r="Z22" s="74"/>
      <c r="AA22" s="74"/>
      <c r="AB22" s="74"/>
      <c r="AC22" s="74"/>
      <c r="AD22" s="74"/>
      <c r="AE22" s="74"/>
      <c r="AF22" s="74"/>
      <c r="AG22" s="15"/>
      <c r="AH22" s="15"/>
      <c r="AI22" s="15"/>
      <c r="AJ22" s="15"/>
      <c r="AK22" s="15"/>
      <c r="AL22" s="15"/>
      <c r="AM22" s="15"/>
      <c r="AN22" s="15"/>
      <c r="AO22" s="15"/>
      <c r="AP22" s="15"/>
      <c r="AQ22" s="15"/>
      <c r="AR22" s="15"/>
    </row>
    <row r="23" spans="1:48" ht="12.75" customHeight="1" x14ac:dyDescent="0.2">
      <c r="A23" s="903" t="s">
        <v>430</v>
      </c>
      <c r="B23" s="903"/>
      <c r="C23" s="903"/>
      <c r="D23" s="903"/>
      <c r="E23" s="903"/>
      <c r="F23" s="903"/>
      <c r="G23" s="903"/>
      <c r="H23" s="903"/>
      <c r="I23" s="903"/>
      <c r="J23" s="903"/>
      <c r="K23" s="903"/>
      <c r="L23" s="903"/>
      <c r="M23" s="903"/>
      <c r="N23" s="903"/>
      <c r="O23" s="903"/>
      <c r="P23" s="903"/>
      <c r="Q23" s="903"/>
      <c r="R23" s="903"/>
      <c r="S23" s="903"/>
      <c r="T23" s="903"/>
      <c r="U23" s="903"/>
      <c r="V23" s="903"/>
      <c r="W23" s="903"/>
      <c r="X23" s="903"/>
      <c r="Y23" s="903"/>
      <c r="Z23" s="903"/>
      <c r="AA23" s="903"/>
      <c r="AB23" s="903"/>
      <c r="AC23" s="903"/>
      <c r="AD23" s="903"/>
      <c r="AE23" s="903"/>
      <c r="AF23" s="903"/>
      <c r="AG23" s="903"/>
      <c r="AH23" s="903"/>
      <c r="AI23" s="903"/>
      <c r="AJ23" s="903"/>
      <c r="AK23" s="903"/>
      <c r="AL23" s="903"/>
      <c r="AM23" s="903"/>
      <c r="AN23" s="903"/>
      <c r="AO23" s="903"/>
      <c r="AP23" s="903"/>
      <c r="AQ23" s="903"/>
      <c r="AR23" s="903"/>
    </row>
    <row r="24" spans="1:48" ht="12.75" customHeight="1" x14ac:dyDescent="0.2">
      <c r="A24" s="854" t="s">
        <v>55</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row>
    <row r="25" spans="1:48" ht="12.75" customHeight="1" x14ac:dyDescent="0.2">
      <c r="A25" s="854" t="s">
        <v>431</v>
      </c>
      <c r="B25" s="854"/>
      <c r="C25" s="854"/>
      <c r="D25" s="854"/>
      <c r="E25" s="854"/>
      <c r="F25" s="854"/>
      <c r="G25" s="854"/>
      <c r="H25" s="854"/>
      <c r="I25" s="854"/>
      <c r="J25" s="854"/>
      <c r="K25" s="854"/>
      <c r="L25" s="854"/>
      <c r="M25" s="854"/>
      <c r="N25" s="854"/>
      <c r="O25" s="854"/>
      <c r="P25" s="854"/>
      <c r="Q25" s="854"/>
      <c r="R25" s="854"/>
      <c r="S25" s="854"/>
      <c r="T25" s="854"/>
      <c r="U25" s="854"/>
      <c r="V25" s="854"/>
      <c r="W25" s="854"/>
      <c r="X25" s="854"/>
      <c r="Y25" s="854"/>
      <c r="Z25" s="854"/>
      <c r="AA25" s="854"/>
      <c r="AB25" s="854"/>
      <c r="AC25" s="854"/>
      <c r="AD25" s="854"/>
      <c r="AE25" s="854"/>
      <c r="AF25" s="854"/>
      <c r="AG25" s="854"/>
      <c r="AH25" s="854"/>
      <c r="AI25" s="854"/>
      <c r="AJ25" s="854"/>
      <c r="AK25" s="854"/>
      <c r="AL25" s="854"/>
      <c r="AM25" s="854"/>
      <c r="AN25" s="854"/>
      <c r="AO25" s="854"/>
      <c r="AP25" s="854"/>
      <c r="AQ25" s="854"/>
      <c r="AR25" s="854"/>
    </row>
    <row r="26" spans="1:48" ht="24.75" customHeight="1" x14ac:dyDescent="0.2">
      <c r="A26" s="810" t="s">
        <v>530</v>
      </c>
      <c r="B26" s="810"/>
      <c r="C26" s="810"/>
      <c r="D26" s="810"/>
      <c r="E26" s="810"/>
      <c r="F26" s="810"/>
      <c r="G26" s="810"/>
      <c r="H26" s="810"/>
      <c r="I26" s="810"/>
      <c r="J26" s="810"/>
      <c r="K26" s="810"/>
      <c r="L26" s="810"/>
      <c r="M26" s="810"/>
      <c r="N26" s="810"/>
      <c r="O26" s="810"/>
      <c r="P26" s="810"/>
      <c r="Q26" s="810"/>
      <c r="R26" s="810"/>
      <c r="S26" s="810"/>
      <c r="T26" s="810"/>
      <c r="U26" s="810"/>
      <c r="V26" s="810"/>
      <c r="W26" s="810"/>
      <c r="X26" s="810"/>
      <c r="Y26" s="810"/>
      <c r="Z26" s="810"/>
      <c r="AA26" s="810"/>
      <c r="AB26" s="810"/>
      <c r="AC26" s="810"/>
      <c r="AD26" s="810"/>
      <c r="AE26" s="810"/>
      <c r="AF26" s="810"/>
      <c r="AG26" s="810"/>
      <c r="AH26" s="810"/>
      <c r="AI26" s="810"/>
      <c r="AJ26" s="810"/>
      <c r="AK26" s="810"/>
      <c r="AL26" s="810"/>
      <c r="AM26" s="810"/>
      <c r="AN26" s="810"/>
      <c r="AO26" s="810"/>
      <c r="AP26" s="810"/>
      <c r="AQ26" s="810"/>
      <c r="AR26" s="810"/>
    </row>
    <row r="27" spans="1:48" x14ac:dyDescent="0.2">
      <c r="A27" s="451" t="s">
        <v>114</v>
      </c>
      <c r="B27" s="450"/>
      <c r="C27" s="450"/>
      <c r="D27" s="450"/>
      <c r="E27" s="450"/>
      <c r="F27" s="450"/>
      <c r="G27" s="450"/>
      <c r="H27" s="450"/>
      <c r="I27" s="450"/>
      <c r="J27" s="129"/>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29"/>
      <c r="AN27" s="129"/>
      <c r="AO27" s="129"/>
      <c r="AP27" s="129"/>
      <c r="AQ27" s="129"/>
      <c r="AR27" s="129"/>
    </row>
    <row r="28" spans="1:48" ht="24" customHeight="1" x14ac:dyDescent="0.2">
      <c r="A28" s="904" t="s">
        <v>432</v>
      </c>
      <c r="B28" s="904"/>
      <c r="C28" s="904"/>
      <c r="D28" s="904"/>
      <c r="E28" s="904"/>
      <c r="F28" s="904"/>
      <c r="G28" s="904"/>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row>
    <row r="29" spans="1:48" ht="37.5" customHeight="1" x14ac:dyDescent="0.2">
      <c r="A29" s="810" t="s">
        <v>433</v>
      </c>
      <c r="B29" s="810"/>
      <c r="C29" s="810"/>
      <c r="D29" s="810"/>
      <c r="E29" s="810"/>
      <c r="F29" s="810"/>
      <c r="G29" s="810"/>
      <c r="H29" s="810"/>
      <c r="I29" s="810"/>
      <c r="J29" s="810"/>
      <c r="K29" s="810"/>
      <c r="L29" s="810"/>
      <c r="M29" s="810"/>
      <c r="N29" s="810"/>
      <c r="O29" s="810"/>
      <c r="P29" s="810"/>
      <c r="Q29" s="810"/>
      <c r="R29" s="810"/>
      <c r="S29" s="810"/>
      <c r="T29" s="810"/>
      <c r="U29" s="810"/>
      <c r="V29" s="810"/>
      <c r="W29" s="810"/>
      <c r="X29" s="810"/>
      <c r="Y29" s="810"/>
      <c r="Z29" s="810"/>
      <c r="AA29" s="810"/>
      <c r="AB29" s="810"/>
      <c r="AC29" s="810"/>
      <c r="AD29" s="810"/>
      <c r="AE29" s="810"/>
      <c r="AF29" s="810"/>
      <c r="AG29" s="810"/>
      <c r="AH29" s="810"/>
      <c r="AI29" s="810"/>
      <c r="AJ29" s="810"/>
      <c r="AK29" s="810"/>
      <c r="AL29" s="810"/>
      <c r="AM29" s="810"/>
      <c r="AN29" s="810"/>
      <c r="AO29" s="810"/>
      <c r="AP29" s="810"/>
      <c r="AQ29" s="810"/>
      <c r="AR29" s="810"/>
    </row>
    <row r="30" spans="1:48" ht="24" customHeight="1" x14ac:dyDescent="0.2">
      <c r="A30" s="848" t="s">
        <v>434</v>
      </c>
      <c r="B30" s="848"/>
      <c r="C30" s="848"/>
      <c r="D30" s="848"/>
      <c r="E30" s="848"/>
      <c r="F30" s="848"/>
      <c r="G30" s="848"/>
      <c r="H30" s="848"/>
      <c r="I30" s="848"/>
      <c r="J30" s="848"/>
      <c r="K30" s="848"/>
      <c r="L30" s="848"/>
      <c r="M30" s="848"/>
      <c r="N30" s="848"/>
      <c r="O30" s="848"/>
      <c r="P30" s="848"/>
      <c r="Q30" s="848"/>
      <c r="R30" s="848"/>
      <c r="S30" s="848"/>
      <c r="T30" s="848"/>
      <c r="U30" s="848"/>
      <c r="V30" s="848"/>
      <c r="W30" s="848"/>
      <c r="X30" s="848"/>
      <c r="Y30" s="848"/>
      <c r="Z30" s="848"/>
      <c r="AA30" s="848"/>
      <c r="AB30" s="848"/>
      <c r="AC30" s="848"/>
      <c r="AD30" s="848"/>
      <c r="AE30" s="848"/>
      <c r="AF30" s="848"/>
      <c r="AG30" s="848"/>
      <c r="AH30" s="848"/>
      <c r="AI30" s="848"/>
      <c r="AJ30" s="848"/>
      <c r="AK30" s="848"/>
      <c r="AL30" s="848"/>
      <c r="AM30" s="848"/>
      <c r="AN30" s="848"/>
      <c r="AO30" s="848"/>
      <c r="AP30" s="848"/>
      <c r="AQ30" s="848"/>
      <c r="AR30" s="848"/>
    </row>
    <row r="31" spans="1:48" ht="11.25" customHeight="1" x14ac:dyDescent="0.2">
      <c r="A31" s="905" t="s">
        <v>435</v>
      </c>
      <c r="B31" s="905"/>
      <c r="C31" s="905"/>
      <c r="D31" s="905"/>
      <c r="E31" s="905"/>
      <c r="F31" s="905"/>
      <c r="G31" s="905"/>
      <c r="H31" s="905"/>
      <c r="I31" s="905"/>
      <c r="J31" s="905"/>
      <c r="K31" s="905"/>
      <c r="L31" s="905"/>
      <c r="M31" s="905"/>
      <c r="N31" s="905"/>
      <c r="O31" s="905"/>
      <c r="P31" s="905"/>
      <c r="Q31" s="905"/>
      <c r="R31" s="905"/>
      <c r="S31" s="905"/>
      <c r="T31" s="905"/>
      <c r="U31" s="905"/>
      <c r="V31" s="905"/>
      <c r="W31" s="905"/>
      <c r="X31" s="905"/>
      <c r="Y31" s="905"/>
      <c r="Z31" s="905"/>
      <c r="AA31" s="905"/>
      <c r="AB31" s="905"/>
      <c r="AC31" s="905"/>
      <c r="AD31" s="905"/>
      <c r="AE31" s="905"/>
      <c r="AF31" s="905"/>
      <c r="AG31" s="905"/>
      <c r="AH31" s="905"/>
      <c r="AI31" s="905"/>
      <c r="AJ31" s="905"/>
      <c r="AK31" s="905"/>
      <c r="AL31" s="905"/>
      <c r="AM31" s="905"/>
      <c r="AN31" s="905"/>
      <c r="AO31" s="905"/>
      <c r="AP31" s="905"/>
      <c r="AQ31" s="905"/>
      <c r="AR31" s="905"/>
    </row>
    <row r="32" spans="1:48" s="11" customFormat="1" ht="51.75" customHeight="1" x14ac:dyDescent="0.2">
      <c r="A32" s="810" t="s">
        <v>436</v>
      </c>
      <c r="B32" s="810"/>
      <c r="C32" s="810"/>
      <c r="D32" s="810"/>
      <c r="E32" s="810"/>
      <c r="F32" s="810"/>
      <c r="G32" s="810"/>
      <c r="H32" s="810"/>
      <c r="I32" s="810"/>
      <c r="J32" s="810"/>
      <c r="K32" s="810"/>
      <c r="L32" s="810"/>
      <c r="M32" s="810"/>
      <c r="N32" s="810"/>
      <c r="O32" s="810"/>
      <c r="P32" s="810"/>
      <c r="Q32" s="810"/>
      <c r="R32" s="810"/>
      <c r="S32" s="810"/>
      <c r="T32" s="810"/>
      <c r="U32" s="810"/>
      <c r="V32" s="810"/>
      <c r="W32" s="810"/>
      <c r="X32" s="810"/>
      <c r="Y32" s="810"/>
      <c r="Z32" s="810"/>
      <c r="AA32" s="810"/>
      <c r="AB32" s="810"/>
      <c r="AC32" s="810"/>
      <c r="AD32" s="810"/>
      <c r="AE32" s="810"/>
      <c r="AF32" s="810"/>
      <c r="AG32" s="810"/>
      <c r="AH32" s="810"/>
      <c r="AI32" s="810"/>
      <c r="AJ32" s="810"/>
      <c r="AK32" s="810"/>
      <c r="AL32" s="810"/>
      <c r="AM32" s="810"/>
      <c r="AN32" s="810"/>
      <c r="AO32" s="810"/>
      <c r="AP32" s="810"/>
      <c r="AQ32" s="810"/>
      <c r="AR32" s="810"/>
      <c r="AV32" s="525"/>
    </row>
    <row r="33" spans="1:48" s="11" customFormat="1" ht="15" customHeight="1" x14ac:dyDescent="0.2">
      <c r="A33" s="848" t="s">
        <v>437</v>
      </c>
      <c r="B33" s="848"/>
      <c r="C33" s="848"/>
      <c r="D33" s="848"/>
      <c r="E33" s="848"/>
      <c r="F33" s="848"/>
      <c r="G33" s="848"/>
      <c r="H33" s="848"/>
      <c r="I33" s="848"/>
      <c r="J33" s="848"/>
      <c r="K33" s="848"/>
      <c r="L33" s="848"/>
      <c r="M33" s="848"/>
      <c r="N33" s="848"/>
      <c r="O33" s="848"/>
      <c r="P33" s="848"/>
      <c r="Q33" s="848"/>
      <c r="R33" s="848"/>
      <c r="S33" s="848"/>
      <c r="T33" s="848"/>
      <c r="U33" s="848"/>
      <c r="V33" s="848"/>
      <c r="W33" s="848"/>
      <c r="X33" s="848"/>
      <c r="Y33" s="848"/>
      <c r="Z33" s="848"/>
      <c r="AA33" s="848"/>
      <c r="AB33" s="848"/>
      <c r="AC33" s="848"/>
      <c r="AD33" s="848"/>
      <c r="AE33" s="848"/>
      <c r="AF33" s="848"/>
      <c r="AG33" s="848"/>
      <c r="AH33" s="848"/>
      <c r="AI33" s="848"/>
      <c r="AJ33" s="848"/>
      <c r="AK33" s="848"/>
      <c r="AL33" s="848"/>
      <c r="AM33" s="848"/>
      <c r="AN33" s="848"/>
      <c r="AO33" s="848"/>
      <c r="AP33" s="848"/>
      <c r="AQ33" s="848"/>
      <c r="AR33" s="848"/>
      <c r="AV33" s="525"/>
    </row>
    <row r="34" spans="1:48" s="11" customFormat="1" ht="10.15" customHeight="1" x14ac:dyDescent="0.2">
      <c r="A34" s="848" t="s">
        <v>438</v>
      </c>
      <c r="B34" s="848"/>
      <c r="C34" s="848"/>
      <c r="D34" s="848"/>
      <c r="E34" s="848"/>
      <c r="F34" s="848"/>
      <c r="G34" s="848"/>
      <c r="H34" s="848"/>
      <c r="I34" s="848"/>
      <c r="J34" s="848"/>
      <c r="K34" s="848"/>
      <c r="L34" s="848"/>
      <c r="M34" s="848"/>
      <c r="N34" s="848"/>
      <c r="O34" s="848"/>
      <c r="P34" s="848"/>
      <c r="Q34" s="848"/>
      <c r="R34" s="848"/>
      <c r="S34" s="848"/>
      <c r="T34" s="848"/>
      <c r="U34" s="848"/>
      <c r="V34" s="848"/>
      <c r="W34" s="848"/>
      <c r="X34" s="848"/>
      <c r="Y34" s="848"/>
      <c r="Z34" s="848"/>
      <c r="AA34" s="848"/>
      <c r="AB34" s="848"/>
      <c r="AC34" s="848"/>
      <c r="AD34" s="848"/>
      <c r="AE34" s="848"/>
      <c r="AF34" s="848"/>
      <c r="AG34" s="848"/>
      <c r="AH34" s="848"/>
      <c r="AI34" s="848"/>
      <c r="AJ34" s="848"/>
      <c r="AK34" s="848"/>
      <c r="AL34" s="848"/>
      <c r="AM34" s="848"/>
      <c r="AN34" s="848"/>
      <c r="AO34" s="848"/>
      <c r="AP34" s="848"/>
      <c r="AQ34" s="848"/>
      <c r="AR34" s="848"/>
      <c r="AV34" s="525"/>
    </row>
    <row r="35" spans="1:48" s="11" customFormat="1" ht="24.75" customHeight="1" x14ac:dyDescent="0.2">
      <c r="A35" s="848" t="s">
        <v>439</v>
      </c>
      <c r="B35" s="848"/>
      <c r="C35" s="848"/>
      <c r="D35" s="848"/>
      <c r="E35" s="848"/>
      <c r="F35" s="848"/>
      <c r="G35" s="848"/>
      <c r="H35" s="848"/>
      <c r="I35" s="848"/>
      <c r="J35" s="848"/>
      <c r="K35" s="848"/>
      <c r="L35" s="848"/>
      <c r="M35" s="848"/>
      <c r="N35" s="848"/>
      <c r="O35" s="848"/>
      <c r="P35" s="848"/>
      <c r="Q35" s="848"/>
      <c r="R35" s="848"/>
      <c r="S35" s="848"/>
      <c r="T35" s="848"/>
      <c r="U35" s="848"/>
      <c r="V35" s="848"/>
      <c r="W35" s="848"/>
      <c r="X35" s="848"/>
      <c r="Y35" s="848"/>
      <c r="Z35" s="848"/>
      <c r="AA35" s="848"/>
      <c r="AB35" s="848"/>
      <c r="AC35" s="848"/>
      <c r="AD35" s="848"/>
      <c r="AE35" s="848"/>
      <c r="AF35" s="848"/>
      <c r="AG35" s="848"/>
      <c r="AH35" s="848"/>
      <c r="AI35" s="848"/>
      <c r="AJ35" s="848"/>
      <c r="AK35" s="848"/>
      <c r="AL35" s="848"/>
      <c r="AM35" s="848"/>
      <c r="AN35" s="848"/>
      <c r="AO35" s="848"/>
      <c r="AP35" s="848"/>
      <c r="AQ35" s="848"/>
      <c r="AR35" s="848"/>
      <c r="AV35" s="525"/>
    </row>
    <row r="36" spans="1:48" s="11" customFormat="1" ht="20.25" customHeight="1" x14ac:dyDescent="0.2">
      <c r="A36" s="848" t="s">
        <v>473</v>
      </c>
      <c r="B36" s="848"/>
      <c r="C36" s="848"/>
      <c r="D36" s="848"/>
      <c r="E36" s="848"/>
      <c r="F36" s="848"/>
      <c r="G36" s="848"/>
      <c r="H36" s="848"/>
      <c r="I36" s="848"/>
      <c r="J36" s="848"/>
      <c r="K36" s="848"/>
      <c r="L36" s="848"/>
      <c r="M36" s="848"/>
      <c r="N36" s="848"/>
      <c r="O36" s="848"/>
      <c r="P36" s="848"/>
      <c r="Q36" s="848"/>
      <c r="R36" s="848"/>
      <c r="S36" s="848"/>
      <c r="T36" s="848"/>
      <c r="U36" s="848"/>
      <c r="V36" s="848"/>
      <c r="W36" s="848"/>
      <c r="X36" s="848"/>
      <c r="Y36" s="848"/>
      <c r="Z36" s="848"/>
      <c r="AA36" s="848"/>
      <c r="AB36" s="848"/>
      <c r="AC36" s="848"/>
      <c r="AD36" s="848"/>
      <c r="AE36" s="848"/>
      <c r="AF36" s="848"/>
      <c r="AG36" s="848"/>
      <c r="AH36" s="848"/>
      <c r="AI36" s="848"/>
      <c r="AJ36" s="848"/>
      <c r="AK36" s="848"/>
      <c r="AL36" s="848"/>
      <c r="AM36" s="848"/>
      <c r="AN36" s="848"/>
      <c r="AO36" s="848"/>
      <c r="AP36" s="848"/>
      <c r="AQ36" s="848"/>
      <c r="AR36" s="848"/>
      <c r="AV36" s="525"/>
    </row>
    <row r="37" spans="1:48" s="11" customFormat="1" ht="27" customHeight="1" x14ac:dyDescent="0.2">
      <c r="A37" s="848" t="s">
        <v>654</v>
      </c>
      <c r="B37" s="848"/>
      <c r="C37" s="848"/>
      <c r="D37" s="848"/>
      <c r="E37" s="848"/>
      <c r="F37" s="848"/>
      <c r="G37" s="848"/>
      <c r="H37" s="848"/>
      <c r="I37" s="848"/>
      <c r="J37" s="848"/>
      <c r="K37" s="848"/>
      <c r="L37" s="848"/>
      <c r="M37" s="848"/>
      <c r="N37" s="848"/>
      <c r="O37" s="848"/>
      <c r="P37" s="848"/>
      <c r="Q37" s="848"/>
      <c r="R37" s="848"/>
      <c r="S37" s="848"/>
      <c r="T37" s="848"/>
      <c r="U37" s="848"/>
      <c r="V37" s="848"/>
      <c r="W37" s="848"/>
      <c r="X37" s="848"/>
      <c r="Y37" s="848"/>
      <c r="Z37" s="848"/>
      <c r="AA37" s="848"/>
      <c r="AB37" s="848"/>
      <c r="AC37" s="848"/>
      <c r="AD37" s="848"/>
      <c r="AE37" s="848"/>
      <c r="AF37" s="848"/>
      <c r="AG37" s="848"/>
      <c r="AH37" s="848"/>
      <c r="AI37" s="848"/>
      <c r="AJ37" s="848"/>
      <c r="AK37" s="848"/>
      <c r="AL37" s="848"/>
      <c r="AM37" s="848"/>
      <c r="AN37" s="848"/>
      <c r="AO37" s="848"/>
      <c r="AP37" s="848"/>
      <c r="AQ37" s="848"/>
      <c r="AR37" s="848"/>
      <c r="AV37" s="525"/>
    </row>
    <row r="38" spans="1:48" x14ac:dyDescent="0.2">
      <c r="A38" s="848"/>
      <c r="B38" s="848"/>
      <c r="C38" s="848"/>
      <c r="D38" s="848"/>
      <c r="E38" s="848"/>
      <c r="F38" s="848"/>
      <c r="G38" s="848"/>
      <c r="H38" s="848"/>
      <c r="I38" s="848"/>
      <c r="J38" s="848"/>
      <c r="K38" s="848"/>
      <c r="L38" s="848"/>
      <c r="M38" s="848"/>
      <c r="N38" s="848"/>
      <c r="O38" s="848"/>
      <c r="P38" s="848"/>
      <c r="Q38" s="848"/>
      <c r="R38" s="848"/>
      <c r="S38" s="848"/>
      <c r="T38" s="848"/>
      <c r="U38" s="848"/>
      <c r="V38" s="848"/>
      <c r="W38" s="848"/>
      <c r="X38" s="848"/>
      <c r="Y38" s="848"/>
      <c r="Z38" s="848"/>
      <c r="AA38" s="848"/>
      <c r="AB38" s="848"/>
      <c r="AC38" s="848"/>
      <c r="AD38" s="848"/>
      <c r="AE38" s="848"/>
      <c r="AF38" s="848"/>
      <c r="AG38" s="848"/>
      <c r="AH38" s="848"/>
      <c r="AI38" s="848"/>
      <c r="AJ38" s="848"/>
      <c r="AK38" s="848"/>
      <c r="AL38" s="848"/>
      <c r="AM38" s="848"/>
      <c r="AN38" s="848"/>
      <c r="AO38" s="848"/>
      <c r="AP38" s="848"/>
      <c r="AQ38" s="848"/>
      <c r="AR38" s="848"/>
    </row>
    <row r="39" spans="1:48" x14ac:dyDescent="0.2">
      <c r="A39" s="19"/>
    </row>
    <row r="41" spans="1:48" x14ac:dyDescent="0.2">
      <c r="A41" s="19"/>
    </row>
  </sheetData>
  <sheetProtection sheet="1" objects="1" scenarios="1"/>
  <mergeCells count="33">
    <mergeCell ref="A28:AR28"/>
    <mergeCell ref="A36:AR36"/>
    <mergeCell ref="A29:AR29"/>
    <mergeCell ref="A38:AR38"/>
    <mergeCell ref="A30:AR30"/>
    <mergeCell ref="A31:AR31"/>
    <mergeCell ref="A32:AR32"/>
    <mergeCell ref="A33:AR33"/>
    <mergeCell ref="A34:AR34"/>
    <mergeCell ref="A35:AR35"/>
    <mergeCell ref="A37:AR37"/>
    <mergeCell ref="A26:AR26"/>
    <mergeCell ref="A23:AR23"/>
    <mergeCell ref="A24:AR24"/>
    <mergeCell ref="A25:AR25"/>
    <mergeCell ref="AP6:AR6"/>
    <mergeCell ref="J6:L6"/>
    <mergeCell ref="N6:P6"/>
    <mergeCell ref="R6:T6"/>
    <mergeCell ref="V6:X6"/>
    <mergeCell ref="AH5:AR5"/>
    <mergeCell ref="A2:B2"/>
    <mergeCell ref="AP2:AR2"/>
    <mergeCell ref="AP3:AQ3"/>
    <mergeCell ref="J5:P5"/>
    <mergeCell ref="R5:AF5"/>
    <mergeCell ref="A5:A6"/>
    <mergeCell ref="F5:H6"/>
    <mergeCell ref="B5:D6"/>
    <mergeCell ref="Y6:AA6"/>
    <mergeCell ref="AC6:AE6"/>
    <mergeCell ref="AH6:AJ6"/>
    <mergeCell ref="AL6:AN6"/>
  </mergeCells>
  <conditionalFormatting sqref="AT9">
    <cfRule type="expression" dxfId="70" priority="34">
      <formula>(#REF!="Percentage")</formula>
    </cfRule>
  </conditionalFormatting>
  <conditionalFormatting sqref="B9:D19 O9:Q9 O10:P19 N9:N19 R9:T19 AH9:AJ19 AP9:AR19 AK9:AL9">
    <cfRule type="expression" dxfId="69" priority="33">
      <formula>(#REF!="Percentage")</formula>
    </cfRule>
  </conditionalFormatting>
  <conditionalFormatting sqref="I9">
    <cfRule type="expression" dxfId="68" priority="32">
      <formula>(#REF!="Percentage")</formula>
    </cfRule>
  </conditionalFormatting>
  <conditionalFormatting sqref="AK19">
    <cfRule type="expression" dxfId="67" priority="22">
      <formula>(#REF!="Percentage")</formula>
    </cfRule>
  </conditionalFormatting>
  <conditionalFormatting sqref="AK18">
    <cfRule type="expression" dxfId="66" priority="23">
      <formula>(#REF!="Percentage")</formula>
    </cfRule>
  </conditionalFormatting>
  <conditionalFormatting sqref="AK13">
    <cfRule type="expression" dxfId="65" priority="28">
      <formula>(#REF!="Percentage")</formula>
    </cfRule>
  </conditionalFormatting>
  <conditionalFormatting sqref="AK10">
    <cfRule type="expression" dxfId="64" priority="31">
      <formula>(#REF!="Percentage")</formula>
    </cfRule>
  </conditionalFormatting>
  <conditionalFormatting sqref="AK14">
    <cfRule type="expression" dxfId="63" priority="27">
      <formula>(#REF!="Percentage")</formula>
    </cfRule>
  </conditionalFormatting>
  <conditionalFormatting sqref="AK11">
    <cfRule type="expression" dxfId="62" priority="30">
      <formula>(#REF!="Percentage")</formula>
    </cfRule>
  </conditionalFormatting>
  <conditionalFormatting sqref="AK12">
    <cfRule type="expression" dxfId="61" priority="29">
      <formula>(#REF!="Percentage")</formula>
    </cfRule>
  </conditionalFormatting>
  <conditionalFormatting sqref="J9:M9 J10:L19">
    <cfRule type="expression" dxfId="60" priority="21">
      <formula>(#REF!="Percentage")</formula>
    </cfRule>
  </conditionalFormatting>
  <conditionalFormatting sqref="AK15">
    <cfRule type="expression" dxfId="59" priority="26">
      <formula>(#REF!="Percentage")</formula>
    </cfRule>
  </conditionalFormatting>
  <conditionalFormatting sqref="AK16">
    <cfRule type="expression" dxfId="58" priority="25">
      <formula>(#REF!="Percentage")</formula>
    </cfRule>
  </conditionalFormatting>
  <conditionalFormatting sqref="AK17">
    <cfRule type="expression" dxfId="57" priority="24">
      <formula>(#REF!="Percentage")</formula>
    </cfRule>
  </conditionalFormatting>
  <conditionalFormatting sqref="M19">
    <cfRule type="expression" dxfId="56" priority="16">
      <formula>(#REF!="Percentage")</formula>
    </cfRule>
  </conditionalFormatting>
  <conditionalFormatting sqref="M10">
    <cfRule type="expression" dxfId="55" priority="20">
      <formula>(#REF!="Percentage")</formula>
    </cfRule>
  </conditionalFormatting>
  <conditionalFormatting sqref="M11:M16">
    <cfRule type="expression" dxfId="54" priority="19">
      <formula>(#REF!="Percentage")</formula>
    </cfRule>
  </conditionalFormatting>
  <conditionalFormatting sqref="M17">
    <cfRule type="expression" dxfId="53" priority="18">
      <formula>(#REF!="Percentage")</formula>
    </cfRule>
  </conditionalFormatting>
  <conditionalFormatting sqref="M18">
    <cfRule type="expression" dxfId="52" priority="17">
      <formula>(#REF!="Percentage")</formula>
    </cfRule>
  </conditionalFormatting>
  <conditionalFormatting sqref="F9:H19">
    <cfRule type="expression" dxfId="51" priority="15">
      <formula>(#REF!="Percentage")</formula>
    </cfRule>
  </conditionalFormatting>
  <conditionalFormatting sqref="Y9:AB9 Y10:AA19">
    <cfRule type="expression" dxfId="50" priority="14">
      <formula>(#REF!="Percentage")</formula>
    </cfRule>
  </conditionalFormatting>
  <conditionalFormatting sqref="AC9:AE19">
    <cfRule type="expression" dxfId="49" priority="13">
      <formula>(#REF!="Percentage")</formula>
    </cfRule>
  </conditionalFormatting>
  <conditionalFormatting sqref="AG19">
    <cfRule type="expression" dxfId="48" priority="2">
      <formula>(#REF!="Percentage")</formula>
    </cfRule>
  </conditionalFormatting>
  <conditionalFormatting sqref="AG18">
    <cfRule type="expression" dxfId="47" priority="3">
      <formula>(#REF!="Percentage")</formula>
    </cfRule>
  </conditionalFormatting>
  <conditionalFormatting sqref="AG13">
    <cfRule type="expression" dxfId="46" priority="8">
      <formula>(#REF!="Percentage")</formula>
    </cfRule>
  </conditionalFormatting>
  <conditionalFormatting sqref="AG9">
    <cfRule type="expression" dxfId="45" priority="12">
      <formula>(#REF!="Percentage")</formula>
    </cfRule>
  </conditionalFormatting>
  <conditionalFormatting sqref="AG10">
    <cfRule type="expression" dxfId="44" priority="11">
      <formula>(#REF!="Percentage")</formula>
    </cfRule>
  </conditionalFormatting>
  <conditionalFormatting sqref="AG14">
    <cfRule type="expression" dxfId="43" priority="7">
      <formula>(#REF!="Percentage")</formula>
    </cfRule>
  </conditionalFormatting>
  <conditionalFormatting sqref="AG11">
    <cfRule type="expression" dxfId="42" priority="10">
      <formula>(#REF!="Percentage")</formula>
    </cfRule>
  </conditionalFormatting>
  <conditionalFormatting sqref="AG12">
    <cfRule type="expression" dxfId="41" priority="9">
      <formula>(#REF!="Percentage")</formula>
    </cfRule>
  </conditionalFormatting>
  <conditionalFormatting sqref="AG15">
    <cfRule type="expression" dxfId="40" priority="6">
      <formula>(#REF!="Percentage")</formula>
    </cfRule>
  </conditionalFormatting>
  <conditionalFormatting sqref="AG16">
    <cfRule type="expression" dxfId="39" priority="5">
      <formula>(#REF!="Percentage")</formula>
    </cfRule>
  </conditionalFormatting>
  <conditionalFormatting sqref="AG17">
    <cfRule type="expression" dxfId="38" priority="4">
      <formula>(#REF!="Percentage")</formula>
    </cfRule>
  </conditionalFormatting>
  <conditionalFormatting sqref="V9:X19">
    <cfRule type="expression" dxfId="37" priority="1">
      <formula>(#REF!="Percentage")</formula>
    </cfRule>
  </conditionalFormatting>
  <dataValidations count="3">
    <dataValidation type="list" allowBlank="1" showInputMessage="1" showErrorMessage="1" sqref="AR3">
      <formula1>$AV$2:$AV$4</formula1>
    </dataValidation>
    <dataValidation type="list" allowBlank="1" showInputMessage="1" showErrorMessage="1" sqref="AO3:AO4 AR4 AG3:AK4">
      <formula1>$AV$2:$AV$5</formula1>
    </dataValidation>
    <dataValidation type="list" allowBlank="1" showInputMessage="1" showErrorMessage="1" sqref="WVY5 WMC5 WCG5 VSK5 VIO5 UYS5 UOW5 UFA5 TVE5 TLI5 TBM5 SRQ5 SHU5 RXY5 ROC5 REG5 QUK5 QKO5 QAS5 PQW5 PHA5 OXE5 ONI5 ODM5 NTQ5 NJU5 MZY5 MQC5 MGG5 LWK5 LMO5 LCS5 KSW5 KJA5 JZE5 JPI5 JFM5 IVQ5 ILU5 IBY5 HSC5 HIG5 GYK5 GOO5 GES5 FUW5 FLA5 FBE5 ERI5 EHM5 DXQ5 DNU5 DDY5 CUC5 CKG5 CAK5 BQO5 BGS5 AWW5 ANA5 ADE5 TI5 JM5">
      <formula1>#REF!</formula1>
    </dataValidation>
  </dataValidations>
  <hyperlinks>
    <hyperlink ref="A27" r:id="rId1"/>
  </hyperlinks>
  <pageMargins left="0.31496062992125984" right="0.27559055118110237" top="0.51181102362204722" bottom="0.51181102362204722" header="0.51181102362204722" footer="0.51181102362204722"/>
  <pageSetup paperSize="9" scale="70"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33"/>
  <sheetViews>
    <sheetView showGridLines="0" zoomScale="90" zoomScaleNormal="90" workbookViewId="0">
      <selection sqref="A1:C1"/>
    </sheetView>
  </sheetViews>
  <sheetFormatPr defaultColWidth="9.140625" defaultRowHeight="12.75" x14ac:dyDescent="0.2"/>
  <cols>
    <col min="1" max="1" width="3.140625" style="6" customWidth="1"/>
    <col min="2" max="2" width="13.85546875" style="6" customWidth="1"/>
    <col min="3" max="3" width="129.5703125" style="6" customWidth="1"/>
    <col min="4" max="4" width="44.42578125" style="6" customWidth="1"/>
    <col min="5" max="5" width="18.42578125" style="6" customWidth="1"/>
    <col min="6" max="16384" width="9.140625" style="6"/>
  </cols>
  <sheetData>
    <row r="1" spans="1:13" s="110" customFormat="1" x14ac:dyDescent="0.2">
      <c r="A1" s="805" t="s">
        <v>579</v>
      </c>
      <c r="B1" s="805"/>
      <c r="C1" s="805"/>
      <c r="D1" s="115"/>
      <c r="E1" s="176"/>
      <c r="F1" s="176"/>
      <c r="G1" s="176"/>
      <c r="H1" s="176"/>
      <c r="I1" s="176"/>
      <c r="J1" s="176"/>
      <c r="K1" s="176"/>
      <c r="L1" s="176"/>
      <c r="M1" s="176"/>
    </row>
    <row r="2" spans="1:13" s="110" customFormat="1" x14ac:dyDescent="0.2">
      <c r="A2" s="119"/>
      <c r="B2" s="659"/>
      <c r="C2" s="115"/>
      <c r="D2" s="115"/>
      <c r="E2" s="176"/>
      <c r="F2" s="176"/>
      <c r="G2" s="176"/>
      <c r="H2" s="176"/>
      <c r="I2" s="176"/>
      <c r="J2" s="176"/>
      <c r="K2" s="176"/>
      <c r="L2" s="176"/>
      <c r="M2" s="176"/>
    </row>
    <row r="3" spans="1:13" s="110" customFormat="1" x14ac:dyDescent="0.2">
      <c r="A3" s="117" t="s">
        <v>19</v>
      </c>
      <c r="B3" s="116"/>
      <c r="C3" s="116"/>
      <c r="D3" s="116"/>
      <c r="E3" s="116"/>
      <c r="F3" s="116"/>
      <c r="G3" s="176"/>
      <c r="H3" s="176"/>
      <c r="I3" s="176"/>
      <c r="J3" s="176"/>
      <c r="K3" s="176"/>
      <c r="L3" s="176"/>
      <c r="M3" s="176"/>
    </row>
    <row r="4" spans="1:13" s="110" customFormat="1" x14ac:dyDescent="0.2">
      <c r="A4" s="117"/>
      <c r="B4" s="116"/>
      <c r="C4" s="116"/>
      <c r="D4" s="116"/>
      <c r="E4" s="116"/>
      <c r="F4" s="116"/>
      <c r="G4" s="176"/>
      <c r="H4" s="176"/>
      <c r="I4" s="176"/>
      <c r="J4" s="176"/>
      <c r="K4" s="176"/>
      <c r="L4" s="176"/>
      <c r="M4" s="176"/>
    </row>
    <row r="5" spans="1:13" s="179" customFormat="1" x14ac:dyDescent="0.2">
      <c r="A5" s="116"/>
      <c r="B5" s="116" t="s">
        <v>580</v>
      </c>
      <c r="C5" s="116"/>
      <c r="D5" s="116"/>
      <c r="E5" s="116"/>
      <c r="F5" s="116"/>
      <c r="G5" s="176"/>
      <c r="H5" s="176"/>
      <c r="I5" s="176"/>
      <c r="J5" s="176"/>
      <c r="K5" s="176"/>
      <c r="L5" s="176"/>
      <c r="M5" s="176"/>
    </row>
    <row r="6" spans="1:13" s="179" customFormat="1" x14ac:dyDescent="0.2">
      <c r="A6" s="176"/>
      <c r="B6" s="118" t="s">
        <v>85</v>
      </c>
      <c r="C6" s="118"/>
      <c r="D6" s="118"/>
      <c r="E6" s="118"/>
      <c r="F6" s="116"/>
      <c r="G6" s="176"/>
      <c r="H6" s="176"/>
      <c r="I6" s="176"/>
      <c r="J6" s="176"/>
      <c r="K6" s="176"/>
      <c r="L6" s="176"/>
      <c r="M6" s="176"/>
    </row>
    <row r="7" spans="1:13" s="179" customFormat="1" x14ac:dyDescent="0.2">
      <c r="A7" s="176"/>
      <c r="B7" s="118"/>
      <c r="C7" s="118"/>
      <c r="D7" s="118"/>
      <c r="E7" s="118"/>
      <c r="F7" s="116"/>
      <c r="G7" s="176"/>
      <c r="H7" s="176"/>
      <c r="I7" s="176"/>
      <c r="J7" s="176"/>
      <c r="K7" s="176"/>
      <c r="L7" s="176"/>
      <c r="M7" s="176"/>
    </row>
    <row r="8" spans="1:13" s="179" customFormat="1" x14ac:dyDescent="0.2">
      <c r="A8" s="117"/>
      <c r="B8" s="120" t="s">
        <v>86</v>
      </c>
      <c r="C8" s="120" t="s">
        <v>87</v>
      </c>
      <c r="D8" s="120" t="s">
        <v>88</v>
      </c>
      <c r="E8" s="120" t="s">
        <v>89</v>
      </c>
      <c r="F8" s="116"/>
      <c r="G8" s="176"/>
      <c r="H8" s="176"/>
      <c r="I8" s="176"/>
      <c r="J8" s="176"/>
      <c r="K8" s="176"/>
      <c r="L8" s="176"/>
      <c r="M8" s="176"/>
    </row>
    <row r="9" spans="1:13" s="179" customFormat="1" ht="25.5" customHeight="1" x14ac:dyDescent="0.2">
      <c r="A9" s="117"/>
      <c r="B9" s="660" t="s">
        <v>581</v>
      </c>
      <c r="C9" s="661"/>
      <c r="D9" s="662"/>
      <c r="E9" s="662"/>
      <c r="F9" s="116"/>
      <c r="G9" s="176"/>
      <c r="H9" s="176"/>
      <c r="I9" s="176"/>
      <c r="J9" s="176"/>
      <c r="K9" s="176"/>
      <c r="L9" s="176"/>
      <c r="M9" s="176"/>
    </row>
    <row r="10" spans="1:13" s="179" customFormat="1" ht="15.95" customHeight="1" x14ac:dyDescent="0.2">
      <c r="A10" s="176"/>
      <c r="B10" s="121" t="s">
        <v>20</v>
      </c>
      <c r="C10" s="134" t="s">
        <v>260</v>
      </c>
      <c r="D10" s="122" t="s">
        <v>16</v>
      </c>
      <c r="E10" s="122" t="s">
        <v>572</v>
      </c>
      <c r="F10" s="176"/>
      <c r="G10" s="115"/>
      <c r="H10" s="176"/>
      <c r="I10" s="176"/>
      <c r="J10" s="176"/>
      <c r="K10" s="176"/>
      <c r="L10" s="176"/>
      <c r="M10" s="176"/>
    </row>
    <row r="11" spans="1:13" s="179" customFormat="1" ht="15.95" customHeight="1" x14ac:dyDescent="0.2">
      <c r="A11" s="176"/>
      <c r="B11" s="121" t="s">
        <v>586</v>
      </c>
      <c r="C11" s="134" t="s">
        <v>90</v>
      </c>
      <c r="D11" s="122" t="s">
        <v>16</v>
      </c>
      <c r="E11" s="122" t="s">
        <v>572</v>
      </c>
      <c r="F11" s="176"/>
      <c r="G11" s="176"/>
      <c r="H11" s="176"/>
      <c r="I11" s="176"/>
      <c r="J11" s="176"/>
      <c r="K11" s="176"/>
      <c r="L11" s="176"/>
      <c r="M11" s="176"/>
    </row>
    <row r="12" spans="1:13" s="179" customFormat="1" ht="15.95" customHeight="1" x14ac:dyDescent="0.2">
      <c r="A12" s="176"/>
      <c r="B12" s="121" t="s">
        <v>585</v>
      </c>
      <c r="C12" s="134" t="s">
        <v>587</v>
      </c>
      <c r="D12" s="122" t="s">
        <v>16</v>
      </c>
      <c r="E12" s="122" t="s">
        <v>572</v>
      </c>
      <c r="F12" s="176"/>
      <c r="G12" s="176"/>
      <c r="H12" s="176"/>
      <c r="I12" s="176"/>
      <c r="J12" s="176"/>
      <c r="K12" s="176"/>
      <c r="L12" s="176"/>
      <c r="M12" s="176"/>
    </row>
    <row r="13" spans="1:13" s="179" customFormat="1" ht="15.95" customHeight="1" x14ac:dyDescent="0.2">
      <c r="A13" s="176"/>
      <c r="B13" s="121" t="s">
        <v>21</v>
      </c>
      <c r="C13" s="134" t="s">
        <v>133</v>
      </c>
      <c r="D13" s="122" t="s">
        <v>16</v>
      </c>
      <c r="E13" s="122" t="s">
        <v>572</v>
      </c>
      <c r="F13" s="176"/>
      <c r="G13" s="176"/>
      <c r="H13" s="176"/>
      <c r="I13" s="176"/>
      <c r="J13" s="176"/>
      <c r="K13" s="176"/>
      <c r="L13" s="176"/>
      <c r="M13" s="176"/>
    </row>
    <row r="14" spans="1:13" s="179" customFormat="1" ht="15.95" customHeight="1" x14ac:dyDescent="0.2">
      <c r="A14" s="176"/>
      <c r="B14" s="121" t="s">
        <v>22</v>
      </c>
      <c r="C14" s="134" t="s">
        <v>135</v>
      </c>
      <c r="D14" s="122" t="s">
        <v>16</v>
      </c>
      <c r="E14" s="122" t="s">
        <v>573</v>
      </c>
      <c r="F14" s="176"/>
      <c r="G14" s="176"/>
      <c r="H14" s="176"/>
      <c r="I14" s="176"/>
      <c r="J14" s="176"/>
      <c r="K14" s="176"/>
      <c r="L14" s="176"/>
      <c r="M14" s="176"/>
    </row>
    <row r="15" spans="1:13" s="179" customFormat="1" ht="24.75" customHeight="1" x14ac:dyDescent="0.2">
      <c r="A15" s="176"/>
      <c r="B15" s="663" t="s">
        <v>582</v>
      </c>
      <c r="C15" s="664"/>
      <c r="D15" s="665"/>
      <c r="E15" s="665"/>
      <c r="F15" s="176"/>
      <c r="G15" s="176"/>
      <c r="H15" s="176"/>
      <c r="I15" s="176"/>
      <c r="J15" s="176"/>
      <c r="K15" s="176"/>
      <c r="L15" s="176"/>
      <c r="M15" s="176"/>
    </row>
    <row r="16" spans="1:13" s="110" customFormat="1" ht="15.95" customHeight="1" x14ac:dyDescent="0.2">
      <c r="A16" s="176"/>
      <c r="B16" s="121" t="s">
        <v>583</v>
      </c>
      <c r="C16" s="135" t="s">
        <v>56</v>
      </c>
      <c r="D16" s="122" t="s">
        <v>16</v>
      </c>
      <c r="E16" s="122" t="s">
        <v>351</v>
      </c>
      <c r="F16" s="176"/>
      <c r="G16" s="176"/>
      <c r="H16" s="176"/>
      <c r="I16" s="176"/>
      <c r="J16" s="176"/>
      <c r="K16" s="176"/>
      <c r="L16" s="176"/>
      <c r="M16" s="176"/>
    </row>
    <row r="17" spans="1:13" s="110" customFormat="1" ht="15.95" customHeight="1" x14ac:dyDescent="0.2">
      <c r="A17" s="176"/>
      <c r="B17" s="121" t="s">
        <v>345</v>
      </c>
      <c r="C17" s="135" t="s">
        <v>94</v>
      </c>
      <c r="D17" s="122" t="s">
        <v>73</v>
      </c>
      <c r="E17" s="122" t="s">
        <v>351</v>
      </c>
      <c r="F17" s="666"/>
      <c r="G17" s="666"/>
      <c r="H17" s="666"/>
      <c r="I17" s="666"/>
      <c r="J17" s="666"/>
      <c r="K17" s="666"/>
      <c r="L17" s="666"/>
      <c r="M17" s="666"/>
    </row>
    <row r="18" spans="1:13" s="110" customFormat="1" ht="15.95" customHeight="1" x14ac:dyDescent="0.2">
      <c r="A18" s="176"/>
      <c r="B18" s="213" t="s">
        <v>105</v>
      </c>
      <c r="C18" s="214" t="s">
        <v>261</v>
      </c>
      <c r="D18" s="122" t="s">
        <v>73</v>
      </c>
      <c r="E18" s="122" t="s">
        <v>351</v>
      </c>
      <c r="F18" s="666"/>
      <c r="G18" s="666"/>
      <c r="H18" s="666"/>
      <c r="I18" s="666"/>
      <c r="J18" s="666"/>
      <c r="K18" s="666"/>
      <c r="L18" s="666"/>
      <c r="M18" s="666"/>
    </row>
    <row r="19" spans="1:13" s="110" customFormat="1" ht="18" customHeight="1" x14ac:dyDescent="0.2">
      <c r="A19" s="667"/>
      <c r="B19" s="121" t="s">
        <v>106</v>
      </c>
      <c r="C19" s="135" t="s">
        <v>62</v>
      </c>
      <c r="D19" s="123" t="s">
        <v>80</v>
      </c>
      <c r="E19" s="122" t="s">
        <v>351</v>
      </c>
      <c r="F19" s="176"/>
      <c r="G19" s="176"/>
    </row>
    <row r="20" spans="1:13" s="110" customFormat="1" ht="15.95" customHeight="1" x14ac:dyDescent="0.2">
      <c r="A20" s="667"/>
      <c r="B20" s="121" t="s">
        <v>235</v>
      </c>
      <c r="C20" s="135" t="s">
        <v>61</v>
      </c>
      <c r="D20" s="123" t="s">
        <v>81</v>
      </c>
      <c r="E20" s="122" t="s">
        <v>351</v>
      </c>
      <c r="F20" s="176"/>
      <c r="G20" s="176"/>
    </row>
    <row r="21" spans="1:13" s="110" customFormat="1" ht="15.95" customHeight="1" x14ac:dyDescent="0.2">
      <c r="A21" s="667"/>
      <c r="B21" s="121" t="s">
        <v>644</v>
      </c>
      <c r="C21" s="668" t="s">
        <v>680</v>
      </c>
      <c r="D21" s="123" t="s">
        <v>634</v>
      </c>
      <c r="E21" s="122" t="s">
        <v>645</v>
      </c>
      <c r="F21" s="176"/>
      <c r="G21" s="176"/>
    </row>
    <row r="22" spans="1:13" s="110" customFormat="1" ht="22.5" customHeight="1" x14ac:dyDescent="0.2">
      <c r="A22" s="667"/>
      <c r="B22" s="663" t="s">
        <v>584</v>
      </c>
      <c r="C22" s="668"/>
      <c r="D22" s="669"/>
      <c r="E22" s="665"/>
      <c r="F22" s="176"/>
      <c r="G22" s="176"/>
    </row>
    <row r="23" spans="1:13" s="110" customFormat="1" ht="15.95" customHeight="1" x14ac:dyDescent="0.2">
      <c r="A23" s="667"/>
      <c r="B23" s="121" t="s">
        <v>107</v>
      </c>
      <c r="C23" s="136" t="s">
        <v>108</v>
      </c>
      <c r="D23" s="122" t="s">
        <v>74</v>
      </c>
      <c r="E23" s="122" t="s">
        <v>351</v>
      </c>
      <c r="F23" s="178"/>
      <c r="G23" s="176"/>
    </row>
    <row r="24" spans="1:13" s="110" customFormat="1" ht="15.95" customHeight="1" x14ac:dyDescent="0.2">
      <c r="A24" s="667"/>
      <c r="B24" s="121" t="s">
        <v>25</v>
      </c>
      <c r="C24" s="135" t="s">
        <v>95</v>
      </c>
      <c r="D24" s="122" t="s">
        <v>16</v>
      </c>
      <c r="E24" s="122" t="s">
        <v>351</v>
      </c>
      <c r="F24" s="118"/>
      <c r="G24" s="116"/>
    </row>
    <row r="25" spans="1:13" s="110" customFormat="1" ht="15.95" customHeight="1" x14ac:dyDescent="0.2">
      <c r="A25" s="667"/>
      <c r="B25" s="213" t="s">
        <v>346</v>
      </c>
      <c r="C25" s="135" t="s">
        <v>96</v>
      </c>
      <c r="D25" s="122" t="s">
        <v>73</v>
      </c>
      <c r="E25" s="122" t="s">
        <v>351</v>
      </c>
      <c r="F25" s="118"/>
      <c r="G25" s="116"/>
    </row>
    <row r="26" spans="1:13" s="110" customFormat="1" ht="15.95" customHeight="1" x14ac:dyDescent="0.2">
      <c r="A26" s="667"/>
      <c r="B26" s="213" t="s">
        <v>236</v>
      </c>
      <c r="C26" s="135" t="s">
        <v>277</v>
      </c>
      <c r="D26" s="122" t="s">
        <v>73</v>
      </c>
      <c r="E26" s="122" t="s">
        <v>351</v>
      </c>
      <c r="F26" s="118"/>
      <c r="G26" s="116"/>
    </row>
    <row r="27" spans="1:13" s="110" customFormat="1" ht="22.5" customHeight="1" x14ac:dyDescent="0.2">
      <c r="A27" s="179"/>
      <c r="B27" s="663" t="s">
        <v>590</v>
      </c>
      <c r="F27" s="118"/>
      <c r="G27" s="116"/>
    </row>
    <row r="28" spans="1:13" ht="15.95" customHeight="1" x14ac:dyDescent="0.2">
      <c r="B28" s="720" t="s">
        <v>588</v>
      </c>
      <c r="C28" s="721" t="s">
        <v>620</v>
      </c>
      <c r="D28" s="722" t="s">
        <v>621</v>
      </c>
      <c r="E28" s="122" t="s">
        <v>351</v>
      </c>
    </row>
    <row r="29" spans="1:13" ht="15.95" customHeight="1" x14ac:dyDescent="0.2">
      <c r="B29" s="720" t="s">
        <v>589</v>
      </c>
      <c r="C29" s="721" t="s">
        <v>616</v>
      </c>
      <c r="D29" s="722" t="s">
        <v>621</v>
      </c>
      <c r="E29" s="122" t="s">
        <v>351</v>
      </c>
    </row>
    <row r="32" spans="1:13" x14ac:dyDescent="0.2">
      <c r="B32" s="133" t="s">
        <v>664</v>
      </c>
    </row>
    <row r="33" spans="2:2" x14ac:dyDescent="0.2">
      <c r="B33" s="133"/>
    </row>
  </sheetData>
  <sheetProtection sheet="1" objects="1" scenarios="1"/>
  <mergeCells count="1">
    <mergeCell ref="A1:C1"/>
  </mergeCells>
  <phoneticPr fontId="45" type="noConversion"/>
  <hyperlinks>
    <hyperlink ref="B16" location="'Table 2a'!A1" display="Table 2a"/>
    <hyperlink ref="B24" location="'Table 4a'!A1" display="Table 4a"/>
    <hyperlink ref="B17" location="'Table 2b'!A1" display="Table 2b"/>
    <hyperlink ref="B19" location="'Table 2d'!A1" display="Table 2d"/>
    <hyperlink ref="B20" location="'Table 2e'!A1" display="Table 2e"/>
    <hyperlink ref="B25" location="'Table 4b'!A1" display="Table 4b"/>
    <hyperlink ref="B14" location="'Table 1d'!A1" display="Table 1d"/>
    <hyperlink ref="B23" location="'Table 3'!A1" display="Table 3"/>
    <hyperlink ref="B18" location="'Table 2c'!A1" display="Table 2c"/>
    <hyperlink ref="B26" location="'Table 4c'!A1" display="Table 4c"/>
    <hyperlink ref="B10" location="'Table 1a'!A1" display="Table 1a"/>
    <hyperlink ref="B13" location="'Table 1c'!A1" display="Table 1c"/>
    <hyperlink ref="B11" location="'Table 1b(1)'!A1" display="Table 1b(1)"/>
    <hyperlink ref="B12" location="'Table 1b(2)'!A1" display="Table 1b(2)"/>
    <hyperlink ref="B28" location="'Table 5'!A1" display="Table 5"/>
    <hyperlink ref="B29" location="'Table 6'!A1" display="Table 6"/>
    <hyperlink ref="B21" location="'Table 2f'!A1" display="Table 2f"/>
  </hyperlinks>
  <pageMargins left="0.74803149606299213" right="0.74803149606299213" top="0.98425196850393704" bottom="0.98425196850393704" header="0.51181102362204722" footer="0.51181102362204722"/>
  <pageSetup paperSize="9" scale="46" fitToHeight="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tabColor rgb="FF00B0F0"/>
  </sheetPr>
  <dimension ref="A1:DJ11"/>
  <sheetViews>
    <sheetView zoomScale="90" zoomScaleNormal="90" workbookViewId="0">
      <pane xSplit="1" ySplit="1" topLeftCell="AO2" activePane="bottomRight" state="frozen"/>
      <selection activeCell="CI16" sqref="A1:XFD1048576"/>
      <selection pane="topRight" activeCell="CI16" sqref="A1:XFD1048576"/>
      <selection pane="bottomLeft" activeCell="CI16" sqref="A1:XFD1048576"/>
      <selection pane="bottomRight" activeCell="CI16" sqref="A1:XFD1048576"/>
    </sheetView>
  </sheetViews>
  <sheetFormatPr defaultColWidth="9.140625" defaultRowHeight="12.75" x14ac:dyDescent="0.2"/>
  <cols>
    <col min="1" max="1" width="20.85546875" style="176" bestFit="1" customWidth="1"/>
    <col min="2" max="35" width="9.140625" style="176"/>
    <col min="36" max="36" width="9.140625" style="436"/>
    <col min="37" max="16384" width="9.140625" style="176"/>
  </cols>
  <sheetData>
    <row r="1" spans="1:114" ht="15" x14ac:dyDescent="0.2">
      <c r="A1" s="440" t="s">
        <v>567</v>
      </c>
      <c r="DJ1" s="183"/>
    </row>
    <row r="2" spans="1:114" s="439" customFormat="1" ht="25.5" x14ac:dyDescent="0.2">
      <c r="A2" s="438" t="s">
        <v>141</v>
      </c>
      <c r="B2" s="438" t="s">
        <v>42</v>
      </c>
      <c r="C2" s="438" t="s">
        <v>43</v>
      </c>
      <c r="D2" s="438" t="s">
        <v>44</v>
      </c>
      <c r="E2" s="438" t="s">
        <v>45</v>
      </c>
      <c r="F2" s="438" t="s">
        <v>181</v>
      </c>
      <c r="G2" s="438" t="s">
        <v>182</v>
      </c>
      <c r="H2" s="438" t="s">
        <v>183</v>
      </c>
      <c r="I2" s="438" t="s">
        <v>213</v>
      </c>
      <c r="J2" s="438" t="s">
        <v>214</v>
      </c>
      <c r="K2" s="438" t="s">
        <v>215</v>
      </c>
      <c r="L2" s="438" t="s">
        <v>184</v>
      </c>
      <c r="M2" s="438" t="s">
        <v>185</v>
      </c>
      <c r="N2" s="438" t="s">
        <v>186</v>
      </c>
      <c r="O2" s="438" t="s">
        <v>238</v>
      </c>
      <c r="P2" s="438" t="s">
        <v>239</v>
      </c>
      <c r="Q2" s="438" t="s">
        <v>240</v>
      </c>
      <c r="R2" s="438" t="s">
        <v>241</v>
      </c>
      <c r="S2" s="438" t="s">
        <v>242</v>
      </c>
      <c r="T2" s="438" t="s">
        <v>243</v>
      </c>
      <c r="U2" s="438" t="s">
        <v>297</v>
      </c>
      <c r="V2" s="438" t="s">
        <v>298</v>
      </c>
      <c r="W2" s="438" t="s">
        <v>334</v>
      </c>
      <c r="X2" s="438" t="s">
        <v>300</v>
      </c>
      <c r="Y2" s="438" t="s">
        <v>301</v>
      </c>
      <c r="Z2" s="438" t="s">
        <v>302</v>
      </c>
      <c r="AA2" s="438" t="s">
        <v>187</v>
      </c>
      <c r="AB2" s="438" t="s">
        <v>188</v>
      </c>
      <c r="AC2" s="438" t="s">
        <v>189</v>
      </c>
      <c r="AD2" s="438" t="s">
        <v>512</v>
      </c>
      <c r="AE2" s="438" t="s">
        <v>513</v>
      </c>
      <c r="AF2" s="438" t="s">
        <v>514</v>
      </c>
      <c r="AG2" s="438" t="s">
        <v>515</v>
      </c>
      <c r="AH2" s="438" t="s">
        <v>516</v>
      </c>
      <c r="AI2" s="438" t="s">
        <v>517</v>
      </c>
      <c r="AJ2" s="438" t="s">
        <v>414</v>
      </c>
      <c r="AK2" s="438" t="s">
        <v>415</v>
      </c>
      <c r="AL2" s="438" t="s">
        <v>416</v>
      </c>
      <c r="AM2" s="438" t="s">
        <v>46</v>
      </c>
      <c r="AN2" s="438" t="s">
        <v>47</v>
      </c>
      <c r="AO2" s="438" t="s">
        <v>48</v>
      </c>
      <c r="AP2" s="438" t="s">
        <v>49</v>
      </c>
      <c r="AQ2" s="438" t="s">
        <v>190</v>
      </c>
      <c r="AR2" s="438" t="s">
        <v>191</v>
      </c>
      <c r="AS2" s="438" t="s">
        <v>192</v>
      </c>
      <c r="AT2" s="438" t="s">
        <v>216</v>
      </c>
      <c r="AU2" s="438" t="s">
        <v>217</v>
      </c>
      <c r="AV2" s="438" t="s">
        <v>218</v>
      </c>
      <c r="AW2" s="438" t="s">
        <v>193</v>
      </c>
      <c r="AX2" s="438" t="s">
        <v>194</v>
      </c>
      <c r="AY2" s="438" t="s">
        <v>195</v>
      </c>
      <c r="AZ2" s="438" t="s">
        <v>244</v>
      </c>
      <c r="BA2" s="438" t="s">
        <v>245</v>
      </c>
      <c r="BB2" s="438" t="s">
        <v>246</v>
      </c>
      <c r="BC2" s="438" t="s">
        <v>247</v>
      </c>
      <c r="BD2" s="438" t="s">
        <v>248</v>
      </c>
      <c r="BE2" s="438" t="s">
        <v>249</v>
      </c>
      <c r="BF2" s="438" t="s">
        <v>303</v>
      </c>
      <c r="BG2" s="438" t="s">
        <v>304</v>
      </c>
      <c r="BH2" s="438" t="s">
        <v>335</v>
      </c>
      <c r="BI2" s="438" t="s">
        <v>306</v>
      </c>
      <c r="BJ2" s="438" t="s">
        <v>307</v>
      </c>
      <c r="BK2" s="438" t="s">
        <v>308</v>
      </c>
      <c r="BL2" s="438" t="s">
        <v>196</v>
      </c>
      <c r="BM2" s="438" t="s">
        <v>197</v>
      </c>
      <c r="BN2" s="438" t="s">
        <v>198</v>
      </c>
      <c r="BO2" s="438" t="s">
        <v>518</v>
      </c>
      <c r="BP2" s="438" t="s">
        <v>519</v>
      </c>
      <c r="BQ2" s="438" t="s">
        <v>520</v>
      </c>
      <c r="BR2" s="438" t="s">
        <v>521</v>
      </c>
      <c r="BS2" s="438" t="s">
        <v>522</v>
      </c>
      <c r="BT2" s="438" t="s">
        <v>523</v>
      </c>
      <c r="BU2" s="438" t="s">
        <v>417</v>
      </c>
      <c r="BV2" s="438" t="s">
        <v>418</v>
      </c>
      <c r="BW2" s="438" t="s">
        <v>419</v>
      </c>
      <c r="BX2" s="438" t="s">
        <v>33</v>
      </c>
      <c r="BY2" s="438" t="s">
        <v>29</v>
      </c>
      <c r="BZ2" s="438" t="s">
        <v>30</v>
      </c>
      <c r="CA2" s="438" t="s">
        <v>31</v>
      </c>
      <c r="CB2" s="438" t="s">
        <v>199</v>
      </c>
      <c r="CC2" s="438" t="s">
        <v>200</v>
      </c>
      <c r="CD2" s="438" t="s">
        <v>201</v>
      </c>
      <c r="CE2" s="438" t="s">
        <v>219</v>
      </c>
      <c r="CF2" s="438" t="s">
        <v>220</v>
      </c>
      <c r="CG2" s="438" t="s">
        <v>221</v>
      </c>
      <c r="CH2" s="438" t="s">
        <v>202</v>
      </c>
      <c r="CI2" s="438" t="s">
        <v>203</v>
      </c>
      <c r="CJ2" s="438" t="s">
        <v>204</v>
      </c>
      <c r="CK2" s="438" t="s">
        <v>250</v>
      </c>
      <c r="CL2" s="438" t="s">
        <v>251</v>
      </c>
      <c r="CM2" s="438" t="s">
        <v>252</v>
      </c>
      <c r="CN2" s="438" t="s">
        <v>253</v>
      </c>
      <c r="CO2" s="438" t="s">
        <v>254</v>
      </c>
      <c r="CP2" s="438" t="s">
        <v>255</v>
      </c>
      <c r="CQ2" s="438" t="s">
        <v>309</v>
      </c>
      <c r="CR2" s="438" t="s">
        <v>310</v>
      </c>
      <c r="CS2" s="438" t="s">
        <v>311</v>
      </c>
      <c r="CT2" s="438" t="s">
        <v>312</v>
      </c>
      <c r="CU2" s="438" t="s">
        <v>313</v>
      </c>
      <c r="CV2" s="438" t="s">
        <v>314</v>
      </c>
      <c r="CW2" s="438" t="s">
        <v>205</v>
      </c>
      <c r="CX2" s="438" t="s">
        <v>206</v>
      </c>
      <c r="CY2" s="438" t="s">
        <v>207</v>
      </c>
      <c r="CZ2" s="438" t="s">
        <v>524</v>
      </c>
      <c r="DA2" s="438" t="s">
        <v>525</v>
      </c>
      <c r="DB2" s="438" t="s">
        <v>526</v>
      </c>
      <c r="DC2" s="438" t="s">
        <v>527</v>
      </c>
      <c r="DD2" s="438" t="s">
        <v>528</v>
      </c>
      <c r="DE2" s="438" t="s">
        <v>529</v>
      </c>
      <c r="DF2" s="438" t="s">
        <v>420</v>
      </c>
      <c r="DG2" s="438" t="s">
        <v>421</v>
      </c>
      <c r="DH2" s="438" t="s">
        <v>422</v>
      </c>
      <c r="DI2" s="438"/>
    </row>
    <row r="3" spans="1:114" x14ac:dyDescent="0.2">
      <c r="A3" s="434" t="s">
        <v>16</v>
      </c>
      <c r="B3" s="176">
        <v>244776</v>
      </c>
      <c r="C3" s="176">
        <v>13.5</v>
      </c>
      <c r="D3" s="176">
        <v>43.9</v>
      </c>
      <c r="E3" s="176">
        <v>42.6</v>
      </c>
      <c r="F3" s="176">
        <v>23.7</v>
      </c>
      <c r="G3" s="176">
        <v>38.5</v>
      </c>
      <c r="H3" s="176">
        <v>59</v>
      </c>
      <c r="I3" s="176" t="s">
        <v>566</v>
      </c>
      <c r="J3" s="176" t="s">
        <v>566</v>
      </c>
      <c r="K3" s="176" t="s">
        <v>566</v>
      </c>
      <c r="L3" s="176">
        <v>-0.14000000000000001</v>
      </c>
      <c r="M3" s="176">
        <v>-0.24</v>
      </c>
      <c r="N3" s="176">
        <v>-0.2</v>
      </c>
      <c r="O3" s="176">
        <v>-0.16</v>
      </c>
      <c r="P3" s="176">
        <v>-0.25</v>
      </c>
      <c r="Q3" s="176">
        <v>-0.21</v>
      </c>
      <c r="R3" s="176">
        <v>-0.13</v>
      </c>
      <c r="S3" s="176">
        <v>-0.23</v>
      </c>
      <c r="T3" s="176">
        <v>-0.2</v>
      </c>
      <c r="U3" s="176">
        <v>10.8</v>
      </c>
      <c r="V3" s="176">
        <v>51.6</v>
      </c>
      <c r="W3" s="176">
        <v>91</v>
      </c>
      <c r="X3" s="176">
        <v>2.5</v>
      </c>
      <c r="Y3" s="176">
        <v>21.9</v>
      </c>
      <c r="Z3" s="176">
        <v>74</v>
      </c>
      <c r="AA3" s="176">
        <v>8.1</v>
      </c>
      <c r="AB3" s="176">
        <v>23.8</v>
      </c>
      <c r="AC3" s="176">
        <v>51.8</v>
      </c>
      <c r="AD3" s="176">
        <v>0.8</v>
      </c>
      <c r="AE3" s="176">
        <v>7.4</v>
      </c>
      <c r="AF3" s="176">
        <v>37.700000000000003</v>
      </c>
      <c r="AG3" s="176">
        <v>0.2</v>
      </c>
      <c r="AH3" s="176">
        <v>3</v>
      </c>
      <c r="AI3" s="176">
        <v>27.6</v>
      </c>
      <c r="AJ3" s="435">
        <v>1.84</v>
      </c>
      <c r="AK3" s="435">
        <v>3.21</v>
      </c>
      <c r="AL3" s="435">
        <v>5.31</v>
      </c>
      <c r="AM3" s="436">
        <v>240559</v>
      </c>
      <c r="AN3" s="176">
        <v>11.9</v>
      </c>
      <c r="AO3" s="176">
        <v>45.5</v>
      </c>
      <c r="AP3" s="176">
        <v>42.6</v>
      </c>
      <c r="AQ3" s="176">
        <v>27.2</v>
      </c>
      <c r="AR3" s="176">
        <v>43.4</v>
      </c>
      <c r="AS3" s="176">
        <v>63.4</v>
      </c>
      <c r="AT3" s="176" t="s">
        <v>566</v>
      </c>
      <c r="AU3" s="176" t="s">
        <v>566</v>
      </c>
      <c r="AV3" s="176" t="s">
        <v>566</v>
      </c>
      <c r="AW3" s="176">
        <v>0.17</v>
      </c>
      <c r="AX3" s="176">
        <v>0.24</v>
      </c>
      <c r="AY3" s="176">
        <v>0.24</v>
      </c>
      <c r="AZ3" s="176">
        <v>0.15</v>
      </c>
      <c r="BA3" s="176">
        <v>0.24</v>
      </c>
      <c r="BB3" s="176">
        <v>0.24</v>
      </c>
      <c r="BC3" s="176">
        <v>0.18</v>
      </c>
      <c r="BD3" s="176">
        <v>0.25</v>
      </c>
      <c r="BE3" s="176">
        <v>0.25</v>
      </c>
      <c r="BF3" s="176">
        <v>12.3</v>
      </c>
      <c r="BG3" s="176">
        <v>59.9</v>
      </c>
      <c r="BH3" s="176">
        <v>95.3</v>
      </c>
      <c r="BI3" s="176">
        <v>2.9</v>
      </c>
      <c r="BJ3" s="176">
        <v>27.5</v>
      </c>
      <c r="BK3" s="176">
        <v>81.3</v>
      </c>
      <c r="BL3" s="176">
        <v>13.8</v>
      </c>
      <c r="BM3" s="176">
        <v>35.700000000000003</v>
      </c>
      <c r="BN3" s="176">
        <v>62.7</v>
      </c>
      <c r="BO3" s="176">
        <v>1.6</v>
      </c>
      <c r="BP3" s="176">
        <v>15.4</v>
      </c>
      <c r="BQ3" s="176">
        <v>53.2</v>
      </c>
      <c r="BR3" s="176">
        <v>0.5</v>
      </c>
      <c r="BS3" s="176">
        <v>6.7</v>
      </c>
      <c r="BT3" s="176">
        <v>42</v>
      </c>
      <c r="BU3" s="435">
        <v>2.0699999999999998</v>
      </c>
      <c r="BV3" s="435">
        <v>3.6</v>
      </c>
      <c r="BW3" s="435">
        <v>5.76</v>
      </c>
      <c r="BX3" s="436">
        <v>485335</v>
      </c>
      <c r="BY3" s="176">
        <v>12.7</v>
      </c>
      <c r="BZ3" s="176">
        <v>44.7</v>
      </c>
      <c r="CA3" s="176">
        <v>42.6</v>
      </c>
      <c r="CB3" s="176">
        <v>25.4</v>
      </c>
      <c r="CC3" s="176">
        <v>41</v>
      </c>
      <c r="CD3" s="176">
        <v>61.2</v>
      </c>
      <c r="CE3" s="176" t="s">
        <v>566</v>
      </c>
      <c r="CF3" s="176" t="s">
        <v>566</v>
      </c>
      <c r="CG3" s="176" t="s">
        <v>566</v>
      </c>
      <c r="CH3" s="176">
        <v>0</v>
      </c>
      <c r="CI3" s="176">
        <v>0</v>
      </c>
      <c r="CJ3" s="176">
        <v>0.02</v>
      </c>
      <c r="CK3" s="176">
        <v>-0.01</v>
      </c>
      <c r="CL3" s="176">
        <v>0</v>
      </c>
      <c r="CM3" s="176">
        <v>0.01</v>
      </c>
      <c r="CN3" s="176">
        <v>0.01</v>
      </c>
      <c r="CO3" s="176">
        <v>0.01</v>
      </c>
      <c r="CP3" s="176">
        <v>0.02</v>
      </c>
      <c r="CQ3" s="176">
        <v>11.5</v>
      </c>
      <c r="CR3" s="176">
        <v>55.8</v>
      </c>
      <c r="CS3" s="176">
        <v>93.1</v>
      </c>
      <c r="CT3" s="176">
        <v>2.7</v>
      </c>
      <c r="CU3" s="176">
        <v>24.7</v>
      </c>
      <c r="CV3" s="176">
        <v>77.7</v>
      </c>
      <c r="CW3" s="176">
        <v>10.8</v>
      </c>
      <c r="CX3" s="176">
        <v>29.8</v>
      </c>
      <c r="CY3" s="176">
        <v>57.2</v>
      </c>
      <c r="CZ3" s="176">
        <v>1.2</v>
      </c>
      <c r="DA3" s="176">
        <v>11.4</v>
      </c>
      <c r="DB3" s="176">
        <v>45.4</v>
      </c>
      <c r="DC3" s="176">
        <v>0.4</v>
      </c>
      <c r="DD3" s="176">
        <v>4.9000000000000004</v>
      </c>
      <c r="DE3" s="176">
        <v>34.700000000000003</v>
      </c>
      <c r="DF3" s="435">
        <v>1.95</v>
      </c>
      <c r="DG3" s="435">
        <v>3.41</v>
      </c>
      <c r="DH3" s="435">
        <v>5.53</v>
      </c>
    </row>
    <row r="4" spans="1:114" x14ac:dyDescent="0.2">
      <c r="A4" s="434" t="s">
        <v>222</v>
      </c>
      <c r="B4" s="176">
        <v>201805</v>
      </c>
      <c r="C4" s="176">
        <v>13.8</v>
      </c>
      <c r="D4" s="176">
        <v>44.1</v>
      </c>
      <c r="E4" s="176">
        <v>42.1</v>
      </c>
      <c r="F4" s="176">
        <v>23.6</v>
      </c>
      <c r="G4" s="176">
        <v>38.299999999999997</v>
      </c>
      <c r="H4" s="176">
        <v>58.7</v>
      </c>
      <c r="I4" s="176" t="s">
        <v>566</v>
      </c>
      <c r="J4" s="176" t="s">
        <v>566</v>
      </c>
      <c r="K4" s="176" t="s">
        <v>566</v>
      </c>
      <c r="L4" s="176">
        <v>-0.15</v>
      </c>
      <c r="M4" s="176">
        <v>-0.26</v>
      </c>
      <c r="N4" s="176">
        <v>-0.23</v>
      </c>
      <c r="O4" s="176">
        <v>-0.17</v>
      </c>
      <c r="P4" s="176">
        <v>-0.27</v>
      </c>
      <c r="Q4" s="176">
        <v>-0.24</v>
      </c>
      <c r="R4" s="176">
        <v>-0.14000000000000001</v>
      </c>
      <c r="S4" s="176">
        <v>-0.25</v>
      </c>
      <c r="T4" s="176">
        <v>-0.22</v>
      </c>
      <c r="U4" s="176">
        <v>10.5</v>
      </c>
      <c r="V4" s="176">
        <v>51.1</v>
      </c>
      <c r="W4" s="176">
        <v>90.7</v>
      </c>
      <c r="X4" s="176">
        <v>2.5</v>
      </c>
      <c r="Y4" s="176">
        <v>21.6</v>
      </c>
      <c r="Z4" s="176">
        <v>73.599999999999994</v>
      </c>
      <c r="AA4" s="176">
        <v>8</v>
      </c>
      <c r="AB4" s="176">
        <v>23.2</v>
      </c>
      <c r="AC4" s="176">
        <v>51.2</v>
      </c>
      <c r="AD4" s="176">
        <v>0.7</v>
      </c>
      <c r="AE4" s="176">
        <v>7</v>
      </c>
      <c r="AF4" s="176">
        <v>37</v>
      </c>
      <c r="AG4" s="176">
        <v>0.2</v>
      </c>
      <c r="AH4" s="176">
        <v>2.8</v>
      </c>
      <c r="AI4" s="176">
        <v>26.9</v>
      </c>
      <c r="AJ4" s="435">
        <v>1.83</v>
      </c>
      <c r="AK4" s="435">
        <v>3.19</v>
      </c>
      <c r="AL4" s="435">
        <v>5.28</v>
      </c>
      <c r="AM4" s="436">
        <v>196566</v>
      </c>
      <c r="AN4" s="176">
        <v>12.3</v>
      </c>
      <c r="AO4" s="176">
        <v>45.5</v>
      </c>
      <c r="AP4" s="176">
        <v>42.2</v>
      </c>
      <c r="AQ4" s="176">
        <v>27.1</v>
      </c>
      <c r="AR4" s="176">
        <v>43.1</v>
      </c>
      <c r="AS4" s="176">
        <v>63.2</v>
      </c>
      <c r="AT4" s="176" t="s">
        <v>566</v>
      </c>
      <c r="AU4" s="176" t="s">
        <v>566</v>
      </c>
      <c r="AV4" s="176" t="s">
        <v>566</v>
      </c>
      <c r="AW4" s="176">
        <v>0.15</v>
      </c>
      <c r="AX4" s="176">
        <v>0.22</v>
      </c>
      <c r="AY4" s="176">
        <v>0.22</v>
      </c>
      <c r="AZ4" s="176">
        <v>0.13</v>
      </c>
      <c r="BA4" s="176">
        <v>0.21</v>
      </c>
      <c r="BB4" s="176">
        <v>0.21</v>
      </c>
      <c r="BC4" s="176">
        <v>0.17</v>
      </c>
      <c r="BD4" s="176">
        <v>0.23</v>
      </c>
      <c r="BE4" s="176">
        <v>0.23</v>
      </c>
      <c r="BF4" s="176">
        <v>12</v>
      </c>
      <c r="BG4" s="176">
        <v>59.5</v>
      </c>
      <c r="BH4" s="176">
        <v>95.2</v>
      </c>
      <c r="BI4" s="176">
        <v>2.8</v>
      </c>
      <c r="BJ4" s="176">
        <v>27</v>
      </c>
      <c r="BK4" s="176">
        <v>81.3</v>
      </c>
      <c r="BL4" s="176">
        <v>13.7</v>
      </c>
      <c r="BM4" s="176">
        <v>35</v>
      </c>
      <c r="BN4" s="176">
        <v>62.2</v>
      </c>
      <c r="BO4" s="176">
        <v>1.5</v>
      </c>
      <c r="BP4" s="176">
        <v>14.8</v>
      </c>
      <c r="BQ4" s="176">
        <v>52.7</v>
      </c>
      <c r="BR4" s="176">
        <v>0.4</v>
      </c>
      <c r="BS4" s="176">
        <v>6.4</v>
      </c>
      <c r="BT4" s="176">
        <v>41.5</v>
      </c>
      <c r="BU4" s="435">
        <v>2.06</v>
      </c>
      <c r="BV4" s="435">
        <v>3.58</v>
      </c>
      <c r="BW4" s="435">
        <v>5.74</v>
      </c>
      <c r="BX4" s="436">
        <v>398371</v>
      </c>
      <c r="BY4" s="176">
        <v>13</v>
      </c>
      <c r="BZ4" s="176">
        <v>44.8</v>
      </c>
      <c r="CA4" s="176">
        <v>42.1</v>
      </c>
      <c r="CB4" s="176">
        <v>25.2</v>
      </c>
      <c r="CC4" s="176">
        <v>40.700000000000003</v>
      </c>
      <c r="CD4" s="176">
        <v>60.9</v>
      </c>
      <c r="CE4" s="176" t="s">
        <v>566</v>
      </c>
      <c r="CF4" s="176" t="s">
        <v>566</v>
      </c>
      <c r="CG4" s="176" t="s">
        <v>566</v>
      </c>
      <c r="CH4" s="176">
        <v>-0.01</v>
      </c>
      <c r="CI4" s="176">
        <v>-0.02</v>
      </c>
      <c r="CJ4" s="176">
        <v>-0.01</v>
      </c>
      <c r="CK4" s="176">
        <v>-0.02</v>
      </c>
      <c r="CL4" s="176">
        <v>-0.02</v>
      </c>
      <c r="CM4" s="176">
        <v>-0.01</v>
      </c>
      <c r="CN4" s="176">
        <v>0</v>
      </c>
      <c r="CO4" s="176">
        <v>-0.01</v>
      </c>
      <c r="CP4" s="176">
        <v>0</v>
      </c>
      <c r="CQ4" s="176">
        <v>11.2</v>
      </c>
      <c r="CR4" s="176">
        <v>55.3</v>
      </c>
      <c r="CS4" s="176">
        <v>92.9</v>
      </c>
      <c r="CT4" s="176">
        <v>2.6</v>
      </c>
      <c r="CU4" s="176">
        <v>24.3</v>
      </c>
      <c r="CV4" s="176">
        <v>77.400000000000006</v>
      </c>
      <c r="CW4" s="176">
        <v>10.6</v>
      </c>
      <c r="CX4" s="176">
        <v>29.1</v>
      </c>
      <c r="CY4" s="176">
        <v>56.6</v>
      </c>
      <c r="CZ4" s="176">
        <v>1.1000000000000001</v>
      </c>
      <c r="DA4" s="176">
        <v>10.9</v>
      </c>
      <c r="DB4" s="176">
        <v>44.7</v>
      </c>
      <c r="DC4" s="176">
        <v>0.3</v>
      </c>
      <c r="DD4" s="176">
        <v>4.5999999999999996</v>
      </c>
      <c r="DE4" s="176">
        <v>34.1</v>
      </c>
      <c r="DF4" s="435">
        <v>1.94</v>
      </c>
      <c r="DG4" s="435">
        <v>3.39</v>
      </c>
      <c r="DH4" s="435">
        <v>5.51</v>
      </c>
    </row>
    <row r="5" spans="1:114" x14ac:dyDescent="0.2">
      <c r="A5" s="434" t="s">
        <v>223</v>
      </c>
      <c r="B5" s="176">
        <v>13873</v>
      </c>
      <c r="C5" s="176">
        <v>13.5</v>
      </c>
      <c r="D5" s="176">
        <v>41.9</v>
      </c>
      <c r="E5" s="176">
        <v>44.6</v>
      </c>
      <c r="F5" s="176">
        <v>24.3</v>
      </c>
      <c r="G5" s="176">
        <v>39</v>
      </c>
      <c r="H5" s="176">
        <v>60.4</v>
      </c>
      <c r="I5" s="176" t="s">
        <v>566</v>
      </c>
      <c r="J5" s="176" t="s">
        <v>566</v>
      </c>
      <c r="K5" s="176" t="s">
        <v>566</v>
      </c>
      <c r="L5" s="176">
        <v>-0.08</v>
      </c>
      <c r="M5" s="176">
        <v>-0.19</v>
      </c>
      <c r="N5" s="176">
        <v>-0.11</v>
      </c>
      <c r="O5" s="176">
        <v>-0.14000000000000001</v>
      </c>
      <c r="P5" s="176">
        <v>-0.22</v>
      </c>
      <c r="Q5" s="176">
        <v>-0.14000000000000001</v>
      </c>
      <c r="R5" s="176">
        <v>-0.02</v>
      </c>
      <c r="S5" s="176">
        <v>-0.16</v>
      </c>
      <c r="T5" s="176">
        <v>-0.08</v>
      </c>
      <c r="U5" s="176">
        <v>11.6</v>
      </c>
      <c r="V5" s="176">
        <v>52.9</v>
      </c>
      <c r="W5" s="176">
        <v>92.3</v>
      </c>
      <c r="X5" s="176">
        <v>2.6</v>
      </c>
      <c r="Y5" s="176">
        <v>22.6</v>
      </c>
      <c r="Z5" s="176">
        <v>75.5</v>
      </c>
      <c r="AA5" s="176">
        <v>8</v>
      </c>
      <c r="AB5" s="176">
        <v>25.1</v>
      </c>
      <c r="AC5" s="176">
        <v>53</v>
      </c>
      <c r="AD5" s="176">
        <v>0.8</v>
      </c>
      <c r="AE5" s="176">
        <v>7.8</v>
      </c>
      <c r="AF5" s="176">
        <v>39.9</v>
      </c>
      <c r="AG5" s="176">
        <v>0.1</v>
      </c>
      <c r="AH5" s="176">
        <v>3.3</v>
      </c>
      <c r="AI5" s="176">
        <v>29.8</v>
      </c>
      <c r="AJ5" s="435">
        <v>1.89</v>
      </c>
      <c r="AK5" s="435">
        <v>3.24</v>
      </c>
      <c r="AL5" s="435">
        <v>5.45</v>
      </c>
      <c r="AM5" s="436">
        <v>13669</v>
      </c>
      <c r="AN5" s="176">
        <v>11.1</v>
      </c>
      <c r="AO5" s="176">
        <v>45.4</v>
      </c>
      <c r="AP5" s="176">
        <v>43.6</v>
      </c>
      <c r="AQ5" s="176">
        <v>27.5</v>
      </c>
      <c r="AR5" s="176">
        <v>44.2</v>
      </c>
      <c r="AS5" s="176">
        <v>64</v>
      </c>
      <c r="AT5" s="176" t="s">
        <v>566</v>
      </c>
      <c r="AU5" s="176" t="s">
        <v>566</v>
      </c>
      <c r="AV5" s="176" t="s">
        <v>566</v>
      </c>
      <c r="AW5" s="176">
        <v>0.18</v>
      </c>
      <c r="AX5" s="176">
        <v>0.31</v>
      </c>
      <c r="AY5" s="176">
        <v>0.31</v>
      </c>
      <c r="AZ5" s="176">
        <v>0.12</v>
      </c>
      <c r="BA5" s="176">
        <v>0.28000000000000003</v>
      </c>
      <c r="BB5" s="176">
        <v>0.28000000000000003</v>
      </c>
      <c r="BC5" s="176">
        <v>0.25</v>
      </c>
      <c r="BD5" s="176">
        <v>0.34</v>
      </c>
      <c r="BE5" s="176">
        <v>0.34</v>
      </c>
      <c r="BF5" s="176">
        <v>12</v>
      </c>
      <c r="BG5" s="176">
        <v>60.9</v>
      </c>
      <c r="BH5" s="176">
        <v>95.6</v>
      </c>
      <c r="BI5" s="176">
        <v>2.8</v>
      </c>
      <c r="BJ5" s="176">
        <v>27.9</v>
      </c>
      <c r="BK5" s="176">
        <v>81.3</v>
      </c>
      <c r="BL5" s="176">
        <v>14.2</v>
      </c>
      <c r="BM5" s="176">
        <v>37.299999999999997</v>
      </c>
      <c r="BN5" s="176">
        <v>62</v>
      </c>
      <c r="BO5" s="176">
        <v>1.3</v>
      </c>
      <c r="BP5" s="176">
        <v>15.1</v>
      </c>
      <c r="BQ5" s="176">
        <v>51.7</v>
      </c>
      <c r="BR5" s="176">
        <v>0.4</v>
      </c>
      <c r="BS5" s="176">
        <v>6.5</v>
      </c>
      <c r="BT5" s="176">
        <v>41.1</v>
      </c>
      <c r="BU5" s="435">
        <v>2.08</v>
      </c>
      <c r="BV5" s="435">
        <v>3.65</v>
      </c>
      <c r="BW5" s="435">
        <v>5.77</v>
      </c>
      <c r="BX5" s="436">
        <v>27542</v>
      </c>
      <c r="BY5" s="176">
        <v>12.3</v>
      </c>
      <c r="BZ5" s="176">
        <v>43.6</v>
      </c>
      <c r="CA5" s="176">
        <v>44.1</v>
      </c>
      <c r="CB5" s="176">
        <v>25.7</v>
      </c>
      <c r="CC5" s="176">
        <v>41.6</v>
      </c>
      <c r="CD5" s="176">
        <v>62.2</v>
      </c>
      <c r="CE5" s="176" t="s">
        <v>566</v>
      </c>
      <c r="CF5" s="176" t="s">
        <v>566</v>
      </c>
      <c r="CG5" s="176" t="s">
        <v>566</v>
      </c>
      <c r="CH5" s="176">
        <v>0.04</v>
      </c>
      <c r="CI5" s="176">
        <v>7.0000000000000007E-2</v>
      </c>
      <c r="CJ5" s="176">
        <v>0.1</v>
      </c>
      <c r="CK5" s="176">
        <v>-0.01</v>
      </c>
      <c r="CL5" s="176">
        <v>0.04</v>
      </c>
      <c r="CM5" s="176">
        <v>7.0000000000000007E-2</v>
      </c>
      <c r="CN5" s="176">
        <v>0.08</v>
      </c>
      <c r="CO5" s="176">
        <v>0.09</v>
      </c>
      <c r="CP5" s="176">
        <v>0.12</v>
      </c>
      <c r="CQ5" s="176">
        <v>11.8</v>
      </c>
      <c r="CR5" s="176">
        <v>57</v>
      </c>
      <c r="CS5" s="176">
        <v>93.9</v>
      </c>
      <c r="CT5" s="176">
        <v>2.7</v>
      </c>
      <c r="CU5" s="176">
        <v>25.3</v>
      </c>
      <c r="CV5" s="176">
        <v>78.3</v>
      </c>
      <c r="CW5" s="176">
        <v>10.8</v>
      </c>
      <c r="CX5" s="176">
        <v>31.4</v>
      </c>
      <c r="CY5" s="176">
        <v>57.4</v>
      </c>
      <c r="CZ5" s="176">
        <v>1</v>
      </c>
      <c r="DA5" s="176">
        <v>11.6</v>
      </c>
      <c r="DB5" s="176">
        <v>45.7</v>
      </c>
      <c r="DC5" s="176">
        <v>0.2</v>
      </c>
      <c r="DD5" s="176">
        <v>5</v>
      </c>
      <c r="DE5" s="176">
        <v>35.299999999999997</v>
      </c>
      <c r="DF5" s="435">
        <v>1.97</v>
      </c>
      <c r="DG5" s="435">
        <v>3.45</v>
      </c>
      <c r="DH5" s="435">
        <v>5.61</v>
      </c>
    </row>
    <row r="6" spans="1:114" x14ac:dyDescent="0.2">
      <c r="A6" s="434" t="s">
        <v>224</v>
      </c>
      <c r="B6" s="176">
        <v>22992</v>
      </c>
      <c r="C6" s="176">
        <v>11.3</v>
      </c>
      <c r="D6" s="176">
        <v>44</v>
      </c>
      <c r="E6" s="176">
        <v>44.7</v>
      </c>
      <c r="F6" s="176">
        <v>25.2</v>
      </c>
      <c r="G6" s="176">
        <v>40.1</v>
      </c>
      <c r="H6" s="176">
        <v>59.5</v>
      </c>
      <c r="I6" s="176" t="s">
        <v>566</v>
      </c>
      <c r="J6" s="176" t="s">
        <v>566</v>
      </c>
      <c r="K6" s="176" t="s">
        <v>566</v>
      </c>
      <c r="L6" s="176">
        <v>-0.01</v>
      </c>
      <c r="M6" s="176">
        <v>-0.11</v>
      </c>
      <c r="N6" s="176">
        <v>-0.12</v>
      </c>
      <c r="O6" s="176">
        <v>-0.06</v>
      </c>
      <c r="P6" s="176">
        <v>-0.13</v>
      </c>
      <c r="Q6" s="176">
        <v>-0.14000000000000001</v>
      </c>
      <c r="R6" s="176">
        <v>0.04</v>
      </c>
      <c r="S6" s="176">
        <v>-0.08</v>
      </c>
      <c r="T6" s="176">
        <v>-0.09</v>
      </c>
      <c r="U6" s="176">
        <v>13.1</v>
      </c>
      <c r="V6" s="176">
        <v>55.2</v>
      </c>
      <c r="W6" s="176">
        <v>92.2</v>
      </c>
      <c r="X6" s="176">
        <v>3.3</v>
      </c>
      <c r="Y6" s="176">
        <v>24.1</v>
      </c>
      <c r="Z6" s="176">
        <v>74.900000000000006</v>
      </c>
      <c r="AA6" s="176">
        <v>10.199999999999999</v>
      </c>
      <c r="AB6" s="176">
        <v>28.4</v>
      </c>
      <c r="AC6" s="176">
        <v>54.3</v>
      </c>
      <c r="AD6" s="176">
        <v>1.5</v>
      </c>
      <c r="AE6" s="176">
        <v>9.9</v>
      </c>
      <c r="AF6" s="176">
        <v>39.5</v>
      </c>
      <c r="AG6" s="176">
        <v>0.2</v>
      </c>
      <c r="AH6" s="176">
        <v>4.0999999999999996</v>
      </c>
      <c r="AI6" s="176">
        <v>28.6</v>
      </c>
      <c r="AJ6" s="435">
        <v>1.97</v>
      </c>
      <c r="AK6" s="435">
        <v>3.37</v>
      </c>
      <c r="AL6" s="435">
        <v>5.36</v>
      </c>
      <c r="AM6" s="436">
        <v>24150</v>
      </c>
      <c r="AN6" s="176">
        <v>9.6999999999999993</v>
      </c>
      <c r="AO6" s="176">
        <v>45.1</v>
      </c>
      <c r="AP6" s="176">
        <v>45.2</v>
      </c>
      <c r="AQ6" s="176">
        <v>29.1</v>
      </c>
      <c r="AR6" s="176">
        <v>45</v>
      </c>
      <c r="AS6" s="176">
        <v>63.9</v>
      </c>
      <c r="AT6" s="176" t="s">
        <v>566</v>
      </c>
      <c r="AU6" s="176" t="s">
        <v>566</v>
      </c>
      <c r="AV6" s="176" t="s">
        <v>566</v>
      </c>
      <c r="AW6" s="176">
        <v>0.34</v>
      </c>
      <c r="AX6" s="176">
        <v>0.37</v>
      </c>
      <c r="AY6" s="176">
        <v>0.31</v>
      </c>
      <c r="AZ6" s="176">
        <v>0.28999999999999998</v>
      </c>
      <c r="BA6" s="176">
        <v>0.34</v>
      </c>
      <c r="BB6" s="176">
        <v>0.28999999999999998</v>
      </c>
      <c r="BC6" s="176">
        <v>0.39</v>
      </c>
      <c r="BD6" s="176">
        <v>0.39</v>
      </c>
      <c r="BE6" s="176">
        <v>0.33</v>
      </c>
      <c r="BF6" s="176">
        <v>15.1</v>
      </c>
      <c r="BG6" s="176">
        <v>62.3</v>
      </c>
      <c r="BH6" s="176">
        <v>95.6</v>
      </c>
      <c r="BI6" s="176">
        <v>4.2</v>
      </c>
      <c r="BJ6" s="176">
        <v>29.6</v>
      </c>
      <c r="BK6" s="176">
        <v>81</v>
      </c>
      <c r="BL6" s="176">
        <v>14.7</v>
      </c>
      <c r="BM6" s="176">
        <v>40.200000000000003</v>
      </c>
      <c r="BN6" s="176">
        <v>65.7</v>
      </c>
      <c r="BO6" s="176">
        <v>2.5</v>
      </c>
      <c r="BP6" s="176">
        <v>19.8</v>
      </c>
      <c r="BQ6" s="176">
        <v>56</v>
      </c>
      <c r="BR6" s="176">
        <v>1</v>
      </c>
      <c r="BS6" s="176">
        <v>8.8000000000000007</v>
      </c>
      <c r="BT6" s="176">
        <v>44</v>
      </c>
      <c r="BU6" s="435">
        <v>2.23</v>
      </c>
      <c r="BV6" s="435">
        <v>3.75</v>
      </c>
      <c r="BW6" s="435">
        <v>5.79</v>
      </c>
      <c r="BX6" s="436">
        <v>47142</v>
      </c>
      <c r="BY6" s="176">
        <v>10.5</v>
      </c>
      <c r="BZ6" s="176">
        <v>44.6</v>
      </c>
      <c r="CA6" s="176">
        <v>45</v>
      </c>
      <c r="CB6" s="176">
        <v>27</v>
      </c>
      <c r="CC6" s="176">
        <v>42.6</v>
      </c>
      <c r="CD6" s="176">
        <v>61.8</v>
      </c>
      <c r="CE6" s="176" t="s">
        <v>566</v>
      </c>
      <c r="CF6" s="176" t="s">
        <v>566</v>
      </c>
      <c r="CG6" s="176" t="s">
        <v>566</v>
      </c>
      <c r="CH6" s="176">
        <v>0.16</v>
      </c>
      <c r="CI6" s="176">
        <v>0.14000000000000001</v>
      </c>
      <c r="CJ6" s="176">
        <v>0.1</v>
      </c>
      <c r="CK6" s="176">
        <v>0.12</v>
      </c>
      <c r="CL6" s="176">
        <v>0.12</v>
      </c>
      <c r="CM6" s="176">
        <v>0.09</v>
      </c>
      <c r="CN6" s="176">
        <v>0.19</v>
      </c>
      <c r="CO6" s="176">
        <v>0.16</v>
      </c>
      <c r="CP6" s="176">
        <v>0.12</v>
      </c>
      <c r="CQ6" s="176">
        <v>14.1</v>
      </c>
      <c r="CR6" s="176">
        <v>58.9</v>
      </c>
      <c r="CS6" s="176">
        <v>93.9</v>
      </c>
      <c r="CT6" s="176">
        <v>3.7</v>
      </c>
      <c r="CU6" s="176">
        <v>27</v>
      </c>
      <c r="CV6" s="176">
        <v>78</v>
      </c>
      <c r="CW6" s="176">
        <v>12.3</v>
      </c>
      <c r="CX6" s="176">
        <v>34.5</v>
      </c>
      <c r="CY6" s="176">
        <v>60.2</v>
      </c>
      <c r="CZ6" s="176">
        <v>2</v>
      </c>
      <c r="DA6" s="176">
        <v>15</v>
      </c>
      <c r="DB6" s="176">
        <v>48</v>
      </c>
      <c r="DC6" s="176">
        <v>0.6</v>
      </c>
      <c r="DD6" s="176">
        <v>6.5</v>
      </c>
      <c r="DE6" s="176">
        <v>36.5</v>
      </c>
      <c r="DF6" s="435">
        <v>2.09</v>
      </c>
      <c r="DG6" s="435">
        <v>3.57</v>
      </c>
      <c r="DH6" s="435">
        <v>5.58</v>
      </c>
    </row>
    <row r="7" spans="1:114" x14ac:dyDescent="0.2">
      <c r="A7" s="434" t="s">
        <v>225</v>
      </c>
      <c r="B7" s="176">
        <v>4682</v>
      </c>
      <c r="C7" s="176">
        <v>13.2</v>
      </c>
      <c r="D7" s="176">
        <v>39.299999999999997</v>
      </c>
      <c r="E7" s="176">
        <v>47.5</v>
      </c>
      <c r="F7" s="176">
        <v>23.7</v>
      </c>
      <c r="G7" s="176">
        <v>38.700000000000003</v>
      </c>
      <c r="H7" s="176">
        <v>62.9</v>
      </c>
      <c r="I7" s="176" t="s">
        <v>566</v>
      </c>
      <c r="J7" s="176" t="s">
        <v>566</v>
      </c>
      <c r="K7" s="176" t="s">
        <v>566</v>
      </c>
      <c r="L7" s="176">
        <v>-0.12</v>
      </c>
      <c r="M7" s="176">
        <v>-0.21</v>
      </c>
      <c r="N7" s="176">
        <v>-0.02</v>
      </c>
      <c r="O7" s="176">
        <v>-0.22</v>
      </c>
      <c r="P7" s="176">
        <v>-0.26</v>
      </c>
      <c r="Q7" s="176">
        <v>-7.0000000000000007E-2</v>
      </c>
      <c r="R7" s="176">
        <v>-0.02</v>
      </c>
      <c r="S7" s="176">
        <v>-0.15</v>
      </c>
      <c r="T7" s="176">
        <v>0.04</v>
      </c>
      <c r="U7" s="176">
        <v>11.1</v>
      </c>
      <c r="V7" s="176">
        <v>51.2</v>
      </c>
      <c r="W7" s="176">
        <v>93.4</v>
      </c>
      <c r="X7" s="176">
        <v>2.2999999999999998</v>
      </c>
      <c r="Y7" s="176">
        <v>22.7</v>
      </c>
      <c r="Z7" s="176">
        <v>81.099999999999994</v>
      </c>
      <c r="AA7" s="176">
        <v>5.5</v>
      </c>
      <c r="AB7" s="176">
        <v>23</v>
      </c>
      <c r="AC7" s="176">
        <v>59.5</v>
      </c>
      <c r="AD7" s="176">
        <v>0.5</v>
      </c>
      <c r="AE7" s="176">
        <v>9.3000000000000007</v>
      </c>
      <c r="AF7" s="176">
        <v>49.2</v>
      </c>
      <c r="AG7" s="176">
        <v>0</v>
      </c>
      <c r="AH7" s="176">
        <v>3.6</v>
      </c>
      <c r="AI7" s="176">
        <v>38.700000000000003</v>
      </c>
      <c r="AJ7" s="435">
        <v>1.79</v>
      </c>
      <c r="AK7" s="435">
        <v>3.21</v>
      </c>
      <c r="AL7" s="435">
        <v>5.76</v>
      </c>
      <c r="AM7" s="436">
        <v>4223</v>
      </c>
      <c r="AN7" s="176">
        <v>12.1</v>
      </c>
      <c r="AO7" s="176">
        <v>44.5</v>
      </c>
      <c r="AP7" s="176">
        <v>43.4</v>
      </c>
      <c r="AQ7" s="176">
        <v>27.4</v>
      </c>
      <c r="AR7" s="176">
        <v>43.5</v>
      </c>
      <c r="AS7" s="176">
        <v>66.2</v>
      </c>
      <c r="AT7" s="176" t="s">
        <v>566</v>
      </c>
      <c r="AU7" s="176" t="s">
        <v>566</v>
      </c>
      <c r="AV7" s="176" t="s">
        <v>566</v>
      </c>
      <c r="AW7" s="176">
        <v>0.19</v>
      </c>
      <c r="AX7" s="176">
        <v>0.25</v>
      </c>
      <c r="AY7" s="176">
        <v>0.39</v>
      </c>
      <c r="AZ7" s="176">
        <v>0.08</v>
      </c>
      <c r="BA7" s="176">
        <v>0.19</v>
      </c>
      <c r="BB7" s="176">
        <v>0.33</v>
      </c>
      <c r="BC7" s="176">
        <v>0.3</v>
      </c>
      <c r="BD7" s="176">
        <v>0.31</v>
      </c>
      <c r="BE7" s="176">
        <v>0.45</v>
      </c>
      <c r="BF7" s="176">
        <v>10.7</v>
      </c>
      <c r="BG7" s="176">
        <v>58.4</v>
      </c>
      <c r="BH7" s="176">
        <v>96.1</v>
      </c>
      <c r="BI7" s="176">
        <v>3.5</v>
      </c>
      <c r="BJ7" s="176">
        <v>27.4</v>
      </c>
      <c r="BK7" s="176">
        <v>84.9</v>
      </c>
      <c r="BL7" s="176">
        <v>13.1</v>
      </c>
      <c r="BM7" s="176">
        <v>33.799999999999997</v>
      </c>
      <c r="BN7" s="176">
        <v>68.5</v>
      </c>
      <c r="BO7" s="176">
        <v>1</v>
      </c>
      <c r="BP7" s="176">
        <v>15.1</v>
      </c>
      <c r="BQ7" s="176">
        <v>60.6</v>
      </c>
      <c r="BR7" s="176">
        <v>0.6</v>
      </c>
      <c r="BS7" s="176">
        <v>6.7</v>
      </c>
      <c r="BT7" s="176">
        <v>49.3</v>
      </c>
      <c r="BU7" s="435">
        <v>2.04</v>
      </c>
      <c r="BV7" s="435">
        <v>3.56</v>
      </c>
      <c r="BW7" s="435">
        <v>6.09</v>
      </c>
      <c r="BX7" s="436">
        <v>8905</v>
      </c>
      <c r="BY7" s="176">
        <v>12.7</v>
      </c>
      <c r="BZ7" s="176">
        <v>41.8</v>
      </c>
      <c r="CA7" s="176">
        <v>45.5</v>
      </c>
      <c r="CB7" s="176">
        <v>25.4</v>
      </c>
      <c r="CC7" s="176">
        <v>41.1</v>
      </c>
      <c r="CD7" s="176">
        <v>64.400000000000006</v>
      </c>
      <c r="CE7" s="176" t="s">
        <v>566</v>
      </c>
      <c r="CF7" s="176" t="s">
        <v>566</v>
      </c>
      <c r="CG7" s="176" t="s">
        <v>566</v>
      </c>
      <c r="CH7" s="176">
        <v>0.02</v>
      </c>
      <c r="CI7" s="176">
        <v>0.03</v>
      </c>
      <c r="CJ7" s="176">
        <v>0.17</v>
      </c>
      <c r="CK7" s="176">
        <v>-0.05</v>
      </c>
      <c r="CL7" s="176">
        <v>-0.01</v>
      </c>
      <c r="CM7" s="176">
        <v>0.13</v>
      </c>
      <c r="CN7" s="176">
        <v>0.09</v>
      </c>
      <c r="CO7" s="176">
        <v>7.0000000000000007E-2</v>
      </c>
      <c r="CP7" s="176">
        <v>0.21</v>
      </c>
      <c r="CQ7" s="176">
        <v>11</v>
      </c>
      <c r="CR7" s="176">
        <v>54.8</v>
      </c>
      <c r="CS7" s="176">
        <v>94.6</v>
      </c>
      <c r="CT7" s="176">
        <v>2.8</v>
      </c>
      <c r="CU7" s="176">
        <v>25.1</v>
      </c>
      <c r="CV7" s="176">
        <v>82.8</v>
      </c>
      <c r="CW7" s="176">
        <v>8.9</v>
      </c>
      <c r="CX7" s="176">
        <v>28.4</v>
      </c>
      <c r="CY7" s="176">
        <v>63.5</v>
      </c>
      <c r="CZ7" s="176">
        <v>0.7</v>
      </c>
      <c r="DA7" s="176">
        <v>12.3</v>
      </c>
      <c r="DB7" s="176">
        <v>54.4</v>
      </c>
      <c r="DC7" s="176">
        <v>0.3</v>
      </c>
      <c r="DD7" s="176">
        <v>5.0999999999999996</v>
      </c>
      <c r="DE7" s="176">
        <v>43.5</v>
      </c>
      <c r="DF7" s="435">
        <v>1.9</v>
      </c>
      <c r="DG7" s="435">
        <v>3.39</v>
      </c>
      <c r="DH7" s="435">
        <v>5.91</v>
      </c>
    </row>
    <row r="8" spans="1:114" x14ac:dyDescent="0.2">
      <c r="A8" s="434" t="s">
        <v>226</v>
      </c>
      <c r="B8" s="176">
        <v>526</v>
      </c>
      <c r="C8" s="176">
        <v>6.5</v>
      </c>
      <c r="D8" s="176">
        <v>33.799999999999997</v>
      </c>
      <c r="E8" s="176">
        <v>59.7</v>
      </c>
      <c r="F8" s="176">
        <v>23</v>
      </c>
      <c r="G8" s="176">
        <v>48.3</v>
      </c>
      <c r="H8" s="176">
        <v>68.2</v>
      </c>
      <c r="I8" s="176" t="s">
        <v>566</v>
      </c>
      <c r="J8" s="176" t="s">
        <v>566</v>
      </c>
      <c r="K8" s="176" t="s">
        <v>566</v>
      </c>
      <c r="L8" s="176">
        <v>-0.25</v>
      </c>
      <c r="M8" s="176">
        <v>0.67</v>
      </c>
      <c r="N8" s="176">
        <v>0.55000000000000004</v>
      </c>
      <c r="O8" s="176">
        <v>-0.68</v>
      </c>
      <c r="P8" s="176">
        <v>0.48</v>
      </c>
      <c r="Q8" s="176">
        <v>0.41</v>
      </c>
      <c r="R8" s="176">
        <v>0.17</v>
      </c>
      <c r="S8" s="176">
        <v>0.85</v>
      </c>
      <c r="T8" s="176">
        <v>0.69</v>
      </c>
      <c r="U8" s="176">
        <v>20.6</v>
      </c>
      <c r="V8" s="176">
        <v>78.099999999999994</v>
      </c>
      <c r="W8" s="176">
        <v>95.5</v>
      </c>
      <c r="X8" s="176">
        <v>0</v>
      </c>
      <c r="Y8" s="176">
        <v>44.9</v>
      </c>
      <c r="Z8" s="176">
        <v>89.2</v>
      </c>
      <c r="AA8" s="176">
        <v>5.9</v>
      </c>
      <c r="AB8" s="176">
        <v>29.2</v>
      </c>
      <c r="AC8" s="176">
        <v>64</v>
      </c>
      <c r="AD8" s="176">
        <v>2.9</v>
      </c>
      <c r="AE8" s="176">
        <v>21.3</v>
      </c>
      <c r="AF8" s="176">
        <v>58</v>
      </c>
      <c r="AG8" s="176">
        <v>0</v>
      </c>
      <c r="AH8" s="176">
        <v>13.5</v>
      </c>
      <c r="AI8" s="176">
        <v>50.6</v>
      </c>
      <c r="AJ8" s="435">
        <v>1.79</v>
      </c>
      <c r="AK8" s="435">
        <v>4.18</v>
      </c>
      <c r="AL8" s="435">
        <v>6.41</v>
      </c>
      <c r="AM8" s="436">
        <v>670</v>
      </c>
      <c r="AN8" s="176">
        <v>6.3</v>
      </c>
      <c r="AO8" s="176">
        <v>38.200000000000003</v>
      </c>
      <c r="AP8" s="176">
        <v>55.5</v>
      </c>
      <c r="AQ8" s="176">
        <v>33.4</v>
      </c>
      <c r="AR8" s="176">
        <v>53.6</v>
      </c>
      <c r="AS8" s="176">
        <v>70.900000000000006</v>
      </c>
      <c r="AT8" s="176" t="s">
        <v>566</v>
      </c>
      <c r="AU8" s="176" t="s">
        <v>566</v>
      </c>
      <c r="AV8" s="176" t="s">
        <v>566</v>
      </c>
      <c r="AW8" s="176">
        <v>0.85</v>
      </c>
      <c r="AX8" s="176">
        <v>1.19</v>
      </c>
      <c r="AY8" s="176">
        <v>0.97</v>
      </c>
      <c r="AZ8" s="176">
        <v>0.47</v>
      </c>
      <c r="BA8" s="176">
        <v>1.04</v>
      </c>
      <c r="BB8" s="176">
        <v>0.84</v>
      </c>
      <c r="BC8" s="176">
        <v>1.23</v>
      </c>
      <c r="BD8" s="176">
        <v>1.34</v>
      </c>
      <c r="BE8" s="176">
        <v>1.1000000000000001</v>
      </c>
      <c r="BF8" s="176">
        <v>26.2</v>
      </c>
      <c r="BG8" s="176">
        <v>79.3</v>
      </c>
      <c r="BH8" s="176">
        <v>97.8</v>
      </c>
      <c r="BI8" s="176">
        <v>4.8</v>
      </c>
      <c r="BJ8" s="176">
        <v>52.7</v>
      </c>
      <c r="BK8" s="176">
        <v>90.9</v>
      </c>
      <c r="BL8" s="176">
        <v>14.3</v>
      </c>
      <c r="BM8" s="176">
        <v>41.4</v>
      </c>
      <c r="BN8" s="176">
        <v>65.599999999999994</v>
      </c>
      <c r="BO8" s="176">
        <v>9.5</v>
      </c>
      <c r="BP8" s="176">
        <v>29.3</v>
      </c>
      <c r="BQ8" s="176">
        <v>61.8</v>
      </c>
      <c r="BR8" s="176">
        <v>2.4</v>
      </c>
      <c r="BS8" s="176">
        <v>19.899999999999999</v>
      </c>
      <c r="BT8" s="176">
        <v>57</v>
      </c>
      <c r="BU8" s="435">
        <v>2.67</v>
      </c>
      <c r="BV8" s="435">
        <v>4.6500000000000004</v>
      </c>
      <c r="BW8" s="435">
        <v>6.56</v>
      </c>
      <c r="BX8" s="436">
        <v>1196</v>
      </c>
      <c r="BY8" s="176">
        <v>6.4</v>
      </c>
      <c r="BZ8" s="176">
        <v>36.299999999999997</v>
      </c>
      <c r="CA8" s="176">
        <v>57.4</v>
      </c>
      <c r="CB8" s="176">
        <v>28.8</v>
      </c>
      <c r="CC8" s="176">
        <v>51.4</v>
      </c>
      <c r="CD8" s="176">
        <v>69.7</v>
      </c>
      <c r="CE8" s="176" t="s">
        <v>566</v>
      </c>
      <c r="CF8" s="176" t="s">
        <v>566</v>
      </c>
      <c r="CG8" s="176" t="s">
        <v>566</v>
      </c>
      <c r="CH8" s="176">
        <v>0.36</v>
      </c>
      <c r="CI8" s="176">
        <v>0.98</v>
      </c>
      <c r="CJ8" s="176">
        <v>0.78</v>
      </c>
      <c r="CK8" s="176">
        <v>7.0000000000000007E-2</v>
      </c>
      <c r="CL8" s="176">
        <v>0.86</v>
      </c>
      <c r="CM8" s="176">
        <v>0.68</v>
      </c>
      <c r="CN8" s="176">
        <v>0.64</v>
      </c>
      <c r="CO8" s="176">
        <v>1.0900000000000001</v>
      </c>
      <c r="CP8" s="176">
        <v>0.87</v>
      </c>
      <c r="CQ8" s="176">
        <v>23.7</v>
      </c>
      <c r="CR8" s="176">
        <v>78.8</v>
      </c>
      <c r="CS8" s="176">
        <v>96.8</v>
      </c>
      <c r="CT8" s="176">
        <v>2.6</v>
      </c>
      <c r="CU8" s="176">
        <v>49.5</v>
      </c>
      <c r="CV8" s="176">
        <v>90.1</v>
      </c>
      <c r="CW8" s="176">
        <v>10.5</v>
      </c>
      <c r="CX8" s="176">
        <v>36.4</v>
      </c>
      <c r="CY8" s="176">
        <v>64.900000000000006</v>
      </c>
      <c r="CZ8" s="176">
        <v>6.6</v>
      </c>
      <c r="DA8" s="176">
        <v>26</v>
      </c>
      <c r="DB8" s="176">
        <v>60.1</v>
      </c>
      <c r="DC8" s="176">
        <v>1.3</v>
      </c>
      <c r="DD8" s="176">
        <v>17.3</v>
      </c>
      <c r="DE8" s="176">
        <v>54.1</v>
      </c>
      <c r="DF8" s="435">
        <v>2.27</v>
      </c>
      <c r="DG8" s="435">
        <v>4.46</v>
      </c>
      <c r="DH8" s="435">
        <v>6.49</v>
      </c>
    </row>
    <row r="9" spans="1:114" x14ac:dyDescent="0.2">
      <c r="A9" s="434" t="s">
        <v>227</v>
      </c>
      <c r="B9" s="176">
        <v>222</v>
      </c>
      <c r="C9" s="176">
        <v>8.6</v>
      </c>
      <c r="D9" s="176">
        <v>47.3</v>
      </c>
      <c r="E9" s="176">
        <v>44.1</v>
      </c>
      <c r="F9" s="176">
        <v>39.5</v>
      </c>
      <c r="G9" s="176">
        <v>50.8</v>
      </c>
      <c r="H9" s="176">
        <v>68.900000000000006</v>
      </c>
      <c r="I9" s="176" t="s">
        <v>566</v>
      </c>
      <c r="J9" s="176" t="s">
        <v>566</v>
      </c>
      <c r="K9" s="176" t="s">
        <v>566</v>
      </c>
      <c r="L9" s="176">
        <v>1.29</v>
      </c>
      <c r="M9" s="176">
        <v>0.95</v>
      </c>
      <c r="N9" s="176">
        <v>0.85</v>
      </c>
      <c r="O9" s="176">
        <v>0.72</v>
      </c>
      <c r="P9" s="176">
        <v>0.71</v>
      </c>
      <c r="Q9" s="176">
        <v>0.6</v>
      </c>
      <c r="R9" s="176">
        <v>1.85</v>
      </c>
      <c r="S9" s="176">
        <v>1.19</v>
      </c>
      <c r="T9" s="176">
        <v>1.1000000000000001</v>
      </c>
      <c r="U9" s="176">
        <v>68.400000000000006</v>
      </c>
      <c r="V9" s="176">
        <v>78.099999999999994</v>
      </c>
      <c r="W9" s="176">
        <v>99</v>
      </c>
      <c r="X9" s="176">
        <v>5.3</v>
      </c>
      <c r="Y9" s="176">
        <v>54.3</v>
      </c>
      <c r="Z9" s="176">
        <v>94.9</v>
      </c>
      <c r="AA9" s="176">
        <v>52.6</v>
      </c>
      <c r="AB9" s="176">
        <v>70.5</v>
      </c>
      <c r="AC9" s="176">
        <v>85.7</v>
      </c>
      <c r="AD9" s="176">
        <v>5.3</v>
      </c>
      <c r="AE9" s="176">
        <v>27.6</v>
      </c>
      <c r="AF9" s="176">
        <v>65.3</v>
      </c>
      <c r="AG9" s="176">
        <v>0</v>
      </c>
      <c r="AH9" s="176">
        <v>15.2</v>
      </c>
      <c r="AI9" s="176">
        <v>54.1</v>
      </c>
      <c r="AJ9" s="435">
        <v>3.15</v>
      </c>
      <c r="AK9" s="435">
        <v>4.37</v>
      </c>
      <c r="AL9" s="435">
        <v>6.31</v>
      </c>
      <c r="AM9" s="436">
        <v>599</v>
      </c>
      <c r="AN9" s="176">
        <v>9.8000000000000007</v>
      </c>
      <c r="AO9" s="176">
        <v>50.3</v>
      </c>
      <c r="AP9" s="176">
        <v>39.9</v>
      </c>
      <c r="AQ9" s="176">
        <v>37</v>
      </c>
      <c r="AR9" s="176">
        <v>55.8</v>
      </c>
      <c r="AS9" s="176">
        <v>71.599999999999994</v>
      </c>
      <c r="AT9" s="176" t="s">
        <v>566</v>
      </c>
      <c r="AU9" s="176" t="s">
        <v>566</v>
      </c>
      <c r="AV9" s="176" t="s">
        <v>566</v>
      </c>
      <c r="AW9" s="176">
        <v>1.1200000000000001</v>
      </c>
      <c r="AX9" s="176">
        <v>1.45</v>
      </c>
      <c r="AY9" s="176">
        <v>1.1499999999999999</v>
      </c>
      <c r="AZ9" s="176">
        <v>0.8</v>
      </c>
      <c r="BA9" s="176">
        <v>1.3</v>
      </c>
      <c r="BB9" s="176">
        <v>0.99</v>
      </c>
      <c r="BC9" s="176">
        <v>1.44</v>
      </c>
      <c r="BD9" s="176">
        <v>1.59</v>
      </c>
      <c r="BE9" s="176">
        <v>1.31</v>
      </c>
      <c r="BF9" s="176">
        <v>40.700000000000003</v>
      </c>
      <c r="BG9" s="176">
        <v>84.4</v>
      </c>
      <c r="BH9" s="176">
        <v>99.2</v>
      </c>
      <c r="BI9" s="176">
        <v>11.9</v>
      </c>
      <c r="BJ9" s="176">
        <v>60.8</v>
      </c>
      <c r="BK9" s="176">
        <v>92.9</v>
      </c>
      <c r="BL9" s="176">
        <v>40.700000000000003</v>
      </c>
      <c r="BM9" s="176">
        <v>79.099999999999994</v>
      </c>
      <c r="BN9" s="176">
        <v>91.2</v>
      </c>
      <c r="BO9" s="176">
        <v>8.5</v>
      </c>
      <c r="BP9" s="176">
        <v>46.5</v>
      </c>
      <c r="BQ9" s="176">
        <v>78.2</v>
      </c>
      <c r="BR9" s="176">
        <v>6.8</v>
      </c>
      <c r="BS9" s="176">
        <v>31.2</v>
      </c>
      <c r="BT9" s="176">
        <v>69</v>
      </c>
      <c r="BU9" s="435">
        <v>3.15</v>
      </c>
      <c r="BV9" s="435">
        <v>5.09</v>
      </c>
      <c r="BW9" s="435">
        <v>6.81</v>
      </c>
      <c r="BX9" s="436">
        <v>821</v>
      </c>
      <c r="BY9" s="176">
        <v>9.5</v>
      </c>
      <c r="BZ9" s="176">
        <v>49.5</v>
      </c>
      <c r="CA9" s="176">
        <v>41</v>
      </c>
      <c r="CB9" s="176">
        <v>37.6</v>
      </c>
      <c r="CC9" s="176">
        <v>54.5</v>
      </c>
      <c r="CD9" s="176">
        <v>70.900000000000006</v>
      </c>
      <c r="CE9" s="176" t="s">
        <v>566</v>
      </c>
      <c r="CF9" s="176" t="s">
        <v>566</v>
      </c>
      <c r="CG9" s="176" t="s">
        <v>566</v>
      </c>
      <c r="CH9" s="176">
        <v>1.1599999999999999</v>
      </c>
      <c r="CI9" s="176">
        <v>1.32</v>
      </c>
      <c r="CJ9" s="176">
        <v>1.06</v>
      </c>
      <c r="CK9" s="176">
        <v>0.88</v>
      </c>
      <c r="CL9" s="176">
        <v>1.2</v>
      </c>
      <c r="CM9" s="176">
        <v>0.93</v>
      </c>
      <c r="CN9" s="176">
        <v>1.44</v>
      </c>
      <c r="CO9" s="176">
        <v>1.44</v>
      </c>
      <c r="CP9" s="176">
        <v>1.2</v>
      </c>
      <c r="CQ9" s="176">
        <v>47.4</v>
      </c>
      <c r="CR9" s="176">
        <v>82.8</v>
      </c>
      <c r="CS9" s="176">
        <v>99.1</v>
      </c>
      <c r="CT9" s="176">
        <v>10.3</v>
      </c>
      <c r="CU9" s="176">
        <v>59.1</v>
      </c>
      <c r="CV9" s="176">
        <v>93.5</v>
      </c>
      <c r="CW9" s="176">
        <v>43.6</v>
      </c>
      <c r="CX9" s="176">
        <v>76.8</v>
      </c>
      <c r="CY9" s="176">
        <v>89.6</v>
      </c>
      <c r="CZ9" s="176">
        <v>7.7</v>
      </c>
      <c r="DA9" s="176">
        <v>41.6</v>
      </c>
      <c r="DB9" s="176">
        <v>74.5</v>
      </c>
      <c r="DC9" s="176">
        <v>5.0999999999999996</v>
      </c>
      <c r="DD9" s="176">
        <v>27.1</v>
      </c>
      <c r="DE9" s="176">
        <v>64.7</v>
      </c>
      <c r="DF9" s="435">
        <v>3.15</v>
      </c>
      <c r="DG9" s="435">
        <v>4.9000000000000004</v>
      </c>
      <c r="DH9" s="435">
        <v>6.66</v>
      </c>
    </row>
    <row r="10" spans="1:114" x14ac:dyDescent="0.2">
      <c r="A10" s="434" t="s">
        <v>228</v>
      </c>
      <c r="B10" s="176">
        <v>166</v>
      </c>
      <c r="C10" s="176">
        <v>13.9</v>
      </c>
      <c r="D10" s="176">
        <v>38</v>
      </c>
      <c r="E10" s="176">
        <v>48.2</v>
      </c>
      <c r="F10" s="176">
        <v>27.9</v>
      </c>
      <c r="G10" s="176">
        <v>44.3</v>
      </c>
      <c r="H10" s="176">
        <v>65.2</v>
      </c>
      <c r="I10" s="176" t="s">
        <v>566</v>
      </c>
      <c r="J10" s="176" t="s">
        <v>566</v>
      </c>
      <c r="K10" s="176" t="s">
        <v>566</v>
      </c>
      <c r="L10" s="176">
        <v>0.31</v>
      </c>
      <c r="M10" s="176">
        <v>0.28000000000000003</v>
      </c>
      <c r="N10" s="176">
        <v>0.52</v>
      </c>
      <c r="O10" s="176">
        <v>-0.21</v>
      </c>
      <c r="P10" s="176">
        <v>-0.03</v>
      </c>
      <c r="Q10" s="176">
        <v>0.24</v>
      </c>
      <c r="R10" s="176">
        <v>0.82</v>
      </c>
      <c r="S10" s="176">
        <v>0.6</v>
      </c>
      <c r="T10" s="176">
        <v>0.8</v>
      </c>
      <c r="U10" s="176">
        <v>21.7</v>
      </c>
      <c r="V10" s="176">
        <v>63.5</v>
      </c>
      <c r="W10" s="176">
        <v>95</v>
      </c>
      <c r="X10" s="176">
        <v>4.3</v>
      </c>
      <c r="Y10" s="176">
        <v>34.9</v>
      </c>
      <c r="Z10" s="176">
        <v>86.3</v>
      </c>
      <c r="AA10" s="176">
        <v>47.8</v>
      </c>
      <c r="AB10" s="176">
        <v>81</v>
      </c>
      <c r="AC10" s="176">
        <v>97.5</v>
      </c>
      <c r="AD10" s="176">
        <v>8.6999999999999993</v>
      </c>
      <c r="AE10" s="176">
        <v>25.4</v>
      </c>
      <c r="AF10" s="176">
        <v>72.5</v>
      </c>
      <c r="AG10" s="176">
        <v>4.3</v>
      </c>
      <c r="AH10" s="176">
        <v>12.7</v>
      </c>
      <c r="AI10" s="176">
        <v>53.8</v>
      </c>
      <c r="AJ10" s="435">
        <v>2.5</v>
      </c>
      <c r="AK10" s="435">
        <v>4.13</v>
      </c>
      <c r="AL10" s="435">
        <v>6.34</v>
      </c>
      <c r="AM10" s="436">
        <v>161</v>
      </c>
      <c r="AN10" s="176">
        <v>6.8</v>
      </c>
      <c r="AO10" s="176">
        <v>46.6</v>
      </c>
      <c r="AP10" s="176">
        <v>46.6</v>
      </c>
      <c r="AQ10" s="176">
        <v>31.3</v>
      </c>
      <c r="AR10" s="176">
        <v>51.7</v>
      </c>
      <c r="AS10" s="176">
        <v>66.8</v>
      </c>
      <c r="AT10" s="176" t="s">
        <v>566</v>
      </c>
      <c r="AU10" s="176" t="s">
        <v>566</v>
      </c>
      <c r="AV10" s="176" t="s">
        <v>566</v>
      </c>
      <c r="AW10" s="176">
        <v>0.33</v>
      </c>
      <c r="AX10" s="176">
        <v>1.03</v>
      </c>
      <c r="AY10" s="176">
        <v>0.73</v>
      </c>
      <c r="AZ10" s="176">
        <v>-0.41</v>
      </c>
      <c r="BA10" s="176">
        <v>0.75</v>
      </c>
      <c r="BB10" s="176">
        <v>0.44</v>
      </c>
      <c r="BC10" s="176">
        <v>1.08</v>
      </c>
      <c r="BD10" s="176">
        <v>1.32</v>
      </c>
      <c r="BE10" s="176">
        <v>1.01</v>
      </c>
      <c r="BF10" s="176">
        <v>18.2</v>
      </c>
      <c r="BG10" s="176">
        <v>77.3</v>
      </c>
      <c r="BH10" s="176">
        <v>93.3</v>
      </c>
      <c r="BI10" s="176">
        <v>18.2</v>
      </c>
      <c r="BJ10" s="176">
        <v>46.7</v>
      </c>
      <c r="BK10" s="176">
        <v>84</v>
      </c>
      <c r="BL10" s="176">
        <v>54.5</v>
      </c>
      <c r="BM10" s="176">
        <v>94.7</v>
      </c>
      <c r="BN10" s="176">
        <v>100</v>
      </c>
      <c r="BO10" s="176">
        <v>0</v>
      </c>
      <c r="BP10" s="176">
        <v>48</v>
      </c>
      <c r="BQ10" s="176">
        <v>78.7</v>
      </c>
      <c r="BR10" s="176">
        <v>0</v>
      </c>
      <c r="BS10" s="176">
        <v>25.3</v>
      </c>
      <c r="BT10" s="176">
        <v>62.7</v>
      </c>
      <c r="BU10" s="435">
        <v>2.72</v>
      </c>
      <c r="BV10" s="435">
        <v>4.91</v>
      </c>
      <c r="BW10" s="435">
        <v>6.45</v>
      </c>
      <c r="BX10" s="436">
        <v>327</v>
      </c>
      <c r="BY10" s="176">
        <v>10.4</v>
      </c>
      <c r="BZ10" s="176">
        <v>42.2</v>
      </c>
      <c r="CA10" s="176">
        <v>47.4</v>
      </c>
      <c r="CB10" s="176">
        <v>29</v>
      </c>
      <c r="CC10" s="176">
        <v>48.3</v>
      </c>
      <c r="CD10" s="176">
        <v>66</v>
      </c>
      <c r="CE10" s="176" t="s">
        <v>566</v>
      </c>
      <c r="CF10" s="176" t="s">
        <v>566</v>
      </c>
      <c r="CG10" s="176" t="s">
        <v>566</v>
      </c>
      <c r="CH10" s="176">
        <v>0.31</v>
      </c>
      <c r="CI10" s="176">
        <v>0.69</v>
      </c>
      <c r="CJ10" s="176">
        <v>0.62</v>
      </c>
      <c r="CK10" s="176">
        <v>-0.11</v>
      </c>
      <c r="CL10" s="176">
        <v>0.48</v>
      </c>
      <c r="CM10" s="176">
        <v>0.42</v>
      </c>
      <c r="CN10" s="176">
        <v>0.74</v>
      </c>
      <c r="CO10" s="176">
        <v>0.9</v>
      </c>
      <c r="CP10" s="176">
        <v>0.82</v>
      </c>
      <c r="CQ10" s="176">
        <v>20.6</v>
      </c>
      <c r="CR10" s="176">
        <v>71</v>
      </c>
      <c r="CS10" s="176">
        <v>94.2</v>
      </c>
      <c r="CT10" s="176">
        <v>8.8000000000000007</v>
      </c>
      <c r="CU10" s="176">
        <v>41.3</v>
      </c>
      <c r="CV10" s="176">
        <v>85.2</v>
      </c>
      <c r="CW10" s="176">
        <v>50</v>
      </c>
      <c r="CX10" s="176">
        <v>88.4</v>
      </c>
      <c r="CY10" s="176">
        <v>98.7</v>
      </c>
      <c r="CZ10" s="176">
        <v>5.9</v>
      </c>
      <c r="DA10" s="176">
        <v>37.700000000000003</v>
      </c>
      <c r="DB10" s="176">
        <v>75.5</v>
      </c>
      <c r="DC10" s="176">
        <v>2.9</v>
      </c>
      <c r="DD10" s="176">
        <v>19.600000000000001</v>
      </c>
      <c r="DE10" s="176">
        <v>58.1</v>
      </c>
      <c r="DF10" s="435">
        <v>2.57</v>
      </c>
      <c r="DG10" s="435">
        <v>4.55</v>
      </c>
      <c r="DH10" s="435">
        <v>6.4</v>
      </c>
    </row>
    <row r="11" spans="1:114" x14ac:dyDescent="0.2">
      <c r="A11" s="434" t="s">
        <v>288</v>
      </c>
      <c r="B11" s="99">
        <v>48</v>
      </c>
      <c r="C11" s="99">
        <v>6.3</v>
      </c>
      <c r="D11" s="99">
        <v>35.4</v>
      </c>
      <c r="E11" s="99">
        <v>58.3</v>
      </c>
      <c r="F11" s="99">
        <v>23.2</v>
      </c>
      <c r="G11" s="99">
        <v>52.6</v>
      </c>
      <c r="H11" s="99">
        <v>67.599999999999994</v>
      </c>
      <c r="I11" s="176" t="s">
        <v>566</v>
      </c>
      <c r="J11" s="176" t="s">
        <v>566</v>
      </c>
      <c r="K11" s="176" t="s">
        <v>566</v>
      </c>
      <c r="L11" s="99">
        <v>-0.35</v>
      </c>
      <c r="M11" s="99">
        <v>0.89</v>
      </c>
      <c r="N11" s="99">
        <v>0.85</v>
      </c>
      <c r="O11" s="99">
        <v>-1.78</v>
      </c>
      <c r="P11" s="99">
        <v>0.28999999999999998</v>
      </c>
      <c r="Q11" s="99">
        <v>0.39</v>
      </c>
      <c r="R11" s="99">
        <v>1.08</v>
      </c>
      <c r="S11" s="99">
        <v>1.49</v>
      </c>
      <c r="T11" s="99">
        <v>1.32</v>
      </c>
      <c r="U11" s="176">
        <v>0</v>
      </c>
      <c r="V11" s="99">
        <v>82.4</v>
      </c>
      <c r="W11" s="99">
        <v>100</v>
      </c>
      <c r="X11" s="99">
        <v>0</v>
      </c>
      <c r="Y11" s="99">
        <v>58.8</v>
      </c>
      <c r="Z11" s="99">
        <v>85.7</v>
      </c>
      <c r="AA11" s="99">
        <v>33.299999999999997</v>
      </c>
      <c r="AB11" s="99">
        <v>58.8</v>
      </c>
      <c r="AC11" s="99">
        <v>78.599999999999994</v>
      </c>
      <c r="AD11" s="99">
        <v>0</v>
      </c>
      <c r="AE11" s="99">
        <v>58.8</v>
      </c>
      <c r="AF11" s="99">
        <v>67.900000000000006</v>
      </c>
      <c r="AG11" s="99">
        <v>0</v>
      </c>
      <c r="AH11" s="99">
        <v>29.4</v>
      </c>
      <c r="AI11" s="99">
        <v>53.6</v>
      </c>
      <c r="AJ11" s="99">
        <v>1.55</v>
      </c>
      <c r="AK11" s="99">
        <v>4.6399999999999997</v>
      </c>
      <c r="AL11" s="99">
        <v>6.32</v>
      </c>
      <c r="AM11" s="99">
        <v>44</v>
      </c>
      <c r="AN11" s="99">
        <v>2.2999999999999998</v>
      </c>
      <c r="AO11" s="99">
        <v>43.2</v>
      </c>
      <c r="AP11" s="99">
        <v>54.5</v>
      </c>
      <c r="AQ11" s="99">
        <v>35</v>
      </c>
      <c r="AR11" s="99">
        <v>50.6</v>
      </c>
      <c r="AS11" s="99">
        <v>67.3</v>
      </c>
      <c r="AT11" s="176" t="s">
        <v>566</v>
      </c>
      <c r="AU11" s="176" t="s">
        <v>566</v>
      </c>
      <c r="AV11" s="176" t="s">
        <v>566</v>
      </c>
      <c r="AW11" s="99">
        <v>0.49</v>
      </c>
      <c r="AX11" s="99">
        <v>0.85</v>
      </c>
      <c r="AY11" s="99">
        <v>0.6</v>
      </c>
      <c r="AZ11" s="99">
        <v>-1.99</v>
      </c>
      <c r="BA11" s="99">
        <v>0.28000000000000003</v>
      </c>
      <c r="BB11" s="99">
        <v>0.09</v>
      </c>
      <c r="BC11" s="99">
        <v>2.96</v>
      </c>
      <c r="BD11" s="99">
        <v>1.42</v>
      </c>
      <c r="BE11" s="99">
        <v>1.1000000000000001</v>
      </c>
      <c r="BF11" s="99">
        <v>0</v>
      </c>
      <c r="BG11" s="99">
        <v>78.900000000000006</v>
      </c>
      <c r="BH11" s="99">
        <v>100</v>
      </c>
      <c r="BI11" s="99">
        <v>0</v>
      </c>
      <c r="BJ11" s="99">
        <v>57.9</v>
      </c>
      <c r="BK11" s="99">
        <v>91.7</v>
      </c>
      <c r="BL11" s="99">
        <v>100</v>
      </c>
      <c r="BM11" s="99">
        <v>42.1</v>
      </c>
      <c r="BN11" s="99">
        <v>70.8</v>
      </c>
      <c r="BO11" s="99">
        <v>0</v>
      </c>
      <c r="BP11" s="99">
        <v>36.799999999999997</v>
      </c>
      <c r="BQ11" s="99">
        <v>54.2</v>
      </c>
      <c r="BR11" s="99">
        <v>0</v>
      </c>
      <c r="BS11" s="99">
        <v>21.1</v>
      </c>
      <c r="BT11" s="99">
        <v>50</v>
      </c>
      <c r="BU11" s="99">
        <v>3.67</v>
      </c>
      <c r="BV11" s="99">
        <v>4.16</v>
      </c>
      <c r="BW11" s="99">
        <v>6.13</v>
      </c>
      <c r="BX11" s="99">
        <v>92</v>
      </c>
      <c r="BY11" s="99">
        <v>4.3</v>
      </c>
      <c r="BZ11" s="99">
        <v>39.1</v>
      </c>
      <c r="CA11" s="99">
        <v>56.5</v>
      </c>
      <c r="CB11" s="99">
        <v>26.1</v>
      </c>
      <c r="CC11" s="99">
        <v>51.5</v>
      </c>
      <c r="CD11" s="99">
        <v>67.400000000000006</v>
      </c>
      <c r="CE11" s="176" t="s">
        <v>566</v>
      </c>
      <c r="CF11" s="176" t="s">
        <v>566</v>
      </c>
      <c r="CG11" s="176" t="s">
        <v>566</v>
      </c>
      <c r="CH11" s="99">
        <v>-0.14000000000000001</v>
      </c>
      <c r="CI11" s="99">
        <v>0.87</v>
      </c>
      <c r="CJ11" s="99">
        <v>0.73</v>
      </c>
      <c r="CK11" s="99">
        <v>-1.38</v>
      </c>
      <c r="CL11" s="99">
        <v>0.46</v>
      </c>
      <c r="CM11" s="99">
        <v>0.39</v>
      </c>
      <c r="CN11" s="99">
        <v>1.1000000000000001</v>
      </c>
      <c r="CO11" s="99">
        <v>1.28</v>
      </c>
      <c r="CP11" s="99">
        <v>1.08</v>
      </c>
      <c r="CQ11" s="99">
        <v>0</v>
      </c>
      <c r="CR11" s="99">
        <v>80.599999999999994</v>
      </c>
      <c r="CS11" s="99">
        <v>100</v>
      </c>
      <c r="CT11" s="99">
        <v>0</v>
      </c>
      <c r="CU11" s="99">
        <v>58.3</v>
      </c>
      <c r="CV11" s="99">
        <v>88.5</v>
      </c>
      <c r="CW11" s="99">
        <v>50</v>
      </c>
      <c r="CX11" s="99">
        <v>50</v>
      </c>
      <c r="CY11" s="99">
        <v>75</v>
      </c>
      <c r="CZ11" s="99">
        <v>0</v>
      </c>
      <c r="DA11" s="99">
        <v>47.2</v>
      </c>
      <c r="DB11" s="99">
        <v>61.5</v>
      </c>
      <c r="DC11" s="99">
        <v>0</v>
      </c>
      <c r="DD11" s="99">
        <v>25</v>
      </c>
      <c r="DE11" s="99">
        <v>51.9</v>
      </c>
      <c r="DF11" s="99">
        <v>2.08</v>
      </c>
      <c r="DG11" s="99">
        <v>4.3899999999999997</v>
      </c>
      <c r="DH11" s="99">
        <v>6.23</v>
      </c>
    </row>
  </sheetData>
  <conditionalFormatting sqref="B11:AI11 AN11:CD11 U3:AM10 BF3:BW10 B3:N10">
    <cfRule type="cellIs" dxfId="36" priority="14" operator="equal">
      <formula>"x"</formula>
    </cfRule>
  </conditionalFormatting>
  <conditionalFormatting sqref="A12">
    <cfRule type="cellIs" dxfId="35" priority="13" operator="equal">
      <formula>"x"</formula>
    </cfRule>
  </conditionalFormatting>
  <conditionalFormatting sqref="O3:Q10">
    <cfRule type="cellIs" dxfId="34" priority="12" operator="equal">
      <formula>"x"</formula>
    </cfRule>
  </conditionalFormatting>
  <conditionalFormatting sqref="R3:T10">
    <cfRule type="cellIs" dxfId="33" priority="11" operator="equal">
      <formula>"x"</formula>
    </cfRule>
  </conditionalFormatting>
  <conditionalFormatting sqref="CE11:CG11 BX3:BX10 CQ3:DH10">
    <cfRule type="cellIs" dxfId="32" priority="6" operator="equal">
      <formula>"x"</formula>
    </cfRule>
  </conditionalFormatting>
  <conditionalFormatting sqref="AZ3:BB10">
    <cfRule type="cellIs" dxfId="31" priority="9" operator="equal">
      <formula>"x"</formula>
    </cfRule>
  </conditionalFormatting>
  <conditionalFormatting sqref="BC3:BE10">
    <cfRule type="cellIs" dxfId="30" priority="8" operator="equal">
      <formula>"x"</formula>
    </cfRule>
  </conditionalFormatting>
  <conditionalFormatting sqref="AW3">
    <cfRule type="cellIs" dxfId="29" priority="7" operator="equal">
      <formula>"x"</formula>
    </cfRule>
  </conditionalFormatting>
  <conditionalFormatting sqref="CH3:CJ10 CH11:DH11">
    <cfRule type="cellIs" dxfId="28" priority="2" operator="equal">
      <formula>"x"</formula>
    </cfRule>
  </conditionalFormatting>
  <conditionalFormatting sqref="AN3:AV10 AW4:AY10 AX3:AY3 AO12:AP12">
    <cfRule type="cellIs" dxfId="27" priority="10" operator="equal">
      <formula>"x"</formula>
    </cfRule>
  </conditionalFormatting>
  <conditionalFormatting sqref="BY3:CG10">
    <cfRule type="cellIs" dxfId="26" priority="5" operator="equal">
      <formula>"x"</formula>
    </cfRule>
  </conditionalFormatting>
  <conditionalFormatting sqref="CK3:CM10">
    <cfRule type="cellIs" dxfId="25" priority="4" operator="equal">
      <formula>"x"</formula>
    </cfRule>
  </conditionalFormatting>
  <conditionalFormatting sqref="CN3:CP10">
    <cfRule type="cellIs" dxfId="24" priority="3" operator="equal">
      <formula>"x"</formula>
    </cfRule>
  </conditionalFormatting>
  <conditionalFormatting sqref="AJ11:AM11">
    <cfRule type="cellIs" dxfId="23" priority="1" operator="equal">
      <formula>"x"</formula>
    </cfRule>
  </conditionalFormatting>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AV35"/>
  <sheetViews>
    <sheetView showGridLines="0" zoomScaleNormal="100" workbookViewId="0">
      <pane ySplit="12" topLeftCell="A13" activePane="bottomLeft" state="frozen"/>
      <selection sqref="A1:L1"/>
      <selection pane="bottomLeft"/>
    </sheetView>
  </sheetViews>
  <sheetFormatPr defaultColWidth="9.140625" defaultRowHeight="11.25" x14ac:dyDescent="0.2"/>
  <cols>
    <col min="1" max="1" width="33.7109375" style="98" customWidth="1"/>
    <col min="2" max="2" width="6.7109375" style="19" customWidth="1"/>
    <col min="3" max="4" width="6.7109375" style="20" customWidth="1"/>
    <col min="5" max="5" width="0.85546875" style="12" customWidth="1"/>
    <col min="6" max="6" width="8.28515625" style="12" customWidth="1"/>
    <col min="7" max="8" width="6.7109375" style="12" customWidth="1"/>
    <col min="9" max="9" width="0.85546875" style="12" customWidth="1"/>
    <col min="10" max="12" width="6.7109375" style="12" customWidth="1"/>
    <col min="13" max="13" width="1.42578125" style="12" customWidth="1"/>
    <col min="14" max="16" width="6.7109375" style="12" customWidth="1"/>
    <col min="17" max="17" width="0.85546875" style="12" customWidth="1"/>
    <col min="18" max="20" width="6.7109375" style="12" customWidth="1"/>
    <col min="21" max="21" width="0.85546875" style="12" customWidth="1"/>
    <col min="22" max="23" width="6.7109375" style="12" customWidth="1"/>
    <col min="24" max="24" width="7.7109375" style="12" customWidth="1"/>
    <col min="25" max="27" width="6.7109375" style="12" customWidth="1"/>
    <col min="28" max="28" width="0.85546875" style="12" customWidth="1"/>
    <col min="29" max="31" width="6.7109375" style="12" customWidth="1"/>
    <col min="32" max="33" width="0.85546875" style="12" customWidth="1"/>
    <col min="34" max="36" width="6.7109375" style="12" customWidth="1"/>
    <col min="37" max="37" width="0.85546875" style="12" customWidth="1"/>
    <col min="38" max="40" width="7.140625" style="12" customWidth="1"/>
    <col min="41" max="41" width="0.85546875" style="12" customWidth="1"/>
    <col min="42" max="44" width="7.140625" style="12" customWidth="1"/>
    <col min="45" max="45" width="6.7109375" style="12" customWidth="1"/>
    <col min="46" max="46" width="1.85546875" style="19" customWidth="1"/>
    <col min="47" max="47" width="9.140625" style="19"/>
    <col min="48" max="48" width="4.5703125" style="497" bestFit="1" customWidth="1"/>
    <col min="49" max="49" width="9.140625" style="19" customWidth="1"/>
    <col min="50" max="16384" width="9.140625" style="19"/>
  </cols>
  <sheetData>
    <row r="1" spans="1:48" ht="13.5" customHeight="1" x14ac:dyDescent="0.2">
      <c r="A1" s="156" t="s">
        <v>333</v>
      </c>
      <c r="B1" s="156"/>
      <c r="C1" s="156"/>
      <c r="D1" s="156"/>
      <c r="E1" s="156"/>
      <c r="F1" s="156"/>
      <c r="G1" s="156"/>
      <c r="H1" s="156"/>
      <c r="I1" s="156"/>
      <c r="J1" s="43"/>
      <c r="K1" s="43"/>
      <c r="L1" s="43"/>
      <c r="M1" s="43"/>
      <c r="N1" s="43"/>
      <c r="O1" s="43"/>
      <c r="P1" s="43"/>
      <c r="Q1" s="43"/>
      <c r="R1" s="43"/>
      <c r="S1" s="43"/>
      <c r="T1" s="43"/>
      <c r="U1" s="43"/>
      <c r="V1" s="43"/>
      <c r="W1" s="43"/>
      <c r="X1" s="43"/>
      <c r="Y1" s="225"/>
      <c r="Z1" s="43"/>
      <c r="AA1" s="43"/>
      <c r="AB1" s="43"/>
      <c r="AC1" s="225"/>
      <c r="AD1" s="43"/>
      <c r="AE1" s="43"/>
      <c r="AF1" s="43"/>
      <c r="AG1" s="43"/>
      <c r="AH1" s="43"/>
      <c r="AI1" s="43"/>
      <c r="AJ1" s="43"/>
      <c r="AK1" s="43"/>
      <c r="AL1" s="43"/>
      <c r="AM1" s="43"/>
      <c r="AN1" s="43"/>
      <c r="AO1" s="43"/>
      <c r="AP1" s="43"/>
      <c r="AQ1" s="43"/>
      <c r="AR1" s="43"/>
      <c r="AS1" s="43"/>
    </row>
    <row r="2" spans="1:48" ht="13.5" customHeight="1" x14ac:dyDescent="0.2">
      <c r="A2" s="832" t="s">
        <v>531</v>
      </c>
      <c r="B2" s="832"/>
      <c r="C2" s="70"/>
      <c r="D2" s="70"/>
      <c r="E2" s="71"/>
      <c r="F2" s="72"/>
      <c r="G2" s="72"/>
      <c r="H2" s="72"/>
      <c r="I2" s="72"/>
      <c r="X2" s="19"/>
      <c r="AG2" s="19"/>
      <c r="AH2" s="19"/>
      <c r="AI2" s="19"/>
      <c r="AJ2" s="19"/>
      <c r="AK2" s="19"/>
      <c r="AL2" s="19"/>
      <c r="AM2" s="19"/>
      <c r="AN2" s="19"/>
      <c r="AO2" s="19"/>
      <c r="AP2" s="893" t="s">
        <v>41</v>
      </c>
      <c r="AQ2" s="893"/>
      <c r="AR2" s="893"/>
      <c r="AS2" s="19"/>
      <c r="AV2" s="497" t="s">
        <v>5</v>
      </c>
    </row>
    <row r="3" spans="1:48" ht="12.75" customHeight="1" x14ac:dyDescent="0.25">
      <c r="A3" s="49" t="s">
        <v>0</v>
      </c>
      <c r="B3" s="499"/>
      <c r="C3" s="70"/>
      <c r="D3" s="70"/>
      <c r="E3" s="71"/>
      <c r="F3" s="72"/>
      <c r="G3" s="72"/>
      <c r="H3" s="72"/>
      <c r="I3" s="72"/>
      <c r="X3" s="19"/>
      <c r="Y3" s="789"/>
      <c r="Z3" s="789"/>
      <c r="AA3" s="789"/>
      <c r="AG3" s="19"/>
      <c r="AH3" s="19"/>
      <c r="AI3" s="19"/>
      <c r="AJ3" s="19"/>
      <c r="AK3" s="19"/>
      <c r="AL3" s="19"/>
      <c r="AM3" s="19"/>
      <c r="AN3" s="19"/>
      <c r="AO3" s="19"/>
      <c r="AP3" s="894" t="s">
        <v>39</v>
      </c>
      <c r="AQ3" s="894"/>
      <c r="AR3" s="42" t="s">
        <v>28</v>
      </c>
      <c r="AS3" s="217"/>
      <c r="AV3" s="497" t="s">
        <v>6</v>
      </c>
    </row>
    <row r="4" spans="1:48" ht="12.75" customHeight="1" x14ac:dyDescent="0.25">
      <c r="A4" s="49"/>
      <c r="B4" s="499"/>
      <c r="C4" s="70"/>
      <c r="D4" s="70"/>
      <c r="E4" s="71"/>
      <c r="F4" s="72"/>
      <c r="G4" s="72"/>
      <c r="H4" s="72"/>
      <c r="I4" s="72"/>
      <c r="X4" s="19"/>
      <c r="Y4" s="502"/>
      <c r="Z4" s="502"/>
      <c r="AA4" s="217"/>
      <c r="AG4" s="19"/>
      <c r="AH4" s="19"/>
      <c r="AI4" s="19"/>
      <c r="AJ4" s="19"/>
      <c r="AK4" s="19"/>
      <c r="AL4" s="19"/>
      <c r="AM4" s="19"/>
      <c r="AN4" s="19"/>
      <c r="AO4" s="19"/>
      <c r="AS4" s="217"/>
      <c r="AV4" s="500" t="s">
        <v>28</v>
      </c>
    </row>
    <row r="5" spans="1:48" s="184" customFormat="1" ht="15.75" customHeight="1" x14ac:dyDescent="0.2">
      <c r="A5" s="790"/>
      <c r="B5" s="899" t="s">
        <v>273</v>
      </c>
      <c r="C5" s="899"/>
      <c r="D5" s="899"/>
      <c r="E5" s="783"/>
      <c r="F5" s="897" t="s">
        <v>237</v>
      </c>
      <c r="G5" s="897"/>
      <c r="H5" s="897"/>
      <c r="I5" s="784"/>
      <c r="J5" s="843" t="s">
        <v>561</v>
      </c>
      <c r="K5" s="843"/>
      <c r="L5" s="843"/>
      <c r="M5" s="843"/>
      <c r="N5" s="843"/>
      <c r="O5" s="843"/>
      <c r="P5" s="843"/>
      <c r="Q5" s="788"/>
      <c r="R5" s="842" t="s">
        <v>558</v>
      </c>
      <c r="S5" s="842"/>
      <c r="T5" s="842"/>
      <c r="U5" s="842"/>
      <c r="V5" s="842"/>
      <c r="W5" s="842"/>
      <c r="X5" s="842"/>
      <c r="Y5" s="842"/>
      <c r="Z5" s="842"/>
      <c r="AA5" s="842"/>
      <c r="AB5" s="842"/>
      <c r="AC5" s="842"/>
      <c r="AD5" s="842"/>
      <c r="AE5" s="842"/>
      <c r="AF5" s="842"/>
      <c r="AG5" s="788"/>
      <c r="AH5" s="843" t="s">
        <v>694</v>
      </c>
      <c r="AI5" s="843"/>
      <c r="AJ5" s="843"/>
      <c r="AK5" s="843"/>
      <c r="AL5" s="843"/>
      <c r="AM5" s="843"/>
      <c r="AN5" s="843"/>
      <c r="AO5" s="843"/>
      <c r="AP5" s="843"/>
      <c r="AQ5" s="843"/>
      <c r="AR5" s="843"/>
      <c r="AS5" s="22"/>
      <c r="AV5" s="500"/>
    </row>
    <row r="6" spans="1:48" s="98" customFormat="1" ht="68.25" customHeight="1" x14ac:dyDescent="0.2">
      <c r="A6" s="654" t="str">
        <f>IF(AR3="All", "All pupils",AR3)</f>
        <v>All pupils</v>
      </c>
      <c r="B6" s="863"/>
      <c r="C6" s="863"/>
      <c r="D6" s="863"/>
      <c r="E6" s="787"/>
      <c r="F6" s="898"/>
      <c r="G6" s="898"/>
      <c r="H6" s="898"/>
      <c r="I6" s="505"/>
      <c r="J6" s="901" t="s">
        <v>686</v>
      </c>
      <c r="K6" s="901"/>
      <c r="L6" s="901"/>
      <c r="M6" s="771"/>
      <c r="N6" s="901" t="s">
        <v>687</v>
      </c>
      <c r="O6" s="901"/>
      <c r="P6" s="901"/>
      <c r="Q6" s="787"/>
      <c r="R6" s="900" t="s">
        <v>559</v>
      </c>
      <c r="S6" s="900"/>
      <c r="T6" s="900"/>
      <c r="U6" s="505"/>
      <c r="V6" s="901" t="s">
        <v>560</v>
      </c>
      <c r="W6" s="901"/>
      <c r="X6" s="901"/>
      <c r="Y6" s="900" t="s">
        <v>574</v>
      </c>
      <c r="Z6" s="900"/>
      <c r="AA6" s="900"/>
      <c r="AB6" s="505"/>
      <c r="AC6" s="901" t="s">
        <v>575</v>
      </c>
      <c r="AD6" s="901"/>
      <c r="AE6" s="901"/>
      <c r="AF6" s="505"/>
      <c r="AG6" s="536"/>
      <c r="AH6" s="900" t="s">
        <v>562</v>
      </c>
      <c r="AI6" s="900"/>
      <c r="AJ6" s="900"/>
      <c r="AK6" s="621"/>
      <c r="AL6" s="902" t="s">
        <v>563</v>
      </c>
      <c r="AM6" s="902"/>
      <c r="AN6" s="902"/>
      <c r="AO6" s="507"/>
      <c r="AP6" s="902" t="s">
        <v>564</v>
      </c>
      <c r="AQ6" s="902"/>
      <c r="AR6" s="902"/>
      <c r="AS6" s="526"/>
      <c r="AV6" s="510"/>
    </row>
    <row r="7" spans="1:48" ht="25.5" customHeight="1" x14ac:dyDescent="0.2">
      <c r="A7" s="772" t="s">
        <v>685</v>
      </c>
      <c r="B7" s="453" t="s">
        <v>17</v>
      </c>
      <c r="C7" s="453" t="s">
        <v>51</v>
      </c>
      <c r="D7" s="453" t="s">
        <v>18</v>
      </c>
      <c r="E7" s="455"/>
      <c r="F7" s="453" t="s">
        <v>17</v>
      </c>
      <c r="G7" s="453" t="s">
        <v>51</v>
      </c>
      <c r="H7" s="453" t="s">
        <v>18</v>
      </c>
      <c r="I7" s="455"/>
      <c r="J7" s="453" t="s">
        <v>17</v>
      </c>
      <c r="K7" s="453" t="s">
        <v>51</v>
      </c>
      <c r="L7" s="453" t="s">
        <v>18</v>
      </c>
      <c r="M7" s="453"/>
      <c r="N7" s="453" t="s">
        <v>17</v>
      </c>
      <c r="O7" s="453" t="s">
        <v>51</v>
      </c>
      <c r="P7" s="453" t="s">
        <v>18</v>
      </c>
      <c r="Q7" s="455"/>
      <c r="R7" s="453" t="s">
        <v>17</v>
      </c>
      <c r="S7" s="453" t="s">
        <v>51</v>
      </c>
      <c r="T7" s="453" t="s">
        <v>18</v>
      </c>
      <c r="U7" s="455"/>
      <c r="V7" s="453" t="s">
        <v>17</v>
      </c>
      <c r="W7" s="453" t="s">
        <v>51</v>
      </c>
      <c r="X7" s="453" t="s">
        <v>18</v>
      </c>
      <c r="Y7" s="620" t="s">
        <v>17</v>
      </c>
      <c r="Z7" s="620" t="s">
        <v>51</v>
      </c>
      <c r="AA7" s="620" t="s">
        <v>18</v>
      </c>
      <c r="AB7" s="622"/>
      <c r="AC7" s="620" t="s">
        <v>17</v>
      </c>
      <c r="AD7" s="623" t="s">
        <v>51</v>
      </c>
      <c r="AE7" s="623" t="s">
        <v>18</v>
      </c>
      <c r="AF7" s="506"/>
      <c r="AG7" s="453"/>
      <c r="AH7" s="453" t="s">
        <v>17</v>
      </c>
      <c r="AI7" s="453" t="s">
        <v>51</v>
      </c>
      <c r="AJ7" s="453" t="s">
        <v>18</v>
      </c>
      <c r="AK7" s="453"/>
      <c r="AL7" s="508" t="s">
        <v>17</v>
      </c>
      <c r="AM7" s="508" t="s">
        <v>51</v>
      </c>
      <c r="AN7" s="508" t="s">
        <v>18</v>
      </c>
      <c r="AO7" s="509"/>
      <c r="AP7" s="509" t="s">
        <v>17</v>
      </c>
      <c r="AQ7" s="509" t="s">
        <v>51</v>
      </c>
      <c r="AR7" s="509" t="s">
        <v>18</v>
      </c>
      <c r="AS7" s="248"/>
    </row>
    <row r="8" spans="1:48" s="28" customFormat="1" ht="19.5" customHeight="1" x14ac:dyDescent="0.2">
      <c r="A8" s="30" t="s">
        <v>440</v>
      </c>
      <c r="B8" s="249">
        <f>IF($AR$3="Boys",Table4abData!D14,IF($AR$3="Girls",Table4abData!AO14,Table4abData!BZ14))</f>
        <v>0.1</v>
      </c>
      <c r="C8" s="249">
        <f>IF($AR$3="Boys",Table4abData!E14,IF($AR$3="Girls",Table4abData!AP14,Table4abData!CA14))</f>
        <v>6.5</v>
      </c>
      <c r="D8" s="249">
        <f>IF($AR$3="Boys",Table4abData!F14,IF($AR$3="Girls",Table4abData!AQ14,Table4abData!CB14))</f>
        <v>93.5</v>
      </c>
      <c r="E8" s="256"/>
      <c r="F8" s="240">
        <f>IF($AR$3="Boys",Table4abData!G14,IF($AR$3="Girls",Table4abData!AR14,Table4abData!CC14))</f>
        <v>41.9</v>
      </c>
      <c r="G8" s="240">
        <f>IF($AR$3="Boys",Table4abData!H14,IF($AR$3="Girls",Table4abData!AS14,Table4abData!CD14))</f>
        <v>55.4</v>
      </c>
      <c r="H8" s="240">
        <f>IF($AR$3="Boys",Table4abData!I14,IF($AR$3="Girls",Table4abData!AT14,Table4abData!CE14))</f>
        <v>72</v>
      </c>
      <c r="I8" s="240"/>
      <c r="J8" s="240">
        <f>IF($AR$3="Boys",Table4abData!Y14,IF($AR$3="Girls",Table4abData!BJ14,Table4abData!CU14))</f>
        <v>36.4</v>
      </c>
      <c r="K8" s="240">
        <f>IF($AR$3="Boys",Table4abData!Z14,IF($AR$3="Girls",Table4abData!BK14,Table4abData!CV14))</f>
        <v>64.400000000000006</v>
      </c>
      <c r="L8" s="240">
        <f>IF($AR$3="Boys",Table4abData!AA14,IF($AR$3="Girls",Table4abData!BL14,Table4abData!CW14))</f>
        <v>94.8</v>
      </c>
      <c r="M8" s="240"/>
      <c r="N8" s="240">
        <f>IF($AR$3="Boys",Table4abData!V14,IF($AR$3="Girls",Table4abData!BG14,Table4abData!CR14))</f>
        <v>54.5</v>
      </c>
      <c r="O8" s="240">
        <f>IF($AR$3="Boys",Table4abData!W14,IF($AR$3="Girls",Table4abData!BH14,Table4abData!CS14))</f>
        <v>92.9</v>
      </c>
      <c r="P8" s="240">
        <f>IF($AR$3="Boys",Table4abData!X14,IF($AR$3="Girls",Table4abData!BI14,Table4abData!CT14))</f>
        <v>99.1</v>
      </c>
      <c r="Q8" s="256"/>
      <c r="R8" s="240">
        <f>IF($AR$3="Boys",Table4abData!AB14,IF($AR$3="Girls",Table4abData!BM14,Table4abData!CX14))</f>
        <v>63.6</v>
      </c>
      <c r="S8" s="240">
        <f>IF($AR$3="Boys",Table4abData!AC14,IF($AR$3="Girls",Table4abData!BN14,Table4abData!CY14))</f>
        <v>67.3</v>
      </c>
      <c r="T8" s="240">
        <f>IF($AR$3="Boys",Table4abData!AD14,IF($AR$3="Girls",Table4abData!BO14,Table4abData!CZ14))</f>
        <v>79.5</v>
      </c>
      <c r="U8" s="256"/>
      <c r="V8" s="241">
        <f>IF($AR$3="Boys",Table4abData!AK14,IF($AR$3="Girls",Table4abData!BV14,Table4abData!DG14))</f>
        <v>3.85</v>
      </c>
      <c r="W8" s="241">
        <f>IF($AR$3="Boys",Table4abData!AL14,IF($AR$3="Girls",Table4abData!BW14,Table4abData!DH14))</f>
        <v>5.04</v>
      </c>
      <c r="X8" s="241">
        <f>IF($AR$3="Boys",Table4abData!AM14,IF($AR$3="Girls",Table4abData!BX14,Table4abData!DI14))</f>
        <v>6.83</v>
      </c>
      <c r="Y8" s="240">
        <f>IF($AR$3="Boys",Table4abData!AH14,IF($AR$3="Girls",Table4abData!BS14,Table4abData!DD14))</f>
        <v>9.1</v>
      </c>
      <c r="Z8" s="240">
        <f>IF($AR$3="Boys",Table4abData!AI14,IF($AR$3="Girls",Table4abData!BT14,Table4abData!DE14))</f>
        <v>25.2</v>
      </c>
      <c r="AA8" s="240">
        <f>IF($AR$3="Boys",Table4abData!AJ14,IF($AR$3="Girls",Table4abData!BU14,Table4abData!DF14))</f>
        <v>63.9</v>
      </c>
      <c r="AB8" s="256"/>
      <c r="AC8" s="240">
        <f>IF($AR$3="Boys",Table4abData!AE14,IF($AR$3="Girls",Table4abData!BP14,Table4abData!DA14))</f>
        <v>27.3</v>
      </c>
      <c r="AD8" s="240">
        <f>IF($AR$3="Boys",Table4abData!AF14,IF($AR$3="Girls",Table4abData!BQ14,Table4abData!DB14))</f>
        <v>44.4</v>
      </c>
      <c r="AE8" s="240">
        <f>IF($AR$3="Boys",Table4abData!AG14,IF($AR$3="Girls",Table4abData!BR14,Table4abData!DC14))</f>
        <v>73.400000000000006</v>
      </c>
      <c r="AF8" s="256"/>
      <c r="AG8" s="207"/>
      <c r="AH8" s="241">
        <f>IF($AR$3="Boys",Table4abData!M14,IF($AR$3="Girls",Table4abData!AX14,Table4abData!CI14))</f>
        <v>1.45</v>
      </c>
      <c r="AI8" s="241">
        <f>IF($AR$3="Boys",Table4abData!N14,IF($AR$3="Girls",Table4abData!AY14,Table4abData!CJ14))</f>
        <v>0.98</v>
      </c>
      <c r="AJ8" s="241">
        <f>IF($AR$3="Boys",Table4abData!O14,IF($AR$3="Girls",Table4abData!AZ14,Table4abData!CK14))</f>
        <v>0.54</v>
      </c>
      <c r="AL8" s="513">
        <f>IF($AR$3="Boys",Table4abData!P14,IF($AR$3="Girls",Table4abData!BA14,Table4abData!CL14))</f>
        <v>0.7</v>
      </c>
      <c r="AM8" s="513">
        <f>IF($AR$3="Boys",Table4abData!Q14,IF($AR$3="Girls",Table4abData!BB14,Table4abData!CM14))</f>
        <v>0.91</v>
      </c>
      <c r="AN8" s="513">
        <f>IF($AR$3="Boys",Table4abData!R14,IF($AR$3="Girls",Table4abData!BC14,Table4abData!CN14))</f>
        <v>0.52</v>
      </c>
      <c r="AO8" s="513"/>
      <c r="AP8" s="513">
        <f>IF($AR$3="Boys",Table4abData!S14,IF($AR$3="Girls",Table4abData!BD14,Table4abData!CO14))</f>
        <v>2.19</v>
      </c>
      <c r="AQ8" s="514">
        <f>IF($AR$3="Boys",Table4abData!T14,IF($AR$3="Girls",Table4abData!BE14,Table4abData!CP14))</f>
        <v>1.04</v>
      </c>
      <c r="AR8" s="514">
        <f>IF($AR$3="Boys",Table4abData!U14,IF($AR$3="Girls",Table4abData!BF14,Table4abData!CQ14))</f>
        <v>0.55000000000000004</v>
      </c>
      <c r="AS8" s="41"/>
      <c r="AT8" s="41"/>
      <c r="AV8" s="516"/>
    </row>
    <row r="9" spans="1:48" s="28" customFormat="1" ht="19.5" customHeight="1" x14ac:dyDescent="0.2">
      <c r="A9" s="420" t="s">
        <v>441</v>
      </c>
      <c r="B9" s="249">
        <f>IF($AR$3="Boys",Table4abData!D15,IF($AR$3="Girls",Table4abData!AO15,Table4abData!BZ15))</f>
        <v>16</v>
      </c>
      <c r="C9" s="249">
        <f>IF($AR$3="Boys",Table4abData!E15,IF($AR$3="Girls",Table4abData!AP15,Table4abData!CA15))</f>
        <v>53.5</v>
      </c>
      <c r="D9" s="249">
        <f>IF($AR$3="Boys",Table4abData!F15,IF($AR$3="Girls",Table4abData!AQ15,Table4abData!CB15))</f>
        <v>30.5</v>
      </c>
      <c r="E9" s="256"/>
      <c r="F9" s="240">
        <f>IF($AR$3="Boys",Table4abData!G15,IF($AR$3="Girls",Table4abData!AR15,Table4abData!CC15))</f>
        <v>25.2</v>
      </c>
      <c r="G9" s="240">
        <f>IF($AR$3="Boys",Table4abData!H15,IF($AR$3="Girls",Table4abData!AS15,Table4abData!CD15))</f>
        <v>40</v>
      </c>
      <c r="H9" s="240">
        <f>IF($AR$3="Boys",Table4abData!I15,IF($AR$3="Girls",Table4abData!AT15,Table4abData!CE15))</f>
        <v>55.5</v>
      </c>
      <c r="I9" s="240"/>
      <c r="J9" s="240">
        <f>IF($AR$3="Boys",Table4abData!Y15,IF($AR$3="Girls",Table4abData!BJ15,Table4abData!CU15))</f>
        <v>2.4</v>
      </c>
      <c r="K9" s="240">
        <f>IF($AR$3="Boys",Table4abData!Z15,IF($AR$3="Girls",Table4abData!BK15,Table4abData!CV15))</f>
        <v>21</v>
      </c>
      <c r="L9" s="240">
        <f>IF($AR$3="Boys",Table4abData!AA15,IF($AR$3="Girls",Table4abData!BL15,Table4abData!CW15))</f>
        <v>66.400000000000006</v>
      </c>
      <c r="M9" s="240"/>
      <c r="N9" s="240">
        <f>IF($AR$3="Boys",Table4abData!V15,IF($AR$3="Girls",Table4abData!BG15,Table4abData!CR15))</f>
        <v>10.4</v>
      </c>
      <c r="O9" s="240">
        <f>IF($AR$3="Boys",Table4abData!W15,IF($AR$3="Girls",Table4abData!BH15,Table4abData!CS15))</f>
        <v>52.6</v>
      </c>
      <c r="P9" s="240">
        <f>IF($AR$3="Boys",Table4abData!X15,IF($AR$3="Girls",Table4abData!BI15,Table4abData!CT15))</f>
        <v>88.9</v>
      </c>
      <c r="Q9" s="256"/>
      <c r="R9" s="240">
        <f>IF($AR$3="Boys",Table4abData!AB15,IF($AR$3="Girls",Table4abData!BM15,Table4abData!CX15))</f>
        <v>8.6999999999999993</v>
      </c>
      <c r="S9" s="240">
        <f>IF($AR$3="Boys",Table4abData!AC15,IF($AR$3="Girls",Table4abData!BN15,Table4abData!CY15))</f>
        <v>23.6</v>
      </c>
      <c r="T9" s="240">
        <f>IF($AR$3="Boys",Table4abData!AD15,IF($AR$3="Girls",Table4abData!BO15,Table4abData!CZ15))</f>
        <v>45.2</v>
      </c>
      <c r="U9" s="256"/>
      <c r="V9" s="241">
        <f>IF($AR$3="Boys",Table4abData!AK15,IF($AR$3="Girls",Table4abData!BV15,Table4abData!DG15))</f>
        <v>1.9</v>
      </c>
      <c r="W9" s="241">
        <f>IF($AR$3="Boys",Table4abData!AL15,IF($AR$3="Girls",Table4abData!BW15,Table4abData!DH15))</f>
        <v>3.24</v>
      </c>
      <c r="X9" s="241">
        <f>IF($AR$3="Boys",Table4abData!AM15,IF($AR$3="Girls",Table4abData!BX15,Table4abData!DI15))</f>
        <v>4.8499999999999996</v>
      </c>
      <c r="Y9" s="240">
        <f>IF($AR$3="Boys",Table4abData!AH15,IF($AR$3="Girls",Table4abData!BS15,Table4abData!DD15))</f>
        <v>0.3</v>
      </c>
      <c r="Z9" s="240">
        <f>IF($AR$3="Boys",Table4abData!AI15,IF($AR$3="Girls",Table4abData!BT15,Table4abData!DE15))</f>
        <v>3</v>
      </c>
      <c r="AA9" s="240">
        <f>IF($AR$3="Boys",Table4abData!AJ15,IF($AR$3="Girls",Table4abData!BU15,Table4abData!DF15))</f>
        <v>20.8</v>
      </c>
      <c r="AB9" s="256"/>
      <c r="AC9" s="240">
        <f>IF($AR$3="Boys",Table4abData!AE15,IF($AR$3="Girls",Table4abData!BP15,Table4abData!DA15))</f>
        <v>0.9</v>
      </c>
      <c r="AD9" s="240">
        <f>IF($AR$3="Boys",Table4abData!AF15,IF($AR$3="Girls",Table4abData!BQ15,Table4abData!DB15))</f>
        <v>7.8</v>
      </c>
      <c r="AE9" s="240">
        <f>IF($AR$3="Boys",Table4abData!AG15,IF($AR$3="Girls",Table4abData!BR15,Table4abData!DC15))</f>
        <v>31.2</v>
      </c>
      <c r="AF9" s="256"/>
      <c r="AG9" s="207"/>
      <c r="AH9" s="241">
        <f>IF($AR$3="Boys",Table4abData!M15,IF($AR$3="Girls",Table4abData!AX15,Table4abData!CI15))</f>
        <v>-0.04</v>
      </c>
      <c r="AI9" s="241">
        <f>IF($AR$3="Boys",Table4abData!N15,IF($AR$3="Girls",Table4abData!AY15,Table4abData!CJ15))</f>
        <v>-0.08</v>
      </c>
      <c r="AJ9" s="241">
        <f>IF($AR$3="Boys",Table4abData!O15,IF($AR$3="Girls",Table4abData!AZ15,Table4abData!CK15))</f>
        <v>-0.28000000000000003</v>
      </c>
      <c r="AL9" s="513">
        <f>IF($AR$3="Boys",Table4abData!P15,IF($AR$3="Girls",Table4abData!BA15,Table4abData!CL15))</f>
        <v>-7.0000000000000007E-2</v>
      </c>
      <c r="AM9" s="513">
        <f>IF($AR$3="Boys",Table4abData!Q15,IF($AR$3="Girls",Table4abData!BB15,Table4abData!CM15))</f>
        <v>-0.1</v>
      </c>
      <c r="AN9" s="513">
        <f>IF($AR$3="Boys",Table4abData!R15,IF($AR$3="Girls",Table4abData!BC15,Table4abData!CN15))</f>
        <v>-0.3</v>
      </c>
      <c r="AO9" s="513"/>
      <c r="AP9" s="513">
        <f>IF($AR$3="Boys",Table4abData!S15,IF($AR$3="Girls",Table4abData!BD15,Table4abData!CO15))</f>
        <v>0</v>
      </c>
      <c r="AQ9" s="514">
        <f>IF($AR$3="Boys",Table4abData!T15,IF($AR$3="Girls",Table4abData!BE15,Table4abData!CP15))</f>
        <v>-0.06</v>
      </c>
      <c r="AR9" s="514">
        <f>IF($AR$3="Boys",Table4abData!U15,IF($AR$3="Girls",Table4abData!BF15,Table4abData!CQ15))</f>
        <v>-0.25</v>
      </c>
      <c r="AS9" s="41"/>
      <c r="AV9" s="516"/>
    </row>
    <row r="10" spans="1:48" s="28" customFormat="1" ht="19.5" customHeight="1" x14ac:dyDescent="0.2">
      <c r="A10" s="420" t="s">
        <v>442</v>
      </c>
      <c r="B10" s="249">
        <f>IF($AR$3="Boys",Table4abData!D16,IF($AR$3="Girls",Table4abData!AO16,Table4abData!BZ16))</f>
        <v>13.1</v>
      </c>
      <c r="C10" s="249">
        <f>IF($AR$3="Boys",Table4abData!E16,IF($AR$3="Girls",Table4abData!AP16,Table4abData!CA16))</f>
        <v>45.9</v>
      </c>
      <c r="D10" s="249">
        <f>IF($AR$3="Boys",Table4abData!F16,IF($AR$3="Girls",Table4abData!AQ16,Table4abData!CB16))</f>
        <v>41</v>
      </c>
      <c r="E10" s="256"/>
      <c r="F10" s="240">
        <f>IF($AR$3="Boys",Table4abData!G16,IF($AR$3="Girls",Table4abData!AR16,Table4abData!CC16))</f>
        <v>25.4</v>
      </c>
      <c r="G10" s="240">
        <f>IF($AR$3="Boys",Table4abData!H16,IF($AR$3="Girls",Table4abData!AS16,Table4abData!CD16))</f>
        <v>41</v>
      </c>
      <c r="H10" s="240">
        <f>IF($AR$3="Boys",Table4abData!I16,IF($AR$3="Girls",Table4abData!AT16,Table4abData!CE16))</f>
        <v>60.3</v>
      </c>
      <c r="I10" s="240"/>
      <c r="J10" s="240">
        <f>IF($AR$3="Boys",Table4abData!Y16,IF($AR$3="Girls",Table4abData!BJ16,Table4abData!CU16))</f>
        <v>2.7</v>
      </c>
      <c r="K10" s="240">
        <f>IF($AR$3="Boys",Table4abData!Z16,IF($AR$3="Girls",Table4abData!BK16,Table4abData!CV16))</f>
        <v>24.8</v>
      </c>
      <c r="L10" s="240">
        <f>IF($AR$3="Boys",Table4abData!AA16,IF($AR$3="Girls",Table4abData!BL16,Table4abData!CW16))</f>
        <v>76.400000000000006</v>
      </c>
      <c r="M10" s="240"/>
      <c r="N10" s="240">
        <f>IF($AR$3="Boys",Table4abData!V16,IF($AR$3="Girls",Table4abData!BG16,Table4abData!CR16))</f>
        <v>11.6</v>
      </c>
      <c r="O10" s="240">
        <f>IF($AR$3="Boys",Table4abData!W16,IF($AR$3="Girls",Table4abData!BH16,Table4abData!CS16))</f>
        <v>55.9</v>
      </c>
      <c r="P10" s="240">
        <f>IF($AR$3="Boys",Table4abData!X16,IF($AR$3="Girls",Table4abData!BI16,Table4abData!CT16))</f>
        <v>92.7</v>
      </c>
      <c r="Q10" s="256"/>
      <c r="R10" s="240">
        <f>IF($AR$3="Boys",Table4abData!AB16,IF($AR$3="Girls",Table4abData!BM16,Table4abData!CX16))</f>
        <v>11</v>
      </c>
      <c r="S10" s="240">
        <f>IF($AR$3="Boys",Table4abData!AC16,IF($AR$3="Girls",Table4abData!BN16,Table4abData!CY16))</f>
        <v>30.2</v>
      </c>
      <c r="T10" s="240">
        <f>IF($AR$3="Boys",Table4abData!AD16,IF($AR$3="Girls",Table4abData!BO16,Table4abData!CZ16))</f>
        <v>55.4</v>
      </c>
      <c r="U10" s="256"/>
      <c r="V10" s="241">
        <f>IF($AR$3="Boys",Table4abData!AK16,IF($AR$3="Girls",Table4abData!BV16,Table4abData!DG16))</f>
        <v>1.96</v>
      </c>
      <c r="W10" s="241">
        <f>IF($AR$3="Boys",Table4abData!AL16,IF($AR$3="Girls",Table4abData!BW16,Table4abData!DH16))</f>
        <v>3.42</v>
      </c>
      <c r="X10" s="241">
        <f>IF($AR$3="Boys",Table4abData!AM16,IF($AR$3="Girls",Table4abData!BX16,Table4abData!DI16))</f>
        <v>5.43</v>
      </c>
      <c r="Y10" s="240">
        <f>IF($AR$3="Boys",Table4abData!AH16,IF($AR$3="Girls",Table4abData!BS16,Table4abData!DD16))</f>
        <v>0.4</v>
      </c>
      <c r="Z10" s="240">
        <f>IF($AR$3="Boys",Table4abData!AI16,IF($AR$3="Girls",Table4abData!BT16,Table4abData!DE16))</f>
        <v>4.9000000000000004</v>
      </c>
      <c r="AA10" s="240">
        <f>IF($AR$3="Boys",Table4abData!AJ16,IF($AR$3="Girls",Table4abData!BU16,Table4abData!DF16))</f>
        <v>32.200000000000003</v>
      </c>
      <c r="AB10" s="256"/>
      <c r="AC10" s="240">
        <f>IF($AR$3="Boys",Table4abData!AE16,IF($AR$3="Girls",Table4abData!BP16,Table4abData!DA16))</f>
        <v>1.2</v>
      </c>
      <c r="AD10" s="240">
        <f>IF($AR$3="Boys",Table4abData!AF16,IF($AR$3="Girls",Table4abData!BQ16,Table4abData!DB16))</f>
        <v>11.6</v>
      </c>
      <c r="AE10" s="240">
        <f>IF($AR$3="Boys",Table4abData!AG16,IF($AR$3="Girls",Table4abData!BR16,Table4abData!DC16))</f>
        <v>43.1</v>
      </c>
      <c r="AF10" s="256"/>
      <c r="AG10" s="207"/>
      <c r="AH10" s="241">
        <f>IF($AR$3="Boys",Table4abData!M16,IF($AR$3="Girls",Table4abData!AX16,Table4abData!CI16))</f>
        <v>0.01</v>
      </c>
      <c r="AI10" s="241">
        <f>IF($AR$3="Boys",Table4abData!N16,IF($AR$3="Girls",Table4abData!AY16,Table4abData!CJ16))</f>
        <v>0.01</v>
      </c>
      <c r="AJ10" s="241">
        <f>IF($AR$3="Boys",Table4abData!O16,IF($AR$3="Girls",Table4abData!AZ16,Table4abData!CK16))</f>
        <v>-0.02</v>
      </c>
      <c r="AL10" s="513">
        <f>IF($AR$3="Boys",Table4abData!P16,IF($AR$3="Girls",Table4abData!BA16,Table4abData!CL16))</f>
        <v>0</v>
      </c>
      <c r="AM10" s="513">
        <f>IF($AR$3="Boys",Table4abData!Q16,IF($AR$3="Girls",Table4abData!BB16,Table4abData!CM16))</f>
        <v>0</v>
      </c>
      <c r="AN10" s="513">
        <f>IF($AR$3="Boys",Table4abData!R16,IF($AR$3="Girls",Table4abData!BC16,Table4abData!CN16))</f>
        <v>-0.03</v>
      </c>
      <c r="AO10" s="513"/>
      <c r="AP10" s="513">
        <f>IF($AR$3="Boys",Table4abData!S16,IF($AR$3="Girls",Table4abData!BD16,Table4abData!CO16))</f>
        <v>0.02</v>
      </c>
      <c r="AQ10" s="514">
        <f>IF($AR$3="Boys",Table4abData!T16,IF($AR$3="Girls",Table4abData!BE16,Table4abData!CP16))</f>
        <v>0.01</v>
      </c>
      <c r="AR10" s="514">
        <f>IF($AR$3="Boys",Table4abData!U16,IF($AR$3="Girls",Table4abData!BF16,Table4abData!CQ16))</f>
        <v>-0.02</v>
      </c>
      <c r="AS10" s="41"/>
      <c r="AV10" s="516"/>
    </row>
    <row r="11" spans="1:48" s="28" customFormat="1" ht="19.5" customHeight="1" x14ac:dyDescent="0.2">
      <c r="A11" s="420" t="s">
        <v>281</v>
      </c>
      <c r="B11" s="249">
        <f>IF($AR$3="Boys",Table4abData!D17,IF($AR$3="Girls",Table4abData!AO17,Table4abData!BZ17))</f>
        <v>12.7</v>
      </c>
      <c r="C11" s="249">
        <f>IF($AR$3="Boys",Table4abData!E17,IF($AR$3="Girls",Table4abData!AP17,Table4abData!CA17))</f>
        <v>44.7</v>
      </c>
      <c r="D11" s="249">
        <f>IF($AR$3="Boys",Table4abData!F17,IF($AR$3="Girls",Table4abData!AQ17,Table4abData!CB17))</f>
        <v>42.6</v>
      </c>
      <c r="E11" s="256"/>
      <c r="F11" s="240">
        <f>IF($AR$3="Boys",Table4abData!G17,IF($AR$3="Girls",Table4abData!AR17,Table4abData!CC17))</f>
        <v>25.4</v>
      </c>
      <c r="G11" s="240">
        <f>IF($AR$3="Boys",Table4abData!H17,IF($AR$3="Girls",Table4abData!AS17,Table4abData!CD17))</f>
        <v>41</v>
      </c>
      <c r="H11" s="240">
        <f>IF($AR$3="Boys",Table4abData!I17,IF($AR$3="Girls",Table4abData!AT17,Table4abData!CE17))</f>
        <v>61.2</v>
      </c>
      <c r="I11" s="240"/>
      <c r="J11" s="240">
        <f>IF($AR$3="Boys",Table4abData!Y17,IF($AR$3="Girls",Table4abData!BJ17,Table4abData!CU17))</f>
        <v>2.7</v>
      </c>
      <c r="K11" s="240">
        <f>IF($AR$3="Boys",Table4abData!Z17,IF($AR$3="Girls",Table4abData!BK17,Table4abData!CV17))</f>
        <v>24.7</v>
      </c>
      <c r="L11" s="240">
        <f>IF($AR$3="Boys",Table4abData!AA17,IF($AR$3="Girls",Table4abData!BL17,Table4abData!CW17))</f>
        <v>77.7</v>
      </c>
      <c r="M11" s="240"/>
      <c r="N11" s="240">
        <f>IF($AR$3="Boys",Table4abData!V17,IF($AR$3="Girls",Table4abData!BG17,Table4abData!CR17))</f>
        <v>11.5</v>
      </c>
      <c r="O11" s="240">
        <f>IF($AR$3="Boys",Table4abData!W17,IF($AR$3="Girls",Table4abData!BH17,Table4abData!CS17))</f>
        <v>55.8</v>
      </c>
      <c r="P11" s="240">
        <f>IF($AR$3="Boys",Table4abData!X17,IF($AR$3="Girls",Table4abData!BI17,Table4abData!CT17))</f>
        <v>93.1</v>
      </c>
      <c r="Q11" s="256"/>
      <c r="R11" s="240">
        <f>IF($AR$3="Boys",Table4abData!AB17,IF($AR$3="Girls",Table4abData!BM17,Table4abData!CX17))</f>
        <v>10.8</v>
      </c>
      <c r="S11" s="240">
        <f>IF($AR$3="Boys",Table4abData!AC17,IF($AR$3="Girls",Table4abData!BN17,Table4abData!CY17))</f>
        <v>29.8</v>
      </c>
      <c r="T11" s="240">
        <f>IF($AR$3="Boys",Table4abData!AD17,IF($AR$3="Girls",Table4abData!BO17,Table4abData!CZ17))</f>
        <v>57.2</v>
      </c>
      <c r="U11" s="256"/>
      <c r="V11" s="241">
        <f>IF($AR$3="Boys",Table4abData!AK17,IF($AR$3="Girls",Table4abData!BV17,Table4abData!DG17))</f>
        <v>1.95</v>
      </c>
      <c r="W11" s="241">
        <f>IF($AR$3="Boys",Table4abData!AL17,IF($AR$3="Girls",Table4abData!BW17,Table4abData!DH17))</f>
        <v>3.41</v>
      </c>
      <c r="X11" s="241">
        <f>IF($AR$3="Boys",Table4abData!AM17,IF($AR$3="Girls",Table4abData!BX17,Table4abData!DI17))</f>
        <v>5.53</v>
      </c>
      <c r="Y11" s="240">
        <f>IF($AR$3="Boys",Table4abData!AH17,IF($AR$3="Girls",Table4abData!BS17,Table4abData!DD17))</f>
        <v>0.4</v>
      </c>
      <c r="Z11" s="240">
        <f>IF($AR$3="Boys",Table4abData!AI17,IF($AR$3="Girls",Table4abData!BT17,Table4abData!DE17))</f>
        <v>4.9000000000000004</v>
      </c>
      <c r="AA11" s="240">
        <f>IF($AR$3="Boys",Table4abData!AJ17,IF($AR$3="Girls",Table4abData!BU17,Table4abData!DF17))</f>
        <v>34.700000000000003</v>
      </c>
      <c r="AB11" s="256"/>
      <c r="AC11" s="240">
        <f>IF($AR$3="Boys",Table4abData!AE17,IF($AR$3="Girls",Table4abData!BP17,Table4abData!DA17))</f>
        <v>1.2</v>
      </c>
      <c r="AD11" s="240">
        <f>IF($AR$3="Boys",Table4abData!AF17,IF($AR$3="Girls",Table4abData!BQ17,Table4abData!DB17))</f>
        <v>11.4</v>
      </c>
      <c r="AE11" s="240">
        <f>IF($AR$3="Boys",Table4abData!AG17,IF($AR$3="Girls",Table4abData!BR17,Table4abData!DC17))</f>
        <v>45.4</v>
      </c>
      <c r="AF11" s="256"/>
      <c r="AG11" s="207"/>
      <c r="AH11" s="241">
        <f>IF($AR$3="Boys",Table4abData!M17,IF($AR$3="Girls",Table4abData!AX17,Table4abData!CI17))</f>
        <v>0</v>
      </c>
      <c r="AI11" s="241">
        <f>IF($AR$3="Boys",Table4abData!N17,IF($AR$3="Girls",Table4abData!AY17,Table4abData!CJ17))</f>
        <v>0</v>
      </c>
      <c r="AJ11" s="241">
        <f>IF($AR$3="Boys",Table4abData!O17,IF($AR$3="Girls",Table4abData!AZ17,Table4abData!CK17))</f>
        <v>0.02</v>
      </c>
      <c r="AL11" s="513">
        <f>IF($AR$3="Boys",Table4abData!P17,IF($AR$3="Girls",Table4abData!BA17,Table4abData!CL17))</f>
        <v>-0.01</v>
      </c>
      <c r="AM11" s="513">
        <f>IF($AR$3="Boys",Table4abData!Q17,IF($AR$3="Girls",Table4abData!BB17,Table4abData!CM17))</f>
        <v>0</v>
      </c>
      <c r="AN11" s="513">
        <f>IF($AR$3="Boys",Table4abData!R17,IF($AR$3="Girls",Table4abData!BC17,Table4abData!CN17))</f>
        <v>0.01</v>
      </c>
      <c r="AO11" s="513"/>
      <c r="AP11" s="513">
        <f>IF($AR$3="Boys",Table4abData!S17,IF($AR$3="Girls",Table4abData!BD17,Table4abData!CO17))</f>
        <v>0.01</v>
      </c>
      <c r="AQ11" s="514">
        <f>IF($AR$3="Boys",Table4abData!T17,IF($AR$3="Girls",Table4abData!BE17,Table4abData!CP17))</f>
        <v>0.01</v>
      </c>
      <c r="AR11" s="514">
        <f>IF($AR$3="Boys",Table4abData!U17,IF($AR$3="Girls",Table4abData!BF17,Table4abData!CQ17))</f>
        <v>0.02</v>
      </c>
      <c r="AS11" s="41"/>
      <c r="AV11" s="516"/>
    </row>
    <row r="12" spans="1:48" s="28" customFormat="1" ht="11.25" customHeight="1" x14ac:dyDescent="0.2">
      <c r="A12" s="520"/>
      <c r="B12" s="527"/>
      <c r="C12" s="528"/>
      <c r="D12" s="528"/>
      <c r="E12" s="528"/>
      <c r="F12" s="528"/>
      <c r="G12" s="528"/>
      <c r="H12" s="528"/>
      <c r="I12" s="528"/>
      <c r="J12" s="529"/>
      <c r="K12" s="529"/>
      <c r="L12" s="529"/>
      <c r="M12" s="529"/>
      <c r="N12" s="529"/>
      <c r="O12" s="529"/>
      <c r="P12" s="529"/>
      <c r="Q12" s="529"/>
      <c r="R12" s="529"/>
      <c r="S12" s="529"/>
      <c r="T12" s="529"/>
      <c r="U12" s="529"/>
      <c r="V12" s="529"/>
      <c r="W12" s="529"/>
      <c r="X12" s="529"/>
      <c r="Y12" s="240"/>
      <c r="Z12" s="240"/>
      <c r="AA12" s="240"/>
      <c r="AB12" s="256"/>
      <c r="AC12" s="240"/>
      <c r="AD12" s="240"/>
      <c r="AE12" s="240"/>
      <c r="AF12" s="256"/>
      <c r="AG12" s="529"/>
      <c r="AH12" s="528"/>
      <c r="AI12" s="529"/>
      <c r="AJ12" s="529"/>
      <c r="AK12" s="529"/>
      <c r="AL12" s="530"/>
      <c r="AM12" s="530"/>
      <c r="AN12" s="530"/>
      <c r="AO12" s="530"/>
      <c r="AP12" s="530"/>
      <c r="AQ12" s="530"/>
      <c r="AR12" s="530"/>
      <c r="AS12" s="503"/>
      <c r="AV12" s="516"/>
    </row>
    <row r="13" spans="1:48" ht="11.25" customHeight="1" x14ac:dyDescent="0.2">
      <c r="A13" s="87"/>
      <c r="B13" s="73"/>
      <c r="C13" s="74"/>
      <c r="D13" s="74"/>
      <c r="E13" s="74"/>
      <c r="F13" s="74"/>
      <c r="G13" s="74"/>
      <c r="H13" s="74"/>
      <c r="I13" s="74"/>
      <c r="J13" s="74"/>
      <c r="K13" s="74"/>
      <c r="L13" s="74"/>
      <c r="M13" s="74"/>
      <c r="N13" s="74"/>
      <c r="O13" s="74"/>
      <c r="P13" s="74"/>
      <c r="Q13" s="74"/>
      <c r="R13" s="74"/>
      <c r="S13" s="74"/>
      <c r="T13" s="74"/>
      <c r="U13" s="74"/>
      <c r="V13" s="74"/>
      <c r="W13" s="74"/>
      <c r="Y13" s="512"/>
      <c r="Z13" s="512"/>
      <c r="AA13" s="512"/>
      <c r="AB13" s="531"/>
      <c r="AC13" s="203"/>
      <c r="AD13" s="532"/>
      <c r="AE13" s="532"/>
      <c r="AF13" s="256"/>
      <c r="AG13" s="93"/>
      <c r="AH13" s="93"/>
      <c r="AI13" s="93"/>
      <c r="AJ13" s="93"/>
      <c r="AK13" s="93"/>
      <c r="AL13" s="93"/>
      <c r="AM13" s="93"/>
      <c r="AN13" s="93"/>
      <c r="AO13" s="93"/>
      <c r="AP13" s="93"/>
      <c r="AQ13" s="93"/>
      <c r="AR13" s="93" t="s">
        <v>64</v>
      </c>
      <c r="AS13" s="93"/>
    </row>
    <row r="14" spans="1:48" x14ac:dyDescent="0.2">
      <c r="A14" s="903" t="s">
        <v>430</v>
      </c>
      <c r="B14" s="903"/>
      <c r="C14" s="903"/>
      <c r="D14" s="903"/>
      <c r="E14" s="903"/>
      <c r="F14" s="903"/>
      <c r="G14" s="903"/>
      <c r="H14" s="903"/>
      <c r="I14" s="903"/>
      <c r="J14" s="903"/>
      <c r="K14" s="903"/>
      <c r="L14" s="903"/>
      <c r="M14" s="903"/>
      <c r="N14" s="903"/>
      <c r="O14" s="903"/>
      <c r="P14" s="903"/>
      <c r="Q14" s="903"/>
      <c r="R14" s="903"/>
      <c r="S14" s="903"/>
      <c r="T14" s="903"/>
      <c r="U14" s="903"/>
      <c r="V14" s="903"/>
      <c r="W14" s="903"/>
      <c r="X14" s="903"/>
      <c r="Y14" s="903"/>
      <c r="Z14" s="903"/>
      <c r="AA14" s="903"/>
      <c r="AB14" s="903"/>
      <c r="AC14" s="903"/>
      <c r="AD14" s="903"/>
      <c r="AE14" s="903"/>
      <c r="AF14" s="903"/>
      <c r="AG14" s="903"/>
      <c r="AH14" s="903"/>
      <c r="AI14" s="903"/>
      <c r="AJ14" s="903"/>
      <c r="AK14" s="903"/>
      <c r="AL14" s="903"/>
      <c r="AM14" s="903"/>
      <c r="AN14" s="903"/>
      <c r="AO14" s="903"/>
      <c r="AP14" s="903"/>
      <c r="AQ14" s="903"/>
      <c r="AR14" s="903"/>
      <c r="AS14" s="131"/>
    </row>
    <row r="15" spans="1:48" ht="40.5" customHeight="1" x14ac:dyDescent="0.2">
      <c r="A15" s="823" t="s">
        <v>443</v>
      </c>
      <c r="B15" s="823"/>
      <c r="C15" s="823"/>
      <c r="D15" s="823"/>
      <c r="E15" s="823"/>
      <c r="F15" s="823"/>
      <c r="G15" s="823"/>
      <c r="H15" s="823"/>
      <c r="I15" s="823"/>
      <c r="J15" s="823"/>
      <c r="K15" s="823"/>
      <c r="L15" s="823"/>
      <c r="M15" s="823"/>
      <c r="N15" s="823"/>
      <c r="O15" s="823"/>
      <c r="P15" s="823"/>
      <c r="Q15" s="823"/>
      <c r="R15" s="823"/>
      <c r="S15" s="823"/>
      <c r="T15" s="823"/>
      <c r="U15" s="823"/>
      <c r="V15" s="823"/>
      <c r="W15" s="823"/>
      <c r="X15" s="823"/>
      <c r="Y15" s="823"/>
      <c r="Z15" s="823"/>
      <c r="AA15" s="823"/>
      <c r="AB15" s="823"/>
      <c r="AC15" s="823"/>
      <c r="AD15" s="823"/>
      <c r="AE15" s="823"/>
      <c r="AF15" s="823"/>
      <c r="AG15" s="823"/>
      <c r="AH15" s="823"/>
      <c r="AI15" s="823"/>
      <c r="AJ15" s="823"/>
      <c r="AK15" s="823"/>
      <c r="AL15" s="823"/>
      <c r="AM15" s="823"/>
      <c r="AN15" s="823"/>
      <c r="AO15" s="823"/>
      <c r="AP15" s="823"/>
      <c r="AQ15" s="823"/>
      <c r="AR15" s="823"/>
      <c r="AS15" s="226"/>
    </row>
    <row r="16" spans="1:48" x14ac:dyDescent="0.2">
      <c r="A16" s="854" t="s">
        <v>259</v>
      </c>
      <c r="B16" s="854"/>
      <c r="C16" s="854"/>
      <c r="D16" s="854"/>
      <c r="E16" s="854"/>
      <c r="F16" s="854"/>
      <c r="G16" s="854"/>
      <c r="H16" s="854"/>
      <c r="I16" s="854"/>
      <c r="J16" s="854"/>
      <c r="K16" s="854"/>
      <c r="L16" s="854"/>
      <c r="M16" s="854"/>
      <c r="N16" s="854"/>
      <c r="O16" s="854"/>
      <c r="P16" s="854"/>
      <c r="Q16" s="854"/>
      <c r="R16" s="854"/>
      <c r="S16" s="854"/>
      <c r="T16" s="854"/>
      <c r="U16" s="854"/>
      <c r="V16" s="854"/>
      <c r="W16" s="854"/>
      <c r="X16" s="854"/>
      <c r="Y16" s="854"/>
      <c r="Z16" s="854"/>
      <c r="AA16" s="854"/>
      <c r="AB16" s="854"/>
      <c r="AC16" s="854"/>
      <c r="AD16" s="854"/>
      <c r="AE16" s="854"/>
      <c r="AF16" s="854"/>
      <c r="AG16" s="854"/>
      <c r="AH16" s="854"/>
      <c r="AI16" s="854"/>
      <c r="AJ16" s="854"/>
      <c r="AK16" s="854"/>
      <c r="AL16" s="854"/>
      <c r="AM16" s="854"/>
      <c r="AN16" s="854"/>
      <c r="AO16" s="854"/>
      <c r="AP16" s="854"/>
      <c r="AQ16" s="854"/>
      <c r="AR16" s="854"/>
      <c r="AS16" s="130"/>
    </row>
    <row r="17" spans="1:48" x14ac:dyDescent="0.2">
      <c r="A17" s="854" t="s">
        <v>384</v>
      </c>
      <c r="B17" s="854"/>
      <c r="C17" s="854"/>
      <c r="D17" s="854"/>
      <c r="E17" s="854"/>
      <c r="F17" s="854"/>
      <c r="G17" s="854"/>
      <c r="H17" s="854"/>
      <c r="I17" s="854"/>
      <c r="J17" s="854"/>
      <c r="K17" s="854"/>
      <c r="L17" s="854"/>
      <c r="M17" s="854"/>
      <c r="N17" s="854"/>
      <c r="O17" s="854"/>
      <c r="P17" s="854"/>
      <c r="Q17" s="854"/>
      <c r="R17" s="854"/>
      <c r="S17" s="854"/>
      <c r="T17" s="854"/>
      <c r="U17" s="854"/>
      <c r="V17" s="854"/>
      <c r="W17" s="854"/>
      <c r="X17" s="854"/>
      <c r="Y17" s="854"/>
      <c r="Z17" s="854"/>
      <c r="AA17" s="854"/>
      <c r="AB17" s="854"/>
      <c r="AC17" s="854"/>
      <c r="AD17" s="854"/>
      <c r="AE17" s="854"/>
      <c r="AF17" s="854"/>
      <c r="AG17" s="854"/>
      <c r="AH17" s="854"/>
      <c r="AI17" s="854"/>
      <c r="AJ17" s="854"/>
      <c r="AK17" s="854"/>
      <c r="AL17" s="854"/>
      <c r="AM17" s="854"/>
      <c r="AN17" s="854"/>
      <c r="AO17" s="854"/>
      <c r="AP17" s="854"/>
      <c r="AQ17" s="854"/>
      <c r="AR17" s="854"/>
      <c r="AS17" s="130"/>
    </row>
    <row r="18" spans="1:48" ht="24" customHeight="1" x14ac:dyDescent="0.2">
      <c r="A18" s="810" t="s">
        <v>532</v>
      </c>
      <c r="B18" s="810"/>
      <c r="C18" s="810"/>
      <c r="D18" s="810"/>
      <c r="E18" s="810"/>
      <c r="F18" s="810"/>
      <c r="G18" s="810"/>
      <c r="H18" s="810"/>
      <c r="I18" s="810"/>
      <c r="J18" s="810"/>
      <c r="K18" s="810"/>
      <c r="L18" s="810"/>
      <c r="M18" s="810"/>
      <c r="N18" s="810"/>
      <c r="O18" s="810"/>
      <c r="P18" s="810"/>
      <c r="Q18" s="810"/>
      <c r="R18" s="810"/>
      <c r="S18" s="810"/>
      <c r="T18" s="810"/>
      <c r="U18" s="810"/>
      <c r="V18" s="810"/>
      <c r="W18" s="810"/>
      <c r="X18" s="810"/>
      <c r="Y18" s="810"/>
      <c r="Z18" s="810"/>
      <c r="AA18" s="810"/>
      <c r="AB18" s="810"/>
      <c r="AC18" s="810"/>
      <c r="AD18" s="810"/>
      <c r="AE18" s="810"/>
      <c r="AF18" s="810"/>
      <c r="AG18" s="810"/>
      <c r="AH18" s="810"/>
      <c r="AI18" s="810"/>
      <c r="AJ18" s="810"/>
      <c r="AK18" s="810"/>
      <c r="AL18" s="810"/>
      <c r="AM18" s="810"/>
      <c r="AN18" s="810"/>
      <c r="AO18" s="810"/>
      <c r="AP18" s="810"/>
      <c r="AQ18" s="810"/>
      <c r="AR18" s="810"/>
      <c r="AS18" s="450"/>
    </row>
    <row r="19" spans="1:48" ht="15" customHeight="1" x14ac:dyDescent="0.2">
      <c r="A19" s="451" t="s">
        <v>114</v>
      </c>
      <c r="B19" s="320"/>
      <c r="C19" s="320"/>
      <c r="D19" s="320"/>
      <c r="E19" s="320"/>
      <c r="F19" s="320"/>
      <c r="G19" s="320"/>
      <c r="H19" s="320"/>
      <c r="I19" s="320"/>
      <c r="J19" s="320"/>
      <c r="K19" s="320"/>
      <c r="L19" s="320"/>
      <c r="M19" s="320"/>
      <c r="N19" s="320"/>
      <c r="O19" s="320"/>
      <c r="P19" s="320"/>
      <c r="Q19" s="320"/>
      <c r="R19" s="320"/>
      <c r="S19" s="320"/>
      <c r="T19" s="320"/>
      <c r="U19" s="320"/>
      <c r="V19" s="320"/>
      <c r="W19" s="320"/>
      <c r="X19" s="320"/>
      <c r="Y19" s="74"/>
      <c r="Z19" s="74"/>
      <c r="AA19" s="74"/>
      <c r="AB19" s="74"/>
      <c r="AC19" s="74"/>
      <c r="AD19" s="74"/>
      <c r="AE19" s="74"/>
      <c r="AF19" s="74"/>
      <c r="AG19" s="320"/>
      <c r="AH19" s="320"/>
      <c r="AI19" s="320"/>
      <c r="AJ19" s="320"/>
      <c r="AK19" s="320"/>
      <c r="AL19" s="320"/>
      <c r="AM19" s="320"/>
      <c r="AN19" s="320"/>
      <c r="AO19" s="320"/>
      <c r="AP19" s="320"/>
      <c r="AQ19" s="320"/>
      <c r="AR19" s="320"/>
      <c r="AS19" s="320"/>
    </row>
    <row r="20" spans="1:48" ht="27" customHeight="1" x14ac:dyDescent="0.2">
      <c r="A20" s="904" t="s">
        <v>444</v>
      </c>
      <c r="B20" s="904"/>
      <c r="C20" s="904"/>
      <c r="D20" s="904"/>
      <c r="E20" s="904"/>
      <c r="F20" s="904"/>
      <c r="G20" s="904"/>
      <c r="H20" s="904"/>
      <c r="I20" s="904"/>
      <c r="J20" s="904"/>
      <c r="K20" s="904"/>
      <c r="L20" s="904"/>
      <c r="M20" s="904"/>
      <c r="N20" s="904"/>
      <c r="O20" s="904"/>
      <c r="P20" s="904"/>
      <c r="Q20" s="904"/>
      <c r="R20" s="904"/>
      <c r="S20" s="904"/>
      <c r="T20" s="904"/>
      <c r="U20" s="904"/>
      <c r="V20" s="904"/>
      <c r="W20" s="904"/>
      <c r="X20" s="904"/>
      <c r="Y20" s="904"/>
      <c r="Z20" s="904"/>
      <c r="AA20" s="904"/>
      <c r="AB20" s="904"/>
      <c r="AC20" s="904"/>
      <c r="AD20" s="904"/>
      <c r="AE20" s="904"/>
      <c r="AF20" s="904"/>
      <c r="AG20" s="904"/>
      <c r="AH20" s="904"/>
      <c r="AI20" s="904"/>
      <c r="AJ20" s="904"/>
      <c r="AK20" s="904"/>
      <c r="AL20" s="904"/>
      <c r="AM20" s="904"/>
      <c r="AN20" s="904"/>
      <c r="AO20" s="904"/>
      <c r="AP20" s="904"/>
      <c r="AQ20" s="904"/>
      <c r="AR20" s="904"/>
      <c r="AS20" s="320"/>
    </row>
    <row r="21" spans="1:48" ht="37.5" customHeight="1" x14ac:dyDescent="0.2">
      <c r="A21" s="810" t="s">
        <v>445</v>
      </c>
      <c r="B21" s="810"/>
      <c r="C21" s="810"/>
      <c r="D21" s="810"/>
      <c r="E21" s="810"/>
      <c r="F21" s="810"/>
      <c r="G21" s="810"/>
      <c r="H21" s="810"/>
      <c r="I21" s="810"/>
      <c r="J21" s="810"/>
      <c r="K21" s="810"/>
      <c r="L21" s="810"/>
      <c r="M21" s="810"/>
      <c r="N21" s="810"/>
      <c r="O21" s="810"/>
      <c r="P21" s="810"/>
      <c r="Q21" s="810"/>
      <c r="R21" s="810"/>
      <c r="S21" s="810"/>
      <c r="T21" s="810"/>
      <c r="U21" s="810"/>
      <c r="V21" s="810"/>
      <c r="W21" s="810"/>
      <c r="X21" s="810"/>
      <c r="Y21" s="810"/>
      <c r="Z21" s="810"/>
      <c r="AA21" s="810"/>
      <c r="AB21" s="810"/>
      <c r="AC21" s="810"/>
      <c r="AD21" s="810"/>
      <c r="AE21" s="810"/>
      <c r="AF21" s="810"/>
      <c r="AG21" s="810"/>
      <c r="AH21" s="810"/>
      <c r="AI21" s="810"/>
      <c r="AJ21" s="810"/>
      <c r="AK21" s="810"/>
      <c r="AL21" s="810"/>
      <c r="AM21" s="810"/>
      <c r="AN21" s="810"/>
      <c r="AO21" s="810"/>
      <c r="AP21" s="810"/>
      <c r="AQ21" s="810"/>
      <c r="AR21" s="810"/>
      <c r="AS21" s="320"/>
    </row>
    <row r="22" spans="1:48" ht="12.75" customHeight="1" x14ac:dyDescent="0.2">
      <c r="A22" s="906" t="s">
        <v>446</v>
      </c>
      <c r="B22" s="906"/>
      <c r="C22" s="906"/>
      <c r="D22" s="906"/>
      <c r="E22" s="906"/>
      <c r="F22" s="906"/>
      <c r="G22" s="906"/>
      <c r="H22" s="906"/>
      <c r="I22" s="906"/>
      <c r="J22" s="906"/>
      <c r="K22" s="906"/>
      <c r="L22" s="906"/>
      <c r="M22" s="906"/>
      <c r="N22" s="906"/>
      <c r="O22" s="906"/>
      <c r="P22" s="906"/>
      <c r="Q22" s="906"/>
      <c r="R22" s="906"/>
      <c r="S22" s="906"/>
      <c r="T22" s="906"/>
      <c r="U22" s="906"/>
      <c r="V22" s="906"/>
      <c r="W22" s="906"/>
      <c r="X22" s="906"/>
      <c r="Y22" s="906"/>
      <c r="Z22" s="906"/>
      <c r="AA22" s="906"/>
      <c r="AB22" s="906"/>
      <c r="AC22" s="906"/>
      <c r="AD22" s="906"/>
      <c r="AE22" s="906"/>
      <c r="AF22" s="906"/>
      <c r="AG22" s="906"/>
      <c r="AH22" s="906"/>
      <c r="AI22" s="906"/>
      <c r="AJ22" s="906"/>
      <c r="AK22" s="906"/>
      <c r="AL22" s="906"/>
      <c r="AM22" s="906"/>
      <c r="AN22" s="906"/>
      <c r="AO22" s="906"/>
      <c r="AP22" s="906"/>
      <c r="AQ22" s="906"/>
      <c r="AR22" s="906"/>
      <c r="AS22" s="325"/>
    </row>
    <row r="23" spans="1:48" ht="14.25" customHeight="1" x14ac:dyDescent="0.2">
      <c r="A23" s="906" t="s">
        <v>447</v>
      </c>
      <c r="B23" s="906"/>
      <c r="C23" s="906"/>
      <c r="D23" s="906"/>
      <c r="E23" s="906"/>
      <c r="F23" s="906"/>
      <c r="G23" s="906"/>
      <c r="H23" s="906"/>
      <c r="I23" s="906"/>
      <c r="J23" s="906"/>
      <c r="K23" s="906"/>
      <c r="L23" s="906"/>
      <c r="M23" s="906"/>
      <c r="N23" s="906"/>
      <c r="O23" s="906"/>
      <c r="P23" s="906"/>
      <c r="Q23" s="906"/>
      <c r="R23" s="906"/>
      <c r="S23" s="906"/>
      <c r="T23" s="906"/>
      <c r="U23" s="906"/>
      <c r="V23" s="906"/>
      <c r="W23" s="906"/>
      <c r="X23" s="906"/>
      <c r="Y23" s="906"/>
      <c r="Z23" s="906"/>
      <c r="AA23" s="906"/>
      <c r="AB23" s="906"/>
      <c r="AC23" s="906"/>
      <c r="AD23" s="906"/>
      <c r="AE23" s="906"/>
      <c r="AF23" s="906"/>
      <c r="AG23" s="906"/>
      <c r="AH23" s="906"/>
      <c r="AI23" s="906"/>
      <c r="AJ23" s="906"/>
      <c r="AK23" s="906"/>
      <c r="AL23" s="906"/>
      <c r="AM23" s="906"/>
      <c r="AN23" s="906"/>
      <c r="AO23" s="906"/>
      <c r="AP23" s="906"/>
      <c r="AQ23" s="906"/>
      <c r="AR23" s="906"/>
      <c r="AS23" s="325"/>
    </row>
    <row r="24" spans="1:48" ht="12.75" customHeight="1" x14ac:dyDescent="0.2">
      <c r="A24" s="906" t="s">
        <v>448</v>
      </c>
      <c r="B24" s="906"/>
      <c r="C24" s="906"/>
      <c r="D24" s="906"/>
      <c r="E24" s="906"/>
      <c r="F24" s="906"/>
      <c r="G24" s="906"/>
      <c r="H24" s="906"/>
      <c r="I24" s="906"/>
      <c r="J24" s="906"/>
      <c r="K24" s="906"/>
      <c r="L24" s="906"/>
      <c r="M24" s="906"/>
      <c r="N24" s="906"/>
      <c r="O24" s="906"/>
      <c r="P24" s="906"/>
      <c r="Q24" s="906"/>
      <c r="R24" s="906"/>
      <c r="S24" s="906"/>
      <c r="T24" s="906"/>
      <c r="U24" s="906"/>
      <c r="V24" s="906"/>
      <c r="W24" s="906"/>
      <c r="X24" s="906"/>
      <c r="Y24" s="906"/>
      <c r="Z24" s="906"/>
      <c r="AA24" s="906"/>
      <c r="AB24" s="906"/>
      <c r="AC24" s="906"/>
      <c r="AD24" s="906"/>
      <c r="AE24" s="906"/>
      <c r="AF24" s="906"/>
      <c r="AG24" s="906"/>
      <c r="AH24" s="906"/>
      <c r="AI24" s="906"/>
      <c r="AJ24" s="906"/>
      <c r="AK24" s="906"/>
      <c r="AL24" s="906"/>
      <c r="AM24" s="906"/>
      <c r="AN24" s="906"/>
      <c r="AO24" s="906"/>
      <c r="AP24" s="906"/>
      <c r="AQ24" s="906"/>
      <c r="AR24" s="906"/>
      <c r="AS24" s="325"/>
      <c r="AT24" s="11"/>
    </row>
    <row r="25" spans="1:48" s="11" customFormat="1" ht="24.75" customHeight="1" x14ac:dyDescent="0.2">
      <c r="A25" s="848" t="s">
        <v>449</v>
      </c>
      <c r="B25" s="848"/>
      <c r="C25" s="848"/>
      <c r="D25" s="848"/>
      <c r="E25" s="848"/>
      <c r="F25" s="848"/>
      <c r="G25" s="848"/>
      <c r="H25" s="848"/>
      <c r="I25" s="848"/>
      <c r="J25" s="848"/>
      <c r="K25" s="848"/>
      <c r="L25" s="848"/>
      <c r="M25" s="848"/>
      <c r="N25" s="848"/>
      <c r="O25" s="848"/>
      <c r="P25" s="848"/>
      <c r="Q25" s="848"/>
      <c r="R25" s="848"/>
      <c r="S25" s="848"/>
      <c r="T25" s="848"/>
      <c r="U25" s="848"/>
      <c r="V25" s="848"/>
      <c r="W25" s="848"/>
      <c r="X25" s="848"/>
      <c r="Y25" s="848"/>
      <c r="Z25" s="848"/>
      <c r="AA25" s="848"/>
      <c r="AB25" s="848"/>
      <c r="AC25" s="848"/>
      <c r="AD25" s="848"/>
      <c r="AE25" s="848"/>
      <c r="AF25" s="848"/>
      <c r="AG25" s="848"/>
      <c r="AH25" s="848"/>
      <c r="AI25" s="848"/>
      <c r="AJ25" s="848"/>
      <c r="AK25" s="848"/>
      <c r="AL25" s="848"/>
      <c r="AM25" s="848"/>
      <c r="AN25" s="848"/>
      <c r="AO25" s="848"/>
      <c r="AP25" s="848"/>
      <c r="AQ25" s="848"/>
      <c r="AR25" s="848"/>
      <c r="AS25" s="452"/>
      <c r="AT25" s="19"/>
      <c r="AV25" s="525"/>
    </row>
    <row r="26" spans="1:48" ht="26.25" customHeight="1" x14ac:dyDescent="0.2">
      <c r="A26" s="848" t="s">
        <v>450</v>
      </c>
      <c r="B26" s="848"/>
      <c r="C26" s="848"/>
      <c r="D26" s="848"/>
      <c r="E26" s="848"/>
      <c r="F26" s="848"/>
      <c r="G26" s="848"/>
      <c r="H26" s="848"/>
      <c r="I26" s="848"/>
      <c r="J26" s="848"/>
      <c r="K26" s="848"/>
      <c r="L26" s="848"/>
      <c r="M26" s="848"/>
      <c r="N26" s="848"/>
      <c r="O26" s="848"/>
      <c r="P26" s="848"/>
      <c r="Q26" s="848"/>
      <c r="R26" s="848"/>
      <c r="S26" s="848"/>
      <c r="T26" s="848"/>
      <c r="U26" s="848"/>
      <c r="V26" s="848"/>
      <c r="W26" s="848"/>
      <c r="X26" s="848"/>
      <c r="Y26" s="848"/>
      <c r="Z26" s="848"/>
      <c r="AA26" s="848"/>
      <c r="AB26" s="848"/>
      <c r="AC26" s="848"/>
      <c r="AD26" s="848"/>
      <c r="AE26" s="848"/>
      <c r="AF26" s="848"/>
      <c r="AG26" s="848"/>
      <c r="AH26" s="848"/>
      <c r="AI26" s="848"/>
      <c r="AJ26" s="848"/>
      <c r="AK26" s="848"/>
      <c r="AL26" s="848"/>
      <c r="AM26" s="848"/>
      <c r="AN26" s="848"/>
      <c r="AO26" s="848"/>
      <c r="AP26" s="848"/>
      <c r="AQ26" s="848"/>
      <c r="AR26" s="848"/>
      <c r="AS26" s="452"/>
    </row>
    <row r="27" spans="1:48" x14ac:dyDescent="0.2">
      <c r="A27" s="848" t="s">
        <v>473</v>
      </c>
      <c r="B27" s="848"/>
      <c r="C27" s="848"/>
      <c r="D27" s="848"/>
      <c r="E27" s="848"/>
      <c r="F27" s="848"/>
      <c r="G27" s="848"/>
      <c r="H27" s="848"/>
      <c r="I27" s="848"/>
      <c r="J27" s="848"/>
      <c r="K27" s="848"/>
      <c r="L27" s="848"/>
      <c r="M27" s="848"/>
      <c r="N27" s="848"/>
      <c r="O27" s="848"/>
      <c r="P27" s="848"/>
      <c r="Q27" s="848"/>
      <c r="R27" s="848"/>
      <c r="S27" s="848"/>
      <c r="T27" s="848"/>
      <c r="U27" s="848"/>
      <c r="V27" s="848"/>
      <c r="W27" s="848"/>
      <c r="X27" s="848"/>
      <c r="Y27" s="848"/>
      <c r="Z27" s="848"/>
      <c r="AA27" s="848"/>
      <c r="AB27" s="848"/>
      <c r="AC27" s="848"/>
      <c r="AD27" s="848"/>
      <c r="AE27" s="848"/>
      <c r="AF27" s="848"/>
      <c r="AG27" s="848"/>
      <c r="AH27" s="848"/>
      <c r="AI27" s="848"/>
      <c r="AJ27" s="848"/>
      <c r="AK27" s="848"/>
      <c r="AL27" s="848"/>
      <c r="AM27" s="848"/>
      <c r="AN27" s="848"/>
      <c r="AO27" s="848"/>
      <c r="AP27" s="848"/>
      <c r="AQ27" s="848"/>
      <c r="AR27" s="848"/>
      <c r="AS27" s="452"/>
    </row>
    <row r="28" spans="1:48" ht="30.75" customHeight="1" x14ac:dyDescent="0.2">
      <c r="A28" s="848" t="s">
        <v>654</v>
      </c>
      <c r="B28" s="848"/>
      <c r="C28" s="848"/>
      <c r="D28" s="848"/>
      <c r="E28" s="848"/>
      <c r="F28" s="848"/>
      <c r="G28" s="848"/>
      <c r="H28" s="848"/>
      <c r="I28" s="848"/>
      <c r="J28" s="848"/>
      <c r="K28" s="848"/>
      <c r="L28" s="848"/>
      <c r="M28" s="848"/>
      <c r="N28" s="848"/>
      <c r="O28" s="848"/>
      <c r="P28" s="848"/>
      <c r="Q28" s="848"/>
      <c r="R28" s="848"/>
      <c r="S28" s="848"/>
      <c r="T28" s="848"/>
      <c r="U28" s="848"/>
      <c r="V28" s="848"/>
      <c r="W28" s="848"/>
      <c r="X28" s="848"/>
      <c r="Y28" s="848"/>
      <c r="Z28" s="848"/>
      <c r="AA28" s="848"/>
      <c r="AB28" s="848"/>
      <c r="AC28" s="848"/>
      <c r="AD28" s="848"/>
      <c r="AE28" s="848"/>
      <c r="AF28" s="848"/>
      <c r="AG28" s="848"/>
      <c r="AH28" s="848"/>
      <c r="AI28" s="848"/>
      <c r="AJ28" s="848"/>
      <c r="AK28" s="848"/>
      <c r="AL28" s="848"/>
      <c r="AM28" s="848"/>
      <c r="AN28" s="848"/>
      <c r="AO28" s="848"/>
      <c r="AP28" s="848"/>
      <c r="AQ28" s="848"/>
      <c r="AR28" s="848"/>
      <c r="AS28" s="132"/>
    </row>
    <row r="30" spans="1:48" x14ac:dyDescent="0.2">
      <c r="A30" s="19"/>
    </row>
    <row r="31" spans="1:48" x14ac:dyDescent="0.2">
      <c r="F31" s="12" t="s">
        <v>27</v>
      </c>
      <c r="AV31" s="19"/>
    </row>
    <row r="32" spans="1:48" x14ac:dyDescent="0.2">
      <c r="AS32" s="19"/>
      <c r="AV32" s="19"/>
    </row>
    <row r="33" spans="1:48" x14ac:dyDescent="0.2">
      <c r="A33" s="19"/>
      <c r="B33" s="19" t="s">
        <v>27</v>
      </c>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V33" s="19"/>
    </row>
    <row r="35" spans="1:48" x14ac:dyDescent="0.2">
      <c r="Y35" s="75"/>
      <c r="Z35" s="75"/>
      <c r="AA35" s="75"/>
      <c r="AB35" s="75"/>
      <c r="AC35" s="75"/>
      <c r="AD35" s="75"/>
      <c r="AE35" s="75"/>
      <c r="AF35" s="75"/>
      <c r="AV35" s="19"/>
    </row>
  </sheetData>
  <sheetProtection sheet="1" objects="1" scenarios="1"/>
  <mergeCells count="31">
    <mergeCell ref="A26:AR26"/>
    <mergeCell ref="A20:AR20"/>
    <mergeCell ref="A21:AR21"/>
    <mergeCell ref="A22:AR22"/>
    <mergeCell ref="A23:AR23"/>
    <mergeCell ref="A24:AR24"/>
    <mergeCell ref="A25:AR25"/>
    <mergeCell ref="A28:AR28"/>
    <mergeCell ref="Y6:AA6"/>
    <mergeCell ref="AC6:AE6"/>
    <mergeCell ref="AH6:AJ6"/>
    <mergeCell ref="AL6:AN6"/>
    <mergeCell ref="A17:AR17"/>
    <mergeCell ref="A14:AR14"/>
    <mergeCell ref="A15:AR15"/>
    <mergeCell ref="A16:AR16"/>
    <mergeCell ref="AP6:AR6"/>
    <mergeCell ref="J6:L6"/>
    <mergeCell ref="N6:P6"/>
    <mergeCell ref="R6:T6"/>
    <mergeCell ref="V6:X6"/>
    <mergeCell ref="A18:AR18"/>
    <mergeCell ref="A27:AR27"/>
    <mergeCell ref="AH5:AR5"/>
    <mergeCell ref="A2:B2"/>
    <mergeCell ref="AP2:AR2"/>
    <mergeCell ref="AP3:AQ3"/>
    <mergeCell ref="J5:P5"/>
    <mergeCell ref="R5:AF5"/>
    <mergeCell ref="B5:D6"/>
    <mergeCell ref="F5:H6"/>
  </mergeCells>
  <conditionalFormatting sqref="AT8">
    <cfRule type="expression" dxfId="22" priority="8">
      <formula>(#REF!="Percentage")</formula>
    </cfRule>
  </conditionalFormatting>
  <conditionalFormatting sqref="AS8">
    <cfRule type="expression" dxfId="21" priority="7">
      <formula>(#REF!="Percentage")</formula>
    </cfRule>
  </conditionalFormatting>
  <conditionalFormatting sqref="AS9">
    <cfRule type="expression" dxfId="20" priority="6">
      <formula>(#REF!="Percentage")</formula>
    </cfRule>
  </conditionalFormatting>
  <conditionalFormatting sqref="AS10 AG8:AJ11 AQ8:AR11">
    <cfRule type="expression" dxfId="19" priority="5">
      <formula>(#REF!="Percentage")</formula>
    </cfRule>
  </conditionalFormatting>
  <conditionalFormatting sqref="AS11">
    <cfRule type="expression" dxfId="18" priority="4">
      <formula>(#REF!="Percentage")</formula>
    </cfRule>
  </conditionalFormatting>
  <conditionalFormatting sqref="B8:D11 F8:P11 R8:T11">
    <cfRule type="expression" dxfId="17" priority="3">
      <formula>(#REF!="Percentage")</formula>
    </cfRule>
  </conditionalFormatting>
  <conditionalFormatting sqref="V8:X11">
    <cfRule type="expression" dxfId="16" priority="1">
      <formula>(#REF!="Percentage")</formula>
    </cfRule>
  </conditionalFormatting>
  <dataValidations count="1">
    <dataValidation type="list" allowBlank="1" showInputMessage="1" showErrorMessage="1" sqref="AG3:AO4 AS3:AS4 AR3 AA4">
      <formula1>$AV$2:$AV$4</formula1>
    </dataValidation>
  </dataValidations>
  <hyperlinks>
    <hyperlink ref="A19" r:id="rId1"/>
  </hyperlinks>
  <pageMargins left="0.31496062992125984" right="0.27559055118110237" top="0.51181102362204722" bottom="0.51181102362204722" header="0.51181102362204722" footer="0.51181102362204722"/>
  <pageSetup paperSize="9" scale="70" orientation="landscape" r:id="rId2"/>
  <headerFooter alignWithMargins="0"/>
  <extLst>
    <ext xmlns:x14="http://schemas.microsoft.com/office/spreadsheetml/2009/9/main" uri="{78C0D931-6437-407d-A8EE-F0AAD7539E65}">
      <x14:conditionalFormattings>
        <x14:conditionalFormatting xmlns:xm="http://schemas.microsoft.com/office/excel/2006/main">
          <x14:cfRule type="expression" priority="2" id="{1704D91C-FD09-4BF3-A245-82D4CCF98CF2}">
            <xm:f>('Table 4a'!#REF!="Percentage")</xm:f>
            <x14:dxf>
              <numFmt numFmtId="165" formatCode="#,##0.0"/>
            </x14:dxf>
          </x14:cfRule>
          <xm:sqref>AD13:AE13 AC8:AE12 AC14:AE17 Y8:AA17</xm:sqref>
        </x14:conditionalFormatting>
      </x14:conditionalFormatting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AX44"/>
  <sheetViews>
    <sheetView showGridLines="0" zoomScaleNormal="100" workbookViewId="0">
      <pane ySplit="17" topLeftCell="A18" activePane="bottomLeft" state="frozen"/>
      <selection sqref="A1:L1"/>
      <selection pane="bottomLeft"/>
    </sheetView>
  </sheetViews>
  <sheetFormatPr defaultColWidth="9.140625" defaultRowHeight="11.25" x14ac:dyDescent="0.2"/>
  <cols>
    <col min="1" max="1" width="32.7109375" style="255" customWidth="1"/>
    <col min="2" max="2" width="6.7109375" style="204" customWidth="1"/>
    <col min="3" max="4" width="6.7109375" style="254" customWidth="1"/>
    <col min="5" max="5" width="0.85546875" style="203" customWidth="1"/>
    <col min="6" max="6" width="8.28515625" style="203" customWidth="1"/>
    <col min="7" max="8" width="6.7109375" style="203" customWidth="1"/>
    <col min="9" max="9" width="0.85546875" style="203" customWidth="1"/>
    <col min="10" max="12" width="6.7109375" style="203" customWidth="1"/>
    <col min="13" max="13" width="1" style="203" customWidth="1"/>
    <col min="14" max="16" width="6.7109375" style="203" customWidth="1"/>
    <col min="17" max="17" width="0.85546875" style="203" customWidth="1"/>
    <col min="18" max="20" width="6.7109375" style="203" customWidth="1"/>
    <col min="21" max="21" width="0.85546875" style="203" customWidth="1"/>
    <col min="22" max="24" width="6.7109375" style="203" customWidth="1"/>
    <col min="25" max="27" width="6.7109375" style="12" customWidth="1"/>
    <col min="28" max="28" width="0.85546875" style="12" customWidth="1"/>
    <col min="29" max="31" width="6.7109375" style="12" customWidth="1"/>
    <col min="32" max="32" width="0.85546875" style="12" customWidth="1"/>
    <col min="33" max="33" width="0.85546875" style="203" customWidth="1"/>
    <col min="34" max="36" width="6.7109375" style="203" customWidth="1"/>
    <col min="37" max="37" width="0.85546875" style="203" customWidth="1"/>
    <col min="38" max="40" width="7.28515625" style="203" customWidth="1"/>
    <col min="41" max="41" width="0.85546875" style="203" customWidth="1"/>
    <col min="42" max="44" width="7.28515625" style="203" customWidth="1"/>
    <col min="45" max="45" width="6.7109375" style="203" customWidth="1"/>
    <col min="46" max="46" width="3" style="204" customWidth="1"/>
    <col min="47" max="47" width="9.5703125" style="204" customWidth="1"/>
    <col min="48" max="48" width="2.28515625" style="326" customWidth="1"/>
    <col min="49" max="49" width="9.5703125" style="204" customWidth="1"/>
    <col min="50" max="16384" width="9.140625" style="204"/>
  </cols>
  <sheetData>
    <row r="1" spans="1:48" ht="13.5" customHeight="1" x14ac:dyDescent="0.2">
      <c r="A1" s="212" t="s">
        <v>257</v>
      </c>
      <c r="B1" s="198"/>
      <c r="C1" s="198"/>
      <c r="D1" s="198"/>
      <c r="E1" s="198"/>
      <c r="F1" s="198"/>
      <c r="G1" s="198"/>
      <c r="H1" s="198"/>
      <c r="I1" s="198"/>
      <c r="J1" s="199"/>
      <c r="K1" s="199"/>
      <c r="L1" s="199"/>
      <c r="M1" s="199"/>
      <c r="N1" s="199"/>
      <c r="O1" s="199"/>
      <c r="P1" s="199"/>
      <c r="Q1" s="199"/>
      <c r="R1" s="199"/>
      <c r="S1" s="199"/>
      <c r="T1" s="199"/>
      <c r="U1" s="199"/>
      <c r="V1" s="199"/>
      <c r="W1" s="199"/>
      <c r="X1" s="199"/>
      <c r="Y1" s="225"/>
      <c r="Z1" s="43"/>
      <c r="AA1" s="43"/>
      <c r="AB1" s="43"/>
      <c r="AC1" s="225"/>
      <c r="AD1" s="43"/>
      <c r="AE1" s="43"/>
      <c r="AF1" s="43"/>
      <c r="AG1" s="199"/>
      <c r="AH1" s="199"/>
      <c r="AI1" s="199"/>
      <c r="AJ1" s="199"/>
      <c r="AK1" s="199"/>
      <c r="AL1" s="199"/>
      <c r="AM1" s="199"/>
      <c r="AN1" s="199"/>
      <c r="AO1" s="199"/>
      <c r="AP1" s="199"/>
      <c r="AQ1" s="199"/>
      <c r="AR1" s="199"/>
      <c r="AS1" s="199"/>
    </row>
    <row r="2" spans="1:48" ht="13.5" customHeight="1" x14ac:dyDescent="0.2">
      <c r="A2" s="907" t="s">
        <v>531</v>
      </c>
      <c r="B2" s="907"/>
      <c r="C2" s="200"/>
      <c r="D2" s="200"/>
      <c r="E2" s="201"/>
      <c r="F2" s="202"/>
      <c r="G2" s="202"/>
      <c r="H2" s="202"/>
      <c r="I2" s="202"/>
      <c r="X2" s="255"/>
      <c r="AG2" s="255"/>
      <c r="AH2" s="255"/>
      <c r="AI2" s="255"/>
      <c r="AJ2" s="255"/>
      <c r="AK2" s="255"/>
      <c r="AL2" s="255"/>
      <c r="AM2" s="255"/>
      <c r="AN2" s="255"/>
      <c r="AO2" s="255"/>
      <c r="AP2" s="908" t="s">
        <v>41</v>
      </c>
      <c r="AQ2" s="908"/>
      <c r="AR2" s="908"/>
      <c r="AS2" s="255"/>
      <c r="AV2" s="326" t="s">
        <v>5</v>
      </c>
    </row>
    <row r="3" spans="1:48" ht="12.75" customHeight="1" x14ac:dyDescent="0.2">
      <c r="A3" s="533" t="s">
        <v>0</v>
      </c>
      <c r="B3" s="534"/>
      <c r="C3" s="200"/>
      <c r="D3" s="200"/>
      <c r="E3" s="201"/>
      <c r="F3" s="202"/>
      <c r="G3" s="202"/>
      <c r="H3" s="202"/>
      <c r="I3" s="202"/>
      <c r="AG3" s="218"/>
      <c r="AH3" s="218"/>
      <c r="AI3" s="218"/>
      <c r="AJ3" s="218"/>
      <c r="AK3" s="218"/>
      <c r="AL3" s="218"/>
      <c r="AM3" s="218"/>
      <c r="AN3" s="218"/>
      <c r="AO3" s="218"/>
      <c r="AP3" s="909" t="s">
        <v>39</v>
      </c>
      <c r="AQ3" s="909"/>
      <c r="AR3" s="195" t="s">
        <v>28</v>
      </c>
      <c r="AS3" s="218"/>
      <c r="AV3" s="326" t="s">
        <v>6</v>
      </c>
    </row>
    <row r="4" spans="1:48" ht="12.75" customHeight="1" x14ac:dyDescent="0.2">
      <c r="A4" s="533"/>
      <c r="B4" s="534"/>
      <c r="C4" s="200"/>
      <c r="D4" s="200"/>
      <c r="E4" s="201"/>
      <c r="F4" s="202"/>
      <c r="G4" s="202"/>
      <c r="H4" s="202"/>
      <c r="I4" s="202"/>
      <c r="AG4" s="218"/>
      <c r="AH4" s="218"/>
      <c r="AI4" s="218"/>
      <c r="AJ4" s="218"/>
      <c r="AK4" s="218"/>
      <c r="AL4" s="218"/>
      <c r="AM4" s="218"/>
      <c r="AN4" s="218"/>
      <c r="AO4" s="218"/>
      <c r="AP4" s="535"/>
      <c r="AQ4" s="535"/>
      <c r="AR4" s="218"/>
      <c r="AS4" s="218"/>
      <c r="AV4" s="327" t="s">
        <v>28</v>
      </c>
    </row>
    <row r="5" spans="1:48" s="206" customFormat="1" ht="18.75" customHeight="1" x14ac:dyDescent="0.2">
      <c r="A5" s="910" t="str">
        <f>IF(AR3="All", "All pupils",AR3)</f>
        <v>All pupils</v>
      </c>
      <c r="B5" s="899" t="s">
        <v>273</v>
      </c>
      <c r="C5" s="899"/>
      <c r="D5" s="899"/>
      <c r="E5" s="783"/>
      <c r="F5" s="897" t="s">
        <v>237</v>
      </c>
      <c r="G5" s="897"/>
      <c r="H5" s="897"/>
      <c r="I5" s="783"/>
      <c r="J5" s="843" t="s">
        <v>561</v>
      </c>
      <c r="K5" s="843"/>
      <c r="L5" s="843"/>
      <c r="M5" s="843"/>
      <c r="N5" s="843"/>
      <c r="O5" s="843"/>
      <c r="P5" s="843"/>
      <c r="Q5" s="788"/>
      <c r="R5" s="842" t="s">
        <v>558</v>
      </c>
      <c r="S5" s="842"/>
      <c r="T5" s="842"/>
      <c r="U5" s="842"/>
      <c r="V5" s="842"/>
      <c r="W5" s="842"/>
      <c r="X5" s="842"/>
      <c r="Y5" s="842"/>
      <c r="Z5" s="842"/>
      <c r="AA5" s="842"/>
      <c r="AB5" s="842"/>
      <c r="AC5" s="842"/>
      <c r="AD5" s="842"/>
      <c r="AE5" s="842"/>
      <c r="AF5" s="842"/>
      <c r="AG5" s="788"/>
      <c r="AH5" s="843" t="s">
        <v>694</v>
      </c>
      <c r="AI5" s="843"/>
      <c r="AJ5" s="843"/>
      <c r="AK5" s="843"/>
      <c r="AL5" s="843"/>
      <c r="AM5" s="843"/>
      <c r="AN5" s="843"/>
      <c r="AO5" s="843"/>
      <c r="AP5" s="843"/>
      <c r="AQ5" s="843"/>
      <c r="AR5" s="843"/>
      <c r="AS5" s="205"/>
      <c r="AV5" s="327"/>
    </row>
    <row r="6" spans="1:48" s="255" customFormat="1" ht="67.900000000000006" customHeight="1" x14ac:dyDescent="0.2">
      <c r="A6" s="911"/>
      <c r="B6" s="863"/>
      <c r="C6" s="863"/>
      <c r="D6" s="863"/>
      <c r="E6" s="787"/>
      <c r="F6" s="898"/>
      <c r="G6" s="898"/>
      <c r="H6" s="898"/>
      <c r="I6" s="787"/>
      <c r="J6" s="901" t="s">
        <v>686</v>
      </c>
      <c r="K6" s="901"/>
      <c r="L6" s="901"/>
      <c r="M6" s="771"/>
      <c r="N6" s="901" t="s">
        <v>687</v>
      </c>
      <c r="O6" s="901"/>
      <c r="P6" s="901"/>
      <c r="Q6" s="787"/>
      <c r="R6" s="900" t="s">
        <v>559</v>
      </c>
      <c r="S6" s="900"/>
      <c r="T6" s="900"/>
      <c r="U6" s="505"/>
      <c r="V6" s="901" t="s">
        <v>560</v>
      </c>
      <c r="W6" s="901"/>
      <c r="X6" s="901"/>
      <c r="Y6" s="900" t="s">
        <v>574</v>
      </c>
      <c r="Z6" s="900"/>
      <c r="AA6" s="900"/>
      <c r="AB6" s="505"/>
      <c r="AC6" s="901" t="s">
        <v>575</v>
      </c>
      <c r="AD6" s="901"/>
      <c r="AE6" s="901"/>
      <c r="AF6" s="505"/>
      <c r="AG6" s="536"/>
      <c r="AH6" s="900" t="s">
        <v>562</v>
      </c>
      <c r="AI6" s="900"/>
      <c r="AJ6" s="900"/>
      <c r="AK6" s="454"/>
      <c r="AL6" s="902" t="s">
        <v>563</v>
      </c>
      <c r="AM6" s="902"/>
      <c r="AN6" s="902"/>
      <c r="AO6" s="507"/>
      <c r="AP6" s="902" t="s">
        <v>564</v>
      </c>
      <c r="AQ6" s="902"/>
      <c r="AR6" s="902"/>
      <c r="AS6" s="537"/>
      <c r="AV6" s="538"/>
    </row>
    <row r="7" spans="1:48" ht="25.5" customHeight="1" x14ac:dyDescent="0.2">
      <c r="A7" s="224" t="s">
        <v>258</v>
      </c>
      <c r="B7" s="453" t="s">
        <v>17</v>
      </c>
      <c r="C7" s="453" t="s">
        <v>51</v>
      </c>
      <c r="D7" s="453" t="s">
        <v>18</v>
      </c>
      <c r="E7" s="455"/>
      <c r="F7" s="453" t="s">
        <v>17</v>
      </c>
      <c r="G7" s="453" t="s">
        <v>51</v>
      </c>
      <c r="H7" s="453" t="s">
        <v>18</v>
      </c>
      <c r="I7" s="455"/>
      <c r="J7" s="453" t="s">
        <v>17</v>
      </c>
      <c r="K7" s="453" t="s">
        <v>51</v>
      </c>
      <c r="L7" s="453" t="s">
        <v>18</v>
      </c>
      <c r="M7" s="453"/>
      <c r="N7" s="453" t="s">
        <v>17</v>
      </c>
      <c r="O7" s="453" t="s">
        <v>51</v>
      </c>
      <c r="P7" s="453" t="s">
        <v>18</v>
      </c>
      <c r="Q7" s="455"/>
      <c r="R7" s="453" t="s">
        <v>17</v>
      </c>
      <c r="S7" s="453" t="s">
        <v>51</v>
      </c>
      <c r="T7" s="453" t="s">
        <v>18</v>
      </c>
      <c r="U7" s="455"/>
      <c r="V7" s="453" t="s">
        <v>17</v>
      </c>
      <c r="W7" s="453" t="s">
        <v>51</v>
      </c>
      <c r="X7" s="453" t="s">
        <v>18</v>
      </c>
      <c r="Y7" s="620" t="s">
        <v>17</v>
      </c>
      <c r="Z7" s="620" t="s">
        <v>51</v>
      </c>
      <c r="AA7" s="620" t="s">
        <v>18</v>
      </c>
      <c r="AB7" s="622"/>
      <c r="AC7" s="620" t="s">
        <v>17</v>
      </c>
      <c r="AD7" s="623" t="s">
        <v>51</v>
      </c>
      <c r="AE7" s="623" t="s">
        <v>18</v>
      </c>
      <c r="AF7" s="506"/>
      <c r="AG7" s="453"/>
      <c r="AH7" s="453" t="s">
        <v>17</v>
      </c>
      <c r="AI7" s="453" t="s">
        <v>51</v>
      </c>
      <c r="AJ7" s="453" t="s">
        <v>18</v>
      </c>
      <c r="AK7" s="453"/>
      <c r="AL7" s="508" t="s">
        <v>17</v>
      </c>
      <c r="AM7" s="508" t="s">
        <v>51</v>
      </c>
      <c r="AN7" s="508" t="s">
        <v>18</v>
      </c>
      <c r="AO7" s="509"/>
      <c r="AP7" s="509" t="s">
        <v>17</v>
      </c>
      <c r="AQ7" s="509" t="s">
        <v>51</v>
      </c>
      <c r="AR7" s="509" t="s">
        <v>18</v>
      </c>
      <c r="AS7" s="257"/>
    </row>
    <row r="8" spans="1:48" s="187" customFormat="1" ht="12" customHeight="1" x14ac:dyDescent="0.2">
      <c r="A8" s="196" t="s">
        <v>229</v>
      </c>
      <c r="B8" s="249">
        <f>IF($AR$3="Boys",Table4cData!C4,IF($AR$3="Girls",Table4cData!AN4,Table4cData!BY4))</f>
        <v>13</v>
      </c>
      <c r="C8" s="249">
        <f>IF($AR$3="Boys",Table4cData!D4,IF($AR$3="Girls",Table4cData!AO4,Table4cData!BZ4))</f>
        <v>44.8</v>
      </c>
      <c r="D8" s="249">
        <f>IF($AR$3="Boys",Table4cData!E4,IF($AR$3="Girls",Table4cData!AP4,Table4cData!CA4))</f>
        <v>42.1</v>
      </c>
      <c r="E8" s="543"/>
      <c r="F8" s="249">
        <f>IF($AR$3="Boys",Table4cData!F4,IF($AR$3="Girls",Table4cData!AQ4,Table4cData!CB4))</f>
        <v>25.2</v>
      </c>
      <c r="G8" s="249">
        <f>IF($AR$3="Boys",Table4cData!G4,IF($AR$3="Girls",Table4cData!AR4,Table4cData!CC4))</f>
        <v>40.700000000000003</v>
      </c>
      <c r="H8" s="249">
        <f>IF($AR$3="Boys",Table4cData!H4,IF($AR$3="Girls",Table4cData!AS4,Table4cData!CD4))</f>
        <v>60.9</v>
      </c>
      <c r="I8" s="249"/>
      <c r="J8" s="249">
        <f>IF($AR$3="Boys",Table4cData!X4,IF($AR$3="Girls",Table4cData!BI4,Table4cData!CT4))</f>
        <v>2.6</v>
      </c>
      <c r="K8" s="249">
        <f>IF($AR$3="Boys",Table4cData!Y4,IF($AR$3="Girls",Table4cData!BJ4,Table4cData!CU4))</f>
        <v>24.3</v>
      </c>
      <c r="L8" s="249">
        <f>IF($AR$3="Boys",Table4cData!Z4,IF($AR$3="Girls",Table4cData!BK4,Table4cData!CV4))</f>
        <v>77.400000000000006</v>
      </c>
      <c r="M8" s="249"/>
      <c r="N8" s="249">
        <f>IF($AR$3="Boys",Table4cData!U4,IF($AR$3="Girls",Table4cData!BF4,Table4cData!CQ4))</f>
        <v>11.2</v>
      </c>
      <c r="O8" s="249">
        <f>IF($AR$3="Boys",Table4cData!V4,IF($AR$3="Girls",Table4cData!BG4,Table4cData!CR4))</f>
        <v>55.3</v>
      </c>
      <c r="P8" s="249">
        <f>IF($AR$3="Boys",Table4cData!W4,IF($AR$3="Girls",Table4cData!BH4,Table4cData!CS4))</f>
        <v>92.9</v>
      </c>
      <c r="Q8" s="543"/>
      <c r="R8" s="249">
        <f>IF($AR$3="Boys",Table4cData!AA4,IF($AR$3="Girls",Table4cData!BL4,Table4cData!CW4))</f>
        <v>10.6</v>
      </c>
      <c r="S8" s="249">
        <f>IF($AR$3="Boys",Table4cData!AB4,IF($AR$3="Girls",Table4cData!BM4,Table4cData!CX4))</f>
        <v>29.1</v>
      </c>
      <c r="T8" s="249">
        <f>IF($AR$3="Boys",Table4cData!AC4,IF($AR$3="Girls",Table4cData!BN4,Table4cData!CY4))</f>
        <v>56.6</v>
      </c>
      <c r="U8" s="539"/>
      <c r="V8" s="250">
        <f>IF($AR$3="Boys",Table4cData!AJ4,IF($AR$3="Girls",Table4cData!BU4,Table4cData!DF4))</f>
        <v>1.94</v>
      </c>
      <c r="W8" s="250">
        <f>IF($AR$3="Boys",Table4cData!AK4,IF($AR$3="Girls",Table4cData!BV4,Table4cData!DG4))</f>
        <v>3.39</v>
      </c>
      <c r="X8" s="250">
        <f>IF($AR$3="Boys",Table4cData!AL4,IF($AR$3="Girls",Table4cData!BW4,Table4cData!DH4))</f>
        <v>5.51</v>
      </c>
      <c r="Y8" s="249">
        <f>IF($AR$3="Boys",Table4cData!AG4,IF($AR$3="Girls",Table4cData!BR4,Table4cData!DC4))</f>
        <v>0.3</v>
      </c>
      <c r="Z8" s="249">
        <f>IF($AR$3="Boys",Table4cData!AH4,IF($AR$3="Girls",Table4cData!BS4,Table4cData!DD4))</f>
        <v>4.5999999999999996</v>
      </c>
      <c r="AA8" s="249">
        <f>IF($AR$3="Boys",Table4cData!AI4,IF($AR$3="Girls",Table4cData!BT4,Table4cData!DE4))</f>
        <v>34.1</v>
      </c>
      <c r="AB8" s="546"/>
      <c r="AC8" s="249">
        <f>IF($AR$3="Boys",Table4cData!AD4,IF($AR$3="Girls",Table4cData!BO4,Table4cData!CZ4))</f>
        <v>1.1000000000000001</v>
      </c>
      <c r="AD8" s="249">
        <f>IF($AR$3="Boys",Table4cData!AE4,IF($AR$3="Girls",Table4cData!BP4,Table4cData!DA4))</f>
        <v>10.9</v>
      </c>
      <c r="AE8" s="249">
        <f>IF($AR$3="Boys",Table4cData!AF4,IF($AR$3="Girls",Table4cData!BQ4,Table4cData!DB4))</f>
        <v>44.7</v>
      </c>
      <c r="AF8" s="546"/>
      <c r="AG8" s="543"/>
      <c r="AH8" s="250">
        <f>IF($AR$3="Boys",Table4cData!L4,IF($AR$3="Girls",Table4cData!AW4,Table4cData!CH4))</f>
        <v>-0.01</v>
      </c>
      <c r="AI8" s="250">
        <f>IF($AR$3="Boys",Table4cData!M4,IF($AR$3="Girls",Table4cData!AX4,Table4cData!CI4))</f>
        <v>-0.02</v>
      </c>
      <c r="AJ8" s="250">
        <f>IF($AR$3="Boys",Table4cData!N4,IF($AR$3="Girls",Table4cData!AY4,Table4cData!CJ4))</f>
        <v>-0.01</v>
      </c>
      <c r="AK8" s="539"/>
      <c r="AL8" s="332">
        <f>IF($AR$3="Boys",Table4cData!O4,IF($AR$3="Girls",Table4cData!AZ4,Table4cData!CK4))</f>
        <v>-0.02</v>
      </c>
      <c r="AM8" s="332">
        <f>IF($AR$3="Boys",Table4cData!P4,IF($AR$3="Girls",Table4cData!BA4,Table4cData!CL4))</f>
        <v>-0.02</v>
      </c>
      <c r="AN8" s="332">
        <f>IF($AR$3="Boys",Table4cData!Q4,IF($AR$3="Girls",Table4cData!BB4,Table4cData!CM4))</f>
        <v>-0.01</v>
      </c>
      <c r="AO8" s="543"/>
      <c r="AP8" s="332">
        <f>IF($AR$3="Boys",Table4cData!R4,IF($AR$3="Girls",Table4cData!BC4,Table4cData!CN4))</f>
        <v>0</v>
      </c>
      <c r="AQ8" s="332">
        <f>IF($AR$3="Boys",Table4cData!S4,IF($AR$3="Girls",Table4cData!BD4,Table4cData!CO4))</f>
        <v>-0.01</v>
      </c>
      <c r="AR8" s="332">
        <f>IF($AR$3="Boys",Table4cData!T4,IF($AR$3="Girls",Table4cData!BE4,Table4cData!CP4))</f>
        <v>0</v>
      </c>
      <c r="AS8" s="41"/>
      <c r="AT8" s="207"/>
      <c r="AV8" s="540"/>
    </row>
    <row r="9" spans="1:48" s="187" customFormat="1" ht="11.25" customHeight="1" x14ac:dyDescent="0.2">
      <c r="A9" s="196" t="s">
        <v>230</v>
      </c>
      <c r="B9" s="249">
        <f>IF($AR$3="Boys",Table4cData!C5,IF($AR$3="Girls",Table4cData!AN5,Table4cData!BY5))</f>
        <v>12.3</v>
      </c>
      <c r="C9" s="249">
        <f>IF($AR$3="Boys",Table4cData!D5,IF($AR$3="Girls",Table4cData!AO5,Table4cData!BZ5))</f>
        <v>43.6</v>
      </c>
      <c r="D9" s="249">
        <f>IF($AR$3="Boys",Table4cData!E5,IF($AR$3="Girls",Table4cData!AP5,Table4cData!CA5))</f>
        <v>44.1</v>
      </c>
      <c r="E9" s="543"/>
      <c r="F9" s="249">
        <f>IF($AR$3="Boys",Table4cData!F5,IF($AR$3="Girls",Table4cData!AQ5,Table4cData!CB5))</f>
        <v>25.7</v>
      </c>
      <c r="G9" s="249">
        <f>IF($AR$3="Boys",Table4cData!G5,IF($AR$3="Girls",Table4cData!AR5,Table4cData!CC5))</f>
        <v>41.6</v>
      </c>
      <c r="H9" s="249">
        <f>IF($AR$3="Boys",Table4cData!H5,IF($AR$3="Girls",Table4cData!AS5,Table4cData!CD5))</f>
        <v>62.2</v>
      </c>
      <c r="I9" s="249"/>
      <c r="J9" s="249">
        <f>IF($AR$3="Boys",Table4cData!X5,IF($AR$3="Girls",Table4cData!BI5,Table4cData!CT5))</f>
        <v>2.7</v>
      </c>
      <c r="K9" s="249">
        <f>IF($AR$3="Boys",Table4cData!Y5,IF($AR$3="Girls",Table4cData!BJ5,Table4cData!CU5))</f>
        <v>25.3</v>
      </c>
      <c r="L9" s="249">
        <f>IF($AR$3="Boys",Table4cData!Z5,IF($AR$3="Girls",Table4cData!BK5,Table4cData!CV5))</f>
        <v>78.3</v>
      </c>
      <c r="M9" s="249"/>
      <c r="N9" s="249">
        <f>IF($AR$3="Boys",Table4cData!U5,IF($AR$3="Girls",Table4cData!BF5,Table4cData!CQ5))</f>
        <v>11.8</v>
      </c>
      <c r="O9" s="249">
        <f>IF($AR$3="Boys",Table4cData!V5,IF($AR$3="Girls",Table4cData!BG5,Table4cData!CR5))</f>
        <v>57</v>
      </c>
      <c r="P9" s="249">
        <f>IF($AR$3="Boys",Table4cData!W5,IF($AR$3="Girls",Table4cData!BH5,Table4cData!CS5))</f>
        <v>93.9</v>
      </c>
      <c r="Q9" s="543"/>
      <c r="R9" s="249">
        <f>IF($AR$3="Boys",Table4cData!AA5,IF($AR$3="Girls",Table4cData!BL5,Table4cData!CW5))</f>
        <v>10.8</v>
      </c>
      <c r="S9" s="249">
        <f>IF($AR$3="Boys",Table4cData!AB5,IF($AR$3="Girls",Table4cData!BM5,Table4cData!CX5))</f>
        <v>31.4</v>
      </c>
      <c r="T9" s="249">
        <f>IF($AR$3="Boys",Table4cData!AC5,IF($AR$3="Girls",Table4cData!BN5,Table4cData!CY5))</f>
        <v>57.4</v>
      </c>
      <c r="U9" s="249"/>
      <c r="V9" s="250">
        <f>IF($AR$3="Boys",Table4cData!AJ5,IF($AR$3="Girls",Table4cData!BU5,Table4cData!DF5))</f>
        <v>1.97</v>
      </c>
      <c r="W9" s="250">
        <f>IF($AR$3="Boys",Table4cData!AK5,IF($AR$3="Girls",Table4cData!BV5,Table4cData!DG5))</f>
        <v>3.45</v>
      </c>
      <c r="X9" s="250">
        <f>IF($AR$3="Boys",Table4cData!AL5,IF($AR$3="Girls",Table4cData!BW5,Table4cData!DH5))</f>
        <v>5.61</v>
      </c>
      <c r="Y9" s="249">
        <f>IF($AR$3="Boys",Table4cData!AG5,IF($AR$3="Girls",Table4cData!BR5,Table4cData!DC5))</f>
        <v>0.2</v>
      </c>
      <c r="Z9" s="249">
        <f>IF($AR$3="Boys",Table4cData!AH5,IF($AR$3="Girls",Table4cData!BS5,Table4cData!DD5))</f>
        <v>5</v>
      </c>
      <c r="AA9" s="249">
        <f>IF($AR$3="Boys",Table4cData!AI5,IF($AR$3="Girls",Table4cData!BT5,Table4cData!DE5))</f>
        <v>35.299999999999997</v>
      </c>
      <c r="AB9" s="546"/>
      <c r="AC9" s="249">
        <f>IF($AR$3="Boys",Table4cData!AD5,IF($AR$3="Girls",Table4cData!BO5,Table4cData!CZ5))</f>
        <v>1</v>
      </c>
      <c r="AD9" s="249">
        <f>IF($AR$3="Boys",Table4cData!AE5,IF($AR$3="Girls",Table4cData!BP5,Table4cData!DA5))</f>
        <v>11.6</v>
      </c>
      <c r="AE9" s="249">
        <f>IF($AR$3="Boys",Table4cData!AF5,IF($AR$3="Girls",Table4cData!BQ5,Table4cData!DB5))</f>
        <v>45.7</v>
      </c>
      <c r="AF9" s="546"/>
      <c r="AG9" s="543"/>
      <c r="AH9" s="250">
        <f>IF($AR$3="Boys",Table4cData!L5,IF($AR$3="Girls",Table4cData!AW5,Table4cData!CH5))</f>
        <v>0.04</v>
      </c>
      <c r="AI9" s="250">
        <f>IF($AR$3="Boys",Table4cData!M5,IF($AR$3="Girls",Table4cData!AX5,Table4cData!CI5))</f>
        <v>7.0000000000000007E-2</v>
      </c>
      <c r="AJ9" s="250">
        <f>IF($AR$3="Boys",Table4cData!N5,IF($AR$3="Girls",Table4cData!AY5,Table4cData!CJ5))</f>
        <v>0.1</v>
      </c>
      <c r="AK9" s="539"/>
      <c r="AL9" s="332">
        <f>IF($AR$3="Boys",Table4cData!O5,IF($AR$3="Girls",Table4cData!AZ5,Table4cData!CK5))</f>
        <v>-0.01</v>
      </c>
      <c r="AM9" s="332">
        <f>IF($AR$3="Boys",Table4cData!P5,IF($AR$3="Girls",Table4cData!BA5,Table4cData!CL5))</f>
        <v>0.04</v>
      </c>
      <c r="AN9" s="332">
        <f>IF($AR$3="Boys",Table4cData!Q5,IF($AR$3="Girls",Table4cData!BB5,Table4cData!CM5))</f>
        <v>7.0000000000000007E-2</v>
      </c>
      <c r="AO9" s="543"/>
      <c r="AP9" s="332">
        <f>IF($AR$3="Boys",Table4cData!R5,IF($AR$3="Girls",Table4cData!BC5,Table4cData!CN5))</f>
        <v>0.08</v>
      </c>
      <c r="AQ9" s="332">
        <f>IF($AR$3="Boys",Table4cData!S5,IF($AR$3="Girls",Table4cData!BD5,Table4cData!CO5))</f>
        <v>0.09</v>
      </c>
      <c r="AR9" s="332">
        <f>IF($AR$3="Boys",Table4cData!T5,IF($AR$3="Girls",Table4cData!BE5,Table4cData!CP5))</f>
        <v>0.12</v>
      </c>
      <c r="AS9" s="41"/>
      <c r="AV9" s="540"/>
    </row>
    <row r="10" spans="1:48" s="187" customFormat="1" ht="11.25" customHeight="1" x14ac:dyDescent="0.2">
      <c r="A10" s="196" t="s">
        <v>231</v>
      </c>
      <c r="B10" s="249">
        <f>IF($AR$3="Boys",Table4cData!C6,IF($AR$3="Girls",Table4cData!AN6,Table4cData!BY6))</f>
        <v>10.5</v>
      </c>
      <c r="C10" s="249">
        <f>IF($AR$3="Boys",Table4cData!D6,IF($AR$3="Girls",Table4cData!AO6,Table4cData!BZ6))</f>
        <v>44.6</v>
      </c>
      <c r="D10" s="249">
        <f>IF($AR$3="Boys",Table4cData!E6,IF($AR$3="Girls",Table4cData!AP6,Table4cData!CA6))</f>
        <v>45</v>
      </c>
      <c r="E10" s="543"/>
      <c r="F10" s="249">
        <f>IF($AR$3="Boys",Table4cData!F6,IF($AR$3="Girls",Table4cData!AQ6,Table4cData!CB6))</f>
        <v>27</v>
      </c>
      <c r="G10" s="249">
        <f>IF($AR$3="Boys",Table4cData!G6,IF($AR$3="Girls",Table4cData!AR6,Table4cData!CC6))</f>
        <v>42.6</v>
      </c>
      <c r="H10" s="249">
        <f>IF($AR$3="Boys",Table4cData!H6,IF($AR$3="Girls",Table4cData!AS6,Table4cData!CD6))</f>
        <v>61.8</v>
      </c>
      <c r="I10" s="249"/>
      <c r="J10" s="249">
        <f>IF($AR$3="Boys",Table4cData!X6,IF($AR$3="Girls",Table4cData!BI6,Table4cData!CT6))</f>
        <v>3.7</v>
      </c>
      <c r="K10" s="249">
        <f>IF($AR$3="Boys",Table4cData!Y6,IF($AR$3="Girls",Table4cData!BJ6,Table4cData!CU6))</f>
        <v>27</v>
      </c>
      <c r="L10" s="249">
        <f>IF($AR$3="Boys",Table4cData!Z6,IF($AR$3="Girls",Table4cData!BK6,Table4cData!CV6))</f>
        <v>78</v>
      </c>
      <c r="M10" s="249"/>
      <c r="N10" s="249">
        <f>IF($AR$3="Boys",Table4cData!U6,IF($AR$3="Girls",Table4cData!BF6,Table4cData!CQ6))</f>
        <v>14.1</v>
      </c>
      <c r="O10" s="249">
        <f>IF($AR$3="Boys",Table4cData!V6,IF($AR$3="Girls",Table4cData!BG6,Table4cData!CR6))</f>
        <v>58.9</v>
      </c>
      <c r="P10" s="249">
        <f>IF($AR$3="Boys",Table4cData!W6,IF($AR$3="Girls",Table4cData!BH6,Table4cData!CS6))</f>
        <v>93.9</v>
      </c>
      <c r="Q10" s="543"/>
      <c r="R10" s="249">
        <f>IF($AR$3="Boys",Table4cData!AA6,IF($AR$3="Girls",Table4cData!BL6,Table4cData!CW6))</f>
        <v>12.3</v>
      </c>
      <c r="S10" s="249">
        <f>IF($AR$3="Boys",Table4cData!AB6,IF($AR$3="Girls",Table4cData!BM6,Table4cData!CX6))</f>
        <v>34.5</v>
      </c>
      <c r="T10" s="249">
        <f>IF($AR$3="Boys",Table4cData!AC6,IF($AR$3="Girls",Table4cData!BN6,Table4cData!CY6))</f>
        <v>60.2</v>
      </c>
      <c r="U10" s="249"/>
      <c r="V10" s="250">
        <f>IF($AR$3="Boys",Table4cData!AJ6,IF($AR$3="Girls",Table4cData!BU6,Table4cData!DF6))</f>
        <v>2.09</v>
      </c>
      <c r="W10" s="250">
        <f>IF($AR$3="Boys",Table4cData!AK6,IF($AR$3="Girls",Table4cData!BV6,Table4cData!DG6))</f>
        <v>3.57</v>
      </c>
      <c r="X10" s="250">
        <f>IF($AR$3="Boys",Table4cData!AL6,IF($AR$3="Girls",Table4cData!BW6,Table4cData!DH6))</f>
        <v>5.58</v>
      </c>
      <c r="Y10" s="249">
        <f>IF($AR$3="Boys",Table4cData!AG6,IF($AR$3="Girls",Table4cData!BR6,Table4cData!DC6))</f>
        <v>0.6</v>
      </c>
      <c r="Z10" s="249">
        <f>IF($AR$3="Boys",Table4cData!AH6,IF($AR$3="Girls",Table4cData!BS6,Table4cData!DD6))</f>
        <v>6.5</v>
      </c>
      <c r="AA10" s="249">
        <f>IF($AR$3="Boys",Table4cData!AI6,IF($AR$3="Girls",Table4cData!BT6,Table4cData!DE6))</f>
        <v>36.5</v>
      </c>
      <c r="AB10" s="546"/>
      <c r="AC10" s="249">
        <f>IF($AR$3="Boys",Table4cData!AD6,IF($AR$3="Girls",Table4cData!BO6,Table4cData!CZ6))</f>
        <v>2</v>
      </c>
      <c r="AD10" s="249">
        <f>IF($AR$3="Boys",Table4cData!AE6,IF($AR$3="Girls",Table4cData!BP6,Table4cData!DA6))</f>
        <v>15</v>
      </c>
      <c r="AE10" s="249">
        <f>IF($AR$3="Boys",Table4cData!AF6,IF($AR$3="Girls",Table4cData!BQ6,Table4cData!DB6))</f>
        <v>48</v>
      </c>
      <c r="AF10" s="546"/>
      <c r="AG10" s="543"/>
      <c r="AH10" s="250">
        <f>IF($AR$3="Boys",Table4cData!L6,IF($AR$3="Girls",Table4cData!AW6,Table4cData!CH6))</f>
        <v>0.16</v>
      </c>
      <c r="AI10" s="250">
        <f>IF($AR$3="Boys",Table4cData!M6,IF($AR$3="Girls",Table4cData!AX6,Table4cData!CI6))</f>
        <v>0.14000000000000001</v>
      </c>
      <c r="AJ10" s="250">
        <f>IF($AR$3="Boys",Table4cData!N6,IF($AR$3="Girls",Table4cData!AY6,Table4cData!CJ6))</f>
        <v>0.1</v>
      </c>
      <c r="AK10" s="539"/>
      <c r="AL10" s="332">
        <f>IF($AR$3="Boys",Table4cData!O6,IF($AR$3="Girls",Table4cData!AZ6,Table4cData!CK6))</f>
        <v>0.12</v>
      </c>
      <c r="AM10" s="332">
        <f>IF($AR$3="Boys",Table4cData!P6,IF($AR$3="Girls",Table4cData!BA6,Table4cData!CL6))</f>
        <v>0.12</v>
      </c>
      <c r="AN10" s="332">
        <f>IF($AR$3="Boys",Table4cData!Q6,IF($AR$3="Girls",Table4cData!BB6,Table4cData!CM6))</f>
        <v>0.09</v>
      </c>
      <c r="AO10" s="543"/>
      <c r="AP10" s="332">
        <f>IF($AR$3="Boys",Table4cData!R6,IF($AR$3="Girls",Table4cData!BC6,Table4cData!CN6))</f>
        <v>0.19</v>
      </c>
      <c r="AQ10" s="332">
        <f>IF($AR$3="Boys",Table4cData!S6,IF($AR$3="Girls",Table4cData!BD6,Table4cData!CO6))</f>
        <v>0.16</v>
      </c>
      <c r="AR10" s="332">
        <f>IF($AR$3="Boys",Table4cData!T6,IF($AR$3="Girls",Table4cData!BE6,Table4cData!CP6))</f>
        <v>0.12</v>
      </c>
      <c r="AS10" s="41"/>
      <c r="AV10" s="540"/>
    </row>
    <row r="11" spans="1:48" s="187" customFormat="1" ht="11.25" customHeight="1" x14ac:dyDescent="0.2">
      <c r="A11" s="196" t="s">
        <v>282</v>
      </c>
      <c r="B11" s="249">
        <f>IF($AR$3="Boys",Table4cData!C7,IF($AR$3="Girls",Table4cData!AN7,Table4cData!BY7))</f>
        <v>12.7</v>
      </c>
      <c r="C11" s="249">
        <f>IF($AR$3="Boys",Table4cData!D7,IF($AR$3="Girls",Table4cData!AO7,Table4cData!BZ7))</f>
        <v>41.8</v>
      </c>
      <c r="D11" s="249">
        <f>IF($AR$3="Boys",Table4cData!E7,IF($AR$3="Girls",Table4cData!AP7,Table4cData!CA7))</f>
        <v>45.5</v>
      </c>
      <c r="E11" s="543"/>
      <c r="F11" s="249">
        <f>IF($AR$3="Boys",Table4cData!F7,IF($AR$3="Girls",Table4cData!AQ7,Table4cData!CB7))</f>
        <v>25.4</v>
      </c>
      <c r="G11" s="249">
        <f>IF($AR$3="Boys",Table4cData!G7,IF($AR$3="Girls",Table4cData!AR7,Table4cData!CC7))</f>
        <v>41.1</v>
      </c>
      <c r="H11" s="249">
        <f>IF($AR$3="Boys",Table4cData!H7,IF($AR$3="Girls",Table4cData!AS7,Table4cData!CD7))</f>
        <v>64.400000000000006</v>
      </c>
      <c r="I11" s="249"/>
      <c r="J11" s="249">
        <f>IF($AR$3="Boys",Table4cData!X7,IF($AR$3="Girls",Table4cData!BI7,Table4cData!CT7))</f>
        <v>2.8</v>
      </c>
      <c r="K11" s="249">
        <f>IF($AR$3="Boys",Table4cData!Y7,IF($AR$3="Girls",Table4cData!BJ7,Table4cData!CU7))</f>
        <v>25.1</v>
      </c>
      <c r="L11" s="249">
        <f>IF($AR$3="Boys",Table4cData!Z7,IF($AR$3="Girls",Table4cData!BK7,Table4cData!CV7))</f>
        <v>82.8</v>
      </c>
      <c r="M11" s="249"/>
      <c r="N11" s="249">
        <f>IF($AR$3="Boys",Table4cData!U7,IF($AR$3="Girls",Table4cData!BF7,Table4cData!CQ7))</f>
        <v>11</v>
      </c>
      <c r="O11" s="249">
        <f>IF($AR$3="Boys",Table4cData!V7,IF($AR$3="Girls",Table4cData!BG7,Table4cData!CR7))</f>
        <v>54.8</v>
      </c>
      <c r="P11" s="249">
        <f>IF($AR$3="Boys",Table4cData!W7,IF($AR$3="Girls",Table4cData!BH7,Table4cData!CS7))</f>
        <v>94.6</v>
      </c>
      <c r="Q11" s="543"/>
      <c r="R11" s="249">
        <f>IF($AR$3="Boys",Table4cData!AA7,IF($AR$3="Girls",Table4cData!BL7,Table4cData!CW7))</f>
        <v>8.9</v>
      </c>
      <c r="S11" s="249">
        <f>IF($AR$3="Boys",Table4cData!AB7,IF($AR$3="Girls",Table4cData!BM7,Table4cData!CX7))</f>
        <v>28.4</v>
      </c>
      <c r="T11" s="249">
        <f>IF($AR$3="Boys",Table4cData!AC7,IF($AR$3="Girls",Table4cData!BN7,Table4cData!CY7))</f>
        <v>63.5</v>
      </c>
      <c r="U11" s="249"/>
      <c r="V11" s="250">
        <f>IF($AR$3="Boys",Table4cData!AJ7,IF($AR$3="Girls",Table4cData!BU7,Table4cData!DF7))</f>
        <v>1.9</v>
      </c>
      <c r="W11" s="250">
        <f>IF($AR$3="Boys",Table4cData!AK7,IF($AR$3="Girls",Table4cData!BV7,Table4cData!DG7))</f>
        <v>3.39</v>
      </c>
      <c r="X11" s="250">
        <f>IF($AR$3="Boys",Table4cData!AL7,IF($AR$3="Girls",Table4cData!BW7,Table4cData!DH7))</f>
        <v>5.91</v>
      </c>
      <c r="Y11" s="249">
        <f>IF($AR$3="Boys",Table4cData!AG7,IF($AR$3="Girls",Table4cData!BR7,Table4cData!DC7))</f>
        <v>0.3</v>
      </c>
      <c r="Z11" s="249">
        <f>IF($AR$3="Boys",Table4cData!AH7,IF($AR$3="Girls",Table4cData!BS7,Table4cData!DD7))</f>
        <v>5.0999999999999996</v>
      </c>
      <c r="AA11" s="249">
        <f>IF($AR$3="Boys",Table4cData!AI7,IF($AR$3="Girls",Table4cData!BT7,Table4cData!DE7))</f>
        <v>43.5</v>
      </c>
      <c r="AB11" s="546"/>
      <c r="AC11" s="249">
        <f>IF($AR$3="Boys",Table4cData!AD7,IF($AR$3="Girls",Table4cData!BO7,Table4cData!CZ7))</f>
        <v>0.7</v>
      </c>
      <c r="AD11" s="249">
        <f>IF($AR$3="Boys",Table4cData!AE7,IF($AR$3="Girls",Table4cData!BP7,Table4cData!DA7))</f>
        <v>12.3</v>
      </c>
      <c r="AE11" s="249">
        <f>IF($AR$3="Boys",Table4cData!AF7,IF($AR$3="Girls",Table4cData!BQ7,Table4cData!DB7))</f>
        <v>54.4</v>
      </c>
      <c r="AF11" s="546"/>
      <c r="AG11" s="543"/>
      <c r="AH11" s="250">
        <f>IF($AR$3="Boys",Table4cData!L7,IF($AR$3="Girls",Table4cData!AW7,Table4cData!CH7))</f>
        <v>0.02</v>
      </c>
      <c r="AI11" s="250">
        <f>IF($AR$3="Boys",Table4cData!M7,IF($AR$3="Girls",Table4cData!AX7,Table4cData!CI7))</f>
        <v>0.03</v>
      </c>
      <c r="AJ11" s="250">
        <f>IF($AR$3="Boys",Table4cData!N7,IF($AR$3="Girls",Table4cData!AY7,Table4cData!CJ7))</f>
        <v>0.17</v>
      </c>
      <c r="AK11" s="539"/>
      <c r="AL11" s="332">
        <f>IF($AR$3="Boys",Table4cData!O7,IF($AR$3="Girls",Table4cData!AZ7,Table4cData!CK7))</f>
        <v>-0.05</v>
      </c>
      <c r="AM11" s="332">
        <f>IF($AR$3="Boys",Table4cData!P7,IF($AR$3="Girls",Table4cData!BA7,Table4cData!CL7))</f>
        <v>-0.01</v>
      </c>
      <c r="AN11" s="332">
        <f>IF($AR$3="Boys",Table4cData!Q7,IF($AR$3="Girls",Table4cData!BB7,Table4cData!CM7))</f>
        <v>0.13</v>
      </c>
      <c r="AO11" s="543"/>
      <c r="AP11" s="332">
        <f>IF($AR$3="Boys",Table4cData!R7,IF($AR$3="Girls",Table4cData!BC7,Table4cData!CN7))</f>
        <v>0.09</v>
      </c>
      <c r="AQ11" s="332">
        <f>IF($AR$3="Boys",Table4cData!S7,IF($AR$3="Girls",Table4cData!BD7,Table4cData!CO7))</f>
        <v>7.0000000000000007E-2</v>
      </c>
      <c r="AR11" s="332">
        <f>IF($AR$3="Boys",Table4cData!T7,IF($AR$3="Girls",Table4cData!BE7,Table4cData!CP7))</f>
        <v>0.21</v>
      </c>
      <c r="AS11" s="41"/>
      <c r="AV11" s="540"/>
    </row>
    <row r="12" spans="1:48" s="187" customFormat="1" ht="11.25" customHeight="1" x14ac:dyDescent="0.2">
      <c r="A12" s="196" t="s">
        <v>232</v>
      </c>
      <c r="B12" s="249">
        <f>IF($AR$3="Boys",Table4cData!C8,IF($AR$3="Girls",Table4cData!AN8,Table4cData!BY8))</f>
        <v>6.4</v>
      </c>
      <c r="C12" s="249">
        <f>IF($AR$3="Boys",Table4cData!D8,IF($AR$3="Girls",Table4cData!AO8,Table4cData!BZ8))</f>
        <v>36.299999999999997</v>
      </c>
      <c r="D12" s="249">
        <f>IF($AR$3="Boys",Table4cData!E8,IF($AR$3="Girls",Table4cData!AP8,Table4cData!CA8))</f>
        <v>57.4</v>
      </c>
      <c r="E12" s="543"/>
      <c r="F12" s="249">
        <f>IF($AR$3="Boys",Table4cData!F8,IF($AR$3="Girls",Table4cData!AQ8,Table4cData!CB8))</f>
        <v>28.8</v>
      </c>
      <c r="G12" s="249">
        <f>IF($AR$3="Boys",Table4cData!G8,IF($AR$3="Girls",Table4cData!AR8,Table4cData!CC8))</f>
        <v>51.4</v>
      </c>
      <c r="H12" s="249">
        <f>IF($AR$3="Boys",Table4cData!H8,IF($AR$3="Girls",Table4cData!AS8,Table4cData!CD8))</f>
        <v>69.7</v>
      </c>
      <c r="I12" s="249"/>
      <c r="J12" s="249">
        <f>IF($AR$3="Boys",Table4cData!X8,IF($AR$3="Girls",Table4cData!BI8,Table4cData!CT8))</f>
        <v>2.6</v>
      </c>
      <c r="K12" s="249">
        <f>IF($AR$3="Boys",Table4cData!Y8,IF($AR$3="Girls",Table4cData!BJ8,Table4cData!CU8))</f>
        <v>49.5</v>
      </c>
      <c r="L12" s="249">
        <f>IF($AR$3="Boys",Table4cData!Z8,IF($AR$3="Girls",Table4cData!BK8,Table4cData!CV8))</f>
        <v>90.1</v>
      </c>
      <c r="M12" s="249"/>
      <c r="N12" s="249">
        <f>IF($AR$3="Boys",Table4cData!U8,IF($AR$3="Girls",Table4cData!BF8,Table4cData!CQ8))</f>
        <v>23.7</v>
      </c>
      <c r="O12" s="249">
        <f>IF($AR$3="Boys",Table4cData!V8,IF($AR$3="Girls",Table4cData!BG8,Table4cData!CR8))</f>
        <v>78.8</v>
      </c>
      <c r="P12" s="249">
        <f>IF($AR$3="Boys",Table4cData!W8,IF($AR$3="Girls",Table4cData!BH8,Table4cData!CS8))</f>
        <v>96.8</v>
      </c>
      <c r="Q12" s="543"/>
      <c r="R12" s="249">
        <f>IF($AR$3="Boys",Table4cData!AA8,IF($AR$3="Girls",Table4cData!BL8,Table4cData!CW8))</f>
        <v>10.5</v>
      </c>
      <c r="S12" s="249">
        <f>IF($AR$3="Boys",Table4cData!AB8,IF($AR$3="Girls",Table4cData!BM8,Table4cData!CX8))</f>
        <v>36.4</v>
      </c>
      <c r="T12" s="249">
        <f>IF($AR$3="Boys",Table4cData!AC8,IF($AR$3="Girls",Table4cData!BN8,Table4cData!CY8))</f>
        <v>64.900000000000006</v>
      </c>
      <c r="U12" s="249"/>
      <c r="V12" s="250">
        <f>IF($AR$3="Boys",Table4cData!AJ8,IF($AR$3="Girls",Table4cData!BU8,Table4cData!DF8))</f>
        <v>2.27</v>
      </c>
      <c r="W12" s="250">
        <f>IF($AR$3="Boys",Table4cData!AK8,IF($AR$3="Girls",Table4cData!BV8,Table4cData!DG8))</f>
        <v>4.46</v>
      </c>
      <c r="X12" s="250">
        <f>IF($AR$3="Boys",Table4cData!AL8,IF($AR$3="Girls",Table4cData!BW8,Table4cData!DH8))</f>
        <v>6.49</v>
      </c>
      <c r="Y12" s="249">
        <f>IF($AR$3="Boys",Table4cData!AG8,IF($AR$3="Girls",Table4cData!BR8,Table4cData!DC8))</f>
        <v>1.3</v>
      </c>
      <c r="Z12" s="249">
        <f>IF($AR$3="Boys",Table4cData!AH8,IF($AR$3="Girls",Table4cData!BS8,Table4cData!DD8))</f>
        <v>17.3</v>
      </c>
      <c r="AA12" s="249">
        <f>IF($AR$3="Boys",Table4cData!AI8,IF($AR$3="Girls",Table4cData!BT8,Table4cData!DE8))</f>
        <v>54.1</v>
      </c>
      <c r="AB12" s="546"/>
      <c r="AC12" s="249">
        <f>IF($AR$3="Boys",Table4cData!AD8,IF($AR$3="Girls",Table4cData!BO8,Table4cData!CZ8))</f>
        <v>6.6</v>
      </c>
      <c r="AD12" s="249">
        <f>IF($AR$3="Boys",Table4cData!AE8,IF($AR$3="Girls",Table4cData!BP8,Table4cData!DA8))</f>
        <v>26</v>
      </c>
      <c r="AE12" s="249">
        <f>IF($AR$3="Boys",Table4cData!AF8,IF($AR$3="Girls",Table4cData!BQ8,Table4cData!DB8))</f>
        <v>60.1</v>
      </c>
      <c r="AF12" s="546"/>
      <c r="AG12" s="543"/>
      <c r="AH12" s="250">
        <f>IF($AR$3="Boys",Table4cData!L8,IF($AR$3="Girls",Table4cData!AW8,Table4cData!CH8))</f>
        <v>0.36</v>
      </c>
      <c r="AI12" s="250">
        <f>IF($AR$3="Boys",Table4cData!M8,IF($AR$3="Girls",Table4cData!AX8,Table4cData!CI8))</f>
        <v>0.98</v>
      </c>
      <c r="AJ12" s="250">
        <f>IF($AR$3="Boys",Table4cData!N8,IF($AR$3="Girls",Table4cData!AY8,Table4cData!CJ8))</f>
        <v>0.78</v>
      </c>
      <c r="AK12" s="41"/>
      <c r="AL12" s="332">
        <f>IF($AR$3="Boys",Table4cData!O8,IF($AR$3="Girls",Table4cData!AZ8,Table4cData!CK8))</f>
        <v>7.0000000000000007E-2</v>
      </c>
      <c r="AM12" s="332">
        <f>IF($AR$3="Boys",Table4cData!P8,IF($AR$3="Girls",Table4cData!BA8,Table4cData!CL8))</f>
        <v>0.86</v>
      </c>
      <c r="AN12" s="332">
        <f>IF($AR$3="Boys",Table4cData!Q8,IF($AR$3="Girls",Table4cData!BB8,Table4cData!CM8))</f>
        <v>0.68</v>
      </c>
      <c r="AO12" s="543"/>
      <c r="AP12" s="332">
        <f>IF($AR$3="Boys",Table4cData!R8,IF($AR$3="Girls",Table4cData!BC8,Table4cData!CN8))</f>
        <v>0.64</v>
      </c>
      <c r="AQ12" s="332">
        <f>IF($AR$3="Boys",Table4cData!S8,IF($AR$3="Girls",Table4cData!BD8,Table4cData!CO8))</f>
        <v>1.0900000000000001</v>
      </c>
      <c r="AR12" s="332">
        <f>IF($AR$3="Boys",Table4cData!T8,IF($AR$3="Girls",Table4cData!BE8,Table4cData!CP8))</f>
        <v>0.87</v>
      </c>
      <c r="AS12" s="41"/>
      <c r="AV12" s="540"/>
    </row>
    <row r="13" spans="1:48" s="187" customFormat="1" ht="11.25" customHeight="1" x14ac:dyDescent="0.2">
      <c r="A13" s="196" t="s">
        <v>233</v>
      </c>
      <c r="B13" s="249">
        <f>IF($AR$3="Boys",Table4cData!C9,IF($AR$3="Girls",Table4cData!AN9,Table4cData!BY9))</f>
        <v>9.5</v>
      </c>
      <c r="C13" s="249">
        <f>IF($AR$3="Boys",Table4cData!D9,IF($AR$3="Girls",Table4cData!AO9,Table4cData!BZ9))</f>
        <v>49.5</v>
      </c>
      <c r="D13" s="249">
        <f>IF($AR$3="Boys",Table4cData!E9,IF($AR$3="Girls",Table4cData!AP9,Table4cData!CA9))</f>
        <v>41</v>
      </c>
      <c r="E13" s="543"/>
      <c r="F13" s="249">
        <f>IF($AR$3="Boys",Table4cData!F9,IF($AR$3="Girls",Table4cData!AQ9,Table4cData!CB9))</f>
        <v>37.6</v>
      </c>
      <c r="G13" s="249">
        <f>IF($AR$3="Boys",Table4cData!G9,IF($AR$3="Girls",Table4cData!AR9,Table4cData!CC9))</f>
        <v>54.5</v>
      </c>
      <c r="H13" s="249">
        <f>IF($AR$3="Boys",Table4cData!H9,IF($AR$3="Girls",Table4cData!AS9,Table4cData!CD9))</f>
        <v>70.900000000000006</v>
      </c>
      <c r="I13" s="249"/>
      <c r="J13" s="249">
        <f>IF($AR$3="Boys",Table4cData!X9,IF($AR$3="Girls",Table4cData!BI9,Table4cData!CT9))</f>
        <v>10.3</v>
      </c>
      <c r="K13" s="249">
        <f>IF($AR$3="Boys",Table4cData!Y9,IF($AR$3="Girls",Table4cData!BJ9,Table4cData!CU9))</f>
        <v>59.1</v>
      </c>
      <c r="L13" s="249">
        <f>IF($AR$3="Boys",Table4cData!Z9,IF($AR$3="Girls",Table4cData!BK9,Table4cData!CV9))</f>
        <v>93.5</v>
      </c>
      <c r="M13" s="249"/>
      <c r="N13" s="249">
        <f>IF($AR$3="Boys",Table4cData!U9,IF($AR$3="Girls",Table4cData!BF9,Table4cData!CQ9))</f>
        <v>47.4</v>
      </c>
      <c r="O13" s="249">
        <f>IF($AR$3="Boys",Table4cData!V9,IF($AR$3="Girls",Table4cData!BG9,Table4cData!CR9))</f>
        <v>82.8</v>
      </c>
      <c r="P13" s="249">
        <f>IF($AR$3="Boys",Table4cData!W9,IF($AR$3="Girls",Table4cData!BH9,Table4cData!CS9))</f>
        <v>99.1</v>
      </c>
      <c r="Q13" s="543"/>
      <c r="R13" s="249">
        <f>IF($AR$3="Boys",Table4cData!AA9,IF($AR$3="Girls",Table4cData!BL9,Table4cData!CW9))</f>
        <v>43.6</v>
      </c>
      <c r="S13" s="249">
        <f>IF($AR$3="Boys",Table4cData!AB9,IF($AR$3="Girls",Table4cData!BM9,Table4cData!CX9))</f>
        <v>76.8</v>
      </c>
      <c r="T13" s="249">
        <f>IF($AR$3="Boys",Table4cData!AC9,IF($AR$3="Girls",Table4cData!BN9,Table4cData!CY9))</f>
        <v>89.6</v>
      </c>
      <c r="U13" s="249"/>
      <c r="V13" s="250">
        <f>IF($AR$3="Boys",Table4cData!AJ9,IF($AR$3="Girls",Table4cData!BU9,Table4cData!DF9))</f>
        <v>3.15</v>
      </c>
      <c r="W13" s="250">
        <f>IF($AR$3="Boys",Table4cData!AK9,IF($AR$3="Girls",Table4cData!BV9,Table4cData!DG9))</f>
        <v>4.9000000000000004</v>
      </c>
      <c r="X13" s="250">
        <f>IF($AR$3="Boys",Table4cData!AL9,IF($AR$3="Girls",Table4cData!BW9,Table4cData!DH9))</f>
        <v>6.66</v>
      </c>
      <c r="Y13" s="249">
        <f>IF($AR$3="Boys",Table4cData!AG9,IF($AR$3="Girls",Table4cData!BR9,Table4cData!DC9))</f>
        <v>5.0999999999999996</v>
      </c>
      <c r="Z13" s="249">
        <f>IF($AR$3="Boys",Table4cData!AH9,IF($AR$3="Girls",Table4cData!BS9,Table4cData!DD9))</f>
        <v>27.1</v>
      </c>
      <c r="AA13" s="249">
        <f>IF($AR$3="Boys",Table4cData!AI9,IF($AR$3="Girls",Table4cData!BT9,Table4cData!DE9))</f>
        <v>64.7</v>
      </c>
      <c r="AB13" s="546"/>
      <c r="AC13" s="249">
        <f>IF($AR$3="Boys",Table4cData!AD9,IF($AR$3="Girls",Table4cData!BO9,Table4cData!CZ9))</f>
        <v>7.7</v>
      </c>
      <c r="AD13" s="249">
        <f>IF($AR$3="Boys",Table4cData!AE9,IF($AR$3="Girls",Table4cData!BP9,Table4cData!DA9))</f>
        <v>41.6</v>
      </c>
      <c r="AE13" s="249">
        <f>IF($AR$3="Boys",Table4cData!AF9,IF($AR$3="Girls",Table4cData!BQ9,Table4cData!DB9))</f>
        <v>74.5</v>
      </c>
      <c r="AF13" s="546"/>
      <c r="AG13" s="543"/>
      <c r="AH13" s="250">
        <f>IF($AR$3="Boys",Table4cData!L9,IF($AR$3="Girls",Table4cData!AW9,Table4cData!CH9))</f>
        <v>1.1599999999999999</v>
      </c>
      <c r="AI13" s="250">
        <f>IF($AR$3="Boys",Table4cData!M9,IF($AR$3="Girls",Table4cData!AX9,Table4cData!CI9))</f>
        <v>1.32</v>
      </c>
      <c r="AJ13" s="250">
        <f>IF($AR$3="Boys",Table4cData!N9,IF($AR$3="Girls",Table4cData!AY9,Table4cData!CJ9))</f>
        <v>1.06</v>
      </c>
      <c r="AK13" s="41"/>
      <c r="AL13" s="332">
        <f>IF($AR$3="Boys",Table4cData!O9,IF($AR$3="Girls",Table4cData!AZ9,Table4cData!CK9))</f>
        <v>0.88</v>
      </c>
      <c r="AM13" s="332">
        <f>IF($AR$3="Boys",Table4cData!P9,IF($AR$3="Girls",Table4cData!BA9,Table4cData!CL9))</f>
        <v>1.2</v>
      </c>
      <c r="AN13" s="332">
        <f>IF($AR$3="Boys",Table4cData!Q9,IF($AR$3="Girls",Table4cData!BB9,Table4cData!CM9))</f>
        <v>0.93</v>
      </c>
      <c r="AO13" s="543"/>
      <c r="AP13" s="332">
        <f>IF($AR$3="Boys",Table4cData!R9,IF($AR$3="Girls",Table4cData!BC9,Table4cData!CN9))</f>
        <v>1.44</v>
      </c>
      <c r="AQ13" s="332">
        <f>IF($AR$3="Boys",Table4cData!S9,IF($AR$3="Girls",Table4cData!BD9,Table4cData!CO9))</f>
        <v>1.44</v>
      </c>
      <c r="AR13" s="332">
        <f>IF($AR$3="Boys",Table4cData!T9,IF($AR$3="Girls",Table4cData!BE9,Table4cData!CP9))</f>
        <v>1.2</v>
      </c>
      <c r="AS13" s="41"/>
      <c r="AV13" s="540"/>
    </row>
    <row r="14" spans="1:48" s="187" customFormat="1" ht="11.25" customHeight="1" x14ac:dyDescent="0.2">
      <c r="A14" s="215" t="s">
        <v>337</v>
      </c>
      <c r="B14" s="249">
        <f>IF($AR$3="Boys",Table4cData!C10,IF($AR$3="Girls",Table4cData!AN10,Table4cData!BY10))</f>
        <v>10.4</v>
      </c>
      <c r="C14" s="249">
        <f>IF($AR$3="Boys",Table4cData!D10,IF($AR$3="Girls",Table4cData!AO10,Table4cData!BZ10))</f>
        <v>42.2</v>
      </c>
      <c r="D14" s="249">
        <f>IF($AR$3="Boys",Table4cData!E10,IF($AR$3="Girls",Table4cData!AP10,Table4cData!CA10))</f>
        <v>47.4</v>
      </c>
      <c r="E14" s="543"/>
      <c r="F14" s="249">
        <f>IF($AR$3="Boys",Table4cData!F10,IF($AR$3="Girls",Table4cData!AQ10,Table4cData!CB10))</f>
        <v>29</v>
      </c>
      <c r="G14" s="249">
        <f>IF($AR$3="Boys",Table4cData!G10,IF($AR$3="Girls",Table4cData!AR10,Table4cData!CC10))</f>
        <v>48.3</v>
      </c>
      <c r="H14" s="249">
        <f>IF($AR$3="Boys",Table4cData!H10,IF($AR$3="Girls",Table4cData!AS10,Table4cData!CD10))</f>
        <v>66</v>
      </c>
      <c r="I14" s="249"/>
      <c r="J14" s="249">
        <f>IF($AR$3="Boys",Table4cData!X10,IF($AR$3="Girls",Table4cData!BI10,Table4cData!CT10))</f>
        <v>8.8000000000000007</v>
      </c>
      <c r="K14" s="249">
        <f>IF($AR$3="Boys",Table4cData!Y10,IF($AR$3="Girls",Table4cData!BJ10,Table4cData!CU10))</f>
        <v>41.3</v>
      </c>
      <c r="L14" s="249">
        <f>IF($AR$3="Boys",Table4cData!Z10,IF($AR$3="Girls",Table4cData!BK10,Table4cData!CV10))</f>
        <v>85.2</v>
      </c>
      <c r="M14" s="249"/>
      <c r="N14" s="249">
        <f>IF($AR$3="Boys",Table4cData!U10,IF($AR$3="Girls",Table4cData!BF10,Table4cData!CQ10))</f>
        <v>20.6</v>
      </c>
      <c r="O14" s="249">
        <f>IF($AR$3="Boys",Table4cData!V10,IF($AR$3="Girls",Table4cData!BG10,Table4cData!CR10))</f>
        <v>71</v>
      </c>
      <c r="P14" s="249">
        <f>IF($AR$3="Boys",Table4cData!W10,IF($AR$3="Girls",Table4cData!BH10,Table4cData!CS10))</f>
        <v>94.2</v>
      </c>
      <c r="Q14" s="543"/>
      <c r="R14" s="249">
        <f>IF($AR$3="Boys",Table4cData!AA10,IF($AR$3="Girls",Table4cData!BL10,Table4cData!CW10))</f>
        <v>50</v>
      </c>
      <c r="S14" s="249">
        <f>IF($AR$3="Boys",Table4cData!AB10,IF($AR$3="Girls",Table4cData!BM10,Table4cData!CX10))</f>
        <v>88.4</v>
      </c>
      <c r="T14" s="249">
        <f>IF($AR$3="Boys",Table4cData!AC10,IF($AR$3="Girls",Table4cData!BN10,Table4cData!CY10))</f>
        <v>98.7</v>
      </c>
      <c r="U14" s="249"/>
      <c r="V14" s="250">
        <f>IF($AR$3="Boys",Table4cData!AJ10,IF($AR$3="Girls",Table4cData!BU10,Table4cData!DF10))</f>
        <v>2.57</v>
      </c>
      <c r="W14" s="250">
        <f>IF($AR$3="Boys",Table4cData!AK10,IF($AR$3="Girls",Table4cData!BV10,Table4cData!DG10))</f>
        <v>4.55</v>
      </c>
      <c r="X14" s="250">
        <f>IF($AR$3="Boys",Table4cData!AL10,IF($AR$3="Girls",Table4cData!BW10,Table4cData!DH10))</f>
        <v>6.4</v>
      </c>
      <c r="Y14" s="249">
        <f>IF($AR$3="Boys",Table4cData!AG10,IF($AR$3="Girls",Table4cData!BR10,Table4cData!DC10))</f>
        <v>2.9</v>
      </c>
      <c r="Z14" s="249">
        <f>IF($AR$3="Boys",Table4cData!AH10,IF($AR$3="Girls",Table4cData!BS10,Table4cData!DD10))</f>
        <v>19.600000000000001</v>
      </c>
      <c r="AA14" s="249">
        <f>IF($AR$3="Boys",Table4cData!AI10,IF($AR$3="Girls",Table4cData!BT10,Table4cData!DE10))</f>
        <v>58.1</v>
      </c>
      <c r="AB14" s="546"/>
      <c r="AC14" s="249">
        <f>IF($AR$3="Boys",Table4cData!AD10,IF($AR$3="Girls",Table4cData!BO10,Table4cData!CZ10))</f>
        <v>5.9</v>
      </c>
      <c r="AD14" s="249">
        <f>IF($AR$3="Boys",Table4cData!AE10,IF($AR$3="Girls",Table4cData!BP10,Table4cData!DA10))</f>
        <v>37.700000000000003</v>
      </c>
      <c r="AE14" s="249">
        <f>IF($AR$3="Boys",Table4cData!AF10,IF($AR$3="Girls",Table4cData!BQ10,Table4cData!DB10))</f>
        <v>75.5</v>
      </c>
      <c r="AF14" s="546"/>
      <c r="AG14" s="543"/>
      <c r="AH14" s="250">
        <f>IF($AR$3="Boys",Table4cData!L10,IF($AR$3="Girls",Table4cData!AW10,Table4cData!CH10))</f>
        <v>0.31</v>
      </c>
      <c r="AI14" s="250">
        <f>IF($AR$3="Boys",Table4cData!M10,IF($AR$3="Girls",Table4cData!AX10,Table4cData!CI10))</f>
        <v>0.69</v>
      </c>
      <c r="AJ14" s="250">
        <f>IF($AR$3="Boys",Table4cData!N10,IF($AR$3="Girls",Table4cData!AY10,Table4cData!CJ10))</f>
        <v>0.62</v>
      </c>
      <c r="AK14" s="41"/>
      <c r="AL14" s="332">
        <f>IF($AR$3="Boys",Table4cData!O10,IF($AR$3="Girls",Table4cData!AZ10,Table4cData!CK10))</f>
        <v>-0.11</v>
      </c>
      <c r="AM14" s="332">
        <f>IF($AR$3="Boys",Table4cData!P10,IF($AR$3="Girls",Table4cData!BA10,Table4cData!CL10))</f>
        <v>0.48</v>
      </c>
      <c r="AN14" s="332">
        <f>IF($AR$3="Boys",Table4cData!Q10,IF($AR$3="Girls",Table4cData!BB10,Table4cData!CM10))</f>
        <v>0.42</v>
      </c>
      <c r="AO14" s="543"/>
      <c r="AP14" s="332">
        <f>IF($AR$3="Boys",Table4cData!R10,IF($AR$3="Girls",Table4cData!BC10,Table4cData!CN10))</f>
        <v>0.74</v>
      </c>
      <c r="AQ14" s="332">
        <f>IF($AR$3="Boys",Table4cData!S10,IF($AR$3="Girls",Table4cData!BD10,Table4cData!CO10))</f>
        <v>0.9</v>
      </c>
      <c r="AR14" s="332">
        <f>IF($AR$3="Boys",Table4cData!T10,IF($AR$3="Girls",Table4cData!BE10,Table4cData!CP10))</f>
        <v>0.82</v>
      </c>
      <c r="AS14" s="41"/>
      <c r="AV14" s="540"/>
    </row>
    <row r="15" spans="1:48" s="187" customFormat="1" ht="11.25" customHeight="1" x14ac:dyDescent="0.2">
      <c r="A15" s="215" t="s">
        <v>533</v>
      </c>
      <c r="B15" s="249">
        <f>IF($AR$3="Boys",Table4cData!C11,IF($AR$3="Girls",Table4cData!AN11,Table4cData!BY11))</f>
        <v>4.3</v>
      </c>
      <c r="C15" s="249">
        <f>IF($AR$3="Boys",Table4cData!D11,IF($AR$3="Girls",Table4cData!AO11,Table4cData!BZ11))</f>
        <v>39.1</v>
      </c>
      <c r="D15" s="249">
        <f>IF($AR$3="Boys",Table4cData!E11,IF($AR$3="Girls",Table4cData!AP11,Table4cData!CA11))</f>
        <v>56.5</v>
      </c>
      <c r="E15" s="543"/>
      <c r="F15" s="249">
        <f>IF($AR$3="Boys",Table4cData!F11,IF($AR$3="Girls",Table4cData!AQ11,Table4cData!CB11))</f>
        <v>26.1</v>
      </c>
      <c r="G15" s="249">
        <f>IF($AR$3="Boys",Table4cData!G11,IF($AR$3="Girls",Table4cData!AR11,Table4cData!CC11))</f>
        <v>51.5</v>
      </c>
      <c r="H15" s="249">
        <f>IF($AR$3="Boys",Table4cData!H11,IF($AR$3="Girls",Table4cData!AS11,Table4cData!CD11))</f>
        <v>67.400000000000006</v>
      </c>
      <c r="I15" s="249"/>
      <c r="J15" s="249">
        <f>IF($AR$3="Boys",Table4cData!X11,IF($AR$3="Girls",Table4cData!BI11,Table4cData!CT11))</f>
        <v>0</v>
      </c>
      <c r="K15" s="249">
        <f>IF($AR$3="Boys",Table4cData!Y11,IF($AR$3="Girls",Table4cData!BJ11,Table4cData!CU11))</f>
        <v>58.3</v>
      </c>
      <c r="L15" s="249">
        <f>IF($AR$3="Boys",Table4cData!Z11,IF($AR$3="Girls",Table4cData!BK11,Table4cData!CV11))</f>
        <v>88.5</v>
      </c>
      <c r="M15" s="249"/>
      <c r="N15" s="249">
        <f>IF($AR$3="Boys",Table4cData!U11,IF($AR$3="Girls",Table4cData!BF11,Table4cData!CQ11))</f>
        <v>0</v>
      </c>
      <c r="O15" s="249">
        <f>IF($AR$3="Boys",Table4cData!V11,IF($AR$3="Girls",Table4cData!BG11,Table4cData!CR11))</f>
        <v>80.599999999999994</v>
      </c>
      <c r="P15" s="249">
        <f>IF($AR$3="Boys",Table4cData!W11,IF($AR$3="Girls",Table4cData!BH11,Table4cData!CS11))</f>
        <v>100</v>
      </c>
      <c r="Q15" s="543"/>
      <c r="R15" s="249">
        <f>IF($AR$3="Boys",Table4cData!AA11,IF($AR$3="Girls",Table4cData!BL11,Table4cData!CW11))</f>
        <v>50</v>
      </c>
      <c r="S15" s="249">
        <f>IF($AR$3="Boys",Table4cData!AB11,IF($AR$3="Girls",Table4cData!BM11,Table4cData!CX11))</f>
        <v>50</v>
      </c>
      <c r="T15" s="249">
        <f>IF($AR$3="Boys",Table4cData!AC11,IF($AR$3="Girls",Table4cData!BN11,Table4cData!CY11))</f>
        <v>75</v>
      </c>
      <c r="U15" s="249"/>
      <c r="V15" s="250">
        <f>IF($AR$3="Boys",Table4cData!AJ11,IF($AR$3="Girls",Table4cData!BU11,Table4cData!DF11))</f>
        <v>2.08</v>
      </c>
      <c r="W15" s="250">
        <f>IF($AR$3="Boys",Table4cData!AK11,IF($AR$3="Girls",Table4cData!BV11,Table4cData!DG11))</f>
        <v>4.3899999999999997</v>
      </c>
      <c r="X15" s="250">
        <f>IF($AR$3="Boys",Table4cData!AL11,IF($AR$3="Girls",Table4cData!BW11,Table4cData!DH11))</f>
        <v>6.23</v>
      </c>
      <c r="Y15" s="249">
        <f>IF($AR$3="Boys",Table4cData!AG11,IF($AR$3="Girls",Table4cData!BR11,Table4cData!DC11))</f>
        <v>0</v>
      </c>
      <c r="Z15" s="249">
        <f>IF($AR$3="Boys",Table4cData!AH11,IF($AR$3="Girls",Table4cData!BS11,Table4cData!DD11))</f>
        <v>25</v>
      </c>
      <c r="AA15" s="249">
        <f>IF($AR$3="Boys",Table4cData!AI11,IF($AR$3="Girls",Table4cData!BT11,Table4cData!DE11))</f>
        <v>51.9</v>
      </c>
      <c r="AB15" s="546"/>
      <c r="AC15" s="249">
        <f>IF($AR$3="Boys",Table4cData!AD11,IF($AR$3="Girls",Table4cData!BO11,Table4cData!CZ11))</f>
        <v>0</v>
      </c>
      <c r="AD15" s="249">
        <f>IF($AR$3="Boys",Table4cData!AE11,IF($AR$3="Girls",Table4cData!BP11,Table4cData!DA11))</f>
        <v>47.2</v>
      </c>
      <c r="AE15" s="249">
        <f>IF($AR$3="Boys",Table4cData!AF11,IF($AR$3="Girls",Table4cData!BQ11,Table4cData!DB11))</f>
        <v>61.5</v>
      </c>
      <c r="AF15" s="546"/>
      <c r="AG15" s="543"/>
      <c r="AH15" s="250">
        <f>IF($AR$3="Boys",Table4cData!L11,IF($AR$3="Girls",Table4cData!AW11,Table4cData!CH11))</f>
        <v>-0.14000000000000001</v>
      </c>
      <c r="AI15" s="250">
        <f>IF($AR$3="Boys",Table4cData!M11,IF($AR$3="Girls",Table4cData!AX11,Table4cData!CI11))</f>
        <v>0.87</v>
      </c>
      <c r="AJ15" s="250">
        <f>IF($AR$3="Boys",Table4cData!N11,IF($AR$3="Girls",Table4cData!AY11,Table4cData!CJ11))</f>
        <v>0.73</v>
      </c>
      <c r="AK15" s="41"/>
      <c r="AL15" s="332">
        <f>IF($AR$3="Boys",Table4cData!O11,IF($AR$3="Girls",Table4cData!AZ11,Table4cData!CK11))</f>
        <v>-1.38</v>
      </c>
      <c r="AM15" s="332">
        <f>IF($AR$3="Boys",Table4cData!P11,IF($AR$3="Girls",Table4cData!BA11,Table4cData!CL11))</f>
        <v>0.46</v>
      </c>
      <c r="AN15" s="332">
        <f>IF($AR$3="Boys",Table4cData!Q11,IF($AR$3="Girls",Table4cData!BB11,Table4cData!CM11))</f>
        <v>0.39</v>
      </c>
      <c r="AO15" s="543"/>
      <c r="AP15" s="332">
        <f>IF($AR$3="Boys",Table4cData!R11,IF($AR$3="Girls",Table4cData!BC11,Table4cData!CN11))</f>
        <v>1.1000000000000001</v>
      </c>
      <c r="AQ15" s="332">
        <f>IF($AR$3="Boys",Table4cData!S11,IF($AR$3="Girls",Table4cData!BD11,Table4cData!CO11))</f>
        <v>1.28</v>
      </c>
      <c r="AR15" s="332">
        <f>IF($AR$3="Boys",Table4cData!T11,IF($AR$3="Girls",Table4cData!BE11,Table4cData!CP11))</f>
        <v>1.08</v>
      </c>
      <c r="AS15" s="41"/>
      <c r="AV15" s="540"/>
    </row>
    <row r="16" spans="1:48" s="187" customFormat="1" ht="14.25" customHeight="1" x14ac:dyDescent="0.2">
      <c r="A16" s="420" t="s">
        <v>262</v>
      </c>
      <c r="B16" s="249">
        <f>IF($AR$3="Boys",Table4cData!C3,IF($AR$3="Girls",Table4cData!AN3,Table4cData!BY3))</f>
        <v>12.7</v>
      </c>
      <c r="C16" s="249">
        <f>IF($AR$3="Boys",Table4cData!D3,IF($AR$3="Girls",Table4cData!AO3,Table4cData!BZ3))</f>
        <v>44.7</v>
      </c>
      <c r="D16" s="249">
        <f>IF($AR$3="Boys",Table4cData!E3,IF($AR$3="Girls",Table4cData!AP3,Table4cData!CA3))</f>
        <v>42.6</v>
      </c>
      <c r="E16" s="249"/>
      <c r="F16" s="249">
        <f>IF($AR$3="Boys",Table4cData!F3,IF($AR$3="Girls",Table4cData!AQ3,Table4cData!CB3))</f>
        <v>25.4</v>
      </c>
      <c r="G16" s="249">
        <f>IF($AR$3="Boys",Table4cData!G3,IF($AR$3="Girls",Table4cData!AR3,Table4cData!CC3))</f>
        <v>41</v>
      </c>
      <c r="H16" s="249">
        <f>IF($AR$3="Boys",Table4cData!H3,IF($AR$3="Girls",Table4cData!AS3,Table4cData!CD3))</f>
        <v>61.2</v>
      </c>
      <c r="I16" s="249"/>
      <c r="J16" s="249">
        <f>IF($AR$3="Boys",Table4cData!X3,IF($AR$3="Girls",Table4cData!BI3,Table4cData!CT3))</f>
        <v>2.7</v>
      </c>
      <c r="K16" s="249">
        <f>IF($AR$3="Boys",Table4cData!Y3,IF($AR$3="Girls",Table4cData!BJ3,Table4cData!CU3))</f>
        <v>24.7</v>
      </c>
      <c r="L16" s="249">
        <f>IF($AR$3="Boys",Table4cData!Z3,IF($AR$3="Girls",Table4cData!BK3,Table4cData!CV3))</f>
        <v>77.7</v>
      </c>
      <c r="M16" s="249"/>
      <c r="N16" s="249">
        <f>IF($AR$3="Boys",Table4cData!U3,IF($AR$3="Girls",Table4cData!BF3,Table4cData!CQ3))</f>
        <v>11.5</v>
      </c>
      <c r="O16" s="249">
        <f>IF($AR$3="Boys",Table4cData!V3,IF($AR$3="Girls",Table4cData!BG3,Table4cData!CR3))</f>
        <v>55.8</v>
      </c>
      <c r="P16" s="249">
        <f>IF($AR$3="Boys",Table4cData!W3,IF($AR$3="Girls",Table4cData!BH3,Table4cData!CS3))</f>
        <v>93.1</v>
      </c>
      <c r="Q16" s="249">
        <f>IF($AR$3="Boys",Table4cData!X3,IF($AR$3="Girls",Table4cData!BI3,Table4cData!CT3))</f>
        <v>2.7</v>
      </c>
      <c r="R16" s="249">
        <f>IF($AR$3="Boys",Table4cData!AA3,IF($AR$3="Girls",Table4cData!BL3,Table4cData!CW3))</f>
        <v>10.8</v>
      </c>
      <c r="S16" s="249">
        <f>IF($AR$3="Boys",Table4cData!AB3,IF($AR$3="Girls",Table4cData!BM3,Table4cData!CX3))</f>
        <v>29.8</v>
      </c>
      <c r="T16" s="249">
        <f>IF($AR$3="Boys",Table4cData!AC3,IF($AR$3="Girls",Table4cData!BN3,Table4cData!CY3))</f>
        <v>57.2</v>
      </c>
      <c r="U16" s="249"/>
      <c r="V16" s="250">
        <f>IF($AR$3="Boys",Table4cData!AJ3,IF($AR$3="Girls",Table4cData!BU3,Table4cData!DF3))</f>
        <v>1.95</v>
      </c>
      <c r="W16" s="250">
        <f>IF($AR$3="Boys",Table4cData!AK3,IF($AR$3="Girls",Table4cData!BV3,Table4cData!DG3))</f>
        <v>3.41</v>
      </c>
      <c r="X16" s="250">
        <f>IF($AR$3="Boys",Table4cData!AL3,IF($AR$3="Girls",Table4cData!BW3,Table4cData!DH3))</f>
        <v>5.53</v>
      </c>
      <c r="Y16" s="249">
        <f>IF($AR$3="Boys",Table4cData!AG3,IF($AR$3="Girls",Table4cData!BR3,Table4cData!DC3))</f>
        <v>0.4</v>
      </c>
      <c r="Z16" s="249">
        <f>IF($AR$3="Boys",Table4cData!AH3,IF($AR$3="Girls",Table4cData!BS3,Table4cData!DD3))</f>
        <v>4.9000000000000004</v>
      </c>
      <c r="AA16" s="249">
        <f>IF($AR$3="Boys",Table4cData!AI3,IF($AR$3="Girls",Table4cData!BT3,Table4cData!DE3))</f>
        <v>34.700000000000003</v>
      </c>
      <c r="AB16" s="546"/>
      <c r="AC16" s="249">
        <f>IF($AR$3="Boys",Table4cData!AD3,IF($AR$3="Girls",Table4cData!BO3,Table4cData!CZ3))</f>
        <v>1.2</v>
      </c>
      <c r="AD16" s="249">
        <f>IF($AR$3="Boys",Table4cData!AE3,IF($AR$3="Girls",Table4cData!BP3,Table4cData!DA3))</f>
        <v>11.4</v>
      </c>
      <c r="AE16" s="249">
        <f>IF($AR$3="Boys",Table4cData!AF3,IF($AR$3="Girls",Table4cData!BQ3,Table4cData!DB3))</f>
        <v>45.4</v>
      </c>
      <c r="AF16" s="546"/>
      <c r="AG16" s="543"/>
      <c r="AH16" s="250">
        <f>IF($AR$3="Boys",Table4cData!L3,IF($AR$3="Girls",Table4cData!AW3,Table4cData!CH3))</f>
        <v>0</v>
      </c>
      <c r="AI16" s="250">
        <f>IF($AR$3="Boys",Table4cData!M3,IF($AR$3="Girls",Table4cData!AX3,Table4cData!CI3))</f>
        <v>0</v>
      </c>
      <c r="AJ16" s="250">
        <f>IF($AR$3="Boys",Table4cData!N3,IF($AR$3="Girls",Table4cData!AY3,Table4cData!CJ3))</f>
        <v>0.02</v>
      </c>
      <c r="AK16" s="41"/>
      <c r="AL16" s="332">
        <f>IF($AR$3="Boys",Table4cData!O3,IF($AR$3="Girls",Table4cData!AZ3,Table4cData!CK3))</f>
        <v>-0.01</v>
      </c>
      <c r="AM16" s="332">
        <f>IF($AR$3="Boys",Table4cData!P3,IF($AR$3="Girls",Table4cData!BA3,Table4cData!CL3))</f>
        <v>0</v>
      </c>
      <c r="AN16" s="332">
        <f>IF($AR$3="Boys",Table4cData!Q3,IF($AR$3="Girls",Table4cData!BB3,Table4cData!CM3))</f>
        <v>0.01</v>
      </c>
      <c r="AO16" s="543"/>
      <c r="AP16" s="332">
        <f>IF($AR$3="Boys",Table4cData!R3,IF($AR$3="Girls",Table4cData!BC3,Table4cData!CN3))</f>
        <v>0.01</v>
      </c>
      <c r="AQ16" s="332">
        <f>IF($AR$3="Boys",Table4cData!S3,IF($AR$3="Girls",Table4cData!BD3,Table4cData!CO3))</f>
        <v>0.01</v>
      </c>
      <c r="AR16" s="332">
        <f>IF($AR$3="Boys",Table4cData!T3,IF($AR$3="Girls",Table4cData!BE3,Table4cData!CP3))</f>
        <v>0.02</v>
      </c>
      <c r="AS16" s="41"/>
      <c r="AV16" s="540"/>
    </row>
    <row r="17" spans="1:50" s="187" customFormat="1" ht="10.5" customHeight="1" x14ac:dyDescent="0.2">
      <c r="A17" s="541"/>
      <c r="B17" s="219"/>
      <c r="C17" s="219"/>
      <c r="D17" s="219"/>
      <c r="E17" s="163"/>
      <c r="F17" s="219"/>
      <c r="G17" s="219"/>
      <c r="H17" s="219"/>
      <c r="I17" s="163"/>
      <c r="J17" s="219"/>
      <c r="K17" s="219"/>
      <c r="L17" s="219"/>
      <c r="M17" s="219"/>
      <c r="N17" s="219"/>
      <c r="O17" s="219"/>
      <c r="P17" s="219"/>
      <c r="Q17" s="163"/>
      <c r="R17" s="219"/>
      <c r="S17" s="219"/>
      <c r="T17" s="219"/>
      <c r="U17" s="219"/>
      <c r="V17" s="219"/>
      <c r="W17" s="219"/>
      <c r="X17" s="219"/>
      <c r="Y17" s="249"/>
      <c r="Z17" s="249"/>
      <c r="AA17" s="249"/>
      <c r="AB17" s="546"/>
      <c r="AC17" s="249"/>
      <c r="AD17" s="249"/>
      <c r="AE17" s="249"/>
      <c r="AF17" s="546"/>
      <c r="AG17" s="219"/>
      <c r="AH17" s="547"/>
      <c r="AI17" s="547"/>
      <c r="AJ17" s="547"/>
      <c r="AK17" s="219"/>
      <c r="AL17" s="548"/>
      <c r="AM17" s="548"/>
      <c r="AN17" s="548"/>
      <c r="AO17" s="548"/>
      <c r="AP17" s="548"/>
      <c r="AQ17" s="548"/>
      <c r="AR17" s="548"/>
      <c r="AS17" s="549"/>
    </row>
    <row r="18" spans="1:50" ht="11.25" customHeight="1" x14ac:dyDescent="0.2">
      <c r="A18" s="208"/>
      <c r="B18" s="550"/>
      <c r="C18" s="551"/>
      <c r="D18" s="551"/>
      <c r="E18" s="551"/>
      <c r="F18" s="551"/>
      <c r="G18" s="551"/>
      <c r="H18" s="551"/>
      <c r="I18" s="551"/>
      <c r="J18" s="551"/>
      <c r="K18" s="551"/>
      <c r="L18" s="551"/>
      <c r="M18" s="551"/>
      <c r="N18" s="551"/>
      <c r="O18" s="551"/>
      <c r="P18" s="551"/>
      <c r="Q18" s="551"/>
      <c r="R18" s="551"/>
      <c r="S18" s="551"/>
      <c r="T18" s="551"/>
      <c r="U18" s="551"/>
      <c r="V18" s="551"/>
      <c r="W18" s="551"/>
      <c r="X18" s="552"/>
      <c r="Y18" s="544"/>
      <c r="Z18" s="544"/>
      <c r="AA18" s="544"/>
      <c r="AB18" s="545"/>
      <c r="AC18" s="544"/>
      <c r="AD18" s="544"/>
      <c r="AE18" s="544"/>
      <c r="AF18" s="546"/>
      <c r="AG18" s="553"/>
      <c r="AH18" s="553"/>
      <c r="AI18" s="553"/>
      <c r="AJ18" s="553"/>
      <c r="AK18" s="553"/>
      <c r="AL18" s="553"/>
      <c r="AM18" s="553"/>
      <c r="AN18" s="553"/>
      <c r="AO18" s="553"/>
      <c r="AP18" s="553"/>
      <c r="AQ18" s="553"/>
      <c r="AR18" s="553" t="s">
        <v>64</v>
      </c>
      <c r="AS18" s="553"/>
      <c r="AX18" s="187"/>
    </row>
    <row r="19" spans="1:50" ht="12.75" customHeight="1" x14ac:dyDescent="0.2">
      <c r="A19" s="903" t="s">
        <v>430</v>
      </c>
      <c r="B19" s="903"/>
      <c r="C19" s="903"/>
      <c r="D19" s="903"/>
      <c r="E19" s="903"/>
      <c r="F19" s="903"/>
      <c r="G19" s="903"/>
      <c r="H19" s="903"/>
      <c r="I19" s="903"/>
      <c r="J19" s="903"/>
      <c r="K19" s="903"/>
      <c r="L19" s="903"/>
      <c r="M19" s="903"/>
      <c r="N19" s="903"/>
      <c r="O19" s="903"/>
      <c r="P19" s="903"/>
      <c r="Q19" s="903"/>
      <c r="R19" s="903"/>
      <c r="S19" s="903"/>
      <c r="T19" s="903"/>
      <c r="U19" s="903"/>
      <c r="V19" s="903"/>
      <c r="W19" s="903"/>
      <c r="X19" s="903"/>
      <c r="Y19" s="903"/>
      <c r="Z19" s="903"/>
      <c r="AA19" s="903"/>
      <c r="AB19" s="903"/>
      <c r="AC19" s="903"/>
      <c r="AD19" s="903"/>
      <c r="AE19" s="903"/>
      <c r="AF19" s="903"/>
      <c r="AG19" s="903"/>
      <c r="AH19" s="903"/>
      <c r="AI19" s="903"/>
      <c r="AJ19" s="903"/>
      <c r="AK19" s="903"/>
      <c r="AL19" s="903"/>
      <c r="AM19" s="903"/>
      <c r="AN19" s="903"/>
      <c r="AO19" s="903"/>
      <c r="AP19" s="903"/>
      <c r="AQ19" s="903"/>
      <c r="AR19" s="903"/>
      <c r="AS19" s="209"/>
      <c r="AX19" s="187"/>
    </row>
    <row r="20" spans="1:50" ht="9.75" customHeight="1" x14ac:dyDescent="0.2">
      <c r="A20" s="858" t="s">
        <v>451</v>
      </c>
      <c r="B20" s="858"/>
      <c r="C20" s="858"/>
      <c r="D20" s="858"/>
      <c r="E20" s="858"/>
      <c r="F20" s="858"/>
      <c r="G20" s="858"/>
      <c r="H20" s="858"/>
      <c r="I20" s="858"/>
      <c r="J20" s="858"/>
      <c r="K20" s="858"/>
      <c r="L20" s="858"/>
      <c r="M20" s="858"/>
      <c r="N20" s="858"/>
      <c r="O20" s="858"/>
      <c r="P20" s="858"/>
      <c r="Q20" s="858"/>
      <c r="R20" s="858"/>
      <c r="S20" s="858"/>
      <c r="T20" s="858"/>
      <c r="U20" s="858"/>
      <c r="V20" s="858"/>
      <c r="W20" s="858"/>
      <c r="X20" s="858"/>
      <c r="Y20" s="858"/>
      <c r="Z20" s="858"/>
      <c r="AA20" s="858"/>
      <c r="AB20" s="858"/>
      <c r="AC20" s="858"/>
      <c r="AD20" s="858"/>
      <c r="AE20" s="858"/>
      <c r="AF20" s="858"/>
      <c r="AG20" s="858"/>
      <c r="AH20" s="858"/>
      <c r="AI20" s="858"/>
      <c r="AJ20" s="858"/>
      <c r="AK20" s="858"/>
      <c r="AL20" s="858"/>
      <c r="AM20" s="858"/>
      <c r="AN20" s="858"/>
      <c r="AO20" s="858"/>
      <c r="AP20" s="858"/>
      <c r="AQ20" s="858"/>
      <c r="AR20" s="858"/>
      <c r="AS20" s="542"/>
      <c r="AX20" s="187"/>
    </row>
    <row r="21" spans="1:50" x14ac:dyDescent="0.2">
      <c r="A21" s="866" t="s">
        <v>259</v>
      </c>
      <c r="B21" s="866"/>
      <c r="C21" s="866"/>
      <c r="D21" s="866"/>
      <c r="E21" s="866"/>
      <c r="F21" s="866"/>
      <c r="G21" s="866"/>
      <c r="H21" s="866"/>
      <c r="I21" s="866"/>
      <c r="J21" s="866"/>
      <c r="K21" s="866"/>
      <c r="L21" s="866"/>
      <c r="M21" s="866"/>
      <c r="N21" s="866"/>
      <c r="O21" s="866"/>
      <c r="P21" s="866"/>
      <c r="Q21" s="866"/>
      <c r="R21" s="866"/>
      <c r="S21" s="866"/>
      <c r="T21" s="866"/>
      <c r="U21" s="866"/>
      <c r="V21" s="866"/>
      <c r="W21" s="866"/>
      <c r="X21" s="866"/>
      <c r="Y21" s="866"/>
      <c r="Z21" s="866"/>
      <c r="AA21" s="866"/>
      <c r="AB21" s="866"/>
      <c r="AC21" s="866"/>
      <c r="AD21" s="866"/>
      <c r="AE21" s="866"/>
      <c r="AF21" s="866"/>
      <c r="AG21" s="866"/>
      <c r="AH21" s="866"/>
      <c r="AI21" s="866"/>
      <c r="AJ21" s="866"/>
      <c r="AK21" s="866"/>
      <c r="AL21" s="866"/>
      <c r="AM21" s="866"/>
      <c r="AN21" s="866"/>
      <c r="AO21" s="866"/>
      <c r="AP21" s="866"/>
      <c r="AQ21" s="866"/>
      <c r="AR21" s="866"/>
      <c r="AS21" s="210"/>
      <c r="AW21" s="328"/>
      <c r="AX21" s="187"/>
    </row>
    <row r="22" spans="1:50" x14ac:dyDescent="0.2">
      <c r="A22" s="457" t="s">
        <v>384</v>
      </c>
      <c r="B22" s="457"/>
      <c r="C22" s="457"/>
      <c r="D22" s="457"/>
      <c r="E22" s="457"/>
      <c r="F22" s="457"/>
      <c r="G22" s="457"/>
      <c r="H22" s="457"/>
      <c r="I22" s="457"/>
      <c r="J22" s="457"/>
      <c r="K22" s="457"/>
      <c r="L22" s="457"/>
      <c r="M22" s="457"/>
      <c r="N22" s="457"/>
      <c r="O22" s="457"/>
      <c r="P22" s="457"/>
      <c r="Q22" s="457"/>
      <c r="R22" s="457"/>
      <c r="S22" s="457"/>
      <c r="T22" s="457"/>
      <c r="U22" s="457"/>
      <c r="V22" s="457"/>
      <c r="W22" s="457"/>
      <c r="X22" s="457"/>
      <c r="Y22" s="457"/>
      <c r="Z22" s="457"/>
      <c r="AA22" s="457"/>
      <c r="AB22" s="457"/>
      <c r="AC22" s="457"/>
      <c r="AD22" s="457"/>
      <c r="AE22" s="457"/>
      <c r="AF22" s="457"/>
      <c r="AG22" s="457"/>
      <c r="AH22" s="457"/>
      <c r="AI22" s="457"/>
      <c r="AJ22" s="457"/>
      <c r="AK22" s="457"/>
      <c r="AL22" s="457"/>
      <c r="AM22" s="457"/>
      <c r="AN22" s="457"/>
      <c r="AO22" s="457"/>
      <c r="AP22" s="457"/>
      <c r="AQ22" s="457"/>
      <c r="AR22" s="457"/>
      <c r="AS22" s="210"/>
      <c r="AW22" s="328"/>
      <c r="AX22" s="187"/>
    </row>
    <row r="23" spans="1:50" ht="26.25" customHeight="1" x14ac:dyDescent="0.2">
      <c r="A23" s="858" t="s">
        <v>576</v>
      </c>
      <c r="B23" s="858"/>
      <c r="C23" s="858"/>
      <c r="D23" s="858"/>
      <c r="E23" s="858"/>
      <c r="F23" s="858"/>
      <c r="G23" s="858"/>
      <c r="H23" s="858"/>
      <c r="I23" s="858"/>
      <c r="J23" s="858"/>
      <c r="K23" s="858"/>
      <c r="L23" s="858"/>
      <c r="M23" s="858"/>
      <c r="N23" s="858"/>
      <c r="O23" s="858"/>
      <c r="P23" s="858"/>
      <c r="Q23" s="858"/>
      <c r="R23" s="858"/>
      <c r="S23" s="858"/>
      <c r="T23" s="858"/>
      <c r="U23" s="858"/>
      <c r="V23" s="858"/>
      <c r="W23" s="858"/>
      <c r="X23" s="858"/>
      <c r="Y23" s="858"/>
      <c r="Z23" s="858"/>
      <c r="AA23" s="858"/>
      <c r="AB23" s="858"/>
      <c r="AC23" s="858"/>
      <c r="AD23" s="858"/>
      <c r="AE23" s="858"/>
      <c r="AF23" s="858"/>
      <c r="AG23" s="858"/>
      <c r="AH23" s="858"/>
      <c r="AI23" s="858"/>
      <c r="AJ23" s="858"/>
      <c r="AK23" s="858"/>
      <c r="AL23" s="858"/>
      <c r="AM23" s="858"/>
      <c r="AN23" s="858"/>
      <c r="AO23" s="858"/>
      <c r="AP23" s="858"/>
      <c r="AQ23" s="858"/>
      <c r="AR23" s="858"/>
      <c r="AS23" s="463"/>
    </row>
    <row r="24" spans="1:50" ht="11.25" customHeight="1" x14ac:dyDescent="0.2">
      <c r="A24" s="194" t="s">
        <v>114</v>
      </c>
      <c r="B24" s="329"/>
      <c r="C24" s="329"/>
      <c r="D24" s="329"/>
      <c r="E24" s="329"/>
      <c r="F24" s="329"/>
      <c r="G24" s="329"/>
      <c r="H24" s="329"/>
      <c r="I24" s="329"/>
      <c r="J24" s="329"/>
      <c r="K24" s="329"/>
      <c r="L24" s="329"/>
      <c r="M24" s="329"/>
      <c r="N24" s="329"/>
      <c r="O24" s="329"/>
      <c r="P24" s="329"/>
      <c r="Q24" s="329"/>
      <c r="R24" s="329"/>
      <c r="S24" s="329"/>
      <c r="T24" s="329"/>
      <c r="U24" s="329"/>
      <c r="V24" s="329"/>
      <c r="W24" s="329"/>
      <c r="X24" s="329"/>
      <c r="Y24" s="329"/>
      <c r="Z24" s="329"/>
      <c r="AA24" s="329"/>
      <c r="AB24" s="329"/>
      <c r="AC24" s="329"/>
      <c r="AD24" s="329"/>
      <c r="AE24" s="329"/>
      <c r="AF24" s="329"/>
      <c r="AG24" s="329"/>
      <c r="AH24" s="329"/>
      <c r="AI24" s="329"/>
      <c r="AJ24" s="329"/>
      <c r="AK24" s="329"/>
      <c r="AL24" s="329"/>
      <c r="AM24" s="329"/>
      <c r="AN24" s="329"/>
      <c r="AO24" s="329"/>
      <c r="AP24" s="329"/>
      <c r="AQ24" s="329"/>
      <c r="AR24" s="329"/>
      <c r="AS24" s="329"/>
    </row>
    <row r="25" spans="1:50" ht="23.25" customHeight="1" x14ac:dyDescent="0.2">
      <c r="A25" s="868" t="s">
        <v>444</v>
      </c>
      <c r="B25" s="868"/>
      <c r="C25" s="868"/>
      <c r="D25" s="868"/>
      <c r="E25" s="868"/>
      <c r="F25" s="868"/>
      <c r="G25" s="868"/>
      <c r="H25" s="868"/>
      <c r="I25" s="868"/>
      <c r="J25" s="868"/>
      <c r="K25" s="868"/>
      <c r="L25" s="868"/>
      <c r="M25" s="868"/>
      <c r="N25" s="868"/>
      <c r="O25" s="868"/>
      <c r="P25" s="868"/>
      <c r="Q25" s="868"/>
      <c r="R25" s="868"/>
      <c r="S25" s="868"/>
      <c r="T25" s="868"/>
      <c r="U25" s="868"/>
      <c r="V25" s="868"/>
      <c r="W25" s="868"/>
      <c r="X25" s="868"/>
      <c r="Y25" s="868"/>
      <c r="Z25" s="868"/>
      <c r="AA25" s="868"/>
      <c r="AB25" s="868"/>
      <c r="AC25" s="868"/>
      <c r="AD25" s="868"/>
      <c r="AE25" s="868"/>
      <c r="AF25" s="868"/>
      <c r="AG25" s="868"/>
      <c r="AH25" s="868"/>
      <c r="AI25" s="868"/>
      <c r="AJ25" s="868"/>
      <c r="AK25" s="868"/>
      <c r="AL25" s="868"/>
      <c r="AM25" s="868"/>
      <c r="AN25" s="868"/>
      <c r="AO25" s="868"/>
      <c r="AP25" s="868"/>
      <c r="AQ25" s="868"/>
      <c r="AR25" s="868"/>
      <c r="AS25" s="329"/>
    </row>
    <row r="26" spans="1:50" ht="36.75" customHeight="1" x14ac:dyDescent="0.2">
      <c r="A26" s="810" t="s">
        <v>534</v>
      </c>
      <c r="B26" s="810"/>
      <c r="C26" s="810"/>
      <c r="D26" s="810"/>
      <c r="E26" s="810"/>
      <c r="F26" s="810"/>
      <c r="G26" s="810"/>
      <c r="H26" s="810"/>
      <c r="I26" s="810"/>
      <c r="J26" s="810"/>
      <c r="K26" s="810"/>
      <c r="L26" s="810"/>
      <c r="M26" s="810"/>
      <c r="N26" s="810"/>
      <c r="O26" s="810"/>
      <c r="P26" s="810"/>
      <c r="Q26" s="810"/>
      <c r="R26" s="810"/>
      <c r="S26" s="810"/>
      <c r="T26" s="810"/>
      <c r="U26" s="810"/>
      <c r="V26" s="810"/>
      <c r="W26" s="810"/>
      <c r="X26" s="810"/>
      <c r="Y26" s="810"/>
      <c r="Z26" s="810"/>
      <c r="AA26" s="810"/>
      <c r="AB26" s="810"/>
      <c r="AC26" s="810"/>
      <c r="AD26" s="810"/>
      <c r="AE26" s="810"/>
      <c r="AF26" s="810"/>
      <c r="AG26" s="810"/>
      <c r="AH26" s="810"/>
      <c r="AI26" s="810"/>
      <c r="AJ26" s="810"/>
      <c r="AK26" s="810"/>
      <c r="AL26" s="810"/>
      <c r="AM26" s="810"/>
      <c r="AN26" s="810"/>
      <c r="AO26" s="810"/>
      <c r="AP26" s="810"/>
      <c r="AQ26" s="810"/>
      <c r="AR26" s="810"/>
      <c r="AS26" s="329"/>
    </row>
    <row r="27" spans="1:50" ht="14.25" customHeight="1" x14ac:dyDescent="0.2">
      <c r="A27" s="868" t="s">
        <v>283</v>
      </c>
      <c r="B27" s="868"/>
      <c r="C27" s="868"/>
      <c r="D27" s="868"/>
      <c r="E27" s="868"/>
      <c r="F27" s="868"/>
      <c r="G27" s="868"/>
      <c r="H27" s="868"/>
      <c r="I27" s="868"/>
      <c r="J27" s="868"/>
      <c r="K27" s="868"/>
      <c r="L27" s="868"/>
      <c r="M27" s="868"/>
      <c r="N27" s="868"/>
      <c r="O27" s="868"/>
      <c r="P27" s="868"/>
      <c r="Q27" s="868"/>
      <c r="R27" s="868"/>
      <c r="S27" s="868"/>
      <c r="T27" s="868"/>
      <c r="U27" s="868"/>
      <c r="V27" s="868"/>
      <c r="W27" s="868"/>
      <c r="X27" s="868"/>
      <c r="Y27" s="868"/>
      <c r="Z27" s="868"/>
      <c r="AA27" s="868"/>
      <c r="AB27" s="868"/>
      <c r="AC27" s="868"/>
      <c r="AD27" s="868"/>
      <c r="AE27" s="868"/>
      <c r="AF27" s="868"/>
      <c r="AG27" s="868"/>
      <c r="AH27" s="868"/>
      <c r="AI27" s="868"/>
      <c r="AJ27" s="868"/>
      <c r="AK27" s="868"/>
      <c r="AL27" s="868"/>
      <c r="AM27" s="868"/>
      <c r="AN27" s="868"/>
      <c r="AO27" s="868"/>
      <c r="AP27" s="868"/>
      <c r="AQ27" s="868"/>
      <c r="AR27" s="868"/>
      <c r="AS27" s="458"/>
    </row>
    <row r="28" spans="1:50" ht="11.25" customHeight="1" x14ac:dyDescent="0.2">
      <c r="A28" s="868" t="s">
        <v>452</v>
      </c>
      <c r="B28" s="868"/>
      <c r="C28" s="868"/>
      <c r="D28" s="868"/>
      <c r="E28" s="868"/>
      <c r="F28" s="868"/>
      <c r="G28" s="868"/>
      <c r="H28" s="868"/>
      <c r="I28" s="868"/>
      <c r="J28" s="868"/>
      <c r="K28" s="868"/>
      <c r="L28" s="868"/>
      <c r="M28" s="868"/>
      <c r="N28" s="868"/>
      <c r="O28" s="868"/>
      <c r="P28" s="868"/>
      <c r="Q28" s="868"/>
      <c r="R28" s="868"/>
      <c r="S28" s="868"/>
      <c r="T28" s="868"/>
      <c r="U28" s="868"/>
      <c r="V28" s="868"/>
      <c r="W28" s="868"/>
      <c r="X28" s="868"/>
      <c r="Y28" s="868"/>
      <c r="Z28" s="868"/>
      <c r="AA28" s="868"/>
      <c r="AB28" s="868"/>
      <c r="AC28" s="868"/>
      <c r="AD28" s="868"/>
      <c r="AE28" s="868"/>
      <c r="AF28" s="868"/>
      <c r="AG28" s="868"/>
      <c r="AH28" s="868"/>
      <c r="AI28" s="868"/>
      <c r="AJ28" s="868"/>
      <c r="AK28" s="868"/>
      <c r="AL28" s="868"/>
      <c r="AM28" s="868"/>
      <c r="AN28" s="868"/>
      <c r="AO28" s="868"/>
      <c r="AP28" s="868"/>
      <c r="AQ28" s="868"/>
      <c r="AR28" s="868"/>
      <c r="AS28" s="221"/>
      <c r="AT28" s="221"/>
    </row>
    <row r="29" spans="1:50" ht="24.75" customHeight="1" x14ac:dyDescent="0.2">
      <c r="A29" s="868" t="s">
        <v>453</v>
      </c>
      <c r="B29" s="868"/>
      <c r="C29" s="868"/>
      <c r="D29" s="868"/>
      <c r="E29" s="868"/>
      <c r="F29" s="868"/>
      <c r="G29" s="868"/>
      <c r="H29" s="868"/>
      <c r="I29" s="868"/>
      <c r="J29" s="868"/>
      <c r="K29" s="868"/>
      <c r="L29" s="868"/>
      <c r="M29" s="868"/>
      <c r="N29" s="868"/>
      <c r="O29" s="868"/>
      <c r="P29" s="868"/>
      <c r="Q29" s="868"/>
      <c r="R29" s="868"/>
      <c r="S29" s="868"/>
      <c r="T29" s="868"/>
      <c r="U29" s="868"/>
      <c r="V29" s="868"/>
      <c r="W29" s="868"/>
      <c r="X29" s="868"/>
      <c r="Y29" s="868"/>
      <c r="Z29" s="868"/>
      <c r="AA29" s="868"/>
      <c r="AB29" s="868"/>
      <c r="AC29" s="868"/>
      <c r="AD29" s="868"/>
      <c r="AE29" s="868"/>
      <c r="AF29" s="868"/>
      <c r="AG29" s="868"/>
      <c r="AH29" s="868"/>
      <c r="AI29" s="868"/>
      <c r="AJ29" s="868"/>
      <c r="AK29" s="868"/>
      <c r="AL29" s="868"/>
      <c r="AM29" s="868"/>
      <c r="AN29" s="868"/>
      <c r="AO29" s="868"/>
      <c r="AP29" s="868"/>
      <c r="AQ29" s="868"/>
      <c r="AR29" s="868"/>
      <c r="AS29" s="456"/>
    </row>
    <row r="30" spans="1:50" ht="21.75" customHeight="1" x14ac:dyDescent="0.2">
      <c r="A30" s="868" t="s">
        <v>454</v>
      </c>
      <c r="B30" s="868"/>
      <c r="C30" s="868"/>
      <c r="D30" s="868"/>
      <c r="E30" s="868"/>
      <c r="F30" s="868"/>
      <c r="G30" s="868"/>
      <c r="H30" s="868"/>
      <c r="I30" s="868"/>
      <c r="J30" s="868"/>
      <c r="K30" s="868"/>
      <c r="L30" s="868"/>
      <c r="M30" s="868"/>
      <c r="N30" s="868"/>
      <c r="O30" s="868"/>
      <c r="P30" s="868"/>
      <c r="Q30" s="868"/>
      <c r="R30" s="868"/>
      <c r="S30" s="868"/>
      <c r="T30" s="868"/>
      <c r="U30" s="868"/>
      <c r="V30" s="868"/>
      <c r="W30" s="868"/>
      <c r="X30" s="868"/>
      <c r="Y30" s="868"/>
      <c r="Z30" s="868"/>
      <c r="AA30" s="868"/>
      <c r="AB30" s="868"/>
      <c r="AC30" s="868"/>
      <c r="AD30" s="868"/>
      <c r="AE30" s="868"/>
      <c r="AF30" s="868"/>
      <c r="AG30" s="868"/>
      <c r="AH30" s="868"/>
      <c r="AI30" s="868"/>
      <c r="AJ30" s="868"/>
      <c r="AK30" s="868"/>
      <c r="AL30" s="868"/>
      <c r="AM30" s="868"/>
      <c r="AN30" s="868"/>
      <c r="AO30" s="868"/>
      <c r="AP30" s="868"/>
      <c r="AQ30" s="868"/>
      <c r="AR30" s="868"/>
      <c r="AS30" s="456"/>
    </row>
    <row r="31" spans="1:50" ht="19.149999999999999" customHeight="1" x14ac:dyDescent="0.2">
      <c r="A31" s="868" t="s">
        <v>535</v>
      </c>
      <c r="B31" s="868"/>
      <c r="C31" s="868"/>
      <c r="D31" s="868"/>
      <c r="E31" s="868"/>
      <c r="F31" s="868"/>
      <c r="G31" s="868"/>
      <c r="H31" s="868"/>
      <c r="I31" s="868"/>
      <c r="J31" s="868"/>
      <c r="K31" s="868"/>
      <c r="L31" s="868"/>
      <c r="M31" s="868"/>
      <c r="N31" s="868"/>
      <c r="O31" s="868"/>
      <c r="P31" s="868"/>
      <c r="Q31" s="868"/>
      <c r="R31" s="868"/>
      <c r="S31" s="868"/>
      <c r="T31" s="868"/>
      <c r="U31" s="868"/>
      <c r="V31" s="868"/>
      <c r="W31" s="868"/>
      <c r="X31" s="868"/>
      <c r="Y31" s="868"/>
      <c r="Z31" s="868"/>
      <c r="AA31" s="868"/>
      <c r="AB31" s="868"/>
      <c r="AC31" s="868"/>
      <c r="AD31" s="868"/>
      <c r="AE31" s="868"/>
      <c r="AF31" s="868"/>
      <c r="AG31" s="868"/>
      <c r="AH31" s="868"/>
      <c r="AI31" s="868"/>
      <c r="AJ31" s="868"/>
      <c r="AK31" s="868"/>
      <c r="AL31" s="868"/>
      <c r="AM31" s="868"/>
      <c r="AN31" s="868"/>
      <c r="AO31" s="868"/>
      <c r="AP31" s="868"/>
      <c r="AQ31" s="868"/>
      <c r="AR31" s="868"/>
      <c r="AS31" s="456"/>
    </row>
    <row r="32" spans="1:50" ht="23.65" customHeight="1" x14ac:dyDescent="0.2">
      <c r="A32" s="868" t="s">
        <v>473</v>
      </c>
      <c r="B32" s="868"/>
      <c r="C32" s="868"/>
      <c r="D32" s="868"/>
      <c r="E32" s="868"/>
      <c r="F32" s="868"/>
      <c r="G32" s="868"/>
      <c r="H32" s="868"/>
      <c r="I32" s="868"/>
      <c r="J32" s="868"/>
      <c r="K32" s="868"/>
      <c r="L32" s="868"/>
      <c r="M32" s="868"/>
      <c r="N32" s="868"/>
      <c r="O32" s="868"/>
      <c r="P32" s="868"/>
      <c r="Q32" s="868"/>
      <c r="R32" s="868"/>
      <c r="S32" s="868"/>
      <c r="T32" s="868"/>
      <c r="U32" s="868"/>
      <c r="V32" s="868"/>
      <c r="W32" s="868"/>
      <c r="X32" s="868"/>
      <c r="Y32" s="868"/>
      <c r="Z32" s="868"/>
      <c r="AA32" s="868"/>
      <c r="AB32" s="868"/>
      <c r="AC32" s="868"/>
      <c r="AD32" s="868"/>
      <c r="AE32" s="868"/>
      <c r="AF32" s="868"/>
      <c r="AG32" s="868"/>
      <c r="AH32" s="868"/>
      <c r="AI32" s="868"/>
      <c r="AJ32" s="868"/>
      <c r="AK32" s="868"/>
      <c r="AL32" s="868"/>
      <c r="AM32" s="868"/>
      <c r="AN32" s="868"/>
      <c r="AO32" s="868"/>
      <c r="AP32" s="868"/>
      <c r="AQ32" s="868"/>
      <c r="AR32" s="868"/>
      <c r="AS32" s="456"/>
    </row>
    <row r="33" spans="1:48" ht="30.75" customHeight="1" x14ac:dyDescent="0.2">
      <c r="A33" s="868" t="s">
        <v>654</v>
      </c>
      <c r="B33" s="868"/>
      <c r="C33" s="868"/>
      <c r="D33" s="868"/>
      <c r="E33" s="868"/>
      <c r="F33" s="868"/>
      <c r="G33" s="868"/>
      <c r="H33" s="868"/>
      <c r="I33" s="868"/>
      <c r="J33" s="868"/>
      <c r="K33" s="868"/>
      <c r="L33" s="868"/>
      <c r="M33" s="868"/>
      <c r="N33" s="868"/>
      <c r="O33" s="868"/>
      <c r="P33" s="868"/>
      <c r="Q33" s="868"/>
      <c r="R33" s="868"/>
      <c r="S33" s="868"/>
      <c r="T33" s="868"/>
      <c r="U33" s="868"/>
      <c r="V33" s="868"/>
      <c r="W33" s="868"/>
      <c r="X33" s="868"/>
      <c r="Y33" s="868"/>
      <c r="Z33" s="868"/>
      <c r="AA33" s="868"/>
      <c r="AB33" s="868"/>
      <c r="AC33" s="868"/>
      <c r="AD33" s="868"/>
      <c r="AE33" s="868"/>
      <c r="AF33" s="868"/>
      <c r="AG33" s="868"/>
      <c r="AH33" s="868"/>
      <c r="AI33" s="868"/>
      <c r="AJ33" s="868"/>
      <c r="AK33" s="868"/>
      <c r="AL33" s="868"/>
      <c r="AM33" s="868"/>
      <c r="AN33" s="868"/>
      <c r="AO33" s="868"/>
      <c r="AP33" s="868"/>
      <c r="AQ33" s="868"/>
      <c r="AR33" s="868"/>
      <c r="AS33" s="725"/>
    </row>
    <row r="34" spans="1:48" x14ac:dyDescent="0.2">
      <c r="A34" s="457"/>
      <c r="B34" s="457"/>
      <c r="C34" s="457"/>
      <c r="D34" s="457"/>
      <c r="E34" s="457"/>
      <c r="F34" s="457"/>
      <c r="G34" s="457"/>
      <c r="H34" s="457"/>
      <c r="I34" s="457"/>
      <c r="J34" s="211"/>
      <c r="K34" s="211"/>
      <c r="L34" s="211"/>
      <c r="M34" s="211"/>
      <c r="N34" s="211"/>
      <c r="O34" s="211"/>
      <c r="P34" s="211"/>
      <c r="Q34" s="211"/>
      <c r="R34" s="211"/>
      <c r="S34" s="211"/>
      <c r="T34" s="211"/>
      <c r="U34" s="211"/>
      <c r="V34" s="211"/>
      <c r="W34" s="211"/>
      <c r="X34" s="211"/>
      <c r="Y34" s="211"/>
      <c r="Z34" s="211"/>
      <c r="AA34" s="211"/>
      <c r="AB34" s="211"/>
      <c r="AC34" s="211"/>
      <c r="AD34" s="211"/>
      <c r="AE34" s="211"/>
      <c r="AF34" s="211"/>
      <c r="AG34" s="211"/>
      <c r="AH34" s="211"/>
      <c r="AI34" s="211"/>
      <c r="AJ34" s="211"/>
      <c r="AK34" s="211"/>
      <c r="AL34" s="211"/>
      <c r="AM34" s="211"/>
      <c r="AN34" s="211"/>
      <c r="AO34" s="211"/>
      <c r="AP34" s="211"/>
      <c r="AQ34" s="211"/>
      <c r="AR34" s="211"/>
      <c r="AS34" s="204"/>
      <c r="AV34" s="204"/>
    </row>
    <row r="35" spans="1:48" x14ac:dyDescent="0.2">
      <c r="Y35" s="203"/>
      <c r="Z35" s="203"/>
      <c r="AA35" s="203"/>
      <c r="AB35" s="203"/>
      <c r="AC35" s="203"/>
      <c r="AD35" s="203"/>
      <c r="AE35" s="203"/>
      <c r="AF35" s="203"/>
      <c r="AS35" s="204"/>
      <c r="AV35" s="204"/>
    </row>
    <row r="36" spans="1:48" x14ac:dyDescent="0.2">
      <c r="C36" s="204"/>
      <c r="D36" s="204"/>
      <c r="E36" s="204"/>
      <c r="F36" s="204"/>
      <c r="G36" s="204"/>
      <c r="H36" s="204"/>
      <c r="I36" s="204"/>
      <c r="J36" s="204"/>
      <c r="K36" s="204"/>
      <c r="L36" s="204"/>
      <c r="M36" s="204"/>
      <c r="N36" s="204"/>
      <c r="O36" s="204"/>
      <c r="P36" s="204"/>
      <c r="Q36" s="204"/>
      <c r="R36" s="204"/>
      <c r="S36" s="204"/>
      <c r="T36" s="204"/>
      <c r="U36" s="204"/>
      <c r="V36" s="204"/>
      <c r="W36" s="204"/>
      <c r="X36" s="204"/>
      <c r="Y36" s="204"/>
      <c r="Z36" s="204"/>
      <c r="AA36" s="204"/>
      <c r="AB36" s="204"/>
      <c r="AC36" s="204"/>
      <c r="AD36" s="204"/>
      <c r="AE36" s="204"/>
      <c r="AF36" s="204"/>
      <c r="AG36" s="204"/>
      <c r="AH36" s="204"/>
      <c r="AI36" s="204"/>
      <c r="AJ36" s="204"/>
      <c r="AK36" s="204"/>
      <c r="AL36" s="204"/>
      <c r="AM36" s="204"/>
      <c r="AN36" s="204"/>
      <c r="AO36" s="204"/>
      <c r="AP36" s="204"/>
      <c r="AQ36" s="204"/>
      <c r="AR36" s="204"/>
      <c r="AS36" s="204"/>
      <c r="AV36" s="204"/>
    </row>
    <row r="37" spans="1:48" x14ac:dyDescent="0.2">
      <c r="C37" s="204"/>
      <c r="D37" s="204"/>
      <c r="E37" s="204"/>
      <c r="F37" s="204"/>
      <c r="G37" s="204"/>
      <c r="H37" s="204"/>
      <c r="I37" s="204"/>
      <c r="J37" s="204"/>
      <c r="K37" s="204"/>
      <c r="L37" s="204"/>
      <c r="M37" s="204"/>
      <c r="N37" s="204"/>
      <c r="O37" s="204"/>
      <c r="P37" s="204"/>
      <c r="Q37" s="204"/>
      <c r="R37" s="204"/>
      <c r="S37" s="204"/>
      <c r="T37" s="204"/>
      <c r="U37" s="204"/>
      <c r="V37" s="204"/>
      <c r="W37" s="204"/>
      <c r="X37" s="204"/>
      <c r="Y37" s="75"/>
      <c r="Z37" s="75"/>
      <c r="AA37" s="75"/>
      <c r="AB37" s="75"/>
      <c r="AC37" s="75"/>
      <c r="AD37" s="75"/>
      <c r="AE37" s="75"/>
      <c r="AF37" s="75"/>
      <c r="AG37" s="204"/>
      <c r="AH37" s="204"/>
      <c r="AI37" s="204"/>
      <c r="AJ37" s="204"/>
      <c r="AK37" s="204"/>
      <c r="AL37" s="204"/>
      <c r="AM37" s="204"/>
      <c r="AN37" s="204"/>
      <c r="AO37" s="204"/>
      <c r="AP37" s="204"/>
      <c r="AQ37" s="204"/>
      <c r="AR37" s="204"/>
      <c r="AS37" s="204"/>
      <c r="AV37" s="204"/>
    </row>
    <row r="38" spans="1:48" x14ac:dyDescent="0.2">
      <c r="A38" s="204"/>
      <c r="C38" s="204"/>
      <c r="D38" s="204"/>
      <c r="E38" s="204"/>
      <c r="F38" s="204"/>
      <c r="G38" s="204"/>
      <c r="H38" s="204"/>
      <c r="I38" s="204"/>
      <c r="J38" s="204"/>
      <c r="K38" s="204"/>
      <c r="L38" s="204"/>
      <c r="M38" s="204"/>
      <c r="N38" s="204"/>
      <c r="O38" s="204"/>
      <c r="P38" s="204"/>
      <c r="Q38" s="204"/>
      <c r="R38" s="204"/>
      <c r="S38" s="204"/>
      <c r="T38" s="204"/>
      <c r="U38" s="204"/>
      <c r="V38" s="204"/>
      <c r="W38" s="204"/>
      <c r="X38" s="204"/>
      <c r="AG38" s="204"/>
      <c r="AH38" s="204"/>
      <c r="AI38" s="204"/>
      <c r="AJ38" s="204"/>
      <c r="AK38" s="204"/>
      <c r="AL38" s="204"/>
      <c r="AM38" s="204"/>
      <c r="AN38" s="204"/>
      <c r="AO38" s="204"/>
      <c r="AP38" s="204"/>
      <c r="AQ38" s="204"/>
      <c r="AR38" s="204"/>
      <c r="AS38" s="204"/>
      <c r="AV38" s="204"/>
    </row>
    <row r="39" spans="1:48" x14ac:dyDescent="0.2">
      <c r="C39" s="204"/>
      <c r="D39" s="204"/>
      <c r="E39" s="204"/>
      <c r="F39" s="204"/>
      <c r="G39" s="204"/>
      <c r="H39" s="204"/>
      <c r="I39" s="204"/>
      <c r="J39" s="204"/>
      <c r="K39" s="204"/>
      <c r="L39" s="204"/>
      <c r="M39" s="204"/>
      <c r="N39" s="204"/>
      <c r="O39" s="204"/>
      <c r="P39" s="204"/>
      <c r="Q39" s="204"/>
      <c r="R39" s="204"/>
      <c r="S39" s="204"/>
      <c r="T39" s="204"/>
      <c r="U39" s="204"/>
      <c r="V39" s="204"/>
      <c r="W39" s="204"/>
      <c r="X39" s="204"/>
      <c r="AG39" s="204"/>
      <c r="AH39" s="204"/>
      <c r="AI39" s="204"/>
      <c r="AJ39" s="204"/>
      <c r="AK39" s="204"/>
      <c r="AL39" s="204"/>
      <c r="AM39" s="204"/>
      <c r="AN39" s="204"/>
      <c r="AO39" s="204"/>
      <c r="AP39" s="204"/>
      <c r="AQ39" s="204"/>
      <c r="AR39" s="204"/>
      <c r="AS39" s="204"/>
      <c r="AV39" s="204"/>
    </row>
    <row r="40" spans="1:48" x14ac:dyDescent="0.2">
      <c r="C40" s="204"/>
      <c r="D40" s="204"/>
      <c r="E40" s="204"/>
      <c r="F40" s="204"/>
      <c r="G40" s="204"/>
      <c r="H40" s="204"/>
      <c r="I40" s="204"/>
      <c r="J40" s="204"/>
      <c r="K40" s="204"/>
      <c r="L40" s="204"/>
      <c r="M40" s="204"/>
      <c r="N40" s="204"/>
      <c r="O40" s="204"/>
      <c r="P40" s="204"/>
      <c r="Q40" s="204"/>
      <c r="R40" s="204"/>
      <c r="S40" s="204"/>
      <c r="T40" s="204"/>
      <c r="U40" s="204"/>
      <c r="V40" s="204"/>
      <c r="W40" s="204"/>
      <c r="X40" s="204"/>
      <c r="AG40" s="204"/>
      <c r="AH40" s="204"/>
      <c r="AI40" s="204"/>
      <c r="AJ40" s="204"/>
      <c r="AK40" s="204"/>
      <c r="AL40" s="204"/>
      <c r="AM40" s="204"/>
      <c r="AN40" s="204"/>
      <c r="AO40" s="204"/>
      <c r="AP40" s="204"/>
      <c r="AQ40" s="204"/>
      <c r="AR40" s="204"/>
      <c r="AS40" s="204"/>
      <c r="AV40" s="204"/>
    </row>
    <row r="41" spans="1:48" x14ac:dyDescent="0.2">
      <c r="C41" s="204"/>
      <c r="D41" s="204"/>
      <c r="E41" s="204"/>
      <c r="F41" s="204"/>
      <c r="G41" s="204"/>
      <c r="H41" s="204"/>
      <c r="I41" s="204"/>
      <c r="J41" s="204"/>
      <c r="K41" s="204"/>
      <c r="L41" s="204"/>
      <c r="M41" s="204"/>
      <c r="N41" s="204"/>
      <c r="O41" s="204"/>
      <c r="P41" s="204"/>
      <c r="Q41" s="204"/>
      <c r="R41" s="204"/>
      <c r="S41" s="204"/>
      <c r="T41" s="204"/>
      <c r="U41" s="204"/>
      <c r="V41" s="204"/>
      <c r="W41" s="204"/>
      <c r="X41" s="204"/>
      <c r="AG41" s="204"/>
      <c r="AH41" s="204"/>
      <c r="AI41" s="204"/>
      <c r="AJ41" s="204"/>
      <c r="AK41" s="204"/>
      <c r="AL41" s="204"/>
      <c r="AM41" s="204"/>
      <c r="AN41" s="204"/>
      <c r="AO41" s="204"/>
      <c r="AP41" s="204"/>
      <c r="AQ41" s="204"/>
      <c r="AR41" s="204"/>
      <c r="AS41" s="204"/>
      <c r="AV41" s="204"/>
    </row>
    <row r="42" spans="1:48" x14ac:dyDescent="0.2">
      <c r="C42" s="204"/>
      <c r="D42" s="204"/>
      <c r="E42" s="204"/>
      <c r="F42" s="204"/>
      <c r="G42" s="204"/>
      <c r="H42" s="204"/>
      <c r="I42" s="204"/>
      <c r="J42" s="204"/>
      <c r="K42" s="204"/>
      <c r="L42" s="204"/>
      <c r="M42" s="204"/>
      <c r="N42" s="204"/>
      <c r="O42" s="204"/>
      <c r="P42" s="204"/>
      <c r="Q42" s="204"/>
      <c r="R42" s="204"/>
      <c r="S42" s="204"/>
      <c r="T42" s="204"/>
      <c r="U42" s="204"/>
      <c r="V42" s="204"/>
      <c r="W42" s="204"/>
      <c r="X42" s="204"/>
      <c r="AG42" s="204"/>
      <c r="AH42" s="204"/>
      <c r="AI42" s="204"/>
      <c r="AJ42" s="204"/>
      <c r="AK42" s="204"/>
      <c r="AL42" s="204"/>
      <c r="AM42" s="204"/>
      <c r="AN42" s="204"/>
      <c r="AO42" s="204"/>
      <c r="AP42" s="204"/>
      <c r="AQ42" s="204"/>
      <c r="AR42" s="204"/>
      <c r="AV42" s="204"/>
    </row>
    <row r="43" spans="1:48" x14ac:dyDescent="0.2">
      <c r="C43" s="204"/>
      <c r="D43" s="204"/>
      <c r="E43" s="204"/>
      <c r="F43" s="204"/>
      <c r="G43" s="204"/>
      <c r="H43" s="204"/>
      <c r="I43" s="204"/>
      <c r="J43" s="204"/>
      <c r="K43" s="204"/>
      <c r="L43" s="204"/>
      <c r="M43" s="204"/>
      <c r="N43" s="204"/>
      <c r="O43" s="204"/>
      <c r="P43" s="204"/>
      <c r="Q43" s="204"/>
      <c r="R43" s="204"/>
      <c r="S43" s="204"/>
      <c r="T43" s="204"/>
      <c r="U43" s="204"/>
      <c r="V43" s="204"/>
      <c r="W43" s="204"/>
      <c r="X43" s="204"/>
      <c r="AG43" s="204"/>
      <c r="AH43" s="204"/>
      <c r="AI43" s="204"/>
      <c r="AJ43" s="204"/>
      <c r="AK43" s="204"/>
      <c r="AL43" s="204"/>
      <c r="AM43" s="204"/>
      <c r="AN43" s="204"/>
      <c r="AO43" s="204"/>
      <c r="AP43" s="204"/>
      <c r="AQ43" s="204"/>
      <c r="AR43" s="204"/>
      <c r="AV43" s="204"/>
    </row>
    <row r="44" spans="1:48" x14ac:dyDescent="0.2">
      <c r="C44" s="204"/>
      <c r="D44" s="204"/>
      <c r="E44" s="204"/>
      <c r="F44" s="204"/>
      <c r="G44" s="204"/>
      <c r="H44" s="204"/>
      <c r="I44" s="204"/>
      <c r="J44" s="204"/>
      <c r="K44" s="204"/>
      <c r="L44" s="204"/>
      <c r="M44" s="204"/>
      <c r="N44" s="204"/>
      <c r="O44" s="204"/>
      <c r="P44" s="204"/>
      <c r="Q44" s="204"/>
      <c r="R44" s="204"/>
      <c r="S44" s="204"/>
      <c r="T44" s="204"/>
      <c r="U44" s="204"/>
      <c r="V44" s="204"/>
      <c r="W44" s="204"/>
      <c r="X44" s="204"/>
      <c r="AG44" s="204"/>
      <c r="AH44" s="204"/>
      <c r="AI44" s="204"/>
      <c r="AJ44" s="204"/>
      <c r="AK44" s="204"/>
      <c r="AL44" s="204"/>
      <c r="AM44" s="204"/>
      <c r="AN44" s="204"/>
      <c r="AO44" s="204"/>
      <c r="AP44" s="204"/>
      <c r="AQ44" s="204"/>
      <c r="AR44" s="204"/>
      <c r="AV44" s="204"/>
    </row>
  </sheetData>
  <sheetProtection sheet="1" objects="1" scenarios="1"/>
  <mergeCells count="31">
    <mergeCell ref="A26:AR26"/>
    <mergeCell ref="A28:AR28"/>
    <mergeCell ref="A29:AR29"/>
    <mergeCell ref="A30:AR30"/>
    <mergeCell ref="A27:AR27"/>
    <mergeCell ref="A32:AR32"/>
    <mergeCell ref="A33:AR33"/>
    <mergeCell ref="Y6:AA6"/>
    <mergeCell ref="AC6:AE6"/>
    <mergeCell ref="AH6:AJ6"/>
    <mergeCell ref="AL6:AN6"/>
    <mergeCell ref="AP6:AR6"/>
    <mergeCell ref="A20:AR20"/>
    <mergeCell ref="A21:AR21"/>
    <mergeCell ref="A23:AR23"/>
    <mergeCell ref="A19:AR19"/>
    <mergeCell ref="J6:L6"/>
    <mergeCell ref="N6:P6"/>
    <mergeCell ref="R6:T6"/>
    <mergeCell ref="A31:AR31"/>
    <mergeCell ref="A25:AR25"/>
    <mergeCell ref="V6:X6"/>
    <mergeCell ref="AH5:AR5"/>
    <mergeCell ref="A2:B2"/>
    <mergeCell ref="AP2:AR2"/>
    <mergeCell ref="AP3:AQ3"/>
    <mergeCell ref="J5:P5"/>
    <mergeCell ref="R5:AF5"/>
    <mergeCell ref="A5:A6"/>
    <mergeCell ref="B5:D6"/>
    <mergeCell ref="F5:H6"/>
  </mergeCells>
  <conditionalFormatting sqref="AT8 B17:D17 F17">
    <cfRule type="expression" dxfId="14" priority="15">
      <formula>(#REF!="Percentage")</formula>
    </cfRule>
  </conditionalFormatting>
  <conditionalFormatting sqref="K17:M17 R17:T17 AH17:AJ17 G17:H17">
    <cfRule type="expression" dxfId="13" priority="14">
      <formula>(#REF!="Percentage")</formula>
    </cfRule>
  </conditionalFormatting>
  <conditionalFormatting sqref="U17 J17 AK17:AS17 AS8:AS15 AG17">
    <cfRule type="expression" dxfId="12" priority="13">
      <formula>(#REF!="Percentage")</formula>
    </cfRule>
  </conditionalFormatting>
  <conditionalFormatting sqref="AS16">
    <cfRule type="expression" dxfId="11" priority="12">
      <formula>(#REF!="Percentage")</formula>
    </cfRule>
  </conditionalFormatting>
  <conditionalFormatting sqref="O17:P17">
    <cfRule type="expression" dxfId="10" priority="11">
      <formula>(#REF!="Percentage")</formula>
    </cfRule>
  </conditionalFormatting>
  <conditionalFormatting sqref="N17">
    <cfRule type="expression" dxfId="9" priority="10">
      <formula>(#REF!="Percentage")</formula>
    </cfRule>
  </conditionalFormatting>
  <conditionalFormatting sqref="E16 U9:U16 B8:D16 I8:P15 I16:Q16 R8:T16 AH8:AJ16 AL8:AN16 AP8:AR16">
    <cfRule type="expression" dxfId="8" priority="9">
      <formula>(#REF!="Percentage")</formula>
    </cfRule>
  </conditionalFormatting>
  <conditionalFormatting sqref="AK12:AK15">
    <cfRule type="expression" dxfId="7" priority="8">
      <formula>(#REF!="Percentage")</formula>
    </cfRule>
  </conditionalFormatting>
  <conditionalFormatting sqref="AK16">
    <cfRule type="expression" dxfId="6" priority="7">
      <formula>(#REF!="Percentage")</formula>
    </cfRule>
  </conditionalFormatting>
  <conditionalFormatting sqref="F8:H16">
    <cfRule type="expression" dxfId="5" priority="6">
      <formula>(#REF!="Percentage")</formula>
    </cfRule>
  </conditionalFormatting>
  <conditionalFormatting sqref="V17:W17">
    <cfRule type="expression" dxfId="4" priority="3">
      <formula>(#REF!="Percentage")</formula>
    </cfRule>
  </conditionalFormatting>
  <conditionalFormatting sqref="X17">
    <cfRule type="expression" dxfId="3" priority="2">
      <formula>(#REF!="Percentage")</formula>
    </cfRule>
  </conditionalFormatting>
  <conditionalFormatting sqref="V8:X16">
    <cfRule type="expression" dxfId="2" priority="1">
      <formula>(#REF!="Percentage")</formula>
    </cfRule>
  </conditionalFormatting>
  <dataValidations count="1">
    <dataValidation type="list" allowBlank="1" showInputMessage="1" showErrorMessage="1" sqref="AG3:AO4 AS3 AR4:AS4 AR3">
      <formula1>$AV$2:$AV$4</formula1>
    </dataValidation>
  </dataValidations>
  <hyperlinks>
    <hyperlink ref="A24" r:id="rId1"/>
  </hyperlinks>
  <pageMargins left="0.7" right="0.7" top="0.75" bottom="0.75" header="0.3" footer="0.3"/>
  <pageSetup scale="61" orientation="landscape" r:id="rId2"/>
  <extLst>
    <ext xmlns:x14="http://schemas.microsoft.com/office/spreadsheetml/2009/9/main" uri="{78C0D931-6437-407d-A8EE-F0AAD7539E65}">
      <x14:conditionalFormattings>
        <x14:conditionalFormatting xmlns:xm="http://schemas.microsoft.com/office/excel/2006/main">
          <x14:cfRule type="expression" priority="5" id="{190F4721-DD77-41C2-BD9D-ED3C245D88C9}">
            <xm:f>('Table 4a'!#REF!="Percentage")</xm:f>
            <x14:dxf>
              <numFmt numFmtId="165" formatCode="#,##0.0"/>
            </x14:dxf>
          </x14:cfRule>
          <xm:sqref>Y8:AA18</xm:sqref>
        </x14:conditionalFormatting>
        <x14:conditionalFormatting xmlns:xm="http://schemas.microsoft.com/office/excel/2006/main">
          <x14:cfRule type="expression" priority="4" id="{61725B98-C6E3-4F21-AB4B-9A7FE0A92B00}">
            <xm:f>('Table 4a'!#REF!="Percentage")</xm:f>
            <x14:dxf>
              <numFmt numFmtId="165" formatCode="#,##0.0"/>
            </x14:dxf>
          </x14:cfRule>
          <xm:sqref>AC8:AE18</xm:sqref>
        </x14:conditionalFormatting>
      </x14:conditionalFormatting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V40"/>
  <sheetViews>
    <sheetView workbookViewId="0">
      <selection sqref="A1:D1"/>
    </sheetView>
  </sheetViews>
  <sheetFormatPr defaultColWidth="9.140625" defaultRowHeight="12.75" x14ac:dyDescent="0.2"/>
  <cols>
    <col min="1" max="1" width="32.140625" style="109" customWidth="1"/>
    <col min="2" max="3" width="19.5703125" style="109" customWidth="1"/>
    <col min="4" max="5" width="1.140625" style="109" customWidth="1"/>
    <col min="6" max="6" width="18" style="109" customWidth="1"/>
    <col min="7" max="7" width="19.7109375" style="109" customWidth="1"/>
    <col min="8" max="16384" width="9.140625" style="109"/>
  </cols>
  <sheetData>
    <row r="1" spans="1:22" ht="13.5" x14ac:dyDescent="0.2">
      <c r="A1" s="912" t="s">
        <v>606</v>
      </c>
      <c r="B1" s="913"/>
      <c r="C1" s="913"/>
      <c r="D1" s="913"/>
      <c r="E1" s="706"/>
      <c r="F1" s="199"/>
      <c r="G1" s="199"/>
      <c r="H1" s="199"/>
      <c r="I1" s="199"/>
      <c r="J1" s="199"/>
    </row>
    <row r="2" spans="1:22" x14ac:dyDescent="0.2">
      <c r="A2" s="914" t="s">
        <v>605</v>
      </c>
      <c r="B2" s="914"/>
      <c r="C2" s="670"/>
      <c r="D2" s="670"/>
      <c r="E2" s="670"/>
      <c r="F2" s="670"/>
      <c r="G2" s="670"/>
      <c r="H2" s="670"/>
      <c r="I2" s="670"/>
      <c r="J2" s="670"/>
    </row>
    <row r="3" spans="1:22" x14ac:dyDescent="0.2">
      <c r="A3" s="705" t="s">
        <v>0</v>
      </c>
      <c r="B3" s="670"/>
      <c r="C3" s="670"/>
      <c r="D3" s="670"/>
      <c r="E3" s="670"/>
      <c r="F3" s="670"/>
      <c r="G3" s="670"/>
      <c r="H3" s="670"/>
      <c r="I3" s="670"/>
      <c r="J3" s="670"/>
    </row>
    <row r="4" spans="1:22" ht="7.5" customHeight="1" x14ac:dyDescent="0.2">
      <c r="A4" s="705"/>
      <c r="B4" s="254"/>
      <c r="C4" s="254"/>
      <c r="D4" s="254"/>
      <c r="E4" s="254"/>
      <c r="F4" s="254"/>
      <c r="G4" s="254"/>
      <c r="H4" s="254"/>
      <c r="I4" s="254"/>
      <c r="J4" s="254"/>
    </row>
    <row r="5" spans="1:22" ht="30" customHeight="1" x14ac:dyDescent="0.2">
      <c r="A5" s="915" t="s">
        <v>604</v>
      </c>
      <c r="B5" s="916"/>
      <c r="C5" s="916"/>
      <c r="D5" s="916"/>
      <c r="E5" s="704"/>
      <c r="F5" s="703"/>
      <c r="G5" s="703"/>
      <c r="H5" s="703"/>
      <c r="I5" s="703"/>
      <c r="J5" s="703"/>
      <c r="R5" s="699"/>
      <c r="S5" s="699"/>
      <c r="T5" s="702" t="s">
        <v>38</v>
      </c>
      <c r="U5" s="699"/>
      <c r="V5" s="699"/>
    </row>
    <row r="6" spans="1:22" x14ac:dyDescent="0.2">
      <c r="A6" s="701"/>
      <c r="B6" s="700"/>
      <c r="C6" s="700"/>
      <c r="D6" s="700"/>
      <c r="E6" s="700"/>
      <c r="F6" s="700"/>
      <c r="G6" s="700"/>
      <c r="H6" s="700"/>
      <c r="I6" s="700"/>
      <c r="J6" s="700"/>
      <c r="R6" s="699"/>
      <c r="S6" s="699"/>
      <c r="T6" s="699"/>
      <c r="U6" s="699"/>
      <c r="V6" s="699"/>
    </row>
    <row r="7" spans="1:22" ht="26.25" customHeight="1" x14ac:dyDescent="0.2">
      <c r="A7" s="698"/>
      <c r="B7" s="917" t="s">
        <v>603</v>
      </c>
      <c r="C7" s="917"/>
      <c r="D7" s="917"/>
      <c r="E7" s="917"/>
      <c r="F7" s="917"/>
      <c r="G7" s="917"/>
      <c r="H7" s="255"/>
      <c r="I7" s="255"/>
      <c r="J7" s="255"/>
    </row>
    <row r="8" spans="1:22" ht="26.25" customHeight="1" x14ac:dyDescent="0.2">
      <c r="A8" s="697"/>
      <c r="B8" s="917" t="s">
        <v>602</v>
      </c>
      <c r="C8" s="917"/>
      <c r="D8" s="571"/>
      <c r="E8" s="632"/>
      <c r="F8" s="917" t="s">
        <v>601</v>
      </c>
      <c r="G8" s="917"/>
      <c r="H8" s="255"/>
      <c r="I8" s="255"/>
      <c r="J8" s="255"/>
    </row>
    <row r="9" spans="1:22" ht="50.25" customHeight="1" x14ac:dyDescent="0.2">
      <c r="A9" s="793" t="s">
        <v>600</v>
      </c>
      <c r="B9" s="695" t="s">
        <v>599</v>
      </c>
      <c r="C9" s="695" t="s">
        <v>598</v>
      </c>
      <c r="D9" s="696"/>
      <c r="E9" s="695"/>
      <c r="F9" s="695" t="s">
        <v>599</v>
      </c>
      <c r="G9" s="695" t="s">
        <v>598</v>
      </c>
      <c r="H9" s="204"/>
      <c r="I9" s="204"/>
      <c r="J9" s="204"/>
    </row>
    <row r="10" spans="1:22" ht="11.25" customHeight="1" x14ac:dyDescent="0.2">
      <c r="A10" s="670"/>
      <c r="B10" s="257"/>
      <c r="C10" s="257"/>
      <c r="D10" s="257"/>
      <c r="E10" s="257"/>
      <c r="F10" s="257"/>
      <c r="G10" s="257"/>
      <c r="H10" s="204"/>
      <c r="I10" s="204"/>
      <c r="J10" s="204"/>
    </row>
    <row r="11" spans="1:22" ht="11.25" customHeight="1" x14ac:dyDescent="0.2">
      <c r="A11" s="694" t="s">
        <v>597</v>
      </c>
      <c r="B11" s="693">
        <v>346</v>
      </c>
      <c r="C11" s="791">
        <v>0</v>
      </c>
      <c r="D11" s="688"/>
      <c r="E11" s="688"/>
      <c r="F11" s="692">
        <v>11.6</v>
      </c>
      <c r="G11" s="792">
        <v>0</v>
      </c>
      <c r="H11" s="204"/>
      <c r="I11" s="204"/>
      <c r="J11" s="204"/>
    </row>
    <row r="12" spans="1:22" ht="11.25" customHeight="1" x14ac:dyDescent="0.2">
      <c r="A12" s="689" t="s">
        <v>596</v>
      </c>
      <c r="B12" s="691">
        <v>577</v>
      </c>
      <c r="C12" s="791">
        <v>2057</v>
      </c>
      <c r="D12" s="688"/>
      <c r="E12" s="688"/>
      <c r="F12" s="690">
        <v>19.399999999999999</v>
      </c>
      <c r="G12" s="792">
        <v>69</v>
      </c>
      <c r="H12" s="204"/>
      <c r="I12" s="204"/>
      <c r="J12" s="204"/>
    </row>
    <row r="13" spans="1:22" ht="11.25" customHeight="1" x14ac:dyDescent="0.2">
      <c r="A13" s="689"/>
      <c r="B13" s="687"/>
      <c r="C13" s="687"/>
      <c r="D13" s="688"/>
      <c r="E13" s="688"/>
      <c r="F13" s="687"/>
      <c r="G13" s="687"/>
      <c r="H13" s="204"/>
      <c r="I13" s="204"/>
      <c r="J13" s="204"/>
    </row>
    <row r="14" spans="1:22" ht="16.5" customHeight="1" x14ac:dyDescent="0.2">
      <c r="A14" s="685"/>
      <c r="B14" s="686"/>
      <c r="C14" s="684"/>
      <c r="D14" s="684"/>
      <c r="E14" s="684"/>
      <c r="F14" s="685" t="s">
        <v>595</v>
      </c>
      <c r="G14" s="684">
        <v>2980</v>
      </c>
      <c r="H14" s="204"/>
      <c r="I14" s="204"/>
      <c r="J14" s="204"/>
    </row>
    <row r="15" spans="1:22" ht="13.5" customHeight="1" x14ac:dyDescent="0.2">
      <c r="A15" s="679"/>
      <c r="B15" s="678"/>
      <c r="D15" s="678"/>
      <c r="E15" s="678"/>
      <c r="F15" s="680"/>
      <c r="G15" s="677" t="s">
        <v>594</v>
      </c>
      <c r="H15" s="680"/>
      <c r="I15" s="680"/>
      <c r="J15" s="680"/>
    </row>
    <row r="16" spans="1:22" ht="9.9499999999999993" customHeight="1" x14ac:dyDescent="0.2">
      <c r="A16" s="679"/>
      <c r="B16" s="678"/>
      <c r="C16" s="677"/>
      <c r="D16" s="678"/>
      <c r="E16" s="678"/>
      <c r="F16" s="680"/>
      <c r="G16" s="680"/>
      <c r="H16" s="680"/>
      <c r="I16" s="680"/>
      <c r="J16" s="680"/>
    </row>
    <row r="17" spans="1:14" x14ac:dyDescent="0.2">
      <c r="A17" s="683"/>
      <c r="B17" s="682" t="s">
        <v>593</v>
      </c>
      <c r="C17" s="681"/>
      <c r="D17" s="681"/>
      <c r="E17" s="681"/>
      <c r="F17" s="681"/>
      <c r="G17" s="681"/>
      <c r="H17" s="681"/>
      <c r="I17" s="681"/>
      <c r="J17" s="680"/>
    </row>
    <row r="18" spans="1:14" x14ac:dyDescent="0.2">
      <c r="A18" s="679"/>
      <c r="B18" s="678"/>
      <c r="C18" s="678"/>
      <c r="D18" s="678"/>
      <c r="E18" s="678"/>
      <c r="F18" s="678"/>
      <c r="G18" s="678"/>
      <c r="H18" s="678"/>
      <c r="I18" s="678"/>
      <c r="J18" s="677"/>
    </row>
    <row r="19" spans="1:14" ht="66.75" customHeight="1" x14ac:dyDescent="0.2">
      <c r="A19" s="858" t="s">
        <v>592</v>
      </c>
      <c r="B19" s="858"/>
      <c r="C19" s="858"/>
      <c r="D19" s="858"/>
      <c r="E19" s="858"/>
      <c r="F19" s="858"/>
      <c r="G19" s="858"/>
      <c r="H19" s="631"/>
      <c r="I19" s="631"/>
      <c r="J19" s="631"/>
      <c r="K19" s="631"/>
      <c r="L19" s="631"/>
      <c r="M19" s="631"/>
      <c r="N19" s="631"/>
    </row>
    <row r="20" spans="1:14" ht="38.25" customHeight="1" x14ac:dyDescent="0.2">
      <c r="A20" s="858" t="s">
        <v>591</v>
      </c>
      <c r="B20" s="858"/>
      <c r="C20" s="858"/>
      <c r="D20" s="858"/>
      <c r="E20" s="858"/>
      <c r="F20" s="858"/>
      <c r="G20" s="858"/>
      <c r="H20" s="676"/>
      <c r="I20" s="676"/>
      <c r="J20" s="631"/>
      <c r="K20" s="675"/>
      <c r="L20" s="675"/>
      <c r="M20" s="675"/>
      <c r="N20" s="675"/>
    </row>
    <row r="21" spans="1:14" ht="15" x14ac:dyDescent="0.2">
      <c r="A21" s="674"/>
      <c r="B21" s="673"/>
      <c r="C21" s="673"/>
      <c r="D21" s="673"/>
      <c r="E21" s="673"/>
      <c r="F21" s="673"/>
      <c r="G21" s="673"/>
      <c r="H21" s="673"/>
      <c r="I21" s="673"/>
      <c r="J21" s="673"/>
      <c r="K21" s="670"/>
      <c r="L21" s="670"/>
      <c r="M21" s="670"/>
      <c r="N21" s="670"/>
    </row>
    <row r="22" spans="1:14" x14ac:dyDescent="0.2">
      <c r="A22" s="670"/>
      <c r="B22" s="671"/>
      <c r="C22" s="671"/>
      <c r="D22" s="671"/>
      <c r="E22" s="671"/>
      <c r="F22" s="671"/>
      <c r="G22" s="671"/>
      <c r="H22" s="671"/>
      <c r="I22" s="671"/>
      <c r="J22" s="671"/>
      <c r="K22" s="670"/>
      <c r="L22" s="670"/>
      <c r="M22" s="670"/>
      <c r="N22" s="670"/>
    </row>
    <row r="25" spans="1:14" ht="14.25" x14ac:dyDescent="0.2">
      <c r="A25" s="670"/>
      <c r="B25" s="672"/>
      <c r="C25" s="672"/>
      <c r="D25" s="670"/>
      <c r="E25" s="670"/>
      <c r="F25" s="672"/>
      <c r="G25" s="670"/>
      <c r="H25" s="670"/>
      <c r="I25" s="672"/>
      <c r="J25" s="670"/>
      <c r="K25" s="672"/>
      <c r="L25" s="670"/>
      <c r="M25" s="670"/>
      <c r="N25" s="670"/>
    </row>
    <row r="26" spans="1:14" x14ac:dyDescent="0.2">
      <c r="A26" s="204"/>
      <c r="B26" s="671"/>
      <c r="C26" s="671"/>
      <c r="D26" s="671"/>
      <c r="E26" s="671"/>
      <c r="F26" s="671"/>
      <c r="G26" s="671"/>
      <c r="H26" s="671"/>
      <c r="I26" s="671"/>
      <c r="J26" s="671"/>
      <c r="K26" s="670"/>
      <c r="L26" s="670"/>
      <c r="M26" s="670"/>
      <c r="N26" s="670"/>
    </row>
    <row r="27" spans="1:14" x14ac:dyDescent="0.2">
      <c r="A27" s="204"/>
      <c r="B27" s="670"/>
      <c r="C27" s="670"/>
      <c r="D27" s="670"/>
      <c r="E27" s="670"/>
      <c r="F27" s="670"/>
      <c r="G27" s="670"/>
      <c r="H27" s="670"/>
      <c r="I27" s="670"/>
      <c r="J27" s="670"/>
      <c r="K27" s="670"/>
      <c r="L27" s="670"/>
      <c r="M27" s="670"/>
      <c r="N27" s="670"/>
    </row>
    <row r="28" spans="1:14" x14ac:dyDescent="0.2">
      <c r="A28" s="204"/>
      <c r="B28" s="671"/>
      <c r="C28" s="671"/>
      <c r="D28" s="671"/>
      <c r="E28" s="671"/>
      <c r="F28" s="671"/>
      <c r="G28" s="671"/>
      <c r="H28" s="671"/>
      <c r="I28" s="671"/>
      <c r="J28" s="671"/>
      <c r="K28" s="670"/>
      <c r="L28" s="670"/>
      <c r="M28" s="670"/>
      <c r="N28" s="670"/>
    </row>
    <row r="29" spans="1:14" x14ac:dyDescent="0.2">
      <c r="A29" s="204"/>
      <c r="B29" s="670"/>
      <c r="C29" s="670"/>
      <c r="D29" s="670"/>
      <c r="E29" s="670"/>
      <c r="F29" s="670"/>
      <c r="G29" s="670"/>
      <c r="H29" s="670"/>
      <c r="I29" s="670"/>
      <c r="J29" s="670"/>
      <c r="K29" s="670"/>
      <c r="L29" s="670"/>
      <c r="M29" s="670"/>
      <c r="N29" s="670"/>
    </row>
    <row r="30" spans="1:14" x14ac:dyDescent="0.2">
      <c r="A30" s="204"/>
      <c r="B30" s="670"/>
      <c r="C30" s="670"/>
      <c r="D30" s="670"/>
      <c r="E30" s="670"/>
      <c r="F30" s="670"/>
      <c r="G30" s="670"/>
      <c r="H30" s="670"/>
      <c r="I30" s="670"/>
      <c r="J30" s="670"/>
      <c r="K30" s="670"/>
      <c r="L30" s="670"/>
      <c r="M30" s="670"/>
      <c r="N30" s="670"/>
    </row>
    <row r="31" spans="1:14" x14ac:dyDescent="0.2">
      <c r="A31" s="204"/>
      <c r="B31" s="670"/>
      <c r="C31" s="670"/>
      <c r="D31" s="670"/>
      <c r="E31" s="670"/>
      <c r="F31" s="670"/>
      <c r="G31" s="670"/>
      <c r="H31" s="670"/>
      <c r="I31" s="670"/>
      <c r="J31" s="670"/>
      <c r="K31" s="670"/>
      <c r="L31" s="670"/>
      <c r="M31" s="670"/>
      <c r="N31" s="670"/>
    </row>
    <row r="32" spans="1:14" x14ac:dyDescent="0.2">
      <c r="A32" s="204"/>
      <c r="B32" s="670"/>
      <c r="C32" s="670"/>
      <c r="D32" s="670"/>
      <c r="E32" s="670"/>
      <c r="F32" s="670"/>
      <c r="G32" s="670"/>
      <c r="H32" s="670"/>
      <c r="I32" s="670"/>
      <c r="J32" s="670"/>
      <c r="K32" s="670"/>
      <c r="L32" s="670"/>
      <c r="M32" s="670"/>
      <c r="N32" s="670"/>
    </row>
    <row r="33" spans="1:14" x14ac:dyDescent="0.2">
      <c r="A33" s="204"/>
      <c r="B33" s="204"/>
      <c r="C33" s="204"/>
      <c r="D33" s="204"/>
      <c r="E33" s="204"/>
      <c r="F33" s="204"/>
      <c r="G33" s="204"/>
      <c r="H33" s="204"/>
      <c r="I33" s="204"/>
      <c r="J33" s="204"/>
      <c r="K33" s="670"/>
      <c r="L33" s="670"/>
      <c r="M33" s="670"/>
      <c r="N33" s="670"/>
    </row>
    <row r="34" spans="1:14" x14ac:dyDescent="0.2">
      <c r="A34" s="204"/>
      <c r="B34" s="204"/>
      <c r="C34" s="204"/>
      <c r="D34" s="204"/>
      <c r="E34" s="204"/>
      <c r="F34" s="204"/>
      <c r="G34" s="204"/>
      <c r="H34" s="204"/>
      <c r="I34" s="204"/>
      <c r="J34" s="204"/>
    </row>
    <row r="35" spans="1:14" x14ac:dyDescent="0.2">
      <c r="A35" s="204"/>
      <c r="B35" s="204"/>
      <c r="C35" s="204"/>
      <c r="D35" s="204"/>
      <c r="E35" s="204"/>
      <c r="F35" s="204"/>
      <c r="G35" s="204"/>
      <c r="H35" s="204"/>
      <c r="I35" s="204"/>
      <c r="J35" s="204"/>
    </row>
    <row r="36" spans="1:14" x14ac:dyDescent="0.2">
      <c r="A36" s="204"/>
      <c r="B36" s="204"/>
      <c r="C36" s="204"/>
      <c r="D36" s="204"/>
      <c r="E36" s="204"/>
      <c r="F36" s="204"/>
      <c r="G36" s="204"/>
      <c r="H36" s="204"/>
      <c r="I36" s="204"/>
      <c r="J36" s="204"/>
    </row>
    <row r="37" spans="1:14" x14ac:dyDescent="0.2">
      <c r="A37" s="204"/>
      <c r="B37" s="204"/>
      <c r="C37" s="204"/>
      <c r="D37" s="204"/>
      <c r="E37" s="204"/>
      <c r="F37" s="204"/>
      <c r="G37" s="204"/>
      <c r="H37" s="204"/>
      <c r="I37" s="204"/>
      <c r="J37" s="204"/>
    </row>
    <row r="38" spans="1:14" x14ac:dyDescent="0.2">
      <c r="A38" s="204"/>
      <c r="B38" s="204"/>
      <c r="C38" s="204"/>
      <c r="D38" s="204"/>
      <c r="E38" s="204"/>
      <c r="F38" s="204"/>
      <c r="G38" s="204"/>
      <c r="H38" s="204"/>
      <c r="I38" s="204"/>
      <c r="J38" s="204"/>
    </row>
    <row r="39" spans="1:14" x14ac:dyDescent="0.2">
      <c r="A39" s="204"/>
      <c r="B39" s="204"/>
      <c r="C39" s="204"/>
      <c r="D39" s="204"/>
      <c r="E39" s="204"/>
      <c r="F39" s="204"/>
      <c r="G39" s="204"/>
      <c r="H39" s="204"/>
      <c r="I39" s="204"/>
      <c r="J39" s="204"/>
    </row>
    <row r="40" spans="1:14" x14ac:dyDescent="0.2">
      <c r="A40" s="204"/>
      <c r="B40" s="204"/>
      <c r="C40" s="204"/>
      <c r="D40" s="204"/>
      <c r="E40" s="204"/>
      <c r="F40" s="204"/>
      <c r="G40" s="204"/>
      <c r="H40" s="204"/>
      <c r="I40" s="204"/>
      <c r="J40" s="204"/>
    </row>
  </sheetData>
  <sheetProtection sheet="1" objects="1" scenarios="1"/>
  <mergeCells count="8">
    <mergeCell ref="A19:G19"/>
    <mergeCell ref="A20:G20"/>
    <mergeCell ref="A1:D1"/>
    <mergeCell ref="A2:B2"/>
    <mergeCell ref="A5:D5"/>
    <mergeCell ref="B7:G7"/>
    <mergeCell ref="B8:C8"/>
    <mergeCell ref="F8:G8"/>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G15"/>
  <sheetViews>
    <sheetView showGridLines="0" workbookViewId="0">
      <selection sqref="A1:B1"/>
    </sheetView>
  </sheetViews>
  <sheetFormatPr defaultColWidth="9.140625" defaultRowHeight="12.75" x14ac:dyDescent="0.2"/>
  <cols>
    <col min="1" max="1" width="42.7109375" style="179" customWidth="1"/>
    <col min="2" max="4" width="13.42578125" style="179" customWidth="1"/>
    <col min="5" max="5" width="1.140625" style="179" customWidth="1"/>
    <col min="6" max="6" width="14.140625" style="179" customWidth="1"/>
    <col min="7" max="7" width="15" style="179" customWidth="1"/>
    <col min="8" max="16384" width="9.140625" style="179"/>
  </cols>
  <sheetData>
    <row r="1" spans="1:7" ht="15" x14ac:dyDescent="0.25">
      <c r="A1" s="918" t="s">
        <v>619</v>
      </c>
      <c r="B1" s="918"/>
      <c r="C1" s="719"/>
      <c r="D1" s="719"/>
      <c r="E1" s="719"/>
      <c r="G1" s="180"/>
    </row>
    <row r="2" spans="1:7" ht="15" x14ac:dyDescent="0.25">
      <c r="A2" s="918" t="s">
        <v>605</v>
      </c>
      <c r="B2" s="918"/>
      <c r="C2" s="719"/>
      <c r="D2" s="719"/>
      <c r="E2" s="719"/>
    </row>
    <row r="3" spans="1:7" ht="15" x14ac:dyDescent="0.25">
      <c r="A3" s="918" t="s">
        <v>618</v>
      </c>
      <c r="B3" s="918"/>
      <c r="C3" s="719"/>
      <c r="D3" s="719"/>
      <c r="E3" s="719"/>
    </row>
    <row r="4" spans="1:7" ht="15" x14ac:dyDescent="0.25">
      <c r="A4" s="718"/>
      <c r="B4" s="718"/>
      <c r="C4" s="718"/>
      <c r="D4" s="718"/>
      <c r="E4" s="718"/>
      <c r="F4" s="181"/>
      <c r="G4" s="181"/>
    </row>
    <row r="5" spans="1:7" ht="55.5" customHeight="1" x14ac:dyDescent="0.2">
      <c r="A5" s="717"/>
      <c r="B5" s="715" t="s">
        <v>617</v>
      </c>
      <c r="C5" s="715" t="s">
        <v>616</v>
      </c>
      <c r="D5" s="715" t="s">
        <v>615</v>
      </c>
      <c r="E5" s="716"/>
      <c r="F5" s="715" t="s">
        <v>614</v>
      </c>
      <c r="G5" s="715" t="s">
        <v>613</v>
      </c>
    </row>
    <row r="6" spans="1:7" ht="15" x14ac:dyDescent="0.25">
      <c r="A6" s="714"/>
      <c r="E6" s="710"/>
    </row>
    <row r="7" spans="1:7" x14ac:dyDescent="0.2">
      <c r="A7" s="713" t="s">
        <v>612</v>
      </c>
      <c r="B7" s="769">
        <v>2780</v>
      </c>
      <c r="C7" s="770">
        <v>257</v>
      </c>
      <c r="D7" s="770">
        <v>9.1999999999999993</v>
      </c>
      <c r="E7" s="768"/>
      <c r="F7" s="769">
        <v>2523</v>
      </c>
      <c r="G7" s="770">
        <v>90.8</v>
      </c>
    </row>
    <row r="8" spans="1:7" ht="15" x14ac:dyDescent="0.25">
      <c r="A8" s="712"/>
      <c r="B8" s="712"/>
      <c r="C8" s="711"/>
      <c r="D8" s="711"/>
      <c r="E8" s="711"/>
      <c r="F8" s="319"/>
      <c r="G8" s="319"/>
    </row>
    <row r="9" spans="1:7" ht="15" x14ac:dyDescent="0.25">
      <c r="A9" s="710"/>
      <c r="B9" s="710"/>
      <c r="C9" s="709"/>
      <c r="D9" s="181"/>
      <c r="E9" s="181"/>
      <c r="F9" s="181"/>
      <c r="G9" s="708" t="s">
        <v>594</v>
      </c>
    </row>
    <row r="10" spans="1:7" s="707" customFormat="1" ht="17.25" customHeight="1" x14ac:dyDescent="0.2">
      <c r="A10" s="922" t="s">
        <v>611</v>
      </c>
      <c r="B10" s="922"/>
      <c r="C10" s="922"/>
      <c r="D10" s="922"/>
      <c r="E10" s="922"/>
      <c r="F10" s="922"/>
      <c r="G10" s="922"/>
    </row>
    <row r="11" spans="1:7" s="707" customFormat="1" ht="29.25" customHeight="1" x14ac:dyDescent="0.2">
      <c r="A11" s="858" t="s">
        <v>610</v>
      </c>
      <c r="B11" s="858"/>
      <c r="C11" s="858"/>
      <c r="D11" s="858"/>
      <c r="E11" s="858"/>
      <c r="F11" s="858"/>
      <c r="G11" s="858"/>
    </row>
    <row r="12" spans="1:7" s="707" customFormat="1" ht="27" customHeight="1" x14ac:dyDescent="0.2">
      <c r="A12" s="919" t="s">
        <v>609</v>
      </c>
      <c r="B12" s="919"/>
      <c r="C12" s="919"/>
      <c r="D12" s="919"/>
      <c r="E12" s="919"/>
      <c r="F12" s="919"/>
      <c r="G12" s="919"/>
    </row>
    <row r="13" spans="1:7" s="707" customFormat="1" ht="15" customHeight="1" x14ac:dyDescent="0.2">
      <c r="A13" s="920" t="s">
        <v>608</v>
      </c>
      <c r="B13" s="920"/>
      <c r="C13" s="920"/>
      <c r="D13" s="920"/>
      <c r="E13" s="920"/>
      <c r="F13" s="920"/>
      <c r="G13" s="920"/>
    </row>
    <row r="14" spans="1:7" s="707" customFormat="1" ht="60.75" customHeight="1" x14ac:dyDescent="0.2">
      <c r="A14" s="921" t="s">
        <v>607</v>
      </c>
      <c r="B14" s="921"/>
      <c r="C14" s="921"/>
      <c r="D14" s="921"/>
      <c r="E14" s="921"/>
      <c r="F14" s="921"/>
      <c r="G14" s="921"/>
    </row>
    <row r="15" spans="1:7" s="707" customFormat="1" ht="43.5" customHeight="1" x14ac:dyDescent="0.2">
      <c r="A15" s="921" t="s">
        <v>695</v>
      </c>
      <c r="B15" s="921"/>
      <c r="C15" s="921"/>
      <c r="D15" s="921"/>
      <c r="E15" s="921"/>
      <c r="F15" s="921"/>
      <c r="G15" s="921"/>
    </row>
  </sheetData>
  <sheetProtection sheet="1" objects="1" scenarios="1"/>
  <mergeCells count="9">
    <mergeCell ref="A1:B1"/>
    <mergeCell ref="A12:G12"/>
    <mergeCell ref="A13:G13"/>
    <mergeCell ref="A14:G14"/>
    <mergeCell ref="A15:G15"/>
    <mergeCell ref="A2:B2"/>
    <mergeCell ref="A3:B3"/>
    <mergeCell ref="A10:G10"/>
    <mergeCell ref="A11:G11"/>
  </mergeCells>
  <hyperlinks>
    <hyperlink ref="A13" r:id="rId1"/>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X50"/>
  <sheetViews>
    <sheetView showGridLines="0" zoomScaleNormal="100" workbookViewId="0">
      <selection activeCell="B29" sqref="B29:E33"/>
    </sheetView>
  </sheetViews>
  <sheetFormatPr defaultColWidth="9.140625" defaultRowHeight="12" x14ac:dyDescent="0.2"/>
  <cols>
    <col min="1" max="1" width="45.140625" style="1" customWidth="1"/>
    <col min="2" max="2" width="10.7109375" style="1" customWidth="1"/>
    <col min="3" max="3" width="3.5703125" style="1" customWidth="1"/>
    <col min="4" max="6" width="15" style="1" customWidth="1"/>
    <col min="7" max="7" width="12.28515625" style="1" customWidth="1"/>
    <col min="8" max="16384" width="9.140625" style="1"/>
  </cols>
  <sheetData>
    <row r="1" spans="1:7" ht="12.75" customHeight="1" x14ac:dyDescent="0.2">
      <c r="A1" s="812" t="s">
        <v>344</v>
      </c>
      <c r="B1" s="812"/>
      <c r="C1" s="812"/>
      <c r="D1" s="812"/>
      <c r="E1" s="812"/>
      <c r="F1" s="812"/>
    </row>
    <row r="2" spans="1:7" ht="12.75" customHeight="1" x14ac:dyDescent="0.2">
      <c r="A2" s="26" t="s">
        <v>493</v>
      </c>
      <c r="B2" s="26"/>
      <c r="C2" s="25"/>
      <c r="D2" s="25"/>
      <c r="E2" s="25"/>
      <c r="F2" s="25"/>
    </row>
    <row r="3" spans="1:7" ht="12.75" customHeight="1" x14ac:dyDescent="0.2">
      <c r="A3" s="23" t="s">
        <v>0</v>
      </c>
      <c r="B3" s="25"/>
      <c r="C3" s="25"/>
      <c r="D3" s="25"/>
      <c r="E3" s="25"/>
      <c r="F3" s="25"/>
    </row>
    <row r="4" spans="1:7" s="447" customFormat="1" ht="11.25" customHeight="1" x14ac:dyDescent="0.2">
      <c r="A4" s="265"/>
      <c r="B4" s="28"/>
      <c r="C4" s="28"/>
      <c r="D4" s="28"/>
      <c r="E4" s="28"/>
      <c r="F4" s="28"/>
    </row>
    <row r="5" spans="1:7" s="447" customFormat="1" ht="56.25" x14ac:dyDescent="0.2">
      <c r="A5" s="264"/>
      <c r="B5" s="445" t="s">
        <v>65</v>
      </c>
      <c r="C5" s="445"/>
      <c r="D5" s="735" t="s">
        <v>696</v>
      </c>
      <c r="E5" s="445" t="s">
        <v>102</v>
      </c>
      <c r="F5" s="445" t="s">
        <v>494</v>
      </c>
    </row>
    <row r="6" spans="1:7" s="447" customFormat="1" ht="11.25" x14ac:dyDescent="0.2">
      <c r="A6" s="7"/>
      <c r="B6" s="269"/>
      <c r="C6" s="269"/>
      <c r="D6" s="269"/>
      <c r="E6" s="269"/>
      <c r="F6" s="269"/>
    </row>
    <row r="7" spans="1:7" s="447" customFormat="1" ht="12.75" customHeight="1" x14ac:dyDescent="0.2">
      <c r="A7" s="813" t="s">
        <v>338</v>
      </c>
      <c r="B7" s="814"/>
      <c r="C7" s="143"/>
      <c r="D7" s="138"/>
      <c r="E7" s="138"/>
      <c r="F7" s="138"/>
    </row>
    <row r="8" spans="1:7" s="447" customFormat="1" ht="11.25" customHeight="1" x14ac:dyDescent="0.2">
      <c r="A8" s="84" t="s">
        <v>1</v>
      </c>
      <c r="B8" s="104">
        <v>639263</v>
      </c>
      <c r="C8" s="143"/>
      <c r="D8" s="150">
        <v>54</v>
      </c>
      <c r="E8" s="150">
        <v>22</v>
      </c>
      <c r="F8" s="150" t="s">
        <v>176</v>
      </c>
      <c r="G8" s="1"/>
    </row>
    <row r="9" spans="1:7" s="447" customFormat="1" ht="11.25" customHeight="1" x14ac:dyDescent="0.2">
      <c r="A9" s="13" t="s">
        <v>2</v>
      </c>
      <c r="B9" s="104">
        <v>627093</v>
      </c>
      <c r="C9" s="143"/>
      <c r="D9" s="150">
        <v>59.6</v>
      </c>
      <c r="E9" s="150">
        <v>23.8</v>
      </c>
      <c r="F9" s="150" t="s">
        <v>176</v>
      </c>
      <c r="G9" s="1"/>
    </row>
    <row r="10" spans="1:7" s="447" customFormat="1" ht="11.25" customHeight="1" x14ac:dyDescent="0.2">
      <c r="A10" s="13" t="s">
        <v>23</v>
      </c>
      <c r="B10" s="104">
        <v>620617</v>
      </c>
      <c r="D10" s="137">
        <v>60</v>
      </c>
      <c r="E10" s="137">
        <v>25.2</v>
      </c>
      <c r="F10" s="150" t="s">
        <v>176</v>
      </c>
      <c r="G10" s="1"/>
    </row>
    <row r="11" spans="1:7" s="447" customFormat="1" ht="11.25" customHeight="1" x14ac:dyDescent="0.2">
      <c r="A11" s="13" t="s">
        <v>34</v>
      </c>
      <c r="B11" s="104">
        <v>632397</v>
      </c>
      <c r="C11" s="143"/>
      <c r="D11" s="137">
        <v>60</v>
      </c>
      <c r="E11" s="137">
        <v>34.9</v>
      </c>
      <c r="F11" s="150" t="s">
        <v>176</v>
      </c>
      <c r="G11" s="1"/>
    </row>
    <row r="12" spans="1:7" s="447" customFormat="1" ht="12.75" customHeight="1" x14ac:dyDescent="0.2">
      <c r="A12" s="151" t="s">
        <v>339</v>
      </c>
      <c r="B12" s="464">
        <v>618437</v>
      </c>
      <c r="C12" s="152"/>
      <c r="D12" s="465">
        <v>58</v>
      </c>
      <c r="E12" s="465">
        <v>36.4</v>
      </c>
      <c r="F12" s="465" t="s">
        <v>176</v>
      </c>
      <c r="G12" s="1"/>
    </row>
    <row r="13" spans="1:7" s="447" customFormat="1" ht="12" customHeight="1" x14ac:dyDescent="0.2">
      <c r="A13" s="76" t="s">
        <v>340</v>
      </c>
      <c r="B13" s="466">
        <v>618437</v>
      </c>
      <c r="C13" s="144"/>
      <c r="D13" s="467">
        <v>55.5</v>
      </c>
      <c r="E13" s="467">
        <v>36.299999999999997</v>
      </c>
      <c r="F13" s="467" t="s">
        <v>176</v>
      </c>
      <c r="G13" s="126"/>
    </row>
    <row r="14" spans="1:7" s="447" customFormat="1" ht="12" customHeight="1" x14ac:dyDescent="0.2">
      <c r="A14" s="13" t="s">
        <v>341</v>
      </c>
      <c r="B14" s="104">
        <v>611024</v>
      </c>
      <c r="C14" s="143"/>
      <c r="D14" s="137">
        <v>55.8</v>
      </c>
      <c r="E14" s="137">
        <v>36.200000000000003</v>
      </c>
      <c r="F14" s="137" t="s">
        <v>176</v>
      </c>
      <c r="G14" s="126"/>
    </row>
    <row r="15" spans="1:7" s="447" customFormat="1" ht="12" customHeight="1" x14ac:dyDescent="0.2">
      <c r="A15" s="153" t="s">
        <v>342</v>
      </c>
      <c r="B15" s="468">
        <v>600301</v>
      </c>
      <c r="C15" s="152"/>
      <c r="D15" s="469">
        <v>55.326244667258592</v>
      </c>
      <c r="E15" s="469">
        <v>36.832855517482059</v>
      </c>
      <c r="F15" s="469" t="s">
        <v>176</v>
      </c>
    </row>
    <row r="16" spans="1:7" s="447" customFormat="1" ht="12" customHeight="1" x14ac:dyDescent="0.2">
      <c r="A16" s="76" t="s">
        <v>343</v>
      </c>
      <c r="B16" s="104">
        <v>600301</v>
      </c>
      <c r="C16" s="143"/>
      <c r="D16" s="137">
        <v>59.30225003789765</v>
      </c>
      <c r="E16" s="137">
        <v>36.799999999999997</v>
      </c>
      <c r="F16" s="137" t="s">
        <v>176</v>
      </c>
      <c r="G16" s="101"/>
    </row>
    <row r="17" spans="1:10" s="447" customFormat="1" ht="12" customHeight="1" x14ac:dyDescent="0.2">
      <c r="A17" s="153" t="s">
        <v>349</v>
      </c>
      <c r="B17" s="468">
        <v>587497</v>
      </c>
      <c r="C17" s="152"/>
      <c r="D17" s="469">
        <v>59.1</v>
      </c>
      <c r="E17" s="469" t="s">
        <v>336</v>
      </c>
      <c r="F17" s="469" t="s">
        <v>176</v>
      </c>
      <c r="G17" s="1"/>
    </row>
    <row r="18" spans="1:10" s="447" customFormat="1" ht="12" customHeight="1" x14ac:dyDescent="0.2">
      <c r="A18" s="13" t="s">
        <v>350</v>
      </c>
      <c r="B18" s="470">
        <v>587497</v>
      </c>
      <c r="C18" s="143"/>
      <c r="D18" s="471">
        <v>39.6</v>
      </c>
      <c r="E18" s="471">
        <v>35</v>
      </c>
      <c r="F18" s="471" t="s">
        <v>176</v>
      </c>
      <c r="G18" s="1"/>
    </row>
    <row r="19" spans="1:10" s="2" customFormat="1" ht="12" customHeight="1" x14ac:dyDescent="0.2">
      <c r="A19" s="266" t="s">
        <v>351</v>
      </c>
      <c r="B19" s="554">
        <v>583617</v>
      </c>
      <c r="C19" s="555"/>
      <c r="D19" s="556">
        <v>40.200000000000003</v>
      </c>
      <c r="E19" s="556">
        <v>35.200000000000003</v>
      </c>
      <c r="F19" s="560">
        <v>3.85</v>
      </c>
      <c r="G19" s="559"/>
      <c r="H19" s="3"/>
      <c r="I19" s="3"/>
      <c r="J19" s="3"/>
    </row>
    <row r="20" spans="1:10" s="447" customFormat="1" ht="9.75" customHeight="1" x14ac:dyDescent="0.2">
      <c r="A20" s="7"/>
      <c r="F20" s="272"/>
      <c r="G20" s="1"/>
    </row>
    <row r="21" spans="1:10" s="447" customFormat="1" ht="12.75" customHeight="1" x14ac:dyDescent="0.2">
      <c r="A21" s="815" t="s">
        <v>495</v>
      </c>
      <c r="B21" s="815"/>
      <c r="C21" s="815"/>
      <c r="D21" s="815"/>
      <c r="E21" s="138"/>
      <c r="F21" s="138"/>
      <c r="G21" s="1"/>
    </row>
    <row r="22" spans="1:10" s="447" customFormat="1" ht="11.25" customHeight="1" x14ac:dyDescent="0.2">
      <c r="A22" s="13" t="s">
        <v>1</v>
      </c>
      <c r="B22" s="104">
        <v>578060</v>
      </c>
      <c r="C22" s="143"/>
      <c r="D22" s="150">
        <v>55.7</v>
      </c>
      <c r="E22" s="150">
        <v>21.8</v>
      </c>
      <c r="F22" s="150" t="s">
        <v>176</v>
      </c>
      <c r="G22" s="1"/>
    </row>
    <row r="23" spans="1:10" s="447" customFormat="1" ht="11.25" customHeight="1" x14ac:dyDescent="0.2">
      <c r="A23" s="13" t="s">
        <v>2</v>
      </c>
      <c r="B23" s="104">
        <v>566927</v>
      </c>
      <c r="C23" s="143"/>
      <c r="D23" s="150">
        <v>58.7</v>
      </c>
      <c r="E23" s="150">
        <v>21.6</v>
      </c>
      <c r="F23" s="150" t="s">
        <v>176</v>
      </c>
      <c r="G23" s="1"/>
    </row>
    <row r="24" spans="1:10" s="447" customFormat="1" ht="11.25" customHeight="1" x14ac:dyDescent="0.2">
      <c r="A24" s="13" t="s">
        <v>23</v>
      </c>
      <c r="B24" s="104">
        <v>561308</v>
      </c>
      <c r="D24" s="137">
        <v>59.3</v>
      </c>
      <c r="E24" s="137">
        <v>23.1</v>
      </c>
      <c r="F24" s="137" t="s">
        <v>176</v>
      </c>
      <c r="G24" s="1"/>
    </row>
    <row r="25" spans="1:10" s="447" customFormat="1" ht="11.25" customHeight="1" x14ac:dyDescent="0.2">
      <c r="A25" s="13" t="s">
        <v>34</v>
      </c>
      <c r="B25" s="104">
        <v>571325</v>
      </c>
      <c r="D25" s="137">
        <v>61.3</v>
      </c>
      <c r="E25" s="137">
        <v>35.5</v>
      </c>
      <c r="F25" s="137" t="s">
        <v>176</v>
      </c>
      <c r="G25" s="1"/>
    </row>
    <row r="26" spans="1:10" s="447" customFormat="1" ht="12" customHeight="1" x14ac:dyDescent="0.2">
      <c r="A26" s="151" t="s">
        <v>339</v>
      </c>
      <c r="B26" s="464">
        <v>558432</v>
      </c>
      <c r="C26" s="152"/>
      <c r="D26" s="465">
        <v>61.5</v>
      </c>
      <c r="E26" s="465">
        <v>38.799999999999997</v>
      </c>
      <c r="F26" s="465" t="s">
        <v>176</v>
      </c>
      <c r="G26" s="1"/>
    </row>
    <row r="27" spans="1:10" s="447" customFormat="1" ht="12" customHeight="1" x14ac:dyDescent="0.2">
      <c r="A27" s="76" t="s">
        <v>340</v>
      </c>
      <c r="B27" s="466">
        <v>558432</v>
      </c>
      <c r="C27" s="144"/>
      <c r="D27" s="467">
        <v>58.9</v>
      </c>
      <c r="E27" s="467">
        <v>38.700000000000003</v>
      </c>
      <c r="F27" s="467" t="s">
        <v>176</v>
      </c>
      <c r="G27" s="1"/>
    </row>
    <row r="28" spans="1:10" s="447" customFormat="1" ht="12" customHeight="1" x14ac:dyDescent="0.2">
      <c r="A28" s="13" t="s">
        <v>341</v>
      </c>
      <c r="B28" s="104">
        <v>553446</v>
      </c>
      <c r="C28" s="143"/>
      <c r="D28" s="137">
        <v>59.2</v>
      </c>
      <c r="E28" s="137">
        <v>38.700000000000003</v>
      </c>
      <c r="F28" s="137" t="s">
        <v>176</v>
      </c>
      <c r="G28" s="1"/>
    </row>
    <row r="29" spans="1:10" s="447" customFormat="1" ht="12" customHeight="1" x14ac:dyDescent="0.2">
      <c r="A29" s="260" t="s">
        <v>342</v>
      </c>
      <c r="B29" s="468">
        <v>540656</v>
      </c>
      <c r="C29" s="152"/>
      <c r="D29" s="469">
        <v>59.306287177058984</v>
      </c>
      <c r="E29" s="469">
        <v>39.665147524488766</v>
      </c>
      <c r="F29" s="469" t="s">
        <v>176</v>
      </c>
      <c r="G29" s="1"/>
    </row>
    <row r="30" spans="1:10" s="447" customFormat="1" ht="12" customHeight="1" x14ac:dyDescent="0.2">
      <c r="A30" s="13" t="s">
        <v>343</v>
      </c>
      <c r="B30" s="104">
        <v>540656</v>
      </c>
      <c r="C30" s="143"/>
      <c r="D30" s="137">
        <v>62.957407297801197</v>
      </c>
      <c r="E30" s="137">
        <v>39.700000000000003</v>
      </c>
      <c r="F30" s="137" t="s">
        <v>176</v>
      </c>
      <c r="G30" s="1"/>
    </row>
    <row r="31" spans="1:10" s="447" customFormat="1" ht="12" customHeight="1" x14ac:dyDescent="0.2">
      <c r="A31" s="153" t="s">
        <v>349</v>
      </c>
      <c r="B31" s="468">
        <v>527744</v>
      </c>
      <c r="C31" s="152"/>
      <c r="D31" s="469">
        <v>63.9</v>
      </c>
      <c r="E31" s="469" t="s">
        <v>336</v>
      </c>
      <c r="F31" s="469" t="s">
        <v>176</v>
      </c>
      <c r="G31" s="1"/>
    </row>
    <row r="32" spans="1:10" s="447" customFormat="1" ht="12" customHeight="1" x14ac:dyDescent="0.2">
      <c r="A32" s="13" t="s">
        <v>350</v>
      </c>
      <c r="B32" s="104">
        <v>527744</v>
      </c>
      <c r="C32" s="143"/>
      <c r="D32" s="472">
        <v>42.7</v>
      </c>
      <c r="E32" s="472">
        <v>38.200000000000003</v>
      </c>
      <c r="F32" s="472" t="s">
        <v>176</v>
      </c>
      <c r="G32" s="1"/>
    </row>
    <row r="33" spans="1:8" s="3" customFormat="1" ht="12" customHeight="1" x14ac:dyDescent="0.2">
      <c r="A33" s="266" t="s">
        <v>351</v>
      </c>
      <c r="B33" s="557">
        <v>523626</v>
      </c>
      <c r="C33" s="555"/>
      <c r="D33" s="558">
        <v>43.3</v>
      </c>
      <c r="E33" s="558">
        <v>38.4</v>
      </c>
      <c r="F33" s="560">
        <v>4.04</v>
      </c>
    </row>
    <row r="34" spans="1:8" s="447" customFormat="1" ht="11.25" customHeight="1" x14ac:dyDescent="0.2">
      <c r="A34" s="473"/>
      <c r="B34" s="474"/>
      <c r="C34" s="275"/>
      <c r="D34" s="276"/>
      <c r="E34" s="276"/>
      <c r="F34" s="276"/>
      <c r="G34" s="1"/>
    </row>
    <row r="35" spans="1:8" s="447" customFormat="1" ht="11.25" customHeight="1" x14ac:dyDescent="0.2">
      <c r="A35" s="13"/>
      <c r="B35" s="104"/>
      <c r="C35" s="143"/>
      <c r="D35" s="150"/>
      <c r="E35" s="150"/>
      <c r="F35" s="93" t="s">
        <v>64</v>
      </c>
      <c r="G35" s="1"/>
    </row>
    <row r="36" spans="1:8" s="447" customFormat="1" ht="11.25" customHeight="1" x14ac:dyDescent="0.2">
      <c r="A36" s="13"/>
      <c r="B36" s="104"/>
      <c r="C36" s="143"/>
      <c r="D36" s="150"/>
      <c r="E36" s="150"/>
      <c r="F36" s="150"/>
      <c r="G36" s="1"/>
    </row>
    <row r="37" spans="1:8" s="447" customFormat="1" ht="11.25" customHeight="1" x14ac:dyDescent="0.2">
      <c r="A37" s="816" t="s">
        <v>352</v>
      </c>
      <c r="B37" s="816"/>
      <c r="C37" s="816"/>
      <c r="D37" s="816"/>
      <c r="E37" s="816"/>
      <c r="F37" s="816"/>
      <c r="G37" s="1"/>
    </row>
    <row r="38" spans="1:8" s="447" customFormat="1" ht="12.75" customHeight="1" x14ac:dyDescent="0.2">
      <c r="A38" s="817" t="s">
        <v>117</v>
      </c>
      <c r="B38" s="817"/>
      <c r="C38" s="817"/>
      <c r="D38" s="817"/>
      <c r="E38" s="817"/>
      <c r="F38" s="817"/>
      <c r="G38" s="1"/>
    </row>
    <row r="39" spans="1:8" s="447" customFormat="1" ht="12.75" customHeight="1" x14ac:dyDescent="0.2">
      <c r="A39" s="811" t="s">
        <v>461</v>
      </c>
      <c r="B39" s="811"/>
      <c r="C39" s="811"/>
      <c r="D39" s="811"/>
      <c r="E39" s="811"/>
      <c r="F39" s="811"/>
      <c r="G39" s="1"/>
    </row>
    <row r="40" spans="1:8" ht="58.5" customHeight="1" x14ac:dyDescent="0.2">
      <c r="A40" s="809" t="s">
        <v>353</v>
      </c>
      <c r="B40" s="809"/>
      <c r="C40" s="809"/>
      <c r="D40" s="809"/>
      <c r="E40" s="809"/>
      <c r="F40" s="809"/>
    </row>
    <row r="41" spans="1:8" ht="13.9" customHeight="1" x14ac:dyDescent="0.2">
      <c r="A41" s="810" t="s">
        <v>354</v>
      </c>
      <c r="B41" s="810"/>
      <c r="C41" s="810"/>
      <c r="D41" s="810"/>
      <c r="E41" s="810"/>
      <c r="F41" s="810"/>
    </row>
    <row r="42" spans="1:8" ht="48.75" customHeight="1" x14ac:dyDescent="0.2">
      <c r="A42" s="810" t="s">
        <v>355</v>
      </c>
      <c r="B42" s="810"/>
      <c r="C42" s="810"/>
      <c r="D42" s="810"/>
      <c r="E42" s="810"/>
      <c r="F42" s="810"/>
    </row>
    <row r="43" spans="1:8" ht="23.25" customHeight="1" x14ac:dyDescent="0.2">
      <c r="A43" s="809" t="s">
        <v>356</v>
      </c>
      <c r="B43" s="809"/>
      <c r="C43" s="809"/>
      <c r="D43" s="809"/>
      <c r="E43" s="809"/>
      <c r="F43" s="809"/>
    </row>
    <row r="44" spans="1:8" ht="14.25" customHeight="1" x14ac:dyDescent="0.2">
      <c r="A44" s="810" t="s">
        <v>357</v>
      </c>
      <c r="B44" s="810"/>
      <c r="C44" s="810"/>
      <c r="D44" s="810"/>
      <c r="E44" s="810"/>
      <c r="F44" s="810"/>
    </row>
    <row r="45" spans="1:8" ht="66" customHeight="1" x14ac:dyDescent="0.2">
      <c r="A45" s="810" t="s">
        <v>358</v>
      </c>
      <c r="B45" s="810"/>
      <c r="C45" s="810"/>
      <c r="D45" s="810"/>
      <c r="E45" s="810"/>
      <c r="F45" s="810"/>
      <c r="H45" s="126"/>
    </row>
    <row r="46" spans="1:8" ht="79.900000000000006" customHeight="1" x14ac:dyDescent="0.2">
      <c r="A46" s="807" t="s">
        <v>359</v>
      </c>
      <c r="B46" s="807"/>
      <c r="C46" s="807"/>
      <c r="D46" s="807"/>
      <c r="E46" s="807"/>
      <c r="F46" s="807"/>
      <c r="G46" s="443"/>
      <c r="H46" s="126"/>
    </row>
    <row r="47" spans="1:8" ht="42" customHeight="1" x14ac:dyDescent="0.2">
      <c r="A47" s="807" t="s">
        <v>653</v>
      </c>
      <c r="B47" s="807"/>
      <c r="C47" s="807"/>
      <c r="D47" s="807"/>
      <c r="E47" s="807"/>
      <c r="F47" s="807"/>
      <c r="G47" s="443"/>
      <c r="H47" s="126"/>
    </row>
    <row r="48" spans="1:8" ht="39" customHeight="1" x14ac:dyDescent="0.2">
      <c r="A48" s="808" t="s">
        <v>697</v>
      </c>
      <c r="B48" s="808"/>
      <c r="C48" s="808"/>
      <c r="D48" s="808"/>
      <c r="E48" s="808"/>
      <c r="F48" s="808"/>
    </row>
    <row r="49" spans="1:24" x14ac:dyDescent="0.2">
      <c r="A49" s="407"/>
    </row>
    <row r="50" spans="1:24" x14ac:dyDescent="0.2">
      <c r="A50" s="806" t="s">
        <v>663</v>
      </c>
      <c r="B50" s="806"/>
      <c r="C50" s="806"/>
      <c r="D50" s="806"/>
      <c r="E50" s="806"/>
      <c r="F50" s="806"/>
      <c r="G50" s="806"/>
      <c r="H50" s="806"/>
      <c r="I50" s="806"/>
      <c r="J50" s="806"/>
      <c r="K50" s="806"/>
      <c r="L50" s="806"/>
      <c r="M50" s="806"/>
      <c r="N50" s="806"/>
      <c r="O50" s="806"/>
      <c r="P50" s="806"/>
      <c r="Q50" s="806"/>
      <c r="R50" s="806"/>
      <c r="S50" s="806"/>
      <c r="T50" s="806"/>
      <c r="U50" s="806"/>
      <c r="V50" s="806"/>
      <c r="W50" s="806"/>
      <c r="X50" s="806"/>
    </row>
  </sheetData>
  <sheetProtection sheet="1" objects="1" scenarios="1"/>
  <mergeCells count="16">
    <mergeCell ref="A39:F39"/>
    <mergeCell ref="A1:F1"/>
    <mergeCell ref="A7:B7"/>
    <mergeCell ref="A21:D21"/>
    <mergeCell ref="A37:F37"/>
    <mergeCell ref="A38:F38"/>
    <mergeCell ref="A50:X50"/>
    <mergeCell ref="A46:F46"/>
    <mergeCell ref="A47:F47"/>
    <mergeCell ref="A48:F48"/>
    <mergeCell ref="A40:F40"/>
    <mergeCell ref="A41:F41"/>
    <mergeCell ref="A42:F42"/>
    <mergeCell ref="A43:F43"/>
    <mergeCell ref="A44:F44"/>
    <mergeCell ref="A45:F45"/>
  </mergeCells>
  <conditionalFormatting sqref="H19:J19">
    <cfRule type="cellIs" dxfId="93" priority="3" operator="equal">
      <formula>"SUPPRESS"</formula>
    </cfRule>
    <cfRule type="cellIs" dxfId="92" priority="4" operator="equal">
      <formula>"NO"</formula>
    </cfRule>
  </conditionalFormatting>
  <conditionalFormatting sqref="H33:J33">
    <cfRule type="cellIs" dxfId="91" priority="1" operator="equal">
      <formula>"SUPPRESS"</formula>
    </cfRule>
    <cfRule type="cellIs" dxfId="90" priority="2" operator="equal">
      <formula>"NO"</formula>
    </cfRule>
  </conditionalFormatting>
  <pageMargins left="0.31496062992125984" right="0.27559055118110237" top="0.51181102362204722" bottom="0.51181102362204722"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A47"/>
  <sheetViews>
    <sheetView showGridLines="0" zoomScaleNormal="100" workbookViewId="0">
      <selection activeCell="V33" sqref="V33"/>
    </sheetView>
  </sheetViews>
  <sheetFormatPr defaultColWidth="9.140625" defaultRowHeight="12" x14ac:dyDescent="0.2"/>
  <cols>
    <col min="1" max="1" width="20" style="1" customWidth="1"/>
    <col min="2" max="5" width="7.85546875" style="1" customWidth="1"/>
    <col min="6" max="10" width="8.5703125" style="1" customWidth="1"/>
    <col min="11" max="11" width="2" style="1" customWidth="1"/>
    <col min="12" max="15" width="7.85546875" style="1" customWidth="1"/>
    <col min="16" max="18" width="8.5703125" style="1" customWidth="1"/>
    <col min="19" max="19" width="9.140625" style="1"/>
    <col min="20" max="20" width="8.5703125" style="1" customWidth="1"/>
    <col min="21" max="16384" width="9.140625" style="1"/>
  </cols>
  <sheetData>
    <row r="1" spans="1:20" ht="12.75" customHeight="1" x14ac:dyDescent="0.2">
      <c r="A1" s="818" t="s">
        <v>465</v>
      </c>
      <c r="B1" s="818"/>
      <c r="C1" s="818"/>
    </row>
    <row r="2" spans="1:20" ht="12.75" customHeight="1" x14ac:dyDescent="0.2">
      <c r="A2" s="26" t="s">
        <v>464</v>
      </c>
    </row>
    <row r="3" spans="1:20" ht="12.75" customHeight="1" x14ac:dyDescent="0.2">
      <c r="A3" s="23" t="s">
        <v>0</v>
      </c>
    </row>
    <row r="4" spans="1:20" s="371" customFormat="1" ht="11.25" customHeight="1" x14ac:dyDescent="0.2">
      <c r="A4" s="265"/>
      <c r="B4" s="28"/>
      <c r="C4" s="28"/>
      <c r="D4" s="28"/>
      <c r="E4" s="28"/>
      <c r="F4" s="28"/>
      <c r="G4" s="28"/>
      <c r="H4" s="28"/>
      <c r="I4" s="28"/>
      <c r="J4" s="28"/>
      <c r="K4" s="28"/>
      <c r="L4" s="28"/>
      <c r="M4" s="28"/>
      <c r="N4" s="28"/>
      <c r="O4" s="28"/>
      <c r="P4" s="28"/>
      <c r="Q4" s="28"/>
      <c r="R4" s="28"/>
      <c r="T4" s="28"/>
    </row>
    <row r="5" spans="1:20" s="371" customFormat="1" ht="14.25" customHeight="1" x14ac:dyDescent="0.2">
      <c r="A5" s="243"/>
      <c r="B5" s="819" t="s">
        <v>104</v>
      </c>
      <c r="C5" s="819"/>
      <c r="D5" s="819"/>
      <c r="E5" s="819"/>
      <c r="F5" s="819"/>
      <c r="G5" s="819"/>
      <c r="H5" s="819"/>
      <c r="I5" s="819"/>
      <c r="J5" s="819"/>
      <c r="K5" s="372"/>
      <c r="L5" s="819" t="s">
        <v>103</v>
      </c>
      <c r="M5" s="819"/>
      <c r="N5" s="819"/>
      <c r="O5" s="819"/>
      <c r="P5" s="819"/>
      <c r="Q5" s="819"/>
      <c r="R5" s="819"/>
      <c r="S5" s="819"/>
      <c r="T5" s="819"/>
    </row>
    <row r="6" spans="1:20" s="371" customFormat="1" ht="14.25" customHeight="1" x14ac:dyDescent="0.2">
      <c r="A6" s="54"/>
      <c r="B6" s="373" t="s">
        <v>1</v>
      </c>
      <c r="C6" s="373" t="s">
        <v>3</v>
      </c>
      <c r="D6" s="373" t="s">
        <v>23</v>
      </c>
      <c r="E6" s="100" t="s">
        <v>34</v>
      </c>
      <c r="F6" s="103" t="s">
        <v>67</v>
      </c>
      <c r="G6" s="100" t="s">
        <v>63</v>
      </c>
      <c r="H6" s="103" t="s">
        <v>112</v>
      </c>
      <c r="I6" s="629" t="s">
        <v>284</v>
      </c>
      <c r="J6" s="629" t="s">
        <v>351</v>
      </c>
      <c r="K6" s="373"/>
      <c r="L6" s="373" t="s">
        <v>1</v>
      </c>
      <c r="M6" s="373" t="s">
        <v>3</v>
      </c>
      <c r="N6" s="369" t="s">
        <v>23</v>
      </c>
      <c r="O6" s="100" t="s">
        <v>34</v>
      </c>
      <c r="P6" s="103" t="s">
        <v>67</v>
      </c>
      <c r="Q6" s="100" t="s">
        <v>63</v>
      </c>
      <c r="R6" s="103" t="s">
        <v>112</v>
      </c>
      <c r="S6" s="370" t="s">
        <v>284</v>
      </c>
      <c r="T6" s="268" t="s">
        <v>351</v>
      </c>
    </row>
    <row r="7" spans="1:20" s="371" customFormat="1" ht="11.25" customHeight="1" x14ac:dyDescent="0.2">
      <c r="A7" s="7"/>
      <c r="B7" s="269"/>
      <c r="C7" s="269"/>
      <c r="D7" s="269"/>
      <c r="E7" s="270"/>
      <c r="F7" s="269"/>
      <c r="G7" s="270"/>
      <c r="H7" s="271"/>
      <c r="I7" s="269"/>
      <c r="J7" s="269"/>
      <c r="K7" s="269"/>
      <c r="L7" s="269"/>
      <c r="M7" s="269"/>
      <c r="N7" s="269"/>
      <c r="O7" s="270"/>
      <c r="P7" s="269"/>
      <c r="Q7" s="270"/>
      <c r="R7" s="271"/>
      <c r="T7" s="269"/>
    </row>
    <row r="8" spans="1:20" s="371" customFormat="1" ht="11.25" customHeight="1" x14ac:dyDescent="0.2">
      <c r="A8" s="149" t="s">
        <v>4</v>
      </c>
      <c r="B8" s="269"/>
      <c r="C8" s="269"/>
      <c r="D8" s="269"/>
      <c r="E8" s="270"/>
      <c r="F8" s="269"/>
      <c r="G8" s="270"/>
      <c r="H8" s="271"/>
      <c r="I8" s="269"/>
      <c r="J8" s="269"/>
      <c r="K8" s="269"/>
      <c r="L8" s="269"/>
      <c r="M8" s="269"/>
      <c r="N8" s="269"/>
      <c r="O8" s="270"/>
      <c r="P8" s="269"/>
      <c r="Q8" s="270"/>
      <c r="R8" s="271"/>
      <c r="T8" s="269"/>
    </row>
    <row r="9" spans="1:20" s="371" customFormat="1" ht="11.25" customHeight="1" x14ac:dyDescent="0.2">
      <c r="A9" s="16" t="s">
        <v>5</v>
      </c>
      <c r="B9" s="143">
        <v>328005</v>
      </c>
      <c r="C9" s="143">
        <v>321415</v>
      </c>
      <c r="D9" s="143">
        <v>318599</v>
      </c>
      <c r="E9" s="355">
        <v>323885</v>
      </c>
      <c r="F9" s="143">
        <v>317223</v>
      </c>
      <c r="G9" s="355">
        <v>313304</v>
      </c>
      <c r="H9" s="356">
        <v>307895</v>
      </c>
      <c r="I9" s="143">
        <v>300996</v>
      </c>
      <c r="J9" s="143">
        <v>299529</v>
      </c>
      <c r="K9" s="333"/>
      <c r="L9" s="143">
        <v>294465</v>
      </c>
      <c r="M9" s="143">
        <v>288885</v>
      </c>
      <c r="N9" s="143">
        <v>286652</v>
      </c>
      <c r="O9" s="357">
        <v>291000</v>
      </c>
      <c r="P9" s="143">
        <v>284749</v>
      </c>
      <c r="Q9" s="355">
        <v>282378</v>
      </c>
      <c r="R9" s="143">
        <v>275588</v>
      </c>
      <c r="S9" s="143">
        <v>268465</v>
      </c>
      <c r="T9" s="143">
        <v>266906</v>
      </c>
    </row>
    <row r="10" spans="1:20" s="371" customFormat="1" ht="11.25" customHeight="1" x14ac:dyDescent="0.2">
      <c r="A10" s="16" t="s">
        <v>6</v>
      </c>
      <c r="B10" s="143">
        <v>311258</v>
      </c>
      <c r="C10" s="143">
        <v>305678</v>
      </c>
      <c r="D10" s="143">
        <v>302018</v>
      </c>
      <c r="E10" s="355">
        <v>308512</v>
      </c>
      <c r="F10" s="143">
        <v>301214</v>
      </c>
      <c r="G10" s="355">
        <v>297720</v>
      </c>
      <c r="H10" s="356">
        <v>292406</v>
      </c>
      <c r="I10" s="143">
        <v>286501</v>
      </c>
      <c r="J10" s="143">
        <v>284088</v>
      </c>
      <c r="K10" s="333"/>
      <c r="L10" s="143">
        <v>283595</v>
      </c>
      <c r="M10" s="143">
        <v>278042</v>
      </c>
      <c r="N10" s="143">
        <v>274656</v>
      </c>
      <c r="O10" s="357">
        <v>280325</v>
      </c>
      <c r="P10" s="143">
        <v>273683</v>
      </c>
      <c r="Q10" s="355">
        <v>271068</v>
      </c>
      <c r="R10" s="143">
        <v>265068</v>
      </c>
      <c r="S10" s="143">
        <v>259279</v>
      </c>
      <c r="T10" s="143">
        <v>256720</v>
      </c>
    </row>
    <row r="11" spans="1:20" s="371" customFormat="1" ht="11.25" customHeight="1" x14ac:dyDescent="0.2">
      <c r="A11" s="10" t="s">
        <v>7</v>
      </c>
      <c r="B11" s="143">
        <v>639263</v>
      </c>
      <c r="C11" s="143">
        <v>627093</v>
      </c>
      <c r="D11" s="143">
        <v>620617</v>
      </c>
      <c r="E11" s="355">
        <v>632397</v>
      </c>
      <c r="F11" s="143">
        <v>618437</v>
      </c>
      <c r="G11" s="355">
        <v>611024</v>
      </c>
      <c r="H11" s="356">
        <v>600301</v>
      </c>
      <c r="I11" s="143">
        <v>587497</v>
      </c>
      <c r="J11" s="143">
        <v>583617</v>
      </c>
      <c r="K11" s="333"/>
      <c r="L11" s="143">
        <v>578060</v>
      </c>
      <c r="M11" s="143">
        <v>566927</v>
      </c>
      <c r="N11" s="143">
        <v>561308</v>
      </c>
      <c r="O11" s="357">
        <v>571325</v>
      </c>
      <c r="P11" s="143">
        <v>558432</v>
      </c>
      <c r="Q11" s="355">
        <v>553446</v>
      </c>
      <c r="R11" s="143">
        <v>540656</v>
      </c>
      <c r="S11" s="143">
        <v>527744</v>
      </c>
      <c r="T11" s="143">
        <v>523626</v>
      </c>
    </row>
    <row r="12" spans="1:20" s="3" customFormat="1" ht="12.75" customHeight="1" x14ac:dyDescent="0.2">
      <c r="A12" s="371"/>
      <c r="B12" s="283"/>
      <c r="C12" s="283"/>
      <c r="D12" s="283"/>
      <c r="E12" s="397"/>
      <c r="F12" s="334"/>
      <c r="G12" s="391"/>
      <c r="H12" s="396"/>
      <c r="I12" s="394"/>
      <c r="J12" s="394"/>
      <c r="K12" s="333"/>
      <c r="L12" s="283"/>
      <c r="M12" s="333"/>
      <c r="N12" s="333"/>
      <c r="O12" s="391"/>
      <c r="P12" s="334"/>
      <c r="Q12" s="391"/>
      <c r="R12" s="395"/>
      <c r="S12" s="394"/>
      <c r="T12" s="394"/>
    </row>
    <row r="13" spans="1:20" s="3" customFormat="1" ht="11.25" x14ac:dyDescent="0.2">
      <c r="A13" s="139" t="s">
        <v>463</v>
      </c>
      <c r="B13" s="393"/>
      <c r="C13" s="387"/>
      <c r="D13" s="387"/>
      <c r="E13" s="390"/>
      <c r="F13" s="387"/>
      <c r="G13" s="390"/>
      <c r="H13" s="392"/>
      <c r="I13" s="388"/>
      <c r="J13" s="388"/>
      <c r="K13" s="387"/>
      <c r="L13" s="283"/>
      <c r="M13" s="333"/>
      <c r="N13" s="333"/>
      <c r="O13" s="391"/>
      <c r="P13" s="387"/>
      <c r="Q13" s="390"/>
      <c r="R13" s="389"/>
      <c r="S13" s="388"/>
      <c r="T13" s="388"/>
    </row>
    <row r="14" spans="1:20" s="3" customFormat="1" ht="11.25" customHeight="1" x14ac:dyDescent="0.2">
      <c r="A14" s="16" t="s">
        <v>5</v>
      </c>
      <c r="B14" s="379">
        <v>19.600000000000001</v>
      </c>
      <c r="C14" s="379">
        <v>21.4</v>
      </c>
      <c r="D14" s="379">
        <v>22.7</v>
      </c>
      <c r="E14" s="341">
        <v>30.6</v>
      </c>
      <c r="F14" s="339">
        <v>31.8</v>
      </c>
      <c r="G14" s="358">
        <v>31.6</v>
      </c>
      <c r="H14" s="359">
        <v>31.6</v>
      </c>
      <c r="I14" s="336">
        <v>29.8</v>
      </c>
      <c r="J14" s="336">
        <v>29.8</v>
      </c>
      <c r="K14" s="361"/>
      <c r="L14" s="14">
        <v>19.8</v>
      </c>
      <c r="M14" s="379">
        <v>19.399999999999999</v>
      </c>
      <c r="N14" s="379">
        <v>20.7</v>
      </c>
      <c r="O14" s="362">
        <v>31.5</v>
      </c>
      <c r="P14" s="339">
        <v>34.4</v>
      </c>
      <c r="Q14" s="358">
        <v>34.1</v>
      </c>
      <c r="R14" s="359">
        <v>34.4</v>
      </c>
      <c r="S14" s="336">
        <v>32.799999999999997</v>
      </c>
      <c r="T14" s="336">
        <v>32.799999999999997</v>
      </c>
    </row>
    <row r="15" spans="1:20" s="3" customFormat="1" ht="11.25" customHeight="1" x14ac:dyDescent="0.2">
      <c r="A15" s="16" t="s">
        <v>6</v>
      </c>
      <c r="B15" s="379">
        <v>24.5</v>
      </c>
      <c r="C15" s="379">
        <v>26.3</v>
      </c>
      <c r="D15" s="379">
        <v>27.8</v>
      </c>
      <c r="E15" s="341">
        <v>39.299999999999997</v>
      </c>
      <c r="F15" s="339">
        <v>41</v>
      </c>
      <c r="G15" s="358">
        <v>41</v>
      </c>
      <c r="H15" s="359">
        <v>42.4</v>
      </c>
      <c r="I15" s="336">
        <v>40.5</v>
      </c>
      <c r="J15" s="336">
        <v>40.9</v>
      </c>
      <c r="K15" s="361"/>
      <c r="L15" s="14">
        <v>24</v>
      </c>
      <c r="M15" s="379">
        <v>23.9</v>
      </c>
      <c r="N15" s="379">
        <v>25.6</v>
      </c>
      <c r="O15" s="362">
        <v>39.6</v>
      </c>
      <c r="P15" s="339">
        <v>43.2</v>
      </c>
      <c r="Q15" s="358">
        <v>43.4</v>
      </c>
      <c r="R15" s="359">
        <v>45.2</v>
      </c>
      <c r="S15" s="336">
        <v>43.8</v>
      </c>
      <c r="T15" s="336">
        <v>44.2</v>
      </c>
    </row>
    <row r="16" spans="1:20" s="371" customFormat="1" ht="11.25" x14ac:dyDescent="0.2">
      <c r="A16" s="10" t="s">
        <v>7</v>
      </c>
      <c r="B16" s="379">
        <v>22</v>
      </c>
      <c r="C16" s="379">
        <v>23.8</v>
      </c>
      <c r="D16" s="379">
        <v>25.2</v>
      </c>
      <c r="E16" s="341">
        <v>34.9</v>
      </c>
      <c r="F16" s="339">
        <v>36.299999999999997</v>
      </c>
      <c r="G16" s="358">
        <v>36.200000000000003</v>
      </c>
      <c r="H16" s="359">
        <v>36.799999999999997</v>
      </c>
      <c r="I16" s="336">
        <v>35</v>
      </c>
      <c r="J16" s="336">
        <v>35.200000000000003</v>
      </c>
      <c r="K16" s="283"/>
      <c r="L16" s="14">
        <v>21.8</v>
      </c>
      <c r="M16" s="379">
        <v>21.6</v>
      </c>
      <c r="N16" s="379">
        <v>23.1</v>
      </c>
      <c r="O16" s="362">
        <v>35.5</v>
      </c>
      <c r="P16" s="339">
        <v>38.700000000000003</v>
      </c>
      <c r="Q16" s="358">
        <v>38.700000000000003</v>
      </c>
      <c r="R16" s="359">
        <v>39.700000000000003</v>
      </c>
      <c r="S16" s="336">
        <v>38.200000000000003</v>
      </c>
      <c r="T16" s="336">
        <v>38.4</v>
      </c>
    </row>
    <row r="17" spans="1:27" s="371" customFormat="1" ht="11.25" x14ac:dyDescent="0.2">
      <c r="A17" s="10"/>
      <c r="B17" s="380"/>
      <c r="C17" s="380"/>
      <c r="D17" s="14"/>
      <c r="E17" s="358"/>
      <c r="F17" s="386"/>
      <c r="G17" s="382"/>
      <c r="H17" s="381"/>
      <c r="I17" s="655"/>
      <c r="J17" s="656"/>
      <c r="K17" s="284"/>
      <c r="L17" s="157"/>
      <c r="M17" s="380"/>
      <c r="N17" s="284"/>
      <c r="O17" s="358"/>
      <c r="P17" s="386"/>
      <c r="Q17" s="382"/>
      <c r="R17" s="381"/>
      <c r="S17" s="655"/>
      <c r="T17" s="656"/>
    </row>
    <row r="18" spans="1:27" s="371" customFormat="1" ht="11.25" x14ac:dyDescent="0.2">
      <c r="A18" s="385" t="s">
        <v>462</v>
      </c>
      <c r="B18" s="384"/>
      <c r="C18" s="380"/>
      <c r="D18" s="380"/>
      <c r="E18" s="382"/>
      <c r="F18" s="383"/>
      <c r="G18" s="382"/>
      <c r="H18" s="381"/>
      <c r="I18" s="655"/>
      <c r="J18" s="657"/>
      <c r="K18" s="380"/>
      <c r="L18" s="157"/>
      <c r="M18" s="380"/>
      <c r="N18" s="380"/>
      <c r="O18" s="382"/>
      <c r="P18" s="383"/>
      <c r="Q18" s="382"/>
      <c r="R18" s="381"/>
      <c r="S18" s="655"/>
      <c r="T18" s="642"/>
      <c r="Y18" s="406"/>
      <c r="Z18" s="406"/>
      <c r="AA18" s="406"/>
    </row>
    <row r="19" spans="1:27" s="371" customFormat="1" ht="11.25" x14ac:dyDescent="0.2">
      <c r="A19" s="16" t="s">
        <v>5</v>
      </c>
      <c r="B19" s="284" t="s">
        <v>176</v>
      </c>
      <c r="C19" s="284" t="s">
        <v>176</v>
      </c>
      <c r="D19" s="284" t="s">
        <v>176</v>
      </c>
      <c r="E19" s="341" t="s">
        <v>176</v>
      </c>
      <c r="F19" s="284" t="s">
        <v>176</v>
      </c>
      <c r="G19" s="358" t="s">
        <v>176</v>
      </c>
      <c r="H19" s="284" t="s">
        <v>176</v>
      </c>
      <c r="I19" s="336" t="s">
        <v>176</v>
      </c>
      <c r="J19" s="363">
        <v>3.58</v>
      </c>
      <c r="K19" s="283"/>
      <c r="L19" s="284" t="s">
        <v>176</v>
      </c>
      <c r="M19" s="379" t="s">
        <v>176</v>
      </c>
      <c r="N19" s="379" t="s">
        <v>176</v>
      </c>
      <c r="O19" s="362" t="s">
        <v>176</v>
      </c>
      <c r="P19" s="284" t="s">
        <v>176</v>
      </c>
      <c r="Q19" s="358" t="s">
        <v>176</v>
      </c>
      <c r="R19" s="284" t="s">
        <v>176</v>
      </c>
      <c r="S19" s="336" t="s">
        <v>176</v>
      </c>
      <c r="T19" s="363">
        <v>3.8</v>
      </c>
      <c r="W19" s="406"/>
      <c r="X19" s="406"/>
      <c r="Y19" s="406"/>
      <c r="Z19" s="406"/>
      <c r="AA19" s="406"/>
    </row>
    <row r="20" spans="1:27" s="371" customFormat="1" ht="11.25" x14ac:dyDescent="0.2">
      <c r="A20" s="16" t="s">
        <v>6</v>
      </c>
      <c r="B20" s="284" t="s">
        <v>176</v>
      </c>
      <c r="C20" s="284" t="s">
        <v>176</v>
      </c>
      <c r="D20" s="284" t="s">
        <v>176</v>
      </c>
      <c r="E20" s="341" t="s">
        <v>176</v>
      </c>
      <c r="F20" s="284" t="s">
        <v>176</v>
      </c>
      <c r="G20" s="358" t="s">
        <v>176</v>
      </c>
      <c r="H20" s="284" t="s">
        <v>176</v>
      </c>
      <c r="I20" s="336" t="s">
        <v>176</v>
      </c>
      <c r="J20" s="363">
        <v>4.12</v>
      </c>
      <c r="K20" s="283"/>
      <c r="L20" s="284" t="s">
        <v>176</v>
      </c>
      <c r="M20" s="379" t="s">
        <v>176</v>
      </c>
      <c r="N20" s="379" t="s">
        <v>176</v>
      </c>
      <c r="O20" s="362" t="s">
        <v>176</v>
      </c>
      <c r="P20" s="284" t="s">
        <v>176</v>
      </c>
      <c r="Q20" s="358" t="s">
        <v>176</v>
      </c>
      <c r="R20" s="284" t="s">
        <v>176</v>
      </c>
      <c r="S20" s="336" t="s">
        <v>176</v>
      </c>
      <c r="T20" s="363">
        <v>4.29</v>
      </c>
      <c r="V20" s="406"/>
      <c r="W20" s="406"/>
      <c r="X20" s="406"/>
      <c r="Y20" s="406"/>
      <c r="Z20" s="406"/>
      <c r="AA20" s="406"/>
    </row>
    <row r="21" spans="1:27" s="3" customFormat="1" ht="11.25" x14ac:dyDescent="0.2">
      <c r="A21" s="10" t="s">
        <v>7</v>
      </c>
      <c r="B21" s="284" t="s">
        <v>176</v>
      </c>
      <c r="C21" s="284" t="s">
        <v>176</v>
      </c>
      <c r="D21" s="284" t="s">
        <v>176</v>
      </c>
      <c r="E21" s="341" t="s">
        <v>176</v>
      </c>
      <c r="F21" s="284" t="s">
        <v>176</v>
      </c>
      <c r="G21" s="358" t="s">
        <v>176</v>
      </c>
      <c r="H21" s="284" t="s">
        <v>176</v>
      </c>
      <c r="I21" s="336" t="s">
        <v>176</v>
      </c>
      <c r="J21" s="363">
        <v>3.8450000000000002</v>
      </c>
      <c r="K21" s="361"/>
      <c r="L21" s="284" t="s">
        <v>176</v>
      </c>
      <c r="M21" s="379" t="s">
        <v>176</v>
      </c>
      <c r="N21" s="379" t="s">
        <v>176</v>
      </c>
      <c r="O21" s="362" t="s">
        <v>176</v>
      </c>
      <c r="P21" s="284" t="s">
        <v>176</v>
      </c>
      <c r="Q21" s="358" t="s">
        <v>176</v>
      </c>
      <c r="R21" s="284" t="s">
        <v>176</v>
      </c>
      <c r="S21" s="336" t="s">
        <v>176</v>
      </c>
      <c r="T21" s="363">
        <v>4.04</v>
      </c>
    </row>
    <row r="22" spans="1:27" s="3" customFormat="1" ht="11.25" customHeight="1" x14ac:dyDescent="0.2">
      <c r="A22" s="273"/>
      <c r="B22" s="284"/>
      <c r="C22" s="284"/>
      <c r="D22" s="364"/>
      <c r="E22" s="365"/>
      <c r="F22" s="366"/>
      <c r="G22" s="358"/>
      <c r="H22" s="367"/>
      <c r="I22" s="336"/>
      <c r="J22" s="360" t="s">
        <v>27</v>
      </c>
      <c r="K22" s="336"/>
      <c r="L22" s="14"/>
      <c r="M22" s="364"/>
      <c r="N22" s="368"/>
      <c r="O22" s="365"/>
      <c r="P22" s="366"/>
      <c r="Q22" s="358"/>
      <c r="R22" s="367"/>
      <c r="S22" s="336"/>
      <c r="T22" s="363" t="s">
        <v>27</v>
      </c>
    </row>
    <row r="23" spans="1:27" s="371" customFormat="1" ht="15.4" customHeight="1" x14ac:dyDescent="0.2">
      <c r="A23" s="385" t="s">
        <v>688</v>
      </c>
      <c r="B23" s="384"/>
      <c r="C23" s="380"/>
      <c r="D23" s="380"/>
      <c r="E23" s="382"/>
      <c r="F23" s="383"/>
      <c r="G23" s="382"/>
      <c r="H23" s="381"/>
      <c r="I23" s="655"/>
      <c r="J23" s="360" t="s">
        <v>27</v>
      </c>
      <c r="K23" s="380"/>
      <c r="L23" s="157"/>
      <c r="M23" s="380"/>
      <c r="N23" s="380"/>
      <c r="O23" s="382"/>
      <c r="P23" s="383"/>
      <c r="Q23" s="382"/>
      <c r="R23" s="381"/>
      <c r="S23" s="655"/>
      <c r="T23" s="363" t="s">
        <v>27</v>
      </c>
      <c r="Y23" s="406"/>
      <c r="Z23" s="406"/>
      <c r="AA23" s="406"/>
    </row>
    <row r="24" spans="1:27" s="371" customFormat="1" ht="11.25" x14ac:dyDescent="0.2">
      <c r="A24" s="16" t="s">
        <v>5</v>
      </c>
      <c r="B24" s="284" t="s">
        <v>176</v>
      </c>
      <c r="C24" s="284" t="s">
        <v>176</v>
      </c>
      <c r="D24" s="284" t="s">
        <v>176</v>
      </c>
      <c r="E24" s="341" t="s">
        <v>176</v>
      </c>
      <c r="F24" s="284" t="s">
        <v>176</v>
      </c>
      <c r="G24" s="358" t="s">
        <v>176</v>
      </c>
      <c r="H24" s="284" t="s">
        <v>176</v>
      </c>
      <c r="I24" s="360">
        <v>15.7</v>
      </c>
      <c r="J24" s="360">
        <v>11.7</v>
      </c>
      <c r="K24" s="283"/>
      <c r="L24" s="284" t="s">
        <v>176</v>
      </c>
      <c r="M24" s="379" t="s">
        <v>176</v>
      </c>
      <c r="N24" s="379" t="s">
        <v>176</v>
      </c>
      <c r="O24" s="362" t="s">
        <v>176</v>
      </c>
      <c r="P24" s="284" t="s">
        <v>176</v>
      </c>
      <c r="Q24" s="358" t="s">
        <v>176</v>
      </c>
      <c r="R24" s="284" t="s">
        <v>176</v>
      </c>
      <c r="S24" s="336">
        <v>17.100000000000001</v>
      </c>
      <c r="T24" s="360">
        <v>12.8</v>
      </c>
      <c r="V24" s="410"/>
      <c r="Y24" s="406"/>
      <c r="Z24" s="406"/>
      <c r="AA24" s="406"/>
    </row>
    <row r="25" spans="1:27" s="371" customFormat="1" ht="11.25" x14ac:dyDescent="0.2">
      <c r="A25" s="16" t="s">
        <v>6</v>
      </c>
      <c r="B25" s="284" t="s">
        <v>176</v>
      </c>
      <c r="C25" s="284" t="s">
        <v>176</v>
      </c>
      <c r="D25" s="284" t="s">
        <v>176</v>
      </c>
      <c r="E25" s="341" t="s">
        <v>176</v>
      </c>
      <c r="F25" s="284" t="s">
        <v>176</v>
      </c>
      <c r="G25" s="358" t="s">
        <v>176</v>
      </c>
      <c r="H25" s="284" t="s">
        <v>176</v>
      </c>
      <c r="I25" s="360">
        <v>23.9</v>
      </c>
      <c r="J25" s="360">
        <v>19.399999999999999</v>
      </c>
      <c r="K25" s="283"/>
      <c r="L25" s="284" t="s">
        <v>176</v>
      </c>
      <c r="M25" s="379" t="s">
        <v>176</v>
      </c>
      <c r="N25" s="379" t="s">
        <v>176</v>
      </c>
      <c r="O25" s="362" t="s">
        <v>176</v>
      </c>
      <c r="P25" s="284" t="s">
        <v>176</v>
      </c>
      <c r="Q25" s="358" t="s">
        <v>176</v>
      </c>
      <c r="R25" s="284" t="s">
        <v>176</v>
      </c>
      <c r="S25" s="336">
        <v>25.7</v>
      </c>
      <c r="T25" s="360">
        <v>20.8</v>
      </c>
      <c r="Y25" s="406"/>
      <c r="Z25" s="406"/>
      <c r="AA25" s="406"/>
    </row>
    <row r="26" spans="1:27" s="3" customFormat="1" ht="12.75" customHeight="1" x14ac:dyDescent="0.2">
      <c r="A26" s="10" t="s">
        <v>7</v>
      </c>
      <c r="B26" s="284" t="s">
        <v>176</v>
      </c>
      <c r="C26" s="284" t="s">
        <v>176</v>
      </c>
      <c r="D26" s="284" t="s">
        <v>176</v>
      </c>
      <c r="E26" s="341" t="s">
        <v>176</v>
      </c>
      <c r="F26" s="284" t="s">
        <v>176</v>
      </c>
      <c r="G26" s="358" t="s">
        <v>176</v>
      </c>
      <c r="H26" s="284" t="s">
        <v>176</v>
      </c>
      <c r="I26" s="360">
        <v>19.7</v>
      </c>
      <c r="J26" s="360">
        <v>15.4</v>
      </c>
      <c r="K26" s="361"/>
      <c r="L26" s="284" t="s">
        <v>176</v>
      </c>
      <c r="M26" s="379" t="s">
        <v>176</v>
      </c>
      <c r="N26" s="379" t="s">
        <v>176</v>
      </c>
      <c r="O26" s="362" t="s">
        <v>176</v>
      </c>
      <c r="P26" s="284" t="s">
        <v>176</v>
      </c>
      <c r="Q26" s="358" t="s">
        <v>176</v>
      </c>
      <c r="R26" s="284" t="s">
        <v>176</v>
      </c>
      <c r="S26" s="336">
        <v>21.3</v>
      </c>
      <c r="T26" s="360">
        <v>16.7</v>
      </c>
      <c r="Y26" s="406"/>
      <c r="Z26" s="406"/>
      <c r="AA26" s="406"/>
    </row>
    <row r="27" spans="1:27" s="3" customFormat="1" ht="12.75" customHeight="1" x14ac:dyDescent="0.2">
      <c r="A27" s="10"/>
      <c r="B27" s="284"/>
      <c r="C27" s="284"/>
      <c r="D27" s="284"/>
      <c r="E27" s="341"/>
      <c r="F27" s="284"/>
      <c r="G27" s="358"/>
      <c r="H27" s="284"/>
      <c r="I27" s="336"/>
      <c r="J27" s="360"/>
      <c r="K27" s="361"/>
      <c r="L27" s="284"/>
      <c r="M27" s="379"/>
      <c r="N27" s="379"/>
      <c r="O27" s="362"/>
      <c r="P27" s="284"/>
      <c r="Q27" s="358"/>
      <c r="R27" s="284"/>
      <c r="S27" s="336"/>
      <c r="T27" s="360" t="s">
        <v>27</v>
      </c>
    </row>
    <row r="28" spans="1:27" s="371" customFormat="1" ht="11.65" customHeight="1" x14ac:dyDescent="0.2">
      <c r="A28" s="385" t="s">
        <v>689</v>
      </c>
      <c r="B28" s="384"/>
      <c r="C28" s="380"/>
      <c r="D28" s="380"/>
      <c r="E28" s="382"/>
      <c r="F28" s="383"/>
      <c r="G28" s="382"/>
      <c r="H28" s="381"/>
      <c r="I28" s="655"/>
      <c r="J28" s="360"/>
      <c r="K28" s="380"/>
      <c r="L28" s="157"/>
      <c r="M28" s="380"/>
      <c r="N28" s="380"/>
      <c r="O28" s="382"/>
      <c r="P28" s="383"/>
      <c r="Q28" s="382"/>
      <c r="R28" s="381"/>
      <c r="S28" s="655"/>
      <c r="T28" s="360" t="s">
        <v>27</v>
      </c>
    </row>
    <row r="29" spans="1:27" s="371" customFormat="1" ht="11.25" x14ac:dyDescent="0.2">
      <c r="A29" s="16" t="s">
        <v>5</v>
      </c>
      <c r="B29" s="284">
        <v>12.8</v>
      </c>
      <c r="C29" s="284">
        <v>14.8</v>
      </c>
      <c r="D29" s="284">
        <v>15.5</v>
      </c>
      <c r="E29" s="341">
        <v>18.3</v>
      </c>
      <c r="F29" s="284">
        <v>18.2</v>
      </c>
      <c r="G29" s="358">
        <v>15.7</v>
      </c>
      <c r="H29" s="284">
        <v>18.100000000000001</v>
      </c>
      <c r="I29" s="336">
        <v>17.100000000000001</v>
      </c>
      <c r="J29" s="360">
        <v>17.3</v>
      </c>
      <c r="K29" s="283"/>
      <c r="L29" s="284">
        <v>12.6</v>
      </c>
      <c r="M29" s="379">
        <v>12.7</v>
      </c>
      <c r="N29" s="379">
        <v>13.3</v>
      </c>
      <c r="O29" s="362">
        <v>18.3</v>
      </c>
      <c r="P29" s="284">
        <v>19.5</v>
      </c>
      <c r="Q29" s="358">
        <v>19.5</v>
      </c>
      <c r="R29" s="284">
        <v>19.600000000000001</v>
      </c>
      <c r="S29" s="336">
        <v>18.7</v>
      </c>
      <c r="T29" s="360">
        <v>18.899999999999999</v>
      </c>
      <c r="U29" s="726"/>
    </row>
    <row r="30" spans="1:27" s="371" customFormat="1" ht="11.25" x14ac:dyDescent="0.2">
      <c r="A30" s="16" t="s">
        <v>6</v>
      </c>
      <c r="B30" s="284">
        <v>18.5</v>
      </c>
      <c r="C30" s="284">
        <v>20.6</v>
      </c>
      <c r="D30" s="284">
        <v>21.4</v>
      </c>
      <c r="E30" s="341">
        <v>27.9</v>
      </c>
      <c r="F30" s="284">
        <v>27.8</v>
      </c>
      <c r="G30" s="358">
        <v>23.9</v>
      </c>
      <c r="H30" s="284">
        <v>28.3</v>
      </c>
      <c r="I30" s="336">
        <v>26.9</v>
      </c>
      <c r="J30" s="360">
        <v>27.4</v>
      </c>
      <c r="K30" s="283"/>
      <c r="L30" s="284">
        <v>17.7</v>
      </c>
      <c r="M30" s="379">
        <v>18.2</v>
      </c>
      <c r="N30" s="379">
        <v>19.100000000000001</v>
      </c>
      <c r="O30" s="362">
        <v>27.5</v>
      </c>
      <c r="P30" s="284">
        <v>29.1</v>
      </c>
      <c r="Q30" s="358">
        <v>29.3</v>
      </c>
      <c r="R30" s="284">
        <v>30</v>
      </c>
      <c r="S30" s="336">
        <v>29</v>
      </c>
      <c r="T30" s="360">
        <v>29.5</v>
      </c>
      <c r="U30" s="726"/>
    </row>
    <row r="31" spans="1:27" s="3" customFormat="1" ht="11.25" x14ac:dyDescent="0.2">
      <c r="A31" s="251" t="s">
        <v>7</v>
      </c>
      <c r="B31" s="252">
        <v>15.6</v>
      </c>
      <c r="C31" s="252">
        <v>17.600000000000001</v>
      </c>
      <c r="D31" s="252">
        <v>18.399999999999999</v>
      </c>
      <c r="E31" s="378">
        <v>23</v>
      </c>
      <c r="F31" s="252">
        <v>22.9</v>
      </c>
      <c r="G31" s="374">
        <v>19.7</v>
      </c>
      <c r="H31" s="252">
        <v>23.1</v>
      </c>
      <c r="I31" s="398">
        <v>21.9</v>
      </c>
      <c r="J31" s="658">
        <v>22.2</v>
      </c>
      <c r="K31" s="377"/>
      <c r="L31" s="252">
        <v>15.1</v>
      </c>
      <c r="M31" s="376">
        <v>15.4</v>
      </c>
      <c r="N31" s="376">
        <v>16.2</v>
      </c>
      <c r="O31" s="375">
        <v>22.8</v>
      </c>
      <c r="P31" s="252">
        <v>24.2</v>
      </c>
      <c r="Q31" s="374">
        <v>24.3</v>
      </c>
      <c r="R31" s="252">
        <v>24.7</v>
      </c>
      <c r="S31" s="398">
        <v>23.8</v>
      </c>
      <c r="T31" s="658">
        <v>24.1</v>
      </c>
      <c r="U31" s="726"/>
    </row>
    <row r="32" spans="1:27" x14ac:dyDescent="0.2">
      <c r="A32" s="57"/>
      <c r="B32" s="57"/>
      <c r="C32" s="58"/>
      <c r="D32" s="58"/>
      <c r="E32" s="58"/>
      <c r="F32" s="58" t="s">
        <v>27</v>
      </c>
      <c r="G32" s="58"/>
      <c r="H32" s="58"/>
      <c r="I32" s="652"/>
      <c r="J32" s="652"/>
      <c r="K32" s="58"/>
      <c r="L32" s="55"/>
      <c r="M32" s="56"/>
      <c r="N32" s="56"/>
      <c r="O32" s="56"/>
      <c r="T32" s="93" t="s">
        <v>64</v>
      </c>
    </row>
    <row r="33" spans="1:24" x14ac:dyDescent="0.2">
      <c r="A33" s="820" t="s">
        <v>54</v>
      </c>
      <c r="B33" s="820"/>
      <c r="C33" s="820"/>
      <c r="D33" s="820"/>
      <c r="E33" s="820"/>
      <c r="F33" s="820"/>
      <c r="G33" s="820"/>
      <c r="H33" s="820"/>
      <c r="I33" s="820"/>
      <c r="J33" s="820"/>
      <c r="K33" s="820"/>
      <c r="L33" s="820"/>
      <c r="M33" s="820"/>
      <c r="N33" s="820"/>
      <c r="O33" s="820"/>
      <c r="P33" s="820"/>
      <c r="Q33" s="820"/>
      <c r="R33" s="820"/>
      <c r="S33" s="820"/>
      <c r="T33" s="820"/>
    </row>
    <row r="34" spans="1:24" ht="35.25" customHeight="1" x14ac:dyDescent="0.2">
      <c r="A34" s="807" t="s">
        <v>363</v>
      </c>
      <c r="B34" s="807"/>
      <c r="C34" s="807"/>
      <c r="D34" s="807"/>
      <c r="E34" s="807"/>
      <c r="F34" s="807"/>
      <c r="G34" s="807"/>
      <c r="H34" s="807"/>
      <c r="I34" s="807"/>
      <c r="J34" s="807"/>
      <c r="K34" s="807"/>
      <c r="L34" s="807"/>
      <c r="M34" s="807"/>
      <c r="N34" s="807"/>
      <c r="O34" s="807"/>
      <c r="P34" s="807"/>
      <c r="Q34" s="807"/>
      <c r="R34" s="807"/>
      <c r="S34" s="807"/>
      <c r="T34" s="807"/>
    </row>
    <row r="35" spans="1:24" ht="14.25" customHeight="1" x14ac:dyDescent="0.2">
      <c r="A35" s="817" t="s">
        <v>461</v>
      </c>
      <c r="B35" s="817"/>
      <c r="C35" s="817"/>
      <c r="D35" s="817"/>
      <c r="E35" s="817"/>
      <c r="F35" s="817"/>
      <c r="G35" s="817"/>
      <c r="H35" s="817"/>
      <c r="I35" s="817"/>
      <c r="J35" s="817"/>
      <c r="K35" s="817"/>
      <c r="L35" s="817"/>
      <c r="M35" s="817"/>
      <c r="N35" s="817"/>
      <c r="O35" s="817"/>
      <c r="P35" s="817"/>
      <c r="Q35" s="817"/>
      <c r="R35" s="817"/>
      <c r="S35" s="817"/>
      <c r="T35" s="817"/>
    </row>
    <row r="36" spans="1:24" ht="21" customHeight="1" x14ac:dyDescent="0.2">
      <c r="A36" s="822" t="s">
        <v>91</v>
      </c>
      <c r="B36" s="822"/>
      <c r="C36" s="822"/>
      <c r="D36" s="822"/>
      <c r="E36" s="822"/>
      <c r="F36" s="822"/>
      <c r="G36" s="822"/>
      <c r="H36" s="822"/>
      <c r="I36" s="822"/>
      <c r="J36" s="822"/>
      <c r="K36" s="822"/>
      <c r="L36" s="822"/>
      <c r="M36" s="822"/>
      <c r="N36" s="822"/>
      <c r="O36" s="822"/>
      <c r="P36" s="822"/>
      <c r="Q36" s="822"/>
      <c r="R36" s="822"/>
      <c r="S36" s="822"/>
      <c r="T36" s="822"/>
    </row>
    <row r="37" spans="1:24" ht="27" customHeight="1" x14ac:dyDescent="0.2">
      <c r="A37" s="822" t="s">
        <v>364</v>
      </c>
      <c r="B37" s="822"/>
      <c r="C37" s="822"/>
      <c r="D37" s="822"/>
      <c r="E37" s="822"/>
      <c r="F37" s="822"/>
      <c r="G37" s="822"/>
      <c r="H37" s="822"/>
      <c r="I37" s="822"/>
      <c r="J37" s="822"/>
      <c r="K37" s="822"/>
      <c r="L37" s="822"/>
      <c r="M37" s="822"/>
      <c r="N37" s="822"/>
      <c r="O37" s="822"/>
      <c r="P37" s="822"/>
      <c r="Q37" s="822"/>
      <c r="R37" s="822"/>
      <c r="S37" s="822"/>
      <c r="T37" s="822"/>
    </row>
    <row r="38" spans="1:24" ht="33" customHeight="1" x14ac:dyDescent="0.2">
      <c r="A38" s="822" t="s">
        <v>69</v>
      </c>
      <c r="B38" s="822"/>
      <c r="C38" s="822"/>
      <c r="D38" s="822"/>
      <c r="E38" s="822"/>
      <c r="F38" s="822"/>
      <c r="G38" s="822"/>
      <c r="H38" s="822"/>
      <c r="I38" s="822"/>
      <c r="J38" s="822"/>
      <c r="K38" s="822"/>
      <c r="L38" s="822"/>
      <c r="M38" s="822"/>
      <c r="N38" s="822"/>
      <c r="O38" s="822"/>
      <c r="P38" s="822"/>
      <c r="Q38" s="822"/>
      <c r="R38" s="822"/>
      <c r="S38" s="822"/>
      <c r="T38" s="822"/>
    </row>
    <row r="39" spans="1:24" ht="36.4" customHeight="1" x14ac:dyDescent="0.2">
      <c r="A39" s="822" t="s">
        <v>365</v>
      </c>
      <c r="B39" s="822"/>
      <c r="C39" s="822"/>
      <c r="D39" s="822"/>
      <c r="E39" s="822"/>
      <c r="F39" s="822"/>
      <c r="G39" s="822"/>
      <c r="H39" s="822"/>
      <c r="I39" s="822"/>
      <c r="J39" s="822"/>
      <c r="K39" s="822"/>
      <c r="L39" s="822"/>
      <c r="M39" s="822"/>
      <c r="N39" s="822"/>
      <c r="O39" s="822"/>
      <c r="P39" s="822"/>
      <c r="Q39" s="822"/>
      <c r="R39" s="822"/>
      <c r="S39" s="822"/>
      <c r="T39" s="822"/>
    </row>
    <row r="40" spans="1:24" ht="22.9" customHeight="1" x14ac:dyDescent="0.2">
      <c r="A40" s="823" t="s">
        <v>460</v>
      </c>
      <c r="B40" s="823"/>
      <c r="C40" s="823"/>
      <c r="D40" s="823"/>
      <c r="E40" s="823"/>
      <c r="F40" s="823"/>
      <c r="G40" s="823"/>
      <c r="H40" s="823"/>
      <c r="I40" s="823"/>
      <c r="J40" s="823"/>
      <c r="K40" s="823"/>
      <c r="L40" s="823"/>
      <c r="M40" s="823"/>
      <c r="N40" s="823"/>
      <c r="O40" s="823"/>
      <c r="P40" s="823"/>
      <c r="Q40" s="823"/>
      <c r="R40" s="823"/>
      <c r="S40" s="823"/>
      <c r="T40" s="823"/>
    </row>
    <row r="41" spans="1:24" ht="83.25" customHeight="1" x14ac:dyDescent="0.2">
      <c r="A41" s="824" t="s">
        <v>698</v>
      </c>
      <c r="B41" s="824"/>
      <c r="C41" s="824"/>
      <c r="D41" s="824"/>
      <c r="E41" s="824"/>
      <c r="F41" s="824"/>
      <c r="G41" s="824"/>
      <c r="H41" s="824"/>
      <c r="I41" s="824"/>
      <c r="J41" s="824"/>
      <c r="K41" s="824"/>
      <c r="L41" s="824"/>
      <c r="M41" s="824"/>
      <c r="N41" s="824"/>
      <c r="O41" s="824"/>
      <c r="P41" s="824"/>
      <c r="Q41" s="824"/>
      <c r="R41" s="824"/>
      <c r="S41" s="824"/>
      <c r="T41" s="824"/>
    </row>
    <row r="42" spans="1:24" ht="11.65" customHeight="1" x14ac:dyDescent="0.2">
      <c r="A42" s="821" t="s">
        <v>114</v>
      </c>
      <c r="B42" s="821"/>
      <c r="C42" s="821"/>
      <c r="D42" s="821"/>
      <c r="E42" s="821"/>
      <c r="F42" s="821"/>
      <c r="G42" s="821"/>
      <c r="H42" s="821"/>
      <c r="I42" s="821"/>
      <c r="J42" s="821"/>
      <c r="K42" s="821"/>
      <c r="L42" s="821"/>
      <c r="M42" s="821"/>
      <c r="N42" s="821"/>
      <c r="O42" s="821"/>
      <c r="P42" s="821"/>
      <c r="Q42" s="821"/>
      <c r="R42" s="821"/>
      <c r="S42" s="821"/>
      <c r="T42" s="821"/>
    </row>
    <row r="43" spans="1:24" x14ac:dyDescent="0.2">
      <c r="L43" s="5"/>
    </row>
    <row r="44" spans="1:24" x14ac:dyDescent="0.2">
      <c r="A44" s="806" t="s">
        <v>663</v>
      </c>
      <c r="B44" s="806"/>
      <c r="C44" s="806"/>
      <c r="D44" s="806"/>
      <c r="E44" s="806"/>
      <c r="F44" s="806"/>
      <c r="G44" s="806"/>
      <c r="H44" s="806"/>
      <c r="I44" s="806"/>
      <c r="J44" s="806"/>
      <c r="K44" s="806"/>
      <c r="L44" s="806"/>
      <c r="M44" s="806"/>
      <c r="N44" s="806"/>
      <c r="O44" s="806"/>
      <c r="P44" s="806"/>
      <c r="Q44" s="806"/>
      <c r="R44" s="806"/>
      <c r="S44" s="806"/>
      <c r="T44" s="806"/>
      <c r="U44" s="806"/>
      <c r="V44" s="806"/>
      <c r="W44" s="806"/>
      <c r="X44" s="806"/>
    </row>
    <row r="45" spans="1:24" x14ac:dyDescent="0.2">
      <c r="L45" s="5"/>
    </row>
    <row r="46" spans="1:24" x14ac:dyDescent="0.2">
      <c r="L46" s="5"/>
    </row>
    <row r="47" spans="1:24" x14ac:dyDescent="0.2">
      <c r="L47" s="5"/>
    </row>
  </sheetData>
  <sheetProtection sheet="1" objects="1" scenarios="1"/>
  <mergeCells count="14">
    <mergeCell ref="A44:X44"/>
    <mergeCell ref="A35:T35"/>
    <mergeCell ref="A1:C1"/>
    <mergeCell ref="B5:J5"/>
    <mergeCell ref="L5:T5"/>
    <mergeCell ref="A33:T33"/>
    <mergeCell ref="A34:T34"/>
    <mergeCell ref="A42:T42"/>
    <mergeCell ref="A36:T36"/>
    <mergeCell ref="A37:T37"/>
    <mergeCell ref="A38:T38"/>
    <mergeCell ref="A39:T39"/>
    <mergeCell ref="A40:T40"/>
    <mergeCell ref="A41:T41"/>
  </mergeCells>
  <pageMargins left="0.31496062992125984" right="0.27559055118110237" top="0.51181102362204722" bottom="0.51181102362204722" header="0.51181102362204722" footer="0.51181102362204722"/>
  <pageSetup paperSize="9" scale="7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U58"/>
  <sheetViews>
    <sheetView showGridLines="0" zoomScaleNormal="100" workbookViewId="0">
      <selection activeCell="P17" sqref="P17"/>
    </sheetView>
  </sheetViews>
  <sheetFormatPr defaultColWidth="9.140625" defaultRowHeight="12" x14ac:dyDescent="0.2"/>
  <cols>
    <col min="1" max="1" width="20" style="1" customWidth="1"/>
    <col min="2" max="5" width="7.85546875" style="1" customWidth="1"/>
    <col min="6" max="10" width="8.5703125" style="1" customWidth="1"/>
    <col min="11" max="11" width="2" style="1" customWidth="1"/>
    <col min="12" max="15" width="7.85546875" style="1" customWidth="1"/>
    <col min="16" max="18" width="8.5703125" style="1" customWidth="1"/>
    <col min="19" max="19" width="9.140625" style="1"/>
    <col min="20" max="20" width="8.5703125" style="1" customWidth="1"/>
    <col min="21" max="16384" width="9.140625" style="1"/>
  </cols>
  <sheetData>
    <row r="1" spans="1:47" ht="12.75" customHeight="1" x14ac:dyDescent="0.2">
      <c r="A1" s="818" t="s">
        <v>468</v>
      </c>
      <c r="B1" s="818"/>
      <c r="C1" s="818"/>
      <c r="D1" s="818"/>
      <c r="E1" s="818"/>
    </row>
    <row r="2" spans="1:47" ht="12.75" customHeight="1" x14ac:dyDescent="0.2">
      <c r="A2" s="26" t="s">
        <v>464</v>
      </c>
    </row>
    <row r="3" spans="1:47" ht="12.75" customHeight="1" x14ac:dyDescent="0.2">
      <c r="A3" s="23" t="s">
        <v>0</v>
      </c>
    </row>
    <row r="4" spans="1:47" s="371" customFormat="1" ht="11.25" customHeight="1" x14ac:dyDescent="0.2">
      <c r="A4" s="265"/>
      <c r="B4" s="28"/>
      <c r="C4" s="28"/>
      <c r="D4" s="28"/>
      <c r="E4" s="28"/>
      <c r="F4" s="28"/>
      <c r="G4" s="28"/>
      <c r="H4" s="28"/>
      <c r="I4" s="28"/>
      <c r="J4" s="28"/>
      <c r="K4" s="28"/>
      <c r="L4" s="28"/>
      <c r="M4" s="28"/>
      <c r="N4" s="28"/>
      <c r="O4" s="28"/>
      <c r="P4" s="28"/>
      <c r="Q4" s="28"/>
      <c r="R4" s="28"/>
      <c r="T4" s="28"/>
    </row>
    <row r="5" spans="1:47" s="371" customFormat="1" ht="14.25" customHeight="1" x14ac:dyDescent="0.2">
      <c r="A5" s="243"/>
      <c r="B5" s="819" t="s">
        <v>104</v>
      </c>
      <c r="C5" s="819"/>
      <c r="D5" s="819"/>
      <c r="E5" s="819"/>
      <c r="F5" s="819"/>
      <c r="G5" s="819"/>
      <c r="H5" s="819"/>
      <c r="I5" s="819"/>
      <c r="J5" s="819"/>
      <c r="K5" s="372"/>
      <c r="L5" s="819" t="s">
        <v>103</v>
      </c>
      <c r="M5" s="819"/>
      <c r="N5" s="819"/>
      <c r="O5" s="819"/>
      <c r="P5" s="819"/>
      <c r="Q5" s="819"/>
      <c r="R5" s="819"/>
      <c r="S5" s="819"/>
      <c r="T5" s="819"/>
    </row>
    <row r="6" spans="1:47" s="371" customFormat="1" ht="14.25" customHeight="1" x14ac:dyDescent="0.2">
      <c r="A6" s="54"/>
      <c r="B6" s="373" t="s">
        <v>1</v>
      </c>
      <c r="C6" s="373" t="s">
        <v>3</v>
      </c>
      <c r="D6" s="373" t="s">
        <v>23</v>
      </c>
      <c r="E6" s="100" t="s">
        <v>34</v>
      </c>
      <c r="F6" s="103" t="s">
        <v>67</v>
      </c>
      <c r="G6" s="100" t="s">
        <v>63</v>
      </c>
      <c r="H6" s="103" t="s">
        <v>112</v>
      </c>
      <c r="I6" s="369" t="s">
        <v>284</v>
      </c>
      <c r="J6" s="268" t="s">
        <v>351</v>
      </c>
      <c r="K6" s="373"/>
      <c r="L6" s="373" t="s">
        <v>1</v>
      </c>
      <c r="M6" s="373" t="s">
        <v>3</v>
      </c>
      <c r="N6" s="369" t="s">
        <v>23</v>
      </c>
      <c r="O6" s="100" t="s">
        <v>34</v>
      </c>
      <c r="P6" s="103" t="s">
        <v>67</v>
      </c>
      <c r="Q6" s="100" t="s">
        <v>63</v>
      </c>
      <c r="R6" s="103" t="s">
        <v>112</v>
      </c>
      <c r="S6" s="370" t="s">
        <v>284</v>
      </c>
      <c r="T6" s="268" t="s">
        <v>351</v>
      </c>
    </row>
    <row r="7" spans="1:47" s="371" customFormat="1" ht="11.25" customHeight="1" x14ac:dyDescent="0.2">
      <c r="A7" s="7"/>
      <c r="B7" s="269"/>
      <c r="C7" s="269"/>
      <c r="D7" s="269"/>
      <c r="E7" s="270"/>
      <c r="F7" s="269"/>
      <c r="G7" s="270"/>
      <c r="H7" s="633"/>
      <c r="I7" s="168"/>
      <c r="J7" s="168"/>
      <c r="K7" s="168"/>
      <c r="L7" s="168"/>
      <c r="M7" s="168"/>
      <c r="N7" s="168"/>
      <c r="O7" s="169"/>
      <c r="P7" s="168"/>
      <c r="Q7" s="169"/>
      <c r="R7" s="633"/>
      <c r="S7" s="634"/>
      <c r="T7" s="168"/>
      <c r="U7" s="634"/>
    </row>
    <row r="8" spans="1:47" s="3" customFormat="1" ht="11.25" x14ac:dyDescent="0.2">
      <c r="A8" s="147" t="s">
        <v>463</v>
      </c>
      <c r="B8" s="284"/>
      <c r="C8" s="364"/>
      <c r="D8" s="364"/>
      <c r="E8" s="365"/>
      <c r="F8" s="366"/>
      <c r="G8" s="358"/>
      <c r="H8" s="359"/>
      <c r="I8" s="336"/>
      <c r="J8" s="401"/>
      <c r="K8" s="635"/>
      <c r="L8" s="636"/>
      <c r="M8" s="336"/>
      <c r="N8" s="336"/>
      <c r="O8" s="341"/>
      <c r="P8" s="637"/>
      <c r="Q8" s="341"/>
      <c r="R8" s="359"/>
      <c r="S8" s="638"/>
      <c r="T8" s="401"/>
      <c r="U8" s="408"/>
    </row>
    <row r="9" spans="1:47" s="3" customFormat="1" ht="11.25" customHeight="1" x14ac:dyDescent="0.2">
      <c r="A9" s="17" t="s">
        <v>8</v>
      </c>
      <c r="B9" s="284">
        <v>94.4</v>
      </c>
      <c r="C9" s="284">
        <v>95</v>
      </c>
      <c r="D9" s="379">
        <v>94.9</v>
      </c>
      <c r="E9" s="341">
        <v>93.1</v>
      </c>
      <c r="F9" s="339">
        <v>91.1</v>
      </c>
      <c r="G9" s="358">
        <v>91.2</v>
      </c>
      <c r="H9" s="359">
        <v>90.7</v>
      </c>
      <c r="I9" s="336">
        <v>88.8</v>
      </c>
      <c r="J9" s="360">
        <v>89.2</v>
      </c>
      <c r="K9" s="639"/>
      <c r="L9" s="336">
        <v>95.9</v>
      </c>
      <c r="M9" s="336">
        <v>96.3</v>
      </c>
      <c r="N9" s="640">
        <v>96.4</v>
      </c>
      <c r="O9" s="641">
        <v>96.6</v>
      </c>
      <c r="P9" s="339">
        <v>96.1</v>
      </c>
      <c r="Q9" s="341">
        <v>96.3</v>
      </c>
      <c r="R9" s="359">
        <v>96.5</v>
      </c>
      <c r="S9" s="336">
        <v>95.7</v>
      </c>
      <c r="T9" s="360">
        <v>95.8</v>
      </c>
      <c r="U9" s="408"/>
    </row>
    <row r="10" spans="1:47" s="371" customFormat="1" ht="11.25" customHeight="1" x14ac:dyDescent="0.2">
      <c r="A10" s="17" t="s">
        <v>9</v>
      </c>
      <c r="B10" s="284">
        <v>93.1</v>
      </c>
      <c r="C10" s="284">
        <v>96.2</v>
      </c>
      <c r="D10" s="379">
        <v>96.7</v>
      </c>
      <c r="E10" s="341">
        <v>96.8</v>
      </c>
      <c r="F10" s="339">
        <v>93.5</v>
      </c>
      <c r="G10" s="358">
        <v>93.3</v>
      </c>
      <c r="H10" s="359">
        <v>92.6</v>
      </c>
      <c r="I10" s="336">
        <v>91</v>
      </c>
      <c r="J10" s="360">
        <v>91.3</v>
      </c>
      <c r="K10" s="642"/>
      <c r="L10" s="336">
        <v>97</v>
      </c>
      <c r="M10" s="336">
        <v>97.3</v>
      </c>
      <c r="N10" s="640">
        <v>97.5</v>
      </c>
      <c r="O10" s="641">
        <v>97.6</v>
      </c>
      <c r="P10" s="339">
        <v>97.7</v>
      </c>
      <c r="Q10" s="341">
        <v>97.4</v>
      </c>
      <c r="R10" s="359">
        <v>97.4</v>
      </c>
      <c r="S10" s="336">
        <v>97.3</v>
      </c>
      <c r="T10" s="360">
        <v>97.3</v>
      </c>
      <c r="U10" s="634"/>
    </row>
    <row r="11" spans="1:47" s="3" customFormat="1" ht="11.25" customHeight="1" x14ac:dyDescent="0.2">
      <c r="A11" s="17" t="s">
        <v>362</v>
      </c>
      <c r="B11" s="284">
        <v>62.2</v>
      </c>
      <c r="C11" s="284">
        <v>61.9</v>
      </c>
      <c r="D11" s="379">
        <v>64.2</v>
      </c>
      <c r="E11" s="341">
        <v>65.599999999999994</v>
      </c>
      <c r="F11" s="339">
        <v>65.2</v>
      </c>
      <c r="G11" s="358">
        <v>70.2</v>
      </c>
      <c r="H11" s="359">
        <v>81.7</v>
      </c>
      <c r="I11" s="336">
        <v>85.6</v>
      </c>
      <c r="J11" s="360">
        <v>89.3</v>
      </c>
      <c r="K11" s="639"/>
      <c r="L11" s="336">
        <v>63.2</v>
      </c>
      <c r="M11" s="336">
        <v>61.5</v>
      </c>
      <c r="N11" s="640">
        <v>64</v>
      </c>
      <c r="O11" s="641">
        <v>66.3</v>
      </c>
      <c r="P11" s="339">
        <v>68.7</v>
      </c>
      <c r="Q11" s="341">
        <v>74.400000000000006</v>
      </c>
      <c r="R11" s="359">
        <v>86.8</v>
      </c>
      <c r="S11" s="336">
        <v>91.4</v>
      </c>
      <c r="T11" s="360">
        <v>95.5</v>
      </c>
      <c r="U11" s="408"/>
      <c r="W11" s="408"/>
      <c r="X11" s="408"/>
      <c r="Y11" s="408"/>
      <c r="Z11" s="408"/>
      <c r="AA11" s="408"/>
      <c r="AB11" s="408"/>
      <c r="AC11" s="408"/>
      <c r="AD11" s="408"/>
      <c r="AE11" s="408"/>
      <c r="AF11" s="408"/>
      <c r="AG11" s="408"/>
      <c r="AH11" s="408"/>
      <c r="AI11" s="408"/>
      <c r="AJ11" s="408"/>
      <c r="AK11" s="408"/>
      <c r="AL11" s="408"/>
      <c r="AM11" s="408"/>
      <c r="AN11" s="408"/>
      <c r="AO11" s="408"/>
      <c r="AP11" s="408"/>
      <c r="AQ11" s="408"/>
      <c r="AR11" s="408"/>
      <c r="AS11" s="408"/>
      <c r="AT11" s="408"/>
      <c r="AU11" s="408"/>
    </row>
    <row r="12" spans="1:47" x14ac:dyDescent="0.2">
      <c r="A12" s="18" t="s">
        <v>10</v>
      </c>
      <c r="B12" s="284">
        <v>48.9</v>
      </c>
      <c r="C12" s="284">
        <v>48.9</v>
      </c>
      <c r="D12" s="379">
        <v>50.4</v>
      </c>
      <c r="E12" s="341">
        <v>60.4</v>
      </c>
      <c r="F12" s="339">
        <v>63.9</v>
      </c>
      <c r="G12" s="358">
        <v>64.7</v>
      </c>
      <c r="H12" s="359">
        <v>71.8</v>
      </c>
      <c r="I12" s="336">
        <v>74.3</v>
      </c>
      <c r="J12" s="360">
        <v>74.099999999999994</v>
      </c>
      <c r="K12" s="643"/>
      <c r="L12" s="336">
        <v>47.7</v>
      </c>
      <c r="M12" s="336">
        <v>47.9</v>
      </c>
      <c r="N12" s="640">
        <v>49.3</v>
      </c>
      <c r="O12" s="641">
        <v>60.2</v>
      </c>
      <c r="P12" s="339">
        <v>64.599999999999994</v>
      </c>
      <c r="Q12" s="341">
        <v>65.5</v>
      </c>
      <c r="R12" s="359">
        <v>73.7</v>
      </c>
      <c r="S12" s="336">
        <v>76.8</v>
      </c>
      <c r="T12" s="360">
        <v>78.3</v>
      </c>
      <c r="U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row>
    <row r="13" spans="1:47" x14ac:dyDescent="0.2">
      <c r="A13" s="17" t="s">
        <v>11</v>
      </c>
      <c r="B13" s="284">
        <v>42.6</v>
      </c>
      <c r="C13" s="284">
        <v>40.9</v>
      </c>
      <c r="D13" s="379">
        <v>41.1</v>
      </c>
      <c r="E13" s="341">
        <v>48.7</v>
      </c>
      <c r="F13" s="339">
        <v>50.8</v>
      </c>
      <c r="G13" s="358">
        <v>50</v>
      </c>
      <c r="H13" s="359">
        <v>49.5</v>
      </c>
      <c r="I13" s="336">
        <v>47.7</v>
      </c>
      <c r="J13" s="360">
        <v>45.3</v>
      </c>
      <c r="K13" s="643"/>
      <c r="L13" s="336">
        <v>40</v>
      </c>
      <c r="M13" s="336">
        <v>38.5</v>
      </c>
      <c r="N13" s="640">
        <v>38.9</v>
      </c>
      <c r="O13" s="641">
        <v>47.6</v>
      </c>
      <c r="P13" s="339">
        <v>50.5</v>
      </c>
      <c r="Q13" s="341">
        <v>49.3</v>
      </c>
      <c r="R13" s="359">
        <v>49</v>
      </c>
      <c r="S13" s="336">
        <v>47.4</v>
      </c>
      <c r="T13" s="360">
        <v>46.1</v>
      </c>
      <c r="U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row>
    <row r="14" spans="1:47" x14ac:dyDescent="0.2">
      <c r="B14" s="284"/>
      <c r="C14" s="158"/>
      <c r="D14" s="158"/>
      <c r="E14" s="358"/>
      <c r="F14" s="386"/>
      <c r="G14" s="405"/>
      <c r="H14" s="644"/>
      <c r="I14" s="348"/>
      <c r="J14" s="645"/>
      <c r="K14" s="348"/>
      <c r="L14" s="347"/>
      <c r="M14" s="347"/>
      <c r="N14" s="348"/>
      <c r="O14" s="341"/>
      <c r="P14" s="339"/>
      <c r="Q14" s="646"/>
      <c r="R14" s="644"/>
      <c r="S14" s="348"/>
      <c r="T14" s="645"/>
      <c r="U14" s="83"/>
    </row>
    <row r="15" spans="1:47" x14ac:dyDescent="0.2">
      <c r="A15" s="148" t="s">
        <v>467</v>
      </c>
      <c r="B15" s="284"/>
      <c r="C15" s="284"/>
      <c r="D15" s="284"/>
      <c r="E15" s="358"/>
      <c r="F15" s="386"/>
      <c r="G15" s="358"/>
      <c r="H15" s="359"/>
      <c r="I15" s="336"/>
      <c r="J15" s="401"/>
      <c r="K15" s="336"/>
      <c r="L15" s="336"/>
      <c r="M15" s="636"/>
      <c r="N15" s="336"/>
      <c r="O15" s="341"/>
      <c r="P15" s="339"/>
      <c r="Q15" s="341"/>
      <c r="R15" s="359"/>
      <c r="S15" s="336"/>
      <c r="T15" s="401"/>
      <c r="U15" s="83"/>
    </row>
    <row r="16" spans="1:47" x14ac:dyDescent="0.2">
      <c r="A16" s="17" t="s">
        <v>8</v>
      </c>
      <c r="B16" s="284" t="s">
        <v>176</v>
      </c>
      <c r="C16" s="284" t="s">
        <v>176</v>
      </c>
      <c r="D16" s="379" t="s">
        <v>176</v>
      </c>
      <c r="E16" s="341" t="s">
        <v>176</v>
      </c>
      <c r="F16" s="339" t="s">
        <v>176</v>
      </c>
      <c r="G16" s="358" t="s">
        <v>176</v>
      </c>
      <c r="H16" s="359" t="s">
        <v>176</v>
      </c>
      <c r="I16" s="336" t="s">
        <v>176</v>
      </c>
      <c r="J16" s="653">
        <v>4.63</v>
      </c>
      <c r="K16" s="643"/>
      <c r="L16" s="336" t="s">
        <v>176</v>
      </c>
      <c r="M16" s="336" t="s">
        <v>176</v>
      </c>
      <c r="N16" s="640" t="s">
        <v>176</v>
      </c>
      <c r="O16" s="641" t="s">
        <v>176</v>
      </c>
      <c r="P16" s="339" t="s">
        <v>176</v>
      </c>
      <c r="Q16" s="341" t="s">
        <v>176</v>
      </c>
      <c r="R16" s="359" t="s">
        <v>176</v>
      </c>
      <c r="S16" s="336" t="s">
        <v>176</v>
      </c>
      <c r="T16" s="653">
        <v>4.9400000000000004</v>
      </c>
      <c r="U16" s="83"/>
      <c r="V16" s="410"/>
    </row>
    <row r="17" spans="1:41" x14ac:dyDescent="0.2">
      <c r="A17" s="17" t="s">
        <v>9</v>
      </c>
      <c r="B17" s="284" t="s">
        <v>176</v>
      </c>
      <c r="C17" s="284" t="s">
        <v>176</v>
      </c>
      <c r="D17" s="379" t="s">
        <v>176</v>
      </c>
      <c r="E17" s="341" t="s">
        <v>176</v>
      </c>
      <c r="F17" s="339" t="s">
        <v>176</v>
      </c>
      <c r="G17" s="358" t="s">
        <v>176</v>
      </c>
      <c r="H17" s="359" t="s">
        <v>176</v>
      </c>
      <c r="I17" s="336" t="s">
        <v>176</v>
      </c>
      <c r="J17" s="363">
        <v>4.2300000000000004</v>
      </c>
      <c r="K17" s="643"/>
      <c r="L17" s="336" t="s">
        <v>176</v>
      </c>
      <c r="M17" s="336" t="s">
        <v>176</v>
      </c>
      <c r="N17" s="640" t="s">
        <v>176</v>
      </c>
      <c r="O17" s="641" t="s">
        <v>176</v>
      </c>
      <c r="P17" s="339" t="s">
        <v>176</v>
      </c>
      <c r="Q17" s="341" t="s">
        <v>176</v>
      </c>
      <c r="R17" s="359" t="s">
        <v>176</v>
      </c>
      <c r="S17" s="336" t="s">
        <v>176</v>
      </c>
      <c r="T17" s="363">
        <v>4.51</v>
      </c>
      <c r="U17" s="83"/>
    </row>
    <row r="18" spans="1:41" x14ac:dyDescent="0.2">
      <c r="A18" s="17" t="s">
        <v>362</v>
      </c>
      <c r="B18" s="284" t="s">
        <v>176</v>
      </c>
      <c r="C18" s="284" t="s">
        <v>176</v>
      </c>
      <c r="D18" s="379" t="s">
        <v>176</v>
      </c>
      <c r="E18" s="341" t="s">
        <v>176</v>
      </c>
      <c r="F18" s="339" t="s">
        <v>176</v>
      </c>
      <c r="G18" s="358" t="s">
        <v>176</v>
      </c>
      <c r="H18" s="359" t="s">
        <v>176</v>
      </c>
      <c r="I18" s="336" t="s">
        <v>176</v>
      </c>
      <c r="J18" s="363">
        <v>4.25</v>
      </c>
      <c r="K18" s="643"/>
      <c r="L18" s="336" t="s">
        <v>176</v>
      </c>
      <c r="M18" s="336" t="s">
        <v>176</v>
      </c>
      <c r="N18" s="640" t="s">
        <v>176</v>
      </c>
      <c r="O18" s="641" t="s">
        <v>176</v>
      </c>
      <c r="P18" s="339" t="s">
        <v>176</v>
      </c>
      <c r="Q18" s="341" t="s">
        <v>176</v>
      </c>
      <c r="R18" s="359" t="s">
        <v>176</v>
      </c>
      <c r="S18" s="336" t="s">
        <v>176</v>
      </c>
      <c r="T18" s="363">
        <v>4.5</v>
      </c>
      <c r="U18" s="83"/>
    </row>
    <row r="19" spans="1:41" x14ac:dyDescent="0.2">
      <c r="A19" s="18" t="s">
        <v>10</v>
      </c>
      <c r="B19" s="284" t="s">
        <v>176</v>
      </c>
      <c r="C19" s="284" t="s">
        <v>176</v>
      </c>
      <c r="D19" s="379" t="s">
        <v>176</v>
      </c>
      <c r="E19" s="341" t="s">
        <v>176</v>
      </c>
      <c r="F19" s="339" t="s">
        <v>176</v>
      </c>
      <c r="G19" s="358" t="s">
        <v>176</v>
      </c>
      <c r="H19" s="359" t="s">
        <v>176</v>
      </c>
      <c r="I19" s="336" t="s">
        <v>176</v>
      </c>
      <c r="J19" s="363">
        <v>3.43</v>
      </c>
      <c r="K19" s="643"/>
      <c r="L19" s="336" t="s">
        <v>176</v>
      </c>
      <c r="M19" s="336" t="s">
        <v>176</v>
      </c>
      <c r="N19" s="640" t="s">
        <v>176</v>
      </c>
      <c r="O19" s="641" t="s">
        <v>176</v>
      </c>
      <c r="P19" s="339" t="s">
        <v>176</v>
      </c>
      <c r="Q19" s="341" t="s">
        <v>176</v>
      </c>
      <c r="R19" s="359" t="s">
        <v>176</v>
      </c>
      <c r="S19" s="336" t="s">
        <v>176</v>
      </c>
      <c r="T19" s="363">
        <v>3.55</v>
      </c>
      <c r="U19" s="83"/>
      <c r="W19" s="406"/>
      <c r="AG19" s="83"/>
    </row>
    <row r="20" spans="1:41" x14ac:dyDescent="0.2">
      <c r="A20" s="17" t="s">
        <v>11</v>
      </c>
      <c r="B20" s="284" t="s">
        <v>176</v>
      </c>
      <c r="C20" s="284" t="s">
        <v>176</v>
      </c>
      <c r="D20" s="379" t="s">
        <v>176</v>
      </c>
      <c r="E20" s="341" t="s">
        <v>176</v>
      </c>
      <c r="F20" s="339" t="s">
        <v>176</v>
      </c>
      <c r="G20" s="358" t="s">
        <v>176</v>
      </c>
      <c r="H20" s="359" t="s">
        <v>176</v>
      </c>
      <c r="I20" s="336" t="s">
        <v>176</v>
      </c>
      <c r="J20" s="363">
        <v>2.29</v>
      </c>
      <c r="K20" s="336"/>
      <c r="L20" s="336" t="s">
        <v>176</v>
      </c>
      <c r="M20" s="336" t="s">
        <v>176</v>
      </c>
      <c r="N20" s="640" t="s">
        <v>176</v>
      </c>
      <c r="O20" s="641" t="s">
        <v>176</v>
      </c>
      <c r="P20" s="339" t="s">
        <v>176</v>
      </c>
      <c r="Q20" s="341" t="s">
        <v>176</v>
      </c>
      <c r="R20" s="359" t="s">
        <v>176</v>
      </c>
      <c r="S20" s="336" t="s">
        <v>176</v>
      </c>
      <c r="T20" s="363">
        <v>2.2599999999999998</v>
      </c>
      <c r="U20" s="83"/>
      <c r="AG20" s="83"/>
    </row>
    <row r="21" spans="1:41" x14ac:dyDescent="0.2">
      <c r="A21" s="17"/>
      <c r="B21" s="284"/>
      <c r="C21" s="284"/>
      <c r="D21" s="379"/>
      <c r="E21" s="341"/>
      <c r="F21" s="339"/>
      <c r="G21" s="404"/>
      <c r="H21" s="359"/>
      <c r="I21" s="336"/>
      <c r="J21" s="401"/>
      <c r="K21" s="336"/>
      <c r="L21" s="336"/>
      <c r="M21" s="336"/>
      <c r="N21" s="640"/>
      <c r="O21" s="641"/>
      <c r="P21" s="339"/>
      <c r="Q21" s="647"/>
      <c r="R21" s="403"/>
      <c r="S21" s="402"/>
      <c r="T21" s="401"/>
      <c r="U21" s="83"/>
      <c r="AG21" s="3"/>
      <c r="AH21" s="3"/>
      <c r="AI21" s="3"/>
      <c r="AJ21" s="3"/>
      <c r="AK21" s="3"/>
      <c r="AL21" s="3"/>
    </row>
    <row r="22" spans="1:41" x14ac:dyDescent="0.2">
      <c r="A22" s="385" t="s">
        <v>688</v>
      </c>
      <c r="B22" s="284"/>
      <c r="C22" s="284"/>
      <c r="D22" s="284"/>
      <c r="E22" s="358"/>
      <c r="F22" s="386"/>
      <c r="G22" s="358"/>
      <c r="H22" s="359"/>
      <c r="I22" s="336"/>
      <c r="J22" s="401"/>
      <c r="K22" s="336"/>
      <c r="L22" s="336"/>
      <c r="M22" s="636"/>
      <c r="N22" s="336"/>
      <c r="O22" s="341"/>
      <c r="P22" s="339"/>
      <c r="Q22" s="341"/>
      <c r="R22" s="359"/>
      <c r="S22" s="336"/>
      <c r="T22" s="401"/>
      <c r="U22" s="83"/>
      <c r="AE22" s="407"/>
      <c r="AO22" s="3"/>
    </row>
    <row r="23" spans="1:41" x14ac:dyDescent="0.2">
      <c r="A23" s="17" t="s">
        <v>8</v>
      </c>
      <c r="B23" s="284" t="s">
        <v>176</v>
      </c>
      <c r="C23" s="284" t="s">
        <v>176</v>
      </c>
      <c r="D23" s="379" t="s">
        <v>176</v>
      </c>
      <c r="E23" s="341" t="s">
        <v>176</v>
      </c>
      <c r="F23" s="339" t="s">
        <v>176</v>
      </c>
      <c r="G23" s="358" t="s">
        <v>176</v>
      </c>
      <c r="H23" s="359" t="s">
        <v>176</v>
      </c>
      <c r="I23" s="336">
        <v>56.7</v>
      </c>
      <c r="J23" s="360">
        <v>56.7</v>
      </c>
      <c r="K23" s="643"/>
      <c r="L23" s="336" t="s">
        <v>176</v>
      </c>
      <c r="M23" s="336" t="s">
        <v>176</v>
      </c>
      <c r="N23" s="640" t="s">
        <v>176</v>
      </c>
      <c r="O23" s="641" t="s">
        <v>176</v>
      </c>
      <c r="P23" s="339" t="s">
        <v>176</v>
      </c>
      <c r="Q23" s="341" t="s">
        <v>176</v>
      </c>
      <c r="R23" s="359" t="s">
        <v>176</v>
      </c>
      <c r="S23" s="336">
        <v>60.5</v>
      </c>
      <c r="T23" s="360">
        <v>60.3</v>
      </c>
      <c r="U23" s="83"/>
      <c r="AO23" s="3"/>
    </row>
    <row r="24" spans="1:41" x14ac:dyDescent="0.2">
      <c r="A24" s="17" t="s">
        <v>9</v>
      </c>
      <c r="B24" s="284" t="s">
        <v>176</v>
      </c>
      <c r="C24" s="284" t="s">
        <v>176</v>
      </c>
      <c r="D24" s="379" t="s">
        <v>176</v>
      </c>
      <c r="E24" s="341" t="s">
        <v>176</v>
      </c>
      <c r="F24" s="339" t="s">
        <v>176</v>
      </c>
      <c r="G24" s="358" t="s">
        <v>176</v>
      </c>
      <c r="H24" s="359" t="s">
        <v>176</v>
      </c>
      <c r="I24" s="336">
        <v>45.6</v>
      </c>
      <c r="J24" s="360">
        <v>46.3</v>
      </c>
      <c r="K24" s="643"/>
      <c r="L24" s="336" t="s">
        <v>176</v>
      </c>
      <c r="M24" s="336" t="s">
        <v>176</v>
      </c>
      <c r="N24" s="640" t="s">
        <v>176</v>
      </c>
      <c r="O24" s="641" t="s">
        <v>176</v>
      </c>
      <c r="P24" s="339" t="s">
        <v>176</v>
      </c>
      <c r="Q24" s="341" t="s">
        <v>176</v>
      </c>
      <c r="R24" s="359" t="s">
        <v>176</v>
      </c>
      <c r="S24" s="336">
        <v>48.6</v>
      </c>
      <c r="T24" s="360">
        <v>49.3</v>
      </c>
      <c r="U24" s="83"/>
      <c r="AG24" s="83"/>
      <c r="AO24" s="3"/>
    </row>
    <row r="25" spans="1:41" x14ac:dyDescent="0.2">
      <c r="A25" s="17" t="s">
        <v>362</v>
      </c>
      <c r="B25" s="284" t="s">
        <v>176</v>
      </c>
      <c r="C25" s="284" t="s">
        <v>176</v>
      </c>
      <c r="D25" s="379" t="s">
        <v>176</v>
      </c>
      <c r="E25" s="341" t="s">
        <v>176</v>
      </c>
      <c r="F25" s="339" t="s">
        <v>176</v>
      </c>
      <c r="G25" s="358" t="s">
        <v>176</v>
      </c>
      <c r="H25" s="359" t="s">
        <v>176</v>
      </c>
      <c r="I25" s="336" t="s">
        <v>176</v>
      </c>
      <c r="J25" s="360">
        <v>47.4</v>
      </c>
      <c r="K25" s="643"/>
      <c r="L25" s="336" t="s">
        <v>176</v>
      </c>
      <c r="M25" s="336" t="s">
        <v>176</v>
      </c>
      <c r="N25" s="640" t="s">
        <v>176</v>
      </c>
      <c r="O25" s="641" t="s">
        <v>176</v>
      </c>
      <c r="P25" s="339" t="s">
        <v>176</v>
      </c>
      <c r="Q25" s="341" t="s">
        <v>176</v>
      </c>
      <c r="R25" s="359" t="s">
        <v>176</v>
      </c>
      <c r="S25" s="336" t="s">
        <v>176</v>
      </c>
      <c r="T25" s="360">
        <v>46.3</v>
      </c>
      <c r="U25" s="83"/>
      <c r="AO25" s="3"/>
    </row>
    <row r="26" spans="1:41" x14ac:dyDescent="0.2">
      <c r="A26" s="18" t="s">
        <v>10</v>
      </c>
      <c r="B26" s="284" t="s">
        <v>176</v>
      </c>
      <c r="C26" s="284" t="s">
        <v>176</v>
      </c>
      <c r="D26" s="379" t="s">
        <v>176</v>
      </c>
      <c r="E26" s="341" t="s">
        <v>176</v>
      </c>
      <c r="F26" s="339" t="s">
        <v>176</v>
      </c>
      <c r="G26" s="358" t="s">
        <v>176</v>
      </c>
      <c r="H26" s="359" t="s">
        <v>176</v>
      </c>
      <c r="I26" s="336" t="s">
        <v>176</v>
      </c>
      <c r="J26" s="360">
        <v>51.4</v>
      </c>
      <c r="K26" s="643"/>
      <c r="L26" s="336" t="s">
        <v>176</v>
      </c>
      <c r="M26" s="336" t="s">
        <v>176</v>
      </c>
      <c r="N26" s="640" t="s">
        <v>176</v>
      </c>
      <c r="O26" s="641" t="s">
        <v>176</v>
      </c>
      <c r="P26" s="339" t="s">
        <v>176</v>
      </c>
      <c r="Q26" s="341" t="s">
        <v>176</v>
      </c>
      <c r="R26" s="359" t="s">
        <v>176</v>
      </c>
      <c r="S26" s="336" t="s">
        <v>176</v>
      </c>
      <c r="T26" s="360">
        <v>49.7</v>
      </c>
      <c r="U26" s="83"/>
      <c r="AO26" s="3"/>
    </row>
    <row r="27" spans="1:41" x14ac:dyDescent="0.2">
      <c r="A27" s="17" t="s">
        <v>11</v>
      </c>
      <c r="B27" s="284" t="s">
        <v>176</v>
      </c>
      <c r="C27" s="284" t="s">
        <v>176</v>
      </c>
      <c r="D27" s="379" t="s">
        <v>176</v>
      </c>
      <c r="E27" s="341" t="s">
        <v>176</v>
      </c>
      <c r="F27" s="339" t="s">
        <v>176</v>
      </c>
      <c r="G27" s="358" t="s">
        <v>176</v>
      </c>
      <c r="H27" s="359" t="s">
        <v>176</v>
      </c>
      <c r="I27" s="336" t="s">
        <v>176</v>
      </c>
      <c r="J27" s="360">
        <v>58</v>
      </c>
      <c r="K27" s="336"/>
      <c r="L27" s="336" t="s">
        <v>176</v>
      </c>
      <c r="M27" s="336" t="s">
        <v>176</v>
      </c>
      <c r="N27" s="640" t="s">
        <v>176</v>
      </c>
      <c r="O27" s="641" t="s">
        <v>176</v>
      </c>
      <c r="P27" s="339" t="s">
        <v>176</v>
      </c>
      <c r="Q27" s="341" t="s">
        <v>176</v>
      </c>
      <c r="R27" s="359" t="s">
        <v>176</v>
      </c>
      <c r="S27" s="336" t="s">
        <v>176</v>
      </c>
      <c r="T27" s="360">
        <v>55.5</v>
      </c>
      <c r="U27" s="83"/>
      <c r="AO27" s="3"/>
    </row>
    <row r="28" spans="1:41" x14ac:dyDescent="0.2">
      <c r="A28" s="17"/>
      <c r="B28" s="284"/>
      <c r="C28" s="284"/>
      <c r="D28" s="379"/>
      <c r="E28" s="341"/>
      <c r="F28" s="339"/>
      <c r="G28" s="404"/>
      <c r="H28" s="359"/>
      <c r="I28" s="336"/>
      <c r="J28" s="409"/>
      <c r="K28" s="336"/>
      <c r="L28" s="336"/>
      <c r="M28" s="336"/>
      <c r="N28" s="640"/>
      <c r="O28" s="641"/>
      <c r="P28" s="339"/>
      <c r="Q28" s="647"/>
      <c r="R28" s="403"/>
      <c r="S28" s="402"/>
      <c r="T28" s="409"/>
      <c r="U28" s="83"/>
    </row>
    <row r="29" spans="1:41" x14ac:dyDescent="0.2">
      <c r="A29" s="385" t="s">
        <v>689</v>
      </c>
      <c r="B29" s="284"/>
      <c r="C29" s="284"/>
      <c r="D29" s="284"/>
      <c r="E29" s="358"/>
      <c r="F29" s="386"/>
      <c r="G29" s="358"/>
      <c r="H29" s="359"/>
      <c r="I29" s="336"/>
      <c r="J29" s="409"/>
      <c r="K29" s="336"/>
      <c r="L29" s="336"/>
      <c r="M29" s="636"/>
      <c r="N29" s="336"/>
      <c r="O29" s="341"/>
      <c r="P29" s="339"/>
      <c r="Q29" s="341"/>
      <c r="R29" s="359"/>
      <c r="S29" s="336"/>
      <c r="T29" s="409"/>
      <c r="U29" s="83"/>
    </row>
    <row r="30" spans="1:41" x14ac:dyDescent="0.2">
      <c r="A30" s="17" t="s">
        <v>8</v>
      </c>
      <c r="B30" s="284">
        <v>66.2</v>
      </c>
      <c r="C30" s="284">
        <v>69.099999999999994</v>
      </c>
      <c r="D30" s="379">
        <v>66.900000000000006</v>
      </c>
      <c r="E30" s="341">
        <v>66.5</v>
      </c>
      <c r="F30" s="339">
        <v>65.5</v>
      </c>
      <c r="G30" s="358">
        <v>65.8</v>
      </c>
      <c r="H30" s="359">
        <v>70.400000000000006</v>
      </c>
      <c r="I30" s="360">
        <v>70.3</v>
      </c>
      <c r="J30" s="360">
        <v>70.5</v>
      </c>
      <c r="K30" s="643"/>
      <c r="L30" s="336">
        <v>65.8</v>
      </c>
      <c r="M30" s="336">
        <v>68.7</v>
      </c>
      <c r="N30" s="640">
        <v>66.7</v>
      </c>
      <c r="O30" s="641">
        <v>68.3</v>
      </c>
      <c r="P30" s="339">
        <v>68.8</v>
      </c>
      <c r="Q30" s="341">
        <v>69.099999999999994</v>
      </c>
      <c r="R30" s="359">
        <v>74.8</v>
      </c>
      <c r="S30" s="336">
        <v>75.5</v>
      </c>
      <c r="T30" s="360">
        <v>75.400000000000006</v>
      </c>
      <c r="U30" s="83"/>
    </row>
    <row r="31" spans="1:41" x14ac:dyDescent="0.2">
      <c r="A31" s="17" t="s">
        <v>9</v>
      </c>
      <c r="B31" s="284">
        <v>60.6</v>
      </c>
      <c r="C31" s="284">
        <v>65.900000000000006</v>
      </c>
      <c r="D31" s="379">
        <v>69.8</v>
      </c>
      <c r="E31" s="341">
        <v>71.599999999999994</v>
      </c>
      <c r="F31" s="339">
        <v>65</v>
      </c>
      <c r="G31" s="358">
        <v>65.5</v>
      </c>
      <c r="H31" s="359">
        <v>65.3</v>
      </c>
      <c r="I31" s="336">
        <v>64.7</v>
      </c>
      <c r="J31" s="360">
        <v>64.900000000000006</v>
      </c>
      <c r="K31" s="643"/>
      <c r="L31" s="336">
        <v>62.4</v>
      </c>
      <c r="M31" s="336">
        <v>65.2</v>
      </c>
      <c r="N31" s="640">
        <v>69.3</v>
      </c>
      <c r="O31" s="641">
        <v>71.3</v>
      </c>
      <c r="P31" s="339">
        <v>67.7</v>
      </c>
      <c r="Q31" s="341">
        <v>68.3</v>
      </c>
      <c r="R31" s="359">
        <v>68.599999999999994</v>
      </c>
      <c r="S31" s="336">
        <v>69.3</v>
      </c>
      <c r="T31" s="360">
        <v>69.5</v>
      </c>
      <c r="U31" s="83"/>
    </row>
    <row r="32" spans="1:41" x14ac:dyDescent="0.2">
      <c r="A32" s="17" t="s">
        <v>362</v>
      </c>
      <c r="B32" s="284">
        <v>73.7</v>
      </c>
      <c r="C32" s="284">
        <v>76.900000000000006</v>
      </c>
      <c r="D32" s="379">
        <v>76.900000000000006</v>
      </c>
      <c r="E32" s="341">
        <v>74.2</v>
      </c>
      <c r="F32" s="339">
        <v>73</v>
      </c>
      <c r="G32" s="358">
        <v>69.900000000000006</v>
      </c>
      <c r="H32" s="359">
        <v>64.900000000000006</v>
      </c>
      <c r="I32" s="336">
        <v>63.2</v>
      </c>
      <c r="J32" s="360">
        <v>65.900000000000006</v>
      </c>
      <c r="K32" s="643"/>
      <c r="L32" s="336">
        <v>72.099999999999994</v>
      </c>
      <c r="M32" s="336">
        <v>75.2</v>
      </c>
      <c r="N32" s="640">
        <v>75.2</v>
      </c>
      <c r="O32" s="641">
        <v>72.5</v>
      </c>
      <c r="P32" s="339">
        <v>72.3</v>
      </c>
      <c r="Q32" s="341">
        <v>69.099999999999994</v>
      </c>
      <c r="R32" s="359">
        <v>63.8</v>
      </c>
      <c r="S32" s="336">
        <v>62.2</v>
      </c>
      <c r="T32" s="360">
        <v>65.099999999999994</v>
      </c>
      <c r="U32" s="83"/>
    </row>
    <row r="33" spans="1:21" x14ac:dyDescent="0.2">
      <c r="A33" s="18" t="s">
        <v>10</v>
      </c>
      <c r="B33" s="284">
        <v>69.8</v>
      </c>
      <c r="C33" s="284">
        <v>70.5</v>
      </c>
      <c r="D33" s="379">
        <v>70.7</v>
      </c>
      <c r="E33" s="341">
        <v>69.5</v>
      </c>
      <c r="F33" s="339">
        <v>68.599999999999994</v>
      </c>
      <c r="G33" s="358">
        <v>69.2</v>
      </c>
      <c r="H33" s="359">
        <v>65.900000000000006</v>
      </c>
      <c r="I33" s="336">
        <v>64.900000000000006</v>
      </c>
      <c r="J33" s="360">
        <v>63.9</v>
      </c>
      <c r="K33" s="643"/>
      <c r="L33" s="336">
        <v>66.7</v>
      </c>
      <c r="M33" s="336">
        <v>67.7</v>
      </c>
      <c r="N33" s="640">
        <v>68</v>
      </c>
      <c r="O33" s="641">
        <v>67.099999999999994</v>
      </c>
      <c r="P33" s="339">
        <v>66.5</v>
      </c>
      <c r="Q33" s="341">
        <v>67.2</v>
      </c>
      <c r="R33" s="359">
        <v>63.9</v>
      </c>
      <c r="S33" s="336">
        <v>62.9</v>
      </c>
      <c r="T33" s="360">
        <v>62.4</v>
      </c>
      <c r="U33" s="83"/>
    </row>
    <row r="34" spans="1:21" x14ac:dyDescent="0.2">
      <c r="A34" s="17" t="s">
        <v>11</v>
      </c>
      <c r="B34" s="284">
        <v>72.599999999999994</v>
      </c>
      <c r="C34" s="284">
        <v>73.599999999999994</v>
      </c>
      <c r="D34" s="379">
        <v>73.599999999999994</v>
      </c>
      <c r="E34" s="341">
        <v>72</v>
      </c>
      <c r="F34" s="339">
        <v>71.099999999999994</v>
      </c>
      <c r="G34" s="358">
        <v>72.7</v>
      </c>
      <c r="H34" s="359">
        <v>72.2</v>
      </c>
      <c r="I34" s="336">
        <v>72.599999999999994</v>
      </c>
      <c r="J34" s="360">
        <v>72.2</v>
      </c>
      <c r="K34" s="336"/>
      <c r="L34" s="336">
        <v>69.3</v>
      </c>
      <c r="M34" s="336">
        <v>70.599999999999994</v>
      </c>
      <c r="N34" s="640">
        <v>70.7</v>
      </c>
      <c r="O34" s="641">
        <v>69.400000000000006</v>
      </c>
      <c r="P34" s="339">
        <v>68.900000000000006</v>
      </c>
      <c r="Q34" s="341">
        <v>70.5</v>
      </c>
      <c r="R34" s="359">
        <v>70</v>
      </c>
      <c r="S34" s="336">
        <v>70.400000000000006</v>
      </c>
      <c r="T34" s="360">
        <v>70.400000000000006</v>
      </c>
      <c r="U34" s="83"/>
    </row>
    <row r="35" spans="1:21" x14ac:dyDescent="0.2">
      <c r="A35" s="17"/>
      <c r="B35" s="284"/>
      <c r="C35" s="284"/>
      <c r="D35" s="379"/>
      <c r="E35" s="341"/>
      <c r="F35" s="339"/>
      <c r="G35" s="404"/>
      <c r="H35" s="359"/>
      <c r="I35" s="336"/>
      <c r="J35" s="401"/>
      <c r="K35" s="336"/>
      <c r="L35" s="336"/>
      <c r="M35" s="336"/>
      <c r="N35" s="640"/>
      <c r="O35" s="641"/>
      <c r="P35" s="339"/>
      <c r="Q35" s="647"/>
      <c r="R35" s="403"/>
      <c r="S35" s="402"/>
      <c r="T35" s="401"/>
      <c r="U35" s="83"/>
    </row>
    <row r="36" spans="1:21" x14ac:dyDescent="0.2">
      <c r="A36" s="182" t="s">
        <v>463</v>
      </c>
      <c r="B36" s="284"/>
      <c r="C36" s="284"/>
      <c r="D36" s="379"/>
      <c r="E36" s="341"/>
      <c r="F36" s="339"/>
      <c r="G36" s="404"/>
      <c r="H36" s="359"/>
      <c r="I36" s="336"/>
      <c r="J36" s="401"/>
      <c r="K36" s="336"/>
      <c r="L36" s="336"/>
      <c r="M36" s="336"/>
      <c r="N36" s="640"/>
      <c r="O36" s="641"/>
      <c r="P36" s="339"/>
      <c r="Q36" s="647"/>
      <c r="R36" s="403"/>
      <c r="S36" s="402"/>
      <c r="T36" s="401"/>
      <c r="U36" s="83"/>
    </row>
    <row r="37" spans="1:21" x14ac:dyDescent="0.2">
      <c r="A37" s="17" t="s">
        <v>119</v>
      </c>
      <c r="B37" s="284">
        <v>3.8</v>
      </c>
      <c r="C37" s="284">
        <v>3.5</v>
      </c>
      <c r="D37" s="284">
        <v>3.4</v>
      </c>
      <c r="E37" s="341">
        <v>3.3</v>
      </c>
      <c r="F37" s="339">
        <v>3.4</v>
      </c>
      <c r="G37" s="358">
        <v>3.6</v>
      </c>
      <c r="H37" s="359">
        <v>3.7</v>
      </c>
      <c r="I37" s="336">
        <v>3.9</v>
      </c>
      <c r="J37" s="360">
        <v>4.7</v>
      </c>
      <c r="K37" s="336"/>
      <c r="L37" s="336">
        <v>2.4</v>
      </c>
      <c r="M37" s="336">
        <v>2.2000000000000002</v>
      </c>
      <c r="N37" s="336">
        <v>2.1</v>
      </c>
      <c r="O37" s="341">
        <v>2</v>
      </c>
      <c r="P37" s="339">
        <v>1.9</v>
      </c>
      <c r="Q37" s="341">
        <v>2.1</v>
      </c>
      <c r="R37" s="359">
        <v>2.2000000000000002</v>
      </c>
      <c r="S37" s="336">
        <v>2.4</v>
      </c>
      <c r="T37" s="360">
        <v>2.5</v>
      </c>
      <c r="U37" s="83"/>
    </row>
    <row r="38" spans="1:21" x14ac:dyDescent="0.2">
      <c r="A38" s="17" t="s">
        <v>120</v>
      </c>
      <c r="B38" s="284">
        <v>2.1</v>
      </c>
      <c r="C38" s="284">
        <v>2</v>
      </c>
      <c r="D38" s="284">
        <v>2.1</v>
      </c>
      <c r="E38" s="341">
        <v>2</v>
      </c>
      <c r="F38" s="339">
        <v>3.2</v>
      </c>
      <c r="G38" s="358">
        <v>3.2</v>
      </c>
      <c r="H38" s="359">
        <v>3</v>
      </c>
      <c r="I38" s="336">
        <v>3.3</v>
      </c>
      <c r="J38" s="360">
        <v>3.4</v>
      </c>
      <c r="K38" s="336"/>
      <c r="L38" s="336">
        <v>1.6</v>
      </c>
      <c r="M38" s="336">
        <v>1.5</v>
      </c>
      <c r="N38" s="336">
        <v>1.4</v>
      </c>
      <c r="O38" s="341">
        <v>1.3</v>
      </c>
      <c r="P38" s="339">
        <v>1.4</v>
      </c>
      <c r="Q38" s="341">
        <v>1.3</v>
      </c>
      <c r="R38" s="359">
        <v>1.1000000000000001</v>
      </c>
      <c r="S38" s="336">
        <v>1</v>
      </c>
      <c r="T38" s="360">
        <v>0.8</v>
      </c>
      <c r="U38" s="83"/>
    </row>
    <row r="39" spans="1:21" x14ac:dyDescent="0.2">
      <c r="A39" s="17" t="s">
        <v>121</v>
      </c>
      <c r="B39" s="284">
        <v>18.3</v>
      </c>
      <c r="C39" s="284">
        <v>19.5</v>
      </c>
      <c r="D39" s="284">
        <v>18.7</v>
      </c>
      <c r="E39" s="341">
        <v>17</v>
      </c>
      <c r="F39" s="339">
        <v>16</v>
      </c>
      <c r="G39" s="358">
        <v>13.4</v>
      </c>
      <c r="H39" s="359">
        <v>6.9</v>
      </c>
      <c r="I39" s="336">
        <v>4.8</v>
      </c>
      <c r="J39" s="360">
        <v>3</v>
      </c>
      <c r="K39" s="336"/>
      <c r="L39" s="336">
        <v>18.899999999999999</v>
      </c>
      <c r="M39" s="336">
        <v>20.6</v>
      </c>
      <c r="N39" s="336">
        <v>19.8</v>
      </c>
      <c r="O39" s="341">
        <v>17.7</v>
      </c>
      <c r="P39" s="339">
        <v>15.1</v>
      </c>
      <c r="Q39" s="341">
        <v>12.1</v>
      </c>
      <c r="R39" s="359">
        <v>4.8</v>
      </c>
      <c r="S39" s="336">
        <v>2.5</v>
      </c>
      <c r="T39" s="360">
        <v>1.2</v>
      </c>
      <c r="U39" s="83"/>
    </row>
    <row r="40" spans="1:21" x14ac:dyDescent="0.2">
      <c r="A40" s="17" t="s">
        <v>122</v>
      </c>
      <c r="B40" s="284">
        <v>25.2</v>
      </c>
      <c r="C40" s="284">
        <v>23.9</v>
      </c>
      <c r="D40" s="284">
        <v>23.2</v>
      </c>
      <c r="E40" s="341">
        <v>19.399999999999999</v>
      </c>
      <c r="F40" s="339">
        <v>18.5</v>
      </c>
      <c r="G40" s="358">
        <v>19</v>
      </c>
      <c r="H40" s="359">
        <v>15.1</v>
      </c>
      <c r="I40" s="336">
        <v>12.5</v>
      </c>
      <c r="J40" s="360">
        <v>10.8</v>
      </c>
      <c r="K40" s="336"/>
      <c r="L40" s="336">
        <v>25.9</v>
      </c>
      <c r="M40" s="336">
        <v>25.7</v>
      </c>
      <c r="N40" s="336">
        <v>24.9</v>
      </c>
      <c r="O40" s="341">
        <v>19.899999999999999</v>
      </c>
      <c r="P40" s="339">
        <v>18.8</v>
      </c>
      <c r="Q40" s="341">
        <v>19.100000000000001</v>
      </c>
      <c r="R40" s="359">
        <v>14.8</v>
      </c>
      <c r="S40" s="336">
        <v>12.1</v>
      </c>
      <c r="T40" s="360">
        <v>10.6</v>
      </c>
      <c r="U40" s="83"/>
    </row>
    <row r="41" spans="1:21" x14ac:dyDescent="0.2">
      <c r="A41" s="17" t="s">
        <v>123</v>
      </c>
      <c r="B41" s="284">
        <v>29.3</v>
      </c>
      <c r="C41" s="284">
        <v>27.8</v>
      </c>
      <c r="D41" s="284">
        <v>28.1</v>
      </c>
      <c r="E41" s="341">
        <v>24.1</v>
      </c>
      <c r="F41" s="339">
        <v>23.1</v>
      </c>
      <c r="G41" s="358">
        <v>25.4</v>
      </c>
      <c r="H41" s="359">
        <v>35</v>
      </c>
      <c r="I41" s="336">
        <v>40.5</v>
      </c>
      <c r="J41" s="360">
        <v>42.8</v>
      </c>
      <c r="K41" s="336"/>
      <c r="L41" s="336">
        <v>29.5</v>
      </c>
      <c r="M41" s="336">
        <v>28.4</v>
      </c>
      <c r="N41" s="336">
        <v>28.8</v>
      </c>
      <c r="O41" s="341">
        <v>23.7</v>
      </c>
      <c r="P41" s="339">
        <v>24</v>
      </c>
      <c r="Q41" s="341">
        <v>26.7</v>
      </c>
      <c r="R41" s="359">
        <v>37.5</v>
      </c>
      <c r="S41" s="336">
        <v>43.8</v>
      </c>
      <c r="T41" s="360">
        <v>46.6</v>
      </c>
      <c r="U41" s="83"/>
    </row>
    <row r="42" spans="1:21" ht="5.25" customHeight="1" x14ac:dyDescent="0.2">
      <c r="A42" s="274"/>
      <c r="B42" s="400"/>
      <c r="C42" s="340"/>
      <c r="D42" s="340"/>
      <c r="E42" s="399"/>
      <c r="F42" s="340"/>
      <c r="G42" s="399"/>
      <c r="H42" s="648"/>
      <c r="I42" s="649"/>
      <c r="J42" s="649"/>
      <c r="K42" s="650"/>
      <c r="L42" s="275"/>
      <c r="M42" s="398"/>
      <c r="N42" s="398"/>
      <c r="O42" s="378"/>
      <c r="P42" s="650"/>
      <c r="Q42" s="651"/>
      <c r="R42" s="648"/>
      <c r="S42" s="650"/>
      <c r="T42" s="649"/>
      <c r="U42" s="83"/>
    </row>
    <row r="43" spans="1:21" x14ac:dyDescent="0.2">
      <c r="A43" s="57"/>
      <c r="B43" s="57"/>
      <c r="C43" s="58"/>
      <c r="D43" s="58"/>
      <c r="E43" s="58"/>
      <c r="F43" s="58" t="s">
        <v>27</v>
      </c>
      <c r="G43" s="58"/>
      <c r="H43" s="652"/>
      <c r="I43" s="652"/>
      <c r="J43" s="652"/>
      <c r="K43" s="652"/>
      <c r="L43" s="55"/>
      <c r="M43" s="56"/>
      <c r="N43" s="56"/>
      <c r="O43" s="56"/>
      <c r="P43" s="83"/>
      <c r="Q43" s="83"/>
      <c r="R43" s="83"/>
      <c r="S43" s="83"/>
      <c r="T43" s="553" t="s">
        <v>64</v>
      </c>
      <c r="U43" s="83"/>
    </row>
    <row r="44" spans="1:21" s="610" customFormat="1" ht="11.25" x14ac:dyDescent="0.2">
      <c r="A44" s="820" t="s">
        <v>54</v>
      </c>
      <c r="B44" s="820"/>
      <c r="C44" s="820"/>
      <c r="D44" s="820"/>
      <c r="E44" s="820"/>
      <c r="F44" s="820"/>
      <c r="G44" s="820"/>
      <c r="H44" s="820"/>
      <c r="I44" s="820"/>
      <c r="J44" s="820"/>
      <c r="K44" s="820"/>
      <c r="L44" s="820"/>
      <c r="M44" s="820"/>
      <c r="N44" s="820"/>
      <c r="O44" s="820"/>
      <c r="P44" s="820"/>
      <c r="Q44" s="820"/>
      <c r="R44" s="820"/>
      <c r="S44" s="820"/>
      <c r="T44" s="820"/>
    </row>
    <row r="45" spans="1:21" s="610" customFormat="1" ht="43.5" customHeight="1" x14ac:dyDescent="0.2">
      <c r="A45" s="807" t="s">
        <v>363</v>
      </c>
      <c r="B45" s="807"/>
      <c r="C45" s="807"/>
      <c r="D45" s="807"/>
      <c r="E45" s="807"/>
      <c r="F45" s="807"/>
      <c r="G45" s="807"/>
      <c r="H45" s="807"/>
      <c r="I45" s="807"/>
      <c r="J45" s="807"/>
      <c r="K45" s="807"/>
      <c r="L45" s="807"/>
      <c r="M45" s="807"/>
      <c r="N45" s="807"/>
      <c r="O45" s="807"/>
      <c r="P45" s="807"/>
      <c r="Q45" s="807"/>
      <c r="R45" s="807"/>
      <c r="S45" s="807"/>
      <c r="T45" s="807"/>
    </row>
    <row r="46" spans="1:21" s="610" customFormat="1" ht="12" customHeight="1" x14ac:dyDescent="0.2">
      <c r="A46" s="817" t="s">
        <v>461</v>
      </c>
      <c r="B46" s="817"/>
      <c r="C46" s="817"/>
      <c r="D46" s="817"/>
      <c r="E46" s="817"/>
      <c r="F46" s="817"/>
      <c r="G46" s="817"/>
      <c r="H46" s="817"/>
      <c r="I46" s="817"/>
      <c r="J46" s="817"/>
      <c r="K46" s="817"/>
      <c r="L46" s="817"/>
      <c r="M46" s="817"/>
      <c r="N46" s="817"/>
      <c r="O46" s="817"/>
      <c r="P46" s="817"/>
      <c r="Q46" s="817"/>
      <c r="R46" s="817"/>
      <c r="S46" s="817"/>
      <c r="T46" s="817"/>
    </row>
    <row r="47" spans="1:21" s="610" customFormat="1" ht="22.5" customHeight="1" x14ac:dyDescent="0.2">
      <c r="A47" s="822" t="s">
        <v>91</v>
      </c>
      <c r="B47" s="822"/>
      <c r="C47" s="822"/>
      <c r="D47" s="822"/>
      <c r="E47" s="822"/>
      <c r="F47" s="822"/>
      <c r="G47" s="822"/>
      <c r="H47" s="822"/>
      <c r="I47" s="822"/>
      <c r="J47" s="822"/>
      <c r="K47" s="822"/>
      <c r="L47" s="822"/>
      <c r="M47" s="822"/>
      <c r="N47" s="822"/>
      <c r="O47" s="822"/>
      <c r="P47" s="822"/>
      <c r="Q47" s="822"/>
      <c r="R47" s="822"/>
      <c r="S47" s="822"/>
      <c r="T47" s="822"/>
    </row>
    <row r="48" spans="1:21" s="610" customFormat="1" ht="27" customHeight="1" x14ac:dyDescent="0.2">
      <c r="A48" s="822" t="s">
        <v>364</v>
      </c>
      <c r="B48" s="822"/>
      <c r="C48" s="822"/>
      <c r="D48" s="822"/>
      <c r="E48" s="822"/>
      <c r="F48" s="822"/>
      <c r="G48" s="822"/>
      <c r="H48" s="822"/>
      <c r="I48" s="822"/>
      <c r="J48" s="822"/>
      <c r="K48" s="822"/>
      <c r="L48" s="822"/>
      <c r="M48" s="822"/>
      <c r="N48" s="822"/>
      <c r="O48" s="822"/>
      <c r="P48" s="822"/>
      <c r="Q48" s="822"/>
      <c r="R48" s="822"/>
      <c r="S48" s="822"/>
      <c r="T48" s="822"/>
    </row>
    <row r="49" spans="1:24" s="610" customFormat="1" ht="33.75" customHeight="1" x14ac:dyDescent="0.2">
      <c r="A49" s="822" t="s">
        <v>69</v>
      </c>
      <c r="B49" s="822"/>
      <c r="C49" s="822"/>
      <c r="D49" s="822"/>
      <c r="E49" s="822"/>
      <c r="F49" s="822"/>
      <c r="G49" s="822"/>
      <c r="H49" s="822"/>
      <c r="I49" s="822"/>
      <c r="J49" s="822"/>
      <c r="K49" s="822"/>
      <c r="L49" s="822"/>
      <c r="M49" s="822"/>
      <c r="N49" s="822"/>
      <c r="O49" s="822"/>
      <c r="P49" s="822"/>
      <c r="Q49" s="822"/>
      <c r="R49" s="822"/>
      <c r="S49" s="822"/>
      <c r="T49" s="822"/>
    </row>
    <row r="50" spans="1:24" s="610" customFormat="1" ht="39.75" customHeight="1" x14ac:dyDescent="0.2">
      <c r="A50" s="822" t="s">
        <v>365</v>
      </c>
      <c r="B50" s="822"/>
      <c r="C50" s="822"/>
      <c r="D50" s="822"/>
      <c r="E50" s="822"/>
      <c r="F50" s="822"/>
      <c r="G50" s="822"/>
      <c r="H50" s="822"/>
      <c r="I50" s="822"/>
      <c r="J50" s="822"/>
      <c r="K50" s="822"/>
      <c r="L50" s="822"/>
      <c r="M50" s="822"/>
      <c r="N50" s="822"/>
      <c r="O50" s="822"/>
      <c r="P50" s="822"/>
      <c r="Q50" s="822"/>
      <c r="R50" s="822"/>
      <c r="S50" s="822"/>
      <c r="T50" s="822"/>
    </row>
    <row r="51" spans="1:24" s="723" customFormat="1" ht="27" customHeight="1" x14ac:dyDescent="0.2">
      <c r="A51" s="822" t="s">
        <v>646</v>
      </c>
      <c r="B51" s="822"/>
      <c r="C51" s="822"/>
      <c r="D51" s="822"/>
      <c r="E51" s="822"/>
      <c r="F51" s="822"/>
      <c r="G51" s="822"/>
      <c r="H51" s="822"/>
      <c r="I51" s="822"/>
      <c r="J51" s="822"/>
      <c r="K51" s="822"/>
      <c r="L51" s="822"/>
      <c r="M51" s="822"/>
      <c r="N51" s="822"/>
      <c r="O51" s="822"/>
      <c r="P51" s="822"/>
      <c r="Q51" s="822"/>
      <c r="R51" s="822"/>
      <c r="S51" s="822"/>
      <c r="T51" s="822"/>
    </row>
    <row r="52" spans="1:24" s="610" customFormat="1" ht="23.25" customHeight="1" x14ac:dyDescent="0.2">
      <c r="A52" s="824" t="s">
        <v>466</v>
      </c>
      <c r="B52" s="824"/>
      <c r="C52" s="824"/>
      <c r="D52" s="824"/>
      <c r="E52" s="824"/>
      <c r="F52" s="824"/>
      <c r="G52" s="824"/>
      <c r="H52" s="824"/>
      <c r="I52" s="824"/>
      <c r="J52" s="824"/>
      <c r="K52" s="824"/>
      <c r="L52" s="824"/>
      <c r="M52" s="824"/>
      <c r="N52" s="824"/>
      <c r="O52" s="824"/>
      <c r="P52" s="824"/>
      <c r="Q52" s="824"/>
      <c r="R52" s="824"/>
      <c r="S52" s="824"/>
      <c r="T52" s="824"/>
    </row>
    <row r="53" spans="1:24" s="610" customFormat="1" ht="23.25" customHeight="1" x14ac:dyDescent="0.2">
      <c r="A53" s="821" t="s">
        <v>114</v>
      </c>
      <c r="B53" s="821"/>
      <c r="C53" s="821"/>
      <c r="D53" s="821"/>
      <c r="E53" s="821"/>
      <c r="F53" s="821"/>
      <c r="G53" s="821"/>
      <c r="H53" s="821"/>
      <c r="I53" s="821"/>
      <c r="J53" s="821"/>
      <c r="K53" s="821"/>
      <c r="L53" s="821"/>
      <c r="M53" s="821"/>
      <c r="N53" s="821"/>
      <c r="O53" s="821"/>
      <c r="P53" s="821"/>
      <c r="Q53" s="821"/>
      <c r="R53" s="821"/>
      <c r="S53" s="821"/>
      <c r="T53" s="821"/>
    </row>
    <row r="54" spans="1:24" x14ac:dyDescent="0.2">
      <c r="L54" s="5"/>
    </row>
    <row r="55" spans="1:24" x14ac:dyDescent="0.2">
      <c r="A55" s="806" t="s">
        <v>663</v>
      </c>
      <c r="B55" s="806"/>
      <c r="C55" s="806"/>
      <c r="D55" s="806"/>
      <c r="E55" s="806"/>
      <c r="F55" s="806"/>
      <c r="G55" s="806"/>
      <c r="H55" s="806"/>
      <c r="I55" s="806"/>
      <c r="J55" s="806"/>
      <c r="K55" s="806"/>
      <c r="L55" s="806"/>
      <c r="M55" s="806"/>
      <c r="N55" s="806"/>
      <c r="O55" s="806"/>
      <c r="P55" s="806"/>
      <c r="Q55" s="806"/>
      <c r="R55" s="806"/>
      <c r="S55" s="806"/>
      <c r="T55" s="806"/>
      <c r="U55" s="806"/>
      <c r="V55" s="806"/>
      <c r="W55" s="806"/>
      <c r="X55" s="806"/>
    </row>
    <row r="56" spans="1:24" x14ac:dyDescent="0.2">
      <c r="L56" s="5"/>
    </row>
    <row r="57" spans="1:24" x14ac:dyDescent="0.2">
      <c r="L57" s="5"/>
    </row>
    <row r="58" spans="1:24" x14ac:dyDescent="0.2">
      <c r="L58" s="5"/>
    </row>
  </sheetData>
  <sheetProtection sheet="1" objects="1" scenarios="1"/>
  <mergeCells count="14">
    <mergeCell ref="A55:X55"/>
    <mergeCell ref="A53:T53"/>
    <mergeCell ref="A1:E1"/>
    <mergeCell ref="A47:T47"/>
    <mergeCell ref="A48:T48"/>
    <mergeCell ref="A49:T49"/>
    <mergeCell ref="A50:T50"/>
    <mergeCell ref="A52:T52"/>
    <mergeCell ref="B5:J5"/>
    <mergeCell ref="L5:T5"/>
    <mergeCell ref="A44:T44"/>
    <mergeCell ref="A45:T45"/>
    <mergeCell ref="A46:T46"/>
    <mergeCell ref="A51:T51"/>
  </mergeCells>
  <pageMargins left="0.31496062992125984" right="0.27559055118110237" top="0.51181102362204722" bottom="0.51181102362204722" header="0.51181102362204722" footer="0.51181102362204722"/>
  <pageSetup paperSize="9" scale="78"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AB38"/>
  <sheetViews>
    <sheetView showGridLines="0" zoomScaleNormal="100" workbookViewId="0">
      <selection activeCell="E40" sqref="E40"/>
    </sheetView>
  </sheetViews>
  <sheetFormatPr defaultColWidth="9.140625" defaultRowHeight="12.75" x14ac:dyDescent="0.2"/>
  <cols>
    <col min="1" max="1" width="27.42578125" style="181" customWidth="1"/>
    <col min="2" max="5" width="7.85546875" style="181" customWidth="1"/>
    <col min="6" max="10" width="8.5703125" style="181" customWidth="1"/>
    <col min="11" max="11" width="2" style="181" customWidth="1"/>
    <col min="12" max="15" width="7.85546875" style="181" customWidth="1"/>
    <col min="16" max="18" width="8.5703125" style="181" customWidth="1"/>
    <col min="19" max="19" width="9.140625" style="181"/>
    <col min="20" max="20" width="8.5703125" style="181" customWidth="1"/>
    <col min="21" max="21" width="9.140625" style="181" customWidth="1"/>
    <col min="22" max="16384" width="9.140625" style="181"/>
  </cols>
  <sheetData>
    <row r="1" spans="1:25" x14ac:dyDescent="0.2">
      <c r="A1" s="818" t="s">
        <v>132</v>
      </c>
      <c r="B1" s="818"/>
      <c r="S1" s="79"/>
    </row>
    <row r="2" spans="1:25" ht="13.5" x14ac:dyDescent="0.2">
      <c r="A2" s="26" t="s">
        <v>496</v>
      </c>
      <c r="B2" s="83"/>
      <c r="C2" s="83"/>
      <c r="D2" s="83"/>
      <c r="E2" s="83"/>
      <c r="F2" s="83"/>
      <c r="G2" s="83"/>
      <c r="H2" s="83"/>
      <c r="I2" s="83"/>
      <c r="J2" s="83"/>
      <c r="K2" s="83"/>
      <c r="L2" s="83"/>
      <c r="M2" s="83"/>
      <c r="N2" s="83"/>
      <c r="O2" s="83"/>
      <c r="P2" s="83"/>
      <c r="Q2" s="83"/>
      <c r="R2" s="83"/>
      <c r="S2" s="79"/>
      <c r="T2" s="83"/>
    </row>
    <row r="3" spans="1:25" x14ac:dyDescent="0.2">
      <c r="A3" s="23" t="s">
        <v>0</v>
      </c>
      <c r="B3" s="83"/>
      <c r="C3" s="83"/>
      <c r="D3" s="83"/>
      <c r="E3" s="83"/>
      <c r="F3" s="83"/>
      <c r="G3" s="83"/>
      <c r="H3" s="83"/>
      <c r="I3" s="83"/>
      <c r="J3" s="83"/>
      <c r="K3" s="83"/>
      <c r="L3" s="83"/>
      <c r="M3" s="83"/>
      <c r="N3" s="83"/>
      <c r="O3" s="83"/>
      <c r="P3" s="83"/>
      <c r="Q3" s="83"/>
      <c r="R3" s="83"/>
      <c r="S3" s="79"/>
      <c r="T3" s="83"/>
    </row>
    <row r="4" spans="1:25" x14ac:dyDescent="0.2">
      <c r="A4" s="265"/>
      <c r="B4" s="160"/>
      <c r="C4" s="160"/>
      <c r="D4" s="160"/>
      <c r="E4" s="160"/>
      <c r="F4" s="160"/>
      <c r="G4" s="160"/>
      <c r="H4" s="160"/>
      <c r="I4" s="160"/>
      <c r="J4" s="160"/>
      <c r="K4" s="160"/>
      <c r="L4" s="160"/>
      <c r="M4" s="160"/>
      <c r="N4" s="160"/>
      <c r="O4" s="160"/>
      <c r="P4" s="160"/>
      <c r="Q4" s="160"/>
      <c r="R4" s="160"/>
      <c r="S4" s="79"/>
      <c r="T4" s="160"/>
    </row>
    <row r="5" spans="1:25" ht="12.75" customHeight="1" x14ac:dyDescent="0.2">
      <c r="A5" s="161"/>
      <c r="B5" s="828" t="s">
        <v>137</v>
      </c>
      <c r="C5" s="828"/>
      <c r="D5" s="828"/>
      <c r="E5" s="828"/>
      <c r="F5" s="828"/>
      <c r="G5" s="828"/>
      <c r="H5" s="828"/>
      <c r="I5" s="828"/>
      <c r="J5" s="828"/>
      <c r="K5" s="162"/>
      <c r="L5" s="828" t="s">
        <v>138</v>
      </c>
      <c r="M5" s="828"/>
      <c r="N5" s="828"/>
      <c r="O5" s="828"/>
      <c r="P5" s="828"/>
      <c r="Q5" s="828"/>
      <c r="R5" s="828"/>
      <c r="S5" s="828"/>
      <c r="T5" s="828"/>
    </row>
    <row r="6" spans="1:25" x14ac:dyDescent="0.2">
      <c r="A6" s="163"/>
      <c r="B6" s="164" t="s">
        <v>1</v>
      </c>
      <c r="C6" s="164" t="s">
        <v>3</v>
      </c>
      <c r="D6" s="164" t="s">
        <v>23</v>
      </c>
      <c r="E6" s="165" t="s">
        <v>34</v>
      </c>
      <c r="F6" s="166" t="s">
        <v>139</v>
      </c>
      <c r="G6" s="446" t="s">
        <v>63</v>
      </c>
      <c r="H6" s="446" t="s">
        <v>98</v>
      </c>
      <c r="I6" s="446" t="s">
        <v>347</v>
      </c>
      <c r="J6" s="446" t="s">
        <v>351</v>
      </c>
      <c r="K6" s="164"/>
      <c r="L6" s="164" t="s">
        <v>1</v>
      </c>
      <c r="M6" s="164" t="s">
        <v>3</v>
      </c>
      <c r="N6" s="446" t="s">
        <v>23</v>
      </c>
      <c r="O6" s="165" t="s">
        <v>34</v>
      </c>
      <c r="P6" s="166" t="s">
        <v>139</v>
      </c>
      <c r="Q6" s="446" t="s">
        <v>63</v>
      </c>
      <c r="R6" s="446" t="s">
        <v>98</v>
      </c>
      <c r="S6" s="446" t="s">
        <v>347</v>
      </c>
      <c r="T6" s="446" t="s">
        <v>351</v>
      </c>
    </row>
    <row r="7" spans="1:25" x14ac:dyDescent="0.2">
      <c r="A7" s="167"/>
      <c r="B7" s="168"/>
      <c r="C7" s="168"/>
      <c r="D7" s="168"/>
      <c r="E7" s="169"/>
      <c r="F7" s="168"/>
      <c r="G7" s="168"/>
      <c r="H7" s="168"/>
      <c r="I7" s="168"/>
      <c r="J7" s="168"/>
      <c r="K7" s="168"/>
      <c r="L7" s="168"/>
      <c r="M7" s="168"/>
      <c r="N7" s="168"/>
      <c r="O7" s="169"/>
      <c r="P7" s="168"/>
      <c r="Q7" s="168"/>
      <c r="R7" s="168"/>
      <c r="S7" s="79"/>
      <c r="T7" s="168"/>
      <c r="U7" s="447"/>
      <c r="V7" s="447"/>
      <c r="W7" s="447"/>
      <c r="X7" s="277"/>
      <c r="Y7" s="277"/>
    </row>
    <row r="8" spans="1:25" x14ac:dyDescent="0.2">
      <c r="A8" s="148" t="s">
        <v>263</v>
      </c>
      <c r="B8" s="150"/>
      <c r="C8" s="278"/>
      <c r="D8" s="278"/>
      <c r="E8" s="172"/>
      <c r="F8" s="173"/>
      <c r="G8" s="150"/>
      <c r="H8" s="150"/>
      <c r="I8" s="150"/>
      <c r="J8" s="150"/>
      <c r="K8" s="171"/>
      <c r="L8" s="170"/>
      <c r="M8" s="171"/>
      <c r="N8" s="171"/>
      <c r="O8" s="77"/>
      <c r="P8" s="173"/>
      <c r="Q8" s="150"/>
      <c r="R8" s="150"/>
      <c r="S8" s="79"/>
      <c r="T8" s="150"/>
      <c r="U8" s="447"/>
      <c r="V8" s="447"/>
      <c r="W8" s="447"/>
      <c r="X8" s="277"/>
      <c r="Y8" s="277"/>
    </row>
    <row r="9" spans="1:25" x14ac:dyDescent="0.2">
      <c r="A9" s="148" t="s">
        <v>128</v>
      </c>
      <c r="B9" s="150"/>
      <c r="C9" s="278"/>
      <c r="D9" s="278"/>
      <c r="E9" s="172"/>
      <c r="F9" s="173"/>
      <c r="G9" s="150"/>
      <c r="H9" s="150"/>
      <c r="I9" s="150"/>
      <c r="J9" s="150"/>
      <c r="K9" s="171"/>
      <c r="L9" s="170"/>
      <c r="M9" s="171"/>
      <c r="N9" s="171"/>
      <c r="O9" s="77"/>
      <c r="P9" s="173"/>
      <c r="Q9" s="150"/>
      <c r="R9" s="150"/>
      <c r="S9" s="79"/>
      <c r="T9" s="150"/>
      <c r="U9" s="447"/>
      <c r="V9" s="447"/>
      <c r="W9" s="447"/>
      <c r="X9" s="277"/>
      <c r="Y9" s="277"/>
    </row>
    <row r="10" spans="1:25" x14ac:dyDescent="0.2">
      <c r="A10" s="18" t="s">
        <v>264</v>
      </c>
      <c r="B10" s="336">
        <v>62.2</v>
      </c>
      <c r="C10" s="336">
        <v>61.9</v>
      </c>
      <c r="D10" s="336">
        <v>64.2</v>
      </c>
      <c r="E10" s="341">
        <v>65.599999999999994</v>
      </c>
      <c r="F10" s="339">
        <v>65.2</v>
      </c>
      <c r="G10" s="336">
        <v>70.2</v>
      </c>
      <c r="H10" s="342">
        <v>81.7</v>
      </c>
      <c r="I10" s="342">
        <v>85.6</v>
      </c>
      <c r="J10" s="342">
        <v>89.3</v>
      </c>
      <c r="K10" s="343"/>
      <c r="L10" s="342">
        <v>63.2</v>
      </c>
      <c r="M10" s="342">
        <v>61.5</v>
      </c>
      <c r="N10" s="342">
        <v>64</v>
      </c>
      <c r="O10" s="344">
        <v>66.3</v>
      </c>
      <c r="P10" s="345">
        <v>68.7</v>
      </c>
      <c r="Q10" s="342">
        <v>74.400000000000006</v>
      </c>
      <c r="R10" s="342">
        <v>86.8</v>
      </c>
      <c r="S10" s="342">
        <v>91.4</v>
      </c>
      <c r="T10" s="342">
        <v>95.5</v>
      </c>
      <c r="U10" s="447"/>
      <c r="V10" s="447"/>
      <c r="W10" s="447"/>
      <c r="X10" s="277"/>
      <c r="Y10" s="277"/>
    </row>
    <row r="11" spans="1:25" x14ac:dyDescent="0.2">
      <c r="A11" s="174" t="s">
        <v>265</v>
      </c>
      <c r="B11" s="197"/>
      <c r="C11" s="197"/>
      <c r="D11" s="197"/>
      <c r="E11" s="341"/>
      <c r="F11" s="339">
        <v>21.6</v>
      </c>
      <c r="G11" s="336">
        <v>21</v>
      </c>
      <c r="H11" s="342">
        <v>23.3</v>
      </c>
      <c r="I11" s="342">
        <v>24.3</v>
      </c>
      <c r="J11" s="342">
        <v>26.2</v>
      </c>
      <c r="K11" s="343"/>
      <c r="L11" s="197"/>
      <c r="M11" s="197"/>
      <c r="N11" s="197"/>
      <c r="O11" s="341"/>
      <c r="P11" s="345">
        <v>22.2</v>
      </c>
      <c r="Q11" s="342">
        <v>21.7</v>
      </c>
      <c r="R11" s="342">
        <v>24</v>
      </c>
      <c r="S11" s="342">
        <v>25.2</v>
      </c>
      <c r="T11" s="342">
        <v>27.5</v>
      </c>
      <c r="U11" s="447"/>
      <c r="V11" s="447"/>
      <c r="W11" s="447"/>
      <c r="X11" s="277"/>
      <c r="Y11" s="277"/>
    </row>
    <row r="12" spans="1:25" x14ac:dyDescent="0.2">
      <c r="A12" s="174" t="s">
        <v>270</v>
      </c>
      <c r="B12" s="336">
        <v>17.3</v>
      </c>
      <c r="C12" s="336">
        <v>21.5</v>
      </c>
      <c r="D12" s="336">
        <v>24.6</v>
      </c>
      <c r="E12" s="341">
        <v>25.7</v>
      </c>
      <c r="F12" s="339">
        <v>21.6</v>
      </c>
      <c r="G12" s="336">
        <v>21</v>
      </c>
      <c r="H12" s="342">
        <v>23.2</v>
      </c>
      <c r="I12" s="342">
        <v>24.2</v>
      </c>
      <c r="J12" s="342">
        <v>26.1</v>
      </c>
      <c r="K12" s="343"/>
      <c r="L12" s="342">
        <v>16.5</v>
      </c>
      <c r="M12" s="342">
        <v>20.100000000000001</v>
      </c>
      <c r="N12" s="342">
        <v>23.2</v>
      </c>
      <c r="O12" s="344">
        <v>24.7</v>
      </c>
      <c r="P12" s="345">
        <v>22.2</v>
      </c>
      <c r="Q12" s="342">
        <v>21.7</v>
      </c>
      <c r="R12" s="342">
        <v>23.9</v>
      </c>
      <c r="S12" s="342">
        <v>25.2</v>
      </c>
      <c r="T12" s="342">
        <v>27.4</v>
      </c>
      <c r="U12" s="447"/>
      <c r="V12" s="447"/>
      <c r="W12" s="447"/>
      <c r="X12" s="277"/>
      <c r="Y12" s="277"/>
    </row>
    <row r="13" spans="1:25" x14ac:dyDescent="0.2">
      <c r="A13" s="174" t="s">
        <v>126</v>
      </c>
      <c r="B13" s="336">
        <v>44.8</v>
      </c>
      <c r="C13" s="336">
        <v>39.799999999999997</v>
      </c>
      <c r="D13" s="336">
        <v>39</v>
      </c>
      <c r="E13" s="341">
        <v>38.9</v>
      </c>
      <c r="F13" s="339">
        <v>43.3</v>
      </c>
      <c r="G13" s="336">
        <v>48.9</v>
      </c>
      <c r="H13" s="342">
        <v>57.7</v>
      </c>
      <c r="I13" s="342">
        <v>60.6</v>
      </c>
      <c r="J13" s="336" t="s">
        <v>176</v>
      </c>
      <c r="K13" s="343"/>
      <c r="L13" s="342">
        <v>46.8</v>
      </c>
      <c r="M13" s="342">
        <v>41.4</v>
      </c>
      <c r="N13" s="342">
        <v>40.700000000000003</v>
      </c>
      <c r="O13" s="344">
        <v>41.2</v>
      </c>
      <c r="P13" s="345">
        <v>46.2</v>
      </c>
      <c r="Q13" s="342">
        <v>52.4</v>
      </c>
      <c r="R13" s="342">
        <v>62.3</v>
      </c>
      <c r="S13" s="342">
        <v>65.7</v>
      </c>
      <c r="T13" s="336" t="s">
        <v>176</v>
      </c>
      <c r="U13" s="447"/>
      <c r="V13" s="447"/>
      <c r="W13" s="447"/>
      <c r="X13" s="277"/>
      <c r="Y13" s="277"/>
    </row>
    <row r="14" spans="1:25" x14ac:dyDescent="0.2">
      <c r="A14" s="174" t="s">
        <v>127</v>
      </c>
      <c r="B14" s="336">
        <v>0</v>
      </c>
      <c r="C14" s="336">
        <v>0.5</v>
      </c>
      <c r="D14" s="336">
        <v>0.5</v>
      </c>
      <c r="E14" s="341">
        <v>1</v>
      </c>
      <c r="F14" s="339">
        <v>0.3</v>
      </c>
      <c r="G14" s="336">
        <v>0.3</v>
      </c>
      <c r="H14" s="342">
        <v>0.8</v>
      </c>
      <c r="I14" s="342">
        <v>0.8</v>
      </c>
      <c r="J14" s="336" t="s">
        <v>176</v>
      </c>
      <c r="K14" s="343"/>
      <c r="L14" s="342">
        <v>0</v>
      </c>
      <c r="M14" s="342">
        <v>0</v>
      </c>
      <c r="N14" s="342">
        <v>0</v>
      </c>
      <c r="O14" s="344">
        <v>0.3</v>
      </c>
      <c r="P14" s="345">
        <v>0.3</v>
      </c>
      <c r="Q14" s="342">
        <v>0.3</v>
      </c>
      <c r="R14" s="342">
        <v>0.5</v>
      </c>
      <c r="S14" s="342">
        <v>0.5</v>
      </c>
      <c r="T14" s="336" t="s">
        <v>176</v>
      </c>
      <c r="U14" s="447"/>
      <c r="V14" s="447"/>
      <c r="W14" s="447"/>
      <c r="X14" s="277"/>
      <c r="Y14" s="277"/>
    </row>
    <row r="15" spans="1:25" x14ac:dyDescent="0.2">
      <c r="A15" s="174" t="s">
        <v>360</v>
      </c>
      <c r="B15" s="336" t="s">
        <v>176</v>
      </c>
      <c r="C15" s="336" t="s">
        <v>176</v>
      </c>
      <c r="D15" s="336" t="s">
        <v>176</v>
      </c>
      <c r="E15" s="169" t="s">
        <v>176</v>
      </c>
      <c r="F15" s="336" t="s">
        <v>176</v>
      </c>
      <c r="G15" s="336" t="s">
        <v>176</v>
      </c>
      <c r="H15" s="336" t="s">
        <v>176</v>
      </c>
      <c r="I15" s="336" t="s">
        <v>176</v>
      </c>
      <c r="J15" s="342">
        <v>63.1</v>
      </c>
      <c r="K15" s="343"/>
      <c r="L15" s="336" t="s">
        <v>176</v>
      </c>
      <c r="M15" s="336" t="s">
        <v>176</v>
      </c>
      <c r="N15" s="336" t="s">
        <v>176</v>
      </c>
      <c r="O15" s="169" t="s">
        <v>176</v>
      </c>
      <c r="P15" s="336" t="s">
        <v>176</v>
      </c>
      <c r="Q15" s="336" t="s">
        <v>176</v>
      </c>
      <c r="R15" s="336" t="s">
        <v>176</v>
      </c>
      <c r="S15" s="336" t="s">
        <v>176</v>
      </c>
      <c r="T15" s="342">
        <v>68</v>
      </c>
      <c r="U15" s="447"/>
      <c r="V15" s="447"/>
      <c r="W15" s="447"/>
      <c r="X15" s="277"/>
      <c r="Y15" s="277"/>
    </row>
    <row r="16" spans="1:25" x14ac:dyDescent="0.2">
      <c r="A16" s="18" t="s">
        <v>124</v>
      </c>
      <c r="B16" s="336">
        <v>48.9</v>
      </c>
      <c r="C16" s="336">
        <v>48.9</v>
      </c>
      <c r="D16" s="336">
        <v>50.4</v>
      </c>
      <c r="E16" s="341">
        <v>60.4</v>
      </c>
      <c r="F16" s="339">
        <v>63.9</v>
      </c>
      <c r="G16" s="336">
        <v>64.7</v>
      </c>
      <c r="H16" s="342">
        <v>71.8</v>
      </c>
      <c r="I16" s="342">
        <v>74.3</v>
      </c>
      <c r="J16" s="342">
        <v>74.099999999999994</v>
      </c>
      <c r="K16" s="346"/>
      <c r="L16" s="342">
        <v>47.7</v>
      </c>
      <c r="M16" s="342">
        <v>47.9</v>
      </c>
      <c r="N16" s="342">
        <v>49.3</v>
      </c>
      <c r="O16" s="344">
        <v>60.2</v>
      </c>
      <c r="P16" s="345">
        <v>64.599999999999994</v>
      </c>
      <c r="Q16" s="342">
        <v>65.5</v>
      </c>
      <c r="R16" s="342">
        <v>73.7</v>
      </c>
      <c r="S16" s="342">
        <v>76.8</v>
      </c>
      <c r="T16" s="342">
        <v>78.3</v>
      </c>
      <c r="U16" s="447"/>
      <c r="V16" s="447"/>
      <c r="W16" s="447"/>
      <c r="X16" s="277"/>
      <c r="Y16" s="277"/>
    </row>
    <row r="17" spans="1:28" x14ac:dyDescent="0.2">
      <c r="A17" s="174" t="s">
        <v>129</v>
      </c>
      <c r="B17" s="336">
        <v>8.6999999999999993</v>
      </c>
      <c r="C17" s="336">
        <v>8.8000000000000007</v>
      </c>
      <c r="D17" s="336">
        <v>9.5</v>
      </c>
      <c r="E17" s="341">
        <v>10</v>
      </c>
      <c r="F17" s="339">
        <v>9.8000000000000007</v>
      </c>
      <c r="G17" s="336">
        <v>9.6999999999999993</v>
      </c>
      <c r="H17" s="342">
        <v>10</v>
      </c>
      <c r="I17" s="342">
        <v>9.9</v>
      </c>
      <c r="J17" s="342">
        <v>8.6</v>
      </c>
      <c r="K17" s="346"/>
      <c r="L17" s="342">
        <v>7.8</v>
      </c>
      <c r="M17" s="342">
        <v>8.1</v>
      </c>
      <c r="N17" s="342">
        <v>8.6</v>
      </c>
      <c r="O17" s="344">
        <v>9.1999999999999993</v>
      </c>
      <c r="P17" s="345">
        <v>9.5</v>
      </c>
      <c r="Q17" s="342">
        <v>9.4</v>
      </c>
      <c r="R17" s="342">
        <v>9.8000000000000007</v>
      </c>
      <c r="S17" s="342">
        <v>9.8000000000000007</v>
      </c>
      <c r="T17" s="342">
        <v>9.1</v>
      </c>
      <c r="U17" s="447"/>
      <c r="V17" s="447"/>
      <c r="W17" s="447"/>
      <c r="X17" s="277"/>
      <c r="Y17" s="277"/>
    </row>
    <row r="18" spans="1:28" x14ac:dyDescent="0.2">
      <c r="A18" s="18" t="s">
        <v>125</v>
      </c>
      <c r="B18" s="336">
        <v>42.6</v>
      </c>
      <c r="C18" s="336">
        <v>40.9</v>
      </c>
      <c r="D18" s="336">
        <v>41.1</v>
      </c>
      <c r="E18" s="341">
        <v>48.7</v>
      </c>
      <c r="F18" s="339">
        <v>50.8</v>
      </c>
      <c r="G18" s="336">
        <v>50</v>
      </c>
      <c r="H18" s="342">
        <v>49.5</v>
      </c>
      <c r="I18" s="342">
        <v>47.7</v>
      </c>
      <c r="J18" s="342">
        <v>45.3</v>
      </c>
      <c r="K18" s="342"/>
      <c r="L18" s="342">
        <v>40</v>
      </c>
      <c r="M18" s="342">
        <v>38.5</v>
      </c>
      <c r="N18" s="342">
        <v>38.9</v>
      </c>
      <c r="O18" s="344">
        <v>47.6</v>
      </c>
      <c r="P18" s="345">
        <v>50.5</v>
      </c>
      <c r="Q18" s="342">
        <v>49.3</v>
      </c>
      <c r="R18" s="342">
        <v>49</v>
      </c>
      <c r="S18" s="342">
        <v>47.4</v>
      </c>
      <c r="T18" s="342">
        <v>46.1</v>
      </c>
      <c r="U18" s="447"/>
      <c r="V18" s="447"/>
      <c r="W18" s="447"/>
      <c r="X18" s="277"/>
      <c r="Y18" s="277"/>
    </row>
    <row r="19" spans="1:28" x14ac:dyDescent="0.2">
      <c r="A19" s="174" t="s">
        <v>130</v>
      </c>
      <c r="B19" s="336">
        <v>6.5</v>
      </c>
      <c r="C19" s="336">
        <v>5.9</v>
      </c>
      <c r="D19" s="336">
        <v>5.8</v>
      </c>
      <c r="E19" s="341">
        <v>5.6</v>
      </c>
      <c r="F19" s="339">
        <v>5.6</v>
      </c>
      <c r="G19" s="336">
        <v>5.6</v>
      </c>
      <c r="H19" s="342">
        <v>5.5</v>
      </c>
      <c r="I19" s="342">
        <v>5.2</v>
      </c>
      <c r="J19" s="342">
        <v>3.9</v>
      </c>
      <c r="K19" s="346"/>
      <c r="L19" s="342">
        <v>4.7</v>
      </c>
      <c r="M19" s="342">
        <v>4.4000000000000004</v>
      </c>
      <c r="N19" s="342">
        <v>4.3</v>
      </c>
      <c r="O19" s="344">
        <v>4.4000000000000004</v>
      </c>
      <c r="P19" s="345">
        <v>4.5999999999999996</v>
      </c>
      <c r="Q19" s="342">
        <v>4.5</v>
      </c>
      <c r="R19" s="342">
        <v>4.4000000000000004</v>
      </c>
      <c r="S19" s="342">
        <v>4.2</v>
      </c>
      <c r="T19" s="342">
        <v>3.5</v>
      </c>
      <c r="U19" s="222"/>
      <c r="V19" s="106"/>
      <c r="W19" s="277"/>
      <c r="X19" s="277"/>
      <c r="Y19" s="277"/>
    </row>
    <row r="20" spans="1:28" x14ac:dyDescent="0.2">
      <c r="A20" s="83"/>
      <c r="B20" s="336"/>
      <c r="C20" s="347"/>
      <c r="D20" s="347"/>
      <c r="E20" s="341"/>
      <c r="F20" s="339"/>
      <c r="G20" s="348"/>
      <c r="H20" s="349"/>
      <c r="I20" s="349"/>
      <c r="J20" s="342"/>
      <c r="K20" s="349"/>
      <c r="L20" s="350"/>
      <c r="M20" s="350"/>
      <c r="N20" s="349"/>
      <c r="O20" s="344"/>
      <c r="P20" s="345"/>
      <c r="Q20" s="349"/>
      <c r="R20" s="349"/>
      <c r="S20" s="349"/>
      <c r="T20" s="342"/>
      <c r="U20" s="223"/>
      <c r="V20" s="106"/>
      <c r="W20" s="277"/>
      <c r="X20" s="277"/>
      <c r="Y20" s="277"/>
    </row>
    <row r="21" spans="1:28" x14ac:dyDescent="0.2">
      <c r="A21" s="148" t="s">
        <v>131</v>
      </c>
      <c r="B21" s="336"/>
      <c r="C21" s="336"/>
      <c r="D21" s="336"/>
      <c r="E21" s="341"/>
      <c r="F21" s="339"/>
      <c r="G21" s="336"/>
      <c r="H21" s="342"/>
      <c r="I21" s="342"/>
      <c r="J21" s="342"/>
      <c r="K21" s="342"/>
      <c r="L21" s="342"/>
      <c r="M21" s="191"/>
      <c r="N21" s="342"/>
      <c r="O21" s="344"/>
      <c r="P21" s="345"/>
      <c r="Q21" s="342"/>
      <c r="R21" s="342"/>
      <c r="S21" s="342"/>
      <c r="T21" s="342"/>
      <c r="U21" s="148"/>
      <c r="V21" s="106"/>
      <c r="W21" s="277"/>
      <c r="X21" s="277"/>
      <c r="Y21" s="277"/>
    </row>
    <row r="22" spans="1:28" x14ac:dyDescent="0.2">
      <c r="A22" s="18" t="s">
        <v>271</v>
      </c>
      <c r="B22" s="336">
        <v>46.6</v>
      </c>
      <c r="C22" s="336">
        <v>45.5</v>
      </c>
      <c r="D22" s="351">
        <v>44.4</v>
      </c>
      <c r="E22" s="341">
        <v>44.4</v>
      </c>
      <c r="F22" s="339">
        <v>47.5</v>
      </c>
      <c r="G22" s="336">
        <v>48.8</v>
      </c>
      <c r="H22" s="342">
        <v>47</v>
      </c>
      <c r="I22" s="342">
        <v>45.5</v>
      </c>
      <c r="J22" s="342">
        <v>43.3</v>
      </c>
      <c r="K22" s="346"/>
      <c r="L22" s="342">
        <v>47.2</v>
      </c>
      <c r="M22" s="342">
        <v>45.8</v>
      </c>
      <c r="N22" s="352">
        <v>44.7</v>
      </c>
      <c r="O22" s="353">
        <v>44.8</v>
      </c>
      <c r="P22" s="345">
        <v>48.3</v>
      </c>
      <c r="Q22" s="342">
        <v>49.6</v>
      </c>
      <c r="R22" s="342">
        <v>48</v>
      </c>
      <c r="S22" s="342">
        <v>46.5</v>
      </c>
      <c r="T22" s="342">
        <v>44.3</v>
      </c>
      <c r="U22" s="222"/>
      <c r="V22" s="106"/>
      <c r="W22" s="277"/>
      <c r="X22" s="277"/>
      <c r="Y22" s="277"/>
      <c r="Z22" s="279"/>
      <c r="AB22" s="279"/>
    </row>
    <row r="23" spans="1:28" ht="6" customHeight="1" x14ac:dyDescent="0.2">
      <c r="A23" s="280"/>
      <c r="B23" s="280"/>
      <c r="C23" s="280"/>
      <c r="D23" s="280"/>
      <c r="E23" s="280"/>
      <c r="F23" s="280"/>
      <c r="G23" s="280"/>
      <c r="H23" s="280"/>
      <c r="I23" s="281"/>
      <c r="J23" s="281"/>
      <c r="K23" s="280"/>
      <c r="L23" s="280"/>
      <c r="M23" s="280"/>
      <c r="N23" s="280"/>
      <c r="O23" s="280"/>
      <c r="P23" s="280"/>
      <c r="Q23" s="280"/>
      <c r="R23" s="280"/>
      <c r="S23" s="282"/>
      <c r="T23" s="281"/>
      <c r="U23" s="277"/>
      <c r="V23" s="277"/>
      <c r="W23" s="277"/>
      <c r="X23" s="277"/>
      <c r="Y23" s="277"/>
    </row>
    <row r="24" spans="1:28" x14ac:dyDescent="0.2">
      <c r="A24" s="79"/>
      <c r="B24" s="79"/>
      <c r="C24" s="79"/>
      <c r="D24" s="79"/>
      <c r="E24" s="79"/>
      <c r="F24" s="79"/>
      <c r="G24" s="79"/>
      <c r="H24" s="79"/>
      <c r="I24" s="79"/>
      <c r="J24" s="79"/>
      <c r="K24" s="79"/>
      <c r="L24" s="79"/>
      <c r="M24" s="79"/>
      <c r="N24" s="79"/>
      <c r="O24" s="79"/>
      <c r="P24" s="79"/>
      <c r="Q24" s="79"/>
      <c r="T24" s="93" t="s">
        <v>64</v>
      </c>
      <c r="U24" s="277"/>
      <c r="V24" s="277"/>
      <c r="W24" s="277"/>
      <c r="X24" s="277"/>
      <c r="Y24" s="277"/>
    </row>
    <row r="25" spans="1:28" x14ac:dyDescent="0.2">
      <c r="A25" s="817" t="s">
        <v>54</v>
      </c>
      <c r="B25" s="817"/>
      <c r="C25" s="817"/>
      <c r="D25" s="817"/>
      <c r="E25" s="817"/>
      <c r="F25" s="817"/>
      <c r="G25" s="817"/>
      <c r="H25" s="817"/>
      <c r="I25" s="817"/>
      <c r="J25" s="817"/>
      <c r="K25" s="817"/>
      <c r="L25" s="817"/>
      <c r="M25" s="817"/>
      <c r="N25" s="817"/>
      <c r="O25" s="817"/>
      <c r="P25" s="817"/>
      <c r="Q25" s="817"/>
      <c r="R25" s="817"/>
      <c r="S25" s="817"/>
      <c r="T25" s="817"/>
    </row>
    <row r="26" spans="1:28" x14ac:dyDescent="0.2">
      <c r="A26" s="817" t="s">
        <v>497</v>
      </c>
      <c r="B26" s="817"/>
      <c r="C26" s="817"/>
      <c r="D26" s="817"/>
      <c r="E26" s="817"/>
      <c r="F26" s="817"/>
      <c r="G26" s="817"/>
      <c r="H26" s="817"/>
      <c r="I26" s="817"/>
      <c r="J26" s="817"/>
      <c r="K26" s="817"/>
      <c r="L26" s="817"/>
      <c r="M26" s="817"/>
      <c r="N26" s="817"/>
      <c r="O26" s="817"/>
      <c r="P26" s="817"/>
      <c r="Q26" s="817"/>
      <c r="R26" s="817"/>
      <c r="S26" s="817"/>
      <c r="T26" s="817"/>
    </row>
    <row r="27" spans="1:28" ht="24.75" customHeight="1" x14ac:dyDescent="0.2">
      <c r="A27" s="822" t="s">
        <v>136</v>
      </c>
      <c r="B27" s="822"/>
      <c r="C27" s="822"/>
      <c r="D27" s="822"/>
      <c r="E27" s="822"/>
      <c r="F27" s="822"/>
      <c r="G27" s="822"/>
      <c r="H27" s="822"/>
      <c r="I27" s="822"/>
      <c r="J27" s="822"/>
      <c r="K27" s="822"/>
      <c r="L27" s="822"/>
      <c r="M27" s="822"/>
      <c r="N27" s="822"/>
      <c r="O27" s="822"/>
      <c r="P27" s="822"/>
      <c r="Q27" s="822"/>
      <c r="R27" s="822"/>
      <c r="S27" s="822"/>
      <c r="T27" s="822"/>
    </row>
    <row r="28" spans="1:28" ht="24.75" customHeight="1" x14ac:dyDescent="0.2">
      <c r="A28" s="822" t="s">
        <v>361</v>
      </c>
      <c r="B28" s="822"/>
      <c r="C28" s="822"/>
      <c r="D28" s="822"/>
      <c r="E28" s="822"/>
      <c r="F28" s="822"/>
      <c r="G28" s="822"/>
      <c r="H28" s="822"/>
      <c r="I28" s="822"/>
      <c r="J28" s="822"/>
      <c r="K28" s="822"/>
      <c r="L28" s="822"/>
      <c r="M28" s="822"/>
      <c r="N28" s="822"/>
      <c r="O28" s="822"/>
      <c r="P28" s="822"/>
      <c r="Q28" s="822"/>
      <c r="R28" s="822"/>
      <c r="S28" s="822"/>
      <c r="T28" s="822"/>
    </row>
    <row r="29" spans="1:28" ht="33.75" customHeight="1" x14ac:dyDescent="0.2">
      <c r="A29" s="822" t="s">
        <v>110</v>
      </c>
      <c r="B29" s="822"/>
      <c r="C29" s="822"/>
      <c r="D29" s="822"/>
      <c r="E29" s="822"/>
      <c r="F29" s="822"/>
      <c r="G29" s="822"/>
      <c r="H29" s="822"/>
      <c r="I29" s="822"/>
      <c r="J29" s="822"/>
      <c r="K29" s="822"/>
      <c r="L29" s="822"/>
      <c r="M29" s="822"/>
      <c r="N29" s="822"/>
      <c r="O29" s="822"/>
      <c r="P29" s="822"/>
      <c r="Q29" s="822"/>
      <c r="R29" s="822"/>
      <c r="S29" s="822"/>
      <c r="T29" s="822"/>
    </row>
    <row r="30" spans="1:28" ht="13.5" customHeight="1" x14ac:dyDescent="0.2">
      <c r="A30" s="827" t="s">
        <v>266</v>
      </c>
      <c r="B30" s="827"/>
      <c r="C30" s="827"/>
      <c r="D30" s="827"/>
      <c r="E30" s="827"/>
      <c r="F30" s="827"/>
      <c r="G30" s="827"/>
      <c r="H30" s="827"/>
      <c r="I30" s="827"/>
      <c r="J30" s="827"/>
      <c r="K30" s="827"/>
      <c r="L30" s="827"/>
      <c r="M30" s="827"/>
      <c r="N30" s="827"/>
      <c r="O30" s="827"/>
      <c r="P30" s="827"/>
      <c r="Q30" s="827"/>
      <c r="R30" s="827"/>
      <c r="S30" s="827"/>
      <c r="T30" s="827"/>
    </row>
    <row r="31" spans="1:28" ht="24.75" customHeight="1" x14ac:dyDescent="0.2">
      <c r="A31" s="824" t="s">
        <v>498</v>
      </c>
      <c r="B31" s="824"/>
      <c r="C31" s="824"/>
      <c r="D31" s="824"/>
      <c r="E31" s="824"/>
      <c r="F31" s="824"/>
      <c r="G31" s="824"/>
      <c r="H31" s="824"/>
      <c r="I31" s="824"/>
      <c r="J31" s="824"/>
      <c r="K31" s="824"/>
      <c r="L31" s="824"/>
      <c r="M31" s="824"/>
      <c r="N31" s="824"/>
      <c r="O31" s="824"/>
      <c r="P31" s="824"/>
      <c r="Q31" s="824"/>
      <c r="R31" s="824"/>
      <c r="S31" s="824"/>
      <c r="T31" s="824"/>
    </row>
    <row r="32" spans="1:28" x14ac:dyDescent="0.2">
      <c r="A32" s="821" t="s">
        <v>114</v>
      </c>
      <c r="B32" s="821"/>
      <c r="C32" s="821"/>
      <c r="D32" s="821"/>
      <c r="E32" s="821"/>
      <c r="F32" s="821"/>
      <c r="G32" s="821"/>
      <c r="H32" s="821"/>
      <c r="I32" s="821"/>
      <c r="J32" s="821"/>
      <c r="K32" s="821"/>
      <c r="L32" s="821"/>
      <c r="M32" s="821"/>
      <c r="N32" s="821"/>
      <c r="O32" s="821"/>
      <c r="P32" s="821"/>
      <c r="Q32" s="821"/>
      <c r="R32" s="821"/>
      <c r="S32" s="821"/>
      <c r="T32" s="821"/>
    </row>
    <row r="33" spans="1:24" ht="22.5" customHeight="1" x14ac:dyDescent="0.2">
      <c r="A33" s="825" t="s">
        <v>267</v>
      </c>
      <c r="B33" s="825"/>
      <c r="C33" s="825"/>
      <c r="D33" s="825"/>
      <c r="E33" s="825"/>
      <c r="F33" s="825"/>
      <c r="G33" s="825"/>
      <c r="H33" s="825"/>
      <c r="I33" s="825"/>
      <c r="J33" s="825"/>
      <c r="K33" s="825"/>
      <c r="L33" s="825"/>
      <c r="M33" s="825"/>
      <c r="N33" s="825"/>
      <c r="O33" s="825"/>
      <c r="P33" s="825"/>
      <c r="Q33" s="825"/>
      <c r="R33" s="825"/>
      <c r="S33" s="825"/>
      <c r="T33" s="825"/>
    </row>
    <row r="34" spans="1:24" ht="10.5" customHeight="1" x14ac:dyDescent="0.2">
      <c r="A34" s="825" t="s">
        <v>268</v>
      </c>
      <c r="B34" s="825"/>
      <c r="C34" s="825"/>
      <c r="D34" s="825"/>
      <c r="E34" s="825"/>
      <c r="F34" s="825"/>
      <c r="G34" s="825"/>
      <c r="H34" s="825"/>
      <c r="I34" s="825"/>
      <c r="J34" s="825"/>
      <c r="K34" s="825"/>
      <c r="L34" s="825"/>
      <c r="M34" s="825"/>
      <c r="N34" s="825"/>
      <c r="O34" s="825"/>
      <c r="P34" s="825"/>
      <c r="Q34" s="825"/>
      <c r="R34" s="825"/>
      <c r="S34" s="825"/>
      <c r="T34" s="825"/>
    </row>
    <row r="35" spans="1:24" ht="13.15" customHeight="1" x14ac:dyDescent="0.2">
      <c r="A35" s="825" t="s">
        <v>269</v>
      </c>
      <c r="B35" s="825"/>
      <c r="C35" s="825"/>
      <c r="D35" s="825"/>
      <c r="E35" s="825"/>
      <c r="F35" s="825"/>
      <c r="G35" s="825"/>
      <c r="H35" s="825"/>
      <c r="I35" s="825"/>
      <c r="J35" s="825"/>
      <c r="K35" s="825"/>
      <c r="L35" s="825"/>
      <c r="M35" s="825"/>
      <c r="N35" s="825"/>
      <c r="O35" s="825"/>
      <c r="P35" s="825"/>
      <c r="Q35" s="825"/>
      <c r="R35" s="825"/>
      <c r="S35" s="825"/>
      <c r="T35" s="825"/>
    </row>
    <row r="37" spans="1:24" x14ac:dyDescent="0.2">
      <c r="A37" s="806" t="s">
        <v>663</v>
      </c>
      <c r="B37" s="806"/>
      <c r="C37" s="806"/>
      <c r="D37" s="806"/>
      <c r="E37" s="806"/>
      <c r="F37" s="806"/>
      <c r="G37" s="806"/>
      <c r="H37" s="806"/>
      <c r="I37" s="806"/>
      <c r="J37" s="806"/>
      <c r="K37" s="806"/>
      <c r="L37" s="806"/>
      <c r="M37" s="806"/>
      <c r="N37" s="806"/>
      <c r="O37" s="806"/>
      <c r="P37" s="806"/>
      <c r="Q37" s="806"/>
      <c r="R37" s="806"/>
      <c r="S37" s="806"/>
      <c r="T37" s="806"/>
      <c r="U37" s="806"/>
      <c r="V37" s="806"/>
      <c r="W37" s="806"/>
      <c r="X37" s="806"/>
    </row>
    <row r="38" spans="1:24" x14ac:dyDescent="0.2">
      <c r="A38" s="826"/>
      <c r="B38" s="826"/>
      <c r="C38" s="826"/>
      <c r="D38" s="826"/>
      <c r="E38" s="826"/>
      <c r="F38" s="826"/>
      <c r="G38" s="826"/>
      <c r="H38" s="826"/>
      <c r="I38" s="826"/>
      <c r="J38" s="826"/>
      <c r="K38" s="826"/>
      <c r="L38" s="826"/>
      <c r="M38" s="826"/>
      <c r="N38" s="826"/>
      <c r="O38" s="826"/>
      <c r="P38" s="826"/>
      <c r="Q38" s="826"/>
      <c r="R38" s="826"/>
      <c r="S38" s="826"/>
      <c r="T38" s="826"/>
    </row>
  </sheetData>
  <sheetProtection sheet="1" objects="1" scenarios="1"/>
  <mergeCells count="16">
    <mergeCell ref="A27:T27"/>
    <mergeCell ref="A1:B1"/>
    <mergeCell ref="B5:J5"/>
    <mergeCell ref="L5:T5"/>
    <mergeCell ref="A25:T25"/>
    <mergeCell ref="A26:T26"/>
    <mergeCell ref="A34:T34"/>
    <mergeCell ref="A35:T35"/>
    <mergeCell ref="A38:T38"/>
    <mergeCell ref="A28:T28"/>
    <mergeCell ref="A29:T29"/>
    <mergeCell ref="A30:T30"/>
    <mergeCell ref="A31:T31"/>
    <mergeCell ref="A32:T32"/>
    <mergeCell ref="A33:T33"/>
    <mergeCell ref="A37:X37"/>
  </mergeCells>
  <hyperlinks>
    <hyperlink ref="A32:T32" r:id="rId1" display="https://www.gov.uk/government/publications/progress-8-school-performance-measure"/>
  </hyperlinks>
  <pageMargins left="0.7" right="0.7" top="0.75" bottom="0.75" header="0.3" footer="0.3"/>
  <pageSetup paperSize="9" scale="94"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T50"/>
  <sheetViews>
    <sheetView showGridLines="0" zoomScaleNormal="100" workbookViewId="0">
      <selection activeCell="M22" sqref="M22"/>
    </sheetView>
  </sheetViews>
  <sheetFormatPr defaultColWidth="9.140625" defaultRowHeight="12.75" x14ac:dyDescent="0.2"/>
  <cols>
    <col min="1" max="1" width="34.7109375" style="181" customWidth="1"/>
    <col min="2" max="2" width="10.140625" style="181" customWidth="1"/>
    <col min="3" max="5" width="9.5703125" style="181" customWidth="1"/>
    <col min="6" max="6" width="2" style="181" customWidth="1"/>
    <col min="7" max="7" width="10.140625" style="181" customWidth="1"/>
    <col min="8" max="8" width="9.5703125" style="181" customWidth="1"/>
    <col min="9" max="9" width="9.140625" style="181"/>
    <col min="10" max="10" width="9.5703125" style="181" customWidth="1"/>
    <col min="11" max="16384" width="9.140625" style="181"/>
  </cols>
  <sheetData>
    <row r="1" spans="1:10" ht="13.5" x14ac:dyDescent="0.2">
      <c r="A1" s="818" t="s">
        <v>134</v>
      </c>
      <c r="B1" s="818"/>
      <c r="C1" s="818"/>
      <c r="D1" s="818"/>
      <c r="E1" s="26"/>
      <c r="F1" s="26"/>
      <c r="J1" s="26"/>
    </row>
    <row r="2" spans="1:10" ht="13.5" x14ac:dyDescent="0.2">
      <c r="A2" s="26" t="s">
        <v>499</v>
      </c>
      <c r="B2" s="1"/>
      <c r="C2" s="1"/>
      <c r="D2" s="1"/>
      <c r="E2" s="1"/>
      <c r="F2" s="1"/>
      <c r="G2" s="1"/>
      <c r="H2" s="1"/>
      <c r="J2" s="1"/>
    </row>
    <row r="3" spans="1:10" x14ac:dyDescent="0.2">
      <c r="A3" s="23" t="s">
        <v>0</v>
      </c>
      <c r="B3" s="1"/>
      <c r="C3" s="1"/>
      <c r="D3" s="1"/>
      <c r="E3" s="1"/>
      <c r="F3" s="1"/>
      <c r="G3" s="1"/>
      <c r="H3" s="1"/>
      <c r="J3" s="1"/>
    </row>
    <row r="4" spans="1:10" x14ac:dyDescent="0.2">
      <c r="A4" s="265"/>
      <c r="B4" s="28"/>
      <c r="C4" s="28"/>
      <c r="D4" s="28"/>
      <c r="E4" s="28"/>
      <c r="F4" s="28"/>
      <c r="G4" s="28"/>
      <c r="H4" s="28"/>
      <c r="J4" s="28"/>
    </row>
    <row r="5" spans="1:10" ht="22.5" customHeight="1" x14ac:dyDescent="0.2">
      <c r="A5" s="243"/>
      <c r="B5" s="819" t="s">
        <v>115</v>
      </c>
      <c r="C5" s="819"/>
      <c r="D5" s="819"/>
      <c r="E5" s="819"/>
      <c r="F5" s="448"/>
      <c r="G5" s="819" t="s">
        <v>116</v>
      </c>
      <c r="H5" s="819"/>
      <c r="I5" s="819"/>
      <c r="J5" s="819"/>
    </row>
    <row r="6" spans="1:10" x14ac:dyDescent="0.2">
      <c r="A6" s="54"/>
      <c r="B6" s="445" t="s">
        <v>109</v>
      </c>
      <c r="C6" s="445" t="s">
        <v>98</v>
      </c>
      <c r="D6" s="445" t="s">
        <v>500</v>
      </c>
      <c r="E6" s="445" t="s">
        <v>666</v>
      </c>
      <c r="F6" s="449"/>
      <c r="G6" s="445" t="s">
        <v>109</v>
      </c>
      <c r="H6" s="445" t="s">
        <v>98</v>
      </c>
      <c r="I6" s="445" t="s">
        <v>366</v>
      </c>
      <c r="J6" s="445" t="s">
        <v>666</v>
      </c>
    </row>
    <row r="7" spans="1:10" x14ac:dyDescent="0.2">
      <c r="A7" s="7"/>
      <c r="B7" s="269"/>
      <c r="C7" s="269"/>
      <c r="D7" s="269"/>
      <c r="E7" s="269"/>
      <c r="F7" s="269"/>
      <c r="G7" s="269"/>
      <c r="H7" s="269"/>
      <c r="J7" s="269"/>
    </row>
    <row r="8" spans="1:10" x14ac:dyDescent="0.2">
      <c r="A8" s="149" t="s">
        <v>4</v>
      </c>
      <c r="B8" s="269"/>
      <c r="C8" s="269"/>
      <c r="D8" s="269"/>
      <c r="E8" s="269"/>
      <c r="F8" s="269"/>
      <c r="G8" s="269"/>
      <c r="H8" s="269"/>
      <c r="J8" s="269"/>
    </row>
    <row r="9" spans="1:10" x14ac:dyDescent="0.2">
      <c r="A9" s="16" t="s">
        <v>5</v>
      </c>
      <c r="B9" s="104">
        <v>313304</v>
      </c>
      <c r="C9" s="104">
        <v>307895</v>
      </c>
      <c r="D9" s="104">
        <v>300996</v>
      </c>
      <c r="E9" s="354">
        <v>299529</v>
      </c>
      <c r="F9" s="7"/>
      <c r="G9" s="104">
        <v>282378</v>
      </c>
      <c r="H9" s="104">
        <v>275588</v>
      </c>
      <c r="I9" s="104">
        <v>268465</v>
      </c>
      <c r="J9" s="354">
        <v>266906</v>
      </c>
    </row>
    <row r="10" spans="1:10" x14ac:dyDescent="0.2">
      <c r="A10" s="16" t="s">
        <v>6</v>
      </c>
      <c r="B10" s="104">
        <v>297720</v>
      </c>
      <c r="C10" s="104">
        <v>292406</v>
      </c>
      <c r="D10" s="104">
        <v>286501</v>
      </c>
      <c r="E10" s="354">
        <v>284088</v>
      </c>
      <c r="F10" s="7"/>
      <c r="G10" s="104">
        <v>271068</v>
      </c>
      <c r="H10" s="104">
        <v>265068</v>
      </c>
      <c r="I10" s="104">
        <v>259279</v>
      </c>
      <c r="J10" s="354">
        <v>256720</v>
      </c>
    </row>
    <row r="11" spans="1:10" x14ac:dyDescent="0.2">
      <c r="A11" s="10" t="s">
        <v>7</v>
      </c>
      <c r="B11" s="104">
        <v>611024</v>
      </c>
      <c r="C11" s="104">
        <v>600301</v>
      </c>
      <c r="D11" s="104">
        <v>587497</v>
      </c>
      <c r="E11" s="354">
        <v>583617</v>
      </c>
      <c r="F11" s="7"/>
      <c r="G11" s="104">
        <v>553446</v>
      </c>
      <c r="H11" s="104">
        <v>540656</v>
      </c>
      <c r="I11" s="104">
        <v>527744</v>
      </c>
      <c r="J11" s="354">
        <v>523626</v>
      </c>
    </row>
    <row r="12" spans="1:10" x14ac:dyDescent="0.2">
      <c r="A12" s="447"/>
      <c r="B12" s="7"/>
      <c r="C12" s="7"/>
      <c r="D12" s="105"/>
      <c r="E12" s="335"/>
      <c r="F12" s="7"/>
      <c r="G12" s="7"/>
      <c r="H12" s="7"/>
      <c r="I12" s="105"/>
      <c r="J12" s="335"/>
    </row>
    <row r="13" spans="1:10" x14ac:dyDescent="0.2">
      <c r="A13" s="139" t="s">
        <v>501</v>
      </c>
      <c r="B13" s="48"/>
      <c r="C13" s="48"/>
      <c r="D13" s="48"/>
      <c r="E13" s="335"/>
      <c r="F13" s="48"/>
      <c r="G13" s="48"/>
      <c r="H13" s="48"/>
      <c r="I13" s="48"/>
      <c r="J13" s="335"/>
    </row>
    <row r="14" spans="1:10" x14ac:dyDescent="0.2">
      <c r="A14" s="16" t="s">
        <v>5</v>
      </c>
      <c r="B14" s="476">
        <v>45</v>
      </c>
      <c r="C14" s="475">
        <v>46</v>
      </c>
      <c r="D14" s="475">
        <v>41.8</v>
      </c>
      <c r="E14" s="337">
        <v>41.5</v>
      </c>
      <c r="F14" s="444"/>
      <c r="G14" s="476">
        <v>46.3</v>
      </c>
      <c r="H14" s="475">
        <v>47.7</v>
      </c>
      <c r="I14" s="475">
        <v>43.7</v>
      </c>
      <c r="J14" s="337">
        <v>43.8</v>
      </c>
    </row>
    <row r="15" spans="1:10" x14ac:dyDescent="0.2">
      <c r="A15" s="16" t="s">
        <v>6</v>
      </c>
      <c r="B15" s="476">
        <v>49.9</v>
      </c>
      <c r="C15" s="475">
        <v>51.2</v>
      </c>
      <c r="D15" s="475">
        <v>47.6</v>
      </c>
      <c r="E15" s="337">
        <v>47.7</v>
      </c>
      <c r="F15" s="444"/>
      <c r="G15" s="476">
        <v>50.7</v>
      </c>
      <c r="H15" s="475">
        <v>52.3</v>
      </c>
      <c r="I15" s="475">
        <v>49</v>
      </c>
      <c r="J15" s="337">
        <v>49.3</v>
      </c>
    </row>
    <row r="16" spans="1:10" x14ac:dyDescent="0.2">
      <c r="A16" s="10" t="s">
        <v>7</v>
      </c>
      <c r="B16" s="477">
        <v>47.4</v>
      </c>
      <c r="C16" s="475">
        <v>48.5</v>
      </c>
      <c r="D16" s="475">
        <v>44.6</v>
      </c>
      <c r="E16" s="337">
        <v>44.5</v>
      </c>
      <c r="F16" s="277"/>
      <c r="G16" s="478">
        <v>48.4</v>
      </c>
      <c r="H16" s="475">
        <v>49.9</v>
      </c>
      <c r="I16" s="475">
        <v>46.3</v>
      </c>
      <c r="J16" s="337">
        <v>46.5</v>
      </c>
    </row>
    <row r="17" spans="1:13" x14ac:dyDescent="0.2">
      <c r="A17" s="10"/>
      <c r="B17" s="479"/>
      <c r="C17" s="479"/>
      <c r="D17" s="479"/>
      <c r="E17" s="335"/>
      <c r="F17" s="480"/>
      <c r="G17" s="481"/>
      <c r="H17" s="479"/>
      <c r="I17" s="479"/>
      <c r="J17" s="335"/>
    </row>
    <row r="18" spans="1:13" x14ac:dyDescent="0.2">
      <c r="A18" s="482" t="s">
        <v>502</v>
      </c>
      <c r="B18" s="477"/>
      <c r="C18" s="477"/>
      <c r="D18" s="477"/>
      <c r="E18" s="335"/>
      <c r="F18" s="480"/>
      <c r="G18" s="481"/>
      <c r="H18" s="477"/>
      <c r="I18" s="477"/>
      <c r="J18" s="335"/>
    </row>
    <row r="19" spans="1:13" x14ac:dyDescent="0.2">
      <c r="A19" s="17" t="s">
        <v>8</v>
      </c>
      <c r="B19" s="480">
        <v>10.1</v>
      </c>
      <c r="C19" s="475">
        <v>10.1</v>
      </c>
      <c r="D19" s="475">
        <v>9.3000000000000007</v>
      </c>
      <c r="E19" s="337">
        <v>9.4</v>
      </c>
      <c r="F19" s="444"/>
      <c r="G19" s="478">
        <v>10.4</v>
      </c>
      <c r="H19" s="475">
        <v>10.5</v>
      </c>
      <c r="I19" s="475">
        <v>9.9</v>
      </c>
      <c r="J19" s="337">
        <v>9.9</v>
      </c>
      <c r="K19" s="279"/>
      <c r="L19" s="279"/>
      <c r="M19" s="279"/>
    </row>
    <row r="20" spans="1:13" x14ac:dyDescent="0.2">
      <c r="A20" s="17" t="s">
        <v>9</v>
      </c>
      <c r="B20" s="480">
        <v>9.4</v>
      </c>
      <c r="C20" s="475">
        <v>9.3000000000000007</v>
      </c>
      <c r="D20" s="475">
        <v>8.4</v>
      </c>
      <c r="E20" s="337">
        <v>8.5</v>
      </c>
      <c r="F20" s="444"/>
      <c r="G20" s="478">
        <v>9.6999999999999993</v>
      </c>
      <c r="H20" s="475">
        <v>9.8000000000000007</v>
      </c>
      <c r="I20" s="475">
        <v>9</v>
      </c>
      <c r="J20" s="338">
        <v>9</v>
      </c>
    </row>
    <row r="21" spans="1:13" x14ac:dyDescent="0.2">
      <c r="A21" s="17" t="s">
        <v>503</v>
      </c>
      <c r="B21" s="480">
        <v>12.6</v>
      </c>
      <c r="C21" s="475">
        <v>13.6</v>
      </c>
      <c r="D21" s="475">
        <v>12.5</v>
      </c>
      <c r="E21" s="338">
        <v>13</v>
      </c>
      <c r="F21" s="444"/>
      <c r="G21" s="478">
        <v>12.6</v>
      </c>
      <c r="H21" s="475">
        <v>13.8</v>
      </c>
      <c r="I21" s="475">
        <v>12.6</v>
      </c>
      <c r="J21" s="337">
        <v>13.4</v>
      </c>
    </row>
    <row r="22" spans="1:13" x14ac:dyDescent="0.2">
      <c r="A22" s="17" t="s">
        <v>504</v>
      </c>
      <c r="B22" s="480">
        <v>15.3</v>
      </c>
      <c r="C22" s="475">
        <v>15.4</v>
      </c>
      <c r="D22" s="475">
        <v>14.5</v>
      </c>
      <c r="E22" s="337">
        <v>13.7</v>
      </c>
      <c r="F22" s="483"/>
      <c r="G22" s="478">
        <v>15.6</v>
      </c>
      <c r="H22" s="475">
        <v>15.8</v>
      </c>
      <c r="I22" s="475">
        <v>14.9</v>
      </c>
      <c r="J22" s="337">
        <v>14.2</v>
      </c>
    </row>
    <row r="23" spans="1:13" x14ac:dyDescent="0.2">
      <c r="A23" s="1"/>
      <c r="B23" s="484"/>
      <c r="C23" s="484"/>
      <c r="D23" s="484"/>
      <c r="E23" s="335"/>
      <c r="F23" s="485"/>
      <c r="G23" s="481"/>
      <c r="H23" s="484"/>
      <c r="I23" s="484"/>
      <c r="J23" s="335"/>
    </row>
    <row r="24" spans="1:13" x14ac:dyDescent="0.2">
      <c r="A24" s="486" t="s">
        <v>505</v>
      </c>
      <c r="B24" s="480"/>
      <c r="C24" s="480"/>
      <c r="D24" s="480"/>
      <c r="E24" s="335"/>
      <c r="F24" s="480"/>
      <c r="G24" s="481"/>
      <c r="H24" s="480"/>
      <c r="I24" s="480"/>
      <c r="J24" s="335"/>
    </row>
    <row r="25" spans="1:13" x14ac:dyDescent="0.2">
      <c r="A25" s="17" t="s">
        <v>113</v>
      </c>
      <c r="B25" s="480">
        <v>12.9</v>
      </c>
      <c r="C25" s="475">
        <v>12.7</v>
      </c>
      <c r="D25" s="475">
        <v>11.3</v>
      </c>
      <c r="E25" s="338">
        <v>11.7</v>
      </c>
      <c r="F25" s="483"/>
      <c r="G25" s="478">
        <v>13.1</v>
      </c>
      <c r="H25" s="475">
        <v>12.9</v>
      </c>
      <c r="I25" s="475">
        <v>11.5</v>
      </c>
      <c r="J25" s="338">
        <v>12</v>
      </c>
    </row>
    <row r="26" spans="1:13" x14ac:dyDescent="0.2">
      <c r="A26" s="17" t="s">
        <v>506</v>
      </c>
      <c r="B26" s="480">
        <v>2.4</v>
      </c>
      <c r="C26" s="475">
        <v>2.8</v>
      </c>
      <c r="D26" s="475">
        <v>3.1</v>
      </c>
      <c r="E26" s="338">
        <v>2</v>
      </c>
      <c r="F26" s="480"/>
      <c r="G26" s="478">
        <v>2.6</v>
      </c>
      <c r="H26" s="475">
        <v>2.9</v>
      </c>
      <c r="I26" s="475">
        <v>3.4</v>
      </c>
      <c r="J26" s="338">
        <v>2.2000000000000002</v>
      </c>
    </row>
    <row r="27" spans="1:13" x14ac:dyDescent="0.2">
      <c r="A27" s="17"/>
      <c r="B27" s="480"/>
      <c r="C27" s="475"/>
      <c r="D27" s="475"/>
      <c r="E27" s="335"/>
      <c r="F27" s="480"/>
      <c r="G27" s="478"/>
      <c r="H27" s="475"/>
      <c r="I27" s="475"/>
      <c r="J27" s="335"/>
    </row>
    <row r="28" spans="1:13" x14ac:dyDescent="0.2">
      <c r="A28" s="482" t="s">
        <v>507</v>
      </c>
      <c r="B28" s="480"/>
      <c r="C28" s="475"/>
      <c r="D28" s="475"/>
      <c r="E28" s="335"/>
      <c r="F28" s="480"/>
      <c r="G28" s="478"/>
      <c r="H28" s="475"/>
      <c r="I28" s="475"/>
      <c r="J28" s="335"/>
    </row>
    <row r="29" spans="1:13" x14ac:dyDescent="0.2">
      <c r="A29" s="17" t="s">
        <v>367</v>
      </c>
      <c r="B29" s="480">
        <v>2.2999999999999998</v>
      </c>
      <c r="C29" s="475">
        <v>2.6</v>
      </c>
      <c r="D29" s="475">
        <v>2.7</v>
      </c>
      <c r="E29" s="337">
        <v>2.6</v>
      </c>
      <c r="F29" s="480"/>
      <c r="G29" s="480">
        <v>2.4</v>
      </c>
      <c r="H29" s="475">
        <v>2.7</v>
      </c>
      <c r="I29" s="475">
        <v>2.8</v>
      </c>
      <c r="J29" s="337">
        <v>2.8</v>
      </c>
    </row>
    <row r="30" spans="1:13" x14ac:dyDescent="0.2">
      <c r="A30" s="17" t="s">
        <v>504</v>
      </c>
      <c r="B30" s="480">
        <v>2.7</v>
      </c>
      <c r="C30" s="475">
        <v>2.8</v>
      </c>
      <c r="D30" s="475">
        <v>2.8</v>
      </c>
      <c r="E30" s="337">
        <v>2.7</v>
      </c>
      <c r="F30" s="480"/>
      <c r="G30" s="480">
        <v>2.8</v>
      </c>
      <c r="H30" s="475">
        <v>2.8</v>
      </c>
      <c r="I30" s="475">
        <v>2.9</v>
      </c>
      <c r="J30" s="337">
        <v>2.8</v>
      </c>
    </row>
    <row r="31" spans="1:13" ht="6.75" customHeight="1" x14ac:dyDescent="0.2">
      <c r="A31" s="274"/>
      <c r="B31" s="4"/>
      <c r="C31" s="4"/>
      <c r="D31" s="4"/>
      <c r="E31" s="280"/>
      <c r="F31" s="4"/>
      <c r="G31" s="4"/>
      <c r="H31" s="4"/>
      <c r="I31" s="280"/>
      <c r="J31" s="280"/>
    </row>
    <row r="32" spans="1:13" x14ac:dyDescent="0.2">
      <c r="A32" s="57"/>
      <c r="B32" s="58" t="s">
        <v>27</v>
      </c>
      <c r="C32" s="58"/>
      <c r="D32" s="58"/>
      <c r="E32" s="58"/>
      <c r="F32" s="58"/>
      <c r="G32" s="1"/>
      <c r="J32" s="93" t="s">
        <v>64</v>
      </c>
    </row>
    <row r="33" spans="1:20" ht="24" customHeight="1" x14ac:dyDescent="0.2">
      <c r="A33" s="810" t="s">
        <v>368</v>
      </c>
      <c r="B33" s="810"/>
      <c r="C33" s="810"/>
      <c r="D33" s="810"/>
      <c r="E33" s="810"/>
      <c r="F33" s="810"/>
      <c r="G33" s="810"/>
      <c r="H33" s="810"/>
      <c r="I33" s="810"/>
      <c r="J33" s="810"/>
    </row>
    <row r="34" spans="1:20" x14ac:dyDescent="0.2">
      <c r="A34" s="831" t="s">
        <v>114</v>
      </c>
      <c r="B34" s="831"/>
      <c r="C34" s="831"/>
      <c r="D34" s="831"/>
      <c r="E34" s="831"/>
      <c r="F34" s="831"/>
      <c r="G34" s="831"/>
      <c r="H34" s="831"/>
      <c r="I34" s="831"/>
      <c r="J34" s="831"/>
    </row>
    <row r="35" spans="1:20" x14ac:dyDescent="0.2">
      <c r="A35" s="817" t="s">
        <v>117</v>
      </c>
      <c r="B35" s="817"/>
      <c r="C35" s="817"/>
      <c r="D35" s="817"/>
      <c r="E35" s="817"/>
      <c r="F35" s="817"/>
      <c r="G35" s="817"/>
      <c r="H35" s="817"/>
      <c r="I35" s="817"/>
      <c r="J35" s="817"/>
    </row>
    <row r="36" spans="1:20" x14ac:dyDescent="0.2">
      <c r="A36" s="810" t="s">
        <v>461</v>
      </c>
      <c r="B36" s="810"/>
      <c r="C36" s="810"/>
      <c r="D36" s="810"/>
      <c r="E36" s="810"/>
      <c r="F36" s="810"/>
      <c r="G36" s="810"/>
      <c r="H36" s="810"/>
      <c r="I36" s="810"/>
      <c r="J36" s="810"/>
    </row>
    <row r="37" spans="1:20" ht="24" customHeight="1" x14ac:dyDescent="0.2">
      <c r="A37" s="822" t="s">
        <v>91</v>
      </c>
      <c r="B37" s="822"/>
      <c r="C37" s="822"/>
      <c r="D37" s="822"/>
      <c r="E37" s="822"/>
      <c r="F37" s="822"/>
      <c r="G37" s="822"/>
      <c r="H37" s="822"/>
      <c r="I37" s="822"/>
      <c r="J37" s="822"/>
    </row>
    <row r="38" spans="1:20" ht="34.9" customHeight="1" x14ac:dyDescent="0.2">
      <c r="A38" s="822" t="s">
        <v>369</v>
      </c>
      <c r="B38" s="822"/>
      <c r="C38" s="822"/>
      <c r="D38" s="822"/>
      <c r="E38" s="822"/>
      <c r="F38" s="822"/>
      <c r="G38" s="822"/>
      <c r="H38" s="822"/>
      <c r="I38" s="822"/>
      <c r="J38" s="822"/>
    </row>
    <row r="39" spans="1:20" ht="26.25" customHeight="1" x14ac:dyDescent="0.2">
      <c r="A39" s="822" t="s">
        <v>118</v>
      </c>
      <c r="B39" s="822"/>
      <c r="C39" s="822"/>
      <c r="D39" s="822"/>
      <c r="E39" s="822"/>
      <c r="F39" s="822"/>
      <c r="G39" s="822"/>
      <c r="H39" s="822"/>
      <c r="I39" s="822"/>
      <c r="J39" s="822"/>
    </row>
    <row r="40" spans="1:20" ht="34.5" customHeight="1" x14ac:dyDescent="0.2">
      <c r="A40" s="822" t="s">
        <v>665</v>
      </c>
      <c r="B40" s="822"/>
      <c r="C40" s="822"/>
      <c r="D40" s="822"/>
      <c r="E40" s="822"/>
      <c r="F40" s="822"/>
      <c r="G40" s="822"/>
      <c r="H40" s="822"/>
      <c r="I40" s="822"/>
      <c r="J40" s="822"/>
    </row>
    <row r="41" spans="1:20" ht="60" customHeight="1" x14ac:dyDescent="0.2">
      <c r="A41" s="822" t="s">
        <v>370</v>
      </c>
      <c r="B41" s="822"/>
      <c r="C41" s="822"/>
      <c r="D41" s="822"/>
      <c r="E41" s="822"/>
      <c r="F41" s="822"/>
      <c r="G41" s="822"/>
      <c r="H41" s="822"/>
      <c r="I41" s="822"/>
      <c r="J41" s="822"/>
      <c r="K41" s="285"/>
      <c r="L41" s="285"/>
      <c r="M41" s="285"/>
      <c r="N41" s="285"/>
      <c r="O41" s="285"/>
      <c r="P41" s="285"/>
      <c r="Q41" s="285"/>
      <c r="R41" s="285"/>
    </row>
    <row r="42" spans="1:20" ht="48.75" customHeight="1" x14ac:dyDescent="0.2">
      <c r="A42" s="810" t="s">
        <v>547</v>
      </c>
      <c r="B42" s="810"/>
      <c r="C42" s="810"/>
      <c r="D42" s="810"/>
      <c r="E42" s="810"/>
      <c r="F42" s="810"/>
      <c r="G42" s="810"/>
      <c r="H42" s="810"/>
      <c r="I42" s="810"/>
      <c r="J42" s="810"/>
      <c r="K42" s="126"/>
      <c r="L42" s="126"/>
      <c r="M42" s="126"/>
      <c r="N42" s="126"/>
      <c r="O42" s="126"/>
      <c r="P42" s="126"/>
      <c r="Q42" s="126"/>
      <c r="R42" s="285"/>
    </row>
    <row r="43" spans="1:20" s="625" customFormat="1" ht="12.95" customHeight="1" x14ac:dyDescent="0.2">
      <c r="A43" s="609" t="s">
        <v>114</v>
      </c>
      <c r="B43" s="606"/>
      <c r="C43" s="606"/>
      <c r="D43" s="606"/>
      <c r="E43" s="606"/>
      <c r="F43" s="606"/>
      <c r="G43" s="606"/>
      <c r="H43" s="606"/>
      <c r="I43" s="606"/>
      <c r="J43" s="606"/>
      <c r="K43" s="606"/>
      <c r="L43" s="606"/>
      <c r="M43" s="606"/>
      <c r="N43" s="606"/>
      <c r="O43" s="606"/>
      <c r="P43" s="606"/>
      <c r="Q43" s="606"/>
      <c r="R43" s="126"/>
      <c r="T43" s="626"/>
    </row>
    <row r="44" spans="1:20" ht="24" customHeight="1" x14ac:dyDescent="0.2">
      <c r="A44" s="829" t="s">
        <v>508</v>
      </c>
      <c r="B44" s="829"/>
      <c r="C44" s="829"/>
      <c r="D44" s="829"/>
      <c r="E44" s="829"/>
      <c r="F44" s="829"/>
      <c r="G44" s="829"/>
      <c r="H44" s="829"/>
      <c r="I44" s="829"/>
      <c r="J44" s="829"/>
      <c r="K44" s="140"/>
    </row>
    <row r="45" spans="1:20" ht="29.25" customHeight="1" x14ac:dyDescent="0.2">
      <c r="A45" s="810" t="s">
        <v>509</v>
      </c>
      <c r="B45" s="810"/>
      <c r="C45" s="810"/>
      <c r="D45" s="810"/>
      <c r="E45" s="810"/>
      <c r="F45" s="810"/>
      <c r="G45" s="810"/>
      <c r="H45" s="810"/>
      <c r="I45" s="810"/>
      <c r="J45" s="810"/>
      <c r="K45" s="140"/>
    </row>
    <row r="46" spans="1:20" ht="23.25" customHeight="1" x14ac:dyDescent="0.2">
      <c r="A46" s="824" t="s">
        <v>510</v>
      </c>
      <c r="B46" s="824"/>
      <c r="C46" s="824"/>
      <c r="D46" s="824"/>
      <c r="E46" s="824"/>
      <c r="F46" s="824"/>
      <c r="G46" s="824"/>
      <c r="H46" s="824"/>
      <c r="I46" s="824"/>
      <c r="J46" s="824"/>
      <c r="K46" s="141"/>
    </row>
    <row r="47" spans="1:20" x14ac:dyDescent="0.2">
      <c r="A47" s="830" t="s">
        <v>511</v>
      </c>
      <c r="B47" s="830"/>
      <c r="C47" s="830"/>
      <c r="D47" s="830"/>
      <c r="E47" s="830"/>
      <c r="F47" s="830"/>
      <c r="G47" s="830"/>
      <c r="H47" s="830"/>
      <c r="I47" s="830"/>
      <c r="J47" s="830"/>
    </row>
    <row r="48" spans="1:20" ht="27.75" customHeight="1" x14ac:dyDescent="0.2">
      <c r="A48" s="823"/>
      <c r="B48" s="823"/>
      <c r="C48" s="823"/>
      <c r="D48" s="823"/>
      <c r="E48" s="823"/>
      <c r="F48" s="823"/>
      <c r="G48" s="823"/>
      <c r="H48" s="823"/>
      <c r="I48" s="823"/>
      <c r="J48" s="823"/>
    </row>
    <row r="49" spans="1:18" x14ac:dyDescent="0.2">
      <c r="A49" s="822"/>
      <c r="B49" s="822"/>
      <c r="C49" s="822"/>
      <c r="D49" s="822"/>
      <c r="E49" s="822"/>
      <c r="F49" s="822"/>
      <c r="G49" s="822"/>
      <c r="H49" s="822"/>
      <c r="I49" s="822"/>
      <c r="J49" s="822"/>
      <c r="K49" s="822"/>
      <c r="L49" s="822"/>
      <c r="M49" s="822"/>
      <c r="N49" s="822"/>
      <c r="O49" s="822"/>
      <c r="P49" s="822"/>
      <c r="Q49" s="822"/>
      <c r="R49" s="822"/>
    </row>
    <row r="50" spans="1:18" x14ac:dyDescent="0.2">
      <c r="A50" s="822"/>
      <c r="B50" s="822"/>
      <c r="C50" s="822"/>
      <c r="D50" s="822"/>
      <c r="E50" s="822"/>
      <c r="F50" s="822"/>
      <c r="G50" s="822"/>
      <c r="H50" s="822"/>
      <c r="I50" s="822"/>
      <c r="J50" s="822"/>
      <c r="K50" s="822"/>
      <c r="L50" s="822"/>
      <c r="M50" s="822"/>
      <c r="N50" s="822"/>
      <c r="O50" s="822"/>
      <c r="P50" s="822"/>
      <c r="Q50" s="822"/>
      <c r="R50" s="822"/>
    </row>
  </sheetData>
  <sheetProtection sheet="1" objects="1" scenarios="1"/>
  <mergeCells count="20">
    <mergeCell ref="A41:J41"/>
    <mergeCell ref="A1:D1"/>
    <mergeCell ref="B5:E5"/>
    <mergeCell ref="G5:J5"/>
    <mergeCell ref="A33:J33"/>
    <mergeCell ref="A34:J34"/>
    <mergeCell ref="A35:J35"/>
    <mergeCell ref="A36:J36"/>
    <mergeCell ref="A37:J37"/>
    <mergeCell ref="A38:J38"/>
    <mergeCell ref="A39:J39"/>
    <mergeCell ref="A40:J40"/>
    <mergeCell ref="A49:R49"/>
    <mergeCell ref="A50:R50"/>
    <mergeCell ref="A42:J42"/>
    <mergeCell ref="A44:J44"/>
    <mergeCell ref="A45:J45"/>
    <mergeCell ref="A46:J46"/>
    <mergeCell ref="A47:J47"/>
    <mergeCell ref="A48:J48"/>
  </mergeCells>
  <hyperlinks>
    <hyperlink ref="A34" r:id="rId1"/>
    <hyperlink ref="A43" r:id="rId2"/>
  </hyperlinks>
  <pageMargins left="0.7" right="0.7" top="0.75" bottom="0.75" header="0.3" footer="0.3"/>
  <pageSetup paperSize="9"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00B0F0"/>
  </sheetPr>
  <dimension ref="B1:BA30"/>
  <sheetViews>
    <sheetView zoomScaleNormal="100" workbookViewId="0">
      <pane xSplit="2" ySplit="3" topLeftCell="E4" activePane="bottomRight" state="frozen"/>
      <selection activeCell="AA19" sqref="A1:XFD1048576"/>
      <selection pane="topRight" activeCell="AA19" sqref="A1:XFD1048576"/>
      <selection pane="bottomLeft" activeCell="AA19" sqref="A1:XFD1048576"/>
      <selection pane="bottomRight" activeCell="F3" sqref="F3"/>
    </sheetView>
  </sheetViews>
  <sheetFormatPr defaultColWidth="9" defaultRowHeight="12.75" x14ac:dyDescent="0.2"/>
  <cols>
    <col min="1" max="1" width="2.140625" style="176" customWidth="1"/>
    <col min="2" max="2" width="31.7109375" style="176" customWidth="1"/>
    <col min="3" max="8" width="9" style="176"/>
    <col min="9" max="9" width="10.42578125" style="176" customWidth="1"/>
    <col min="10" max="16384" width="9" style="176"/>
  </cols>
  <sheetData>
    <row r="1" spans="2:53" ht="15.75" x14ac:dyDescent="0.25">
      <c r="B1" s="440" t="s">
        <v>484</v>
      </c>
    </row>
    <row r="2" spans="2:53" x14ac:dyDescent="0.2">
      <c r="B2" s="177"/>
      <c r="C2" s="439"/>
      <c r="D2" s="439"/>
      <c r="E2" s="439"/>
      <c r="F2" s="439"/>
      <c r="G2" s="439"/>
      <c r="H2" s="439"/>
      <c r="I2" s="439"/>
      <c r="J2" s="439"/>
      <c r="K2" s="439"/>
      <c r="L2" s="439"/>
      <c r="M2" s="439"/>
      <c r="N2" s="439"/>
      <c r="O2" s="439"/>
      <c r="P2" s="439"/>
      <c r="Q2" s="439"/>
      <c r="R2" s="439"/>
      <c r="S2" s="439"/>
      <c r="T2" s="439"/>
      <c r="U2" s="439"/>
      <c r="V2" s="439"/>
      <c r="W2" s="439"/>
      <c r="X2" s="439"/>
      <c r="Y2" s="439"/>
      <c r="Z2" s="439"/>
      <c r="AA2" s="439"/>
      <c r="AB2" s="439"/>
      <c r="AC2" s="439"/>
      <c r="AD2" s="439"/>
      <c r="AE2" s="439"/>
      <c r="AF2" s="439"/>
      <c r="AG2" s="439"/>
      <c r="AH2" s="439"/>
      <c r="AI2" s="439"/>
      <c r="AJ2" s="439"/>
      <c r="AK2" s="439"/>
      <c r="AL2" s="439"/>
      <c r="AM2" s="439"/>
      <c r="AN2" s="439"/>
      <c r="AO2" s="439"/>
      <c r="AP2" s="439"/>
      <c r="AQ2" s="439"/>
      <c r="AR2" s="439"/>
      <c r="AS2" s="439"/>
      <c r="AT2" s="439"/>
      <c r="AU2" s="439"/>
      <c r="AV2" s="439"/>
      <c r="AW2" s="439"/>
      <c r="AX2" s="439"/>
      <c r="AY2" s="439"/>
      <c r="AZ2" s="439"/>
      <c r="BA2" s="439"/>
    </row>
    <row r="3" spans="2:53" s="437" customFormat="1" ht="25.5" x14ac:dyDescent="0.2">
      <c r="C3" s="739" t="s">
        <v>75</v>
      </c>
      <c r="D3" s="739" t="s">
        <v>179</v>
      </c>
      <c r="E3" s="739" t="s">
        <v>142</v>
      </c>
      <c r="F3" s="739" t="s">
        <v>285</v>
      </c>
      <c r="G3" s="739" t="s">
        <v>77</v>
      </c>
      <c r="H3" s="739" t="s">
        <v>469</v>
      </c>
      <c r="I3" s="739" t="s">
        <v>147</v>
      </c>
      <c r="J3" s="739" t="s">
        <v>143</v>
      </c>
      <c r="K3" s="739" t="s">
        <v>170</v>
      </c>
      <c r="L3" s="739" t="s">
        <v>171</v>
      </c>
      <c r="M3" s="739" t="s">
        <v>149</v>
      </c>
      <c r="N3" s="739" t="s">
        <v>76</v>
      </c>
      <c r="O3" s="739" t="s">
        <v>180</v>
      </c>
      <c r="P3" s="739" t="s">
        <v>144</v>
      </c>
      <c r="Q3" s="739" t="s">
        <v>286</v>
      </c>
      <c r="R3" s="739" t="s">
        <v>79</v>
      </c>
      <c r="S3" s="739" t="s">
        <v>470</v>
      </c>
      <c r="T3" s="739" t="s">
        <v>151</v>
      </c>
      <c r="U3" s="739" t="s">
        <v>145</v>
      </c>
      <c r="V3" s="739" t="s">
        <v>172</v>
      </c>
      <c r="W3" s="739" t="s">
        <v>173</v>
      </c>
      <c r="X3" s="739" t="s">
        <v>153</v>
      </c>
      <c r="Y3" s="739" t="s">
        <v>78</v>
      </c>
      <c r="Z3" s="739" t="s">
        <v>178</v>
      </c>
      <c r="AA3" s="739" t="s">
        <v>154</v>
      </c>
      <c r="AB3" s="739" t="s">
        <v>287</v>
      </c>
      <c r="AC3" s="739" t="s">
        <v>140</v>
      </c>
      <c r="AD3" s="739" t="s">
        <v>458</v>
      </c>
      <c r="AE3" s="739" t="s">
        <v>155</v>
      </c>
      <c r="AF3" s="739" t="s">
        <v>177</v>
      </c>
      <c r="AG3" s="739" t="s">
        <v>174</v>
      </c>
      <c r="AH3" s="739" t="s">
        <v>175</v>
      </c>
      <c r="AI3" s="739" t="s">
        <v>157</v>
      </c>
      <c r="AJ3" s="739" t="s">
        <v>158</v>
      </c>
      <c r="AK3" s="739" t="s">
        <v>289</v>
      </c>
      <c r="AL3" s="739" t="s">
        <v>290</v>
      </c>
      <c r="AM3" s="739" t="s">
        <v>291</v>
      </c>
      <c r="AN3" s="739" t="s">
        <v>471</v>
      </c>
      <c r="AO3" s="739" t="s">
        <v>472</v>
      </c>
      <c r="AP3" s="739" t="s">
        <v>459</v>
      </c>
      <c r="AQ3" s="739" t="s">
        <v>389</v>
      </c>
      <c r="AR3" s="739" t="s">
        <v>390</v>
      </c>
      <c r="AS3" s="739" t="s">
        <v>348</v>
      </c>
      <c r="AT3" s="438"/>
      <c r="AU3" s="438"/>
      <c r="AV3" s="438"/>
      <c r="AW3" s="438"/>
      <c r="AX3" s="438"/>
      <c r="AY3" s="438" t="s">
        <v>71</v>
      </c>
      <c r="AZ3" s="438" t="s">
        <v>72</v>
      </c>
      <c r="BA3" s="438" t="s">
        <v>70</v>
      </c>
    </row>
    <row r="4" spans="2:53" x14ac:dyDescent="0.2">
      <c r="B4" s="176" t="s">
        <v>82</v>
      </c>
      <c r="C4" s="436">
        <v>3175</v>
      </c>
      <c r="D4" s="436">
        <v>45</v>
      </c>
      <c r="E4" s="436">
        <v>98.4</v>
      </c>
      <c r="F4" s="436">
        <v>41.1</v>
      </c>
      <c r="G4" s="436">
        <v>33.700000000000003</v>
      </c>
      <c r="H4" s="436">
        <v>13.1</v>
      </c>
      <c r="I4" s="436">
        <v>244775</v>
      </c>
      <c r="J4" s="436">
        <v>-0.21</v>
      </c>
      <c r="K4" s="436">
        <v>-0.22</v>
      </c>
      <c r="L4" s="436">
        <v>-0.21</v>
      </c>
      <c r="M4" s="436">
        <v>99.2</v>
      </c>
      <c r="N4" s="436">
        <v>98.9</v>
      </c>
      <c r="O4" s="436">
        <v>49.9</v>
      </c>
      <c r="P4" s="436">
        <v>98.9</v>
      </c>
      <c r="Q4" s="436">
        <v>47.2</v>
      </c>
      <c r="R4" s="436">
        <v>44.7</v>
      </c>
      <c r="S4" s="436">
        <v>21</v>
      </c>
      <c r="T4" s="436">
        <v>240559</v>
      </c>
      <c r="U4" s="436">
        <v>0.23</v>
      </c>
      <c r="V4" s="436">
        <v>0.23</v>
      </c>
      <c r="W4" s="436">
        <v>0.24</v>
      </c>
      <c r="X4" s="436">
        <v>99.4</v>
      </c>
      <c r="Y4" s="436">
        <v>99.3</v>
      </c>
      <c r="Z4" s="436">
        <v>47.4</v>
      </c>
      <c r="AA4" s="436">
        <v>98.6</v>
      </c>
      <c r="AB4" s="436">
        <v>44.1</v>
      </c>
      <c r="AC4" s="436">
        <v>39.1</v>
      </c>
      <c r="AD4" s="436">
        <v>17</v>
      </c>
      <c r="AE4" s="436">
        <v>485334</v>
      </c>
      <c r="AF4" s="436">
        <v>0.01</v>
      </c>
      <c r="AG4" s="436">
        <v>0.01</v>
      </c>
      <c r="AH4" s="436">
        <v>0.01</v>
      </c>
      <c r="AI4" s="436">
        <v>99.3</v>
      </c>
      <c r="AJ4" s="436">
        <v>99.1</v>
      </c>
      <c r="AK4" s="436">
        <v>62.2</v>
      </c>
      <c r="AL4" s="436">
        <v>68.8</v>
      </c>
      <c r="AM4" s="436">
        <v>65.5</v>
      </c>
      <c r="AN4" s="436">
        <v>19.399999999999999</v>
      </c>
      <c r="AO4" s="436">
        <v>29.8</v>
      </c>
      <c r="AP4" s="436">
        <v>24.6</v>
      </c>
      <c r="AQ4" s="436">
        <v>3.91</v>
      </c>
      <c r="AR4" s="436">
        <v>4.34</v>
      </c>
      <c r="AS4" s="436">
        <v>4.12</v>
      </c>
      <c r="AT4" s="435"/>
      <c r="AU4" s="435"/>
      <c r="AV4" s="435"/>
      <c r="AW4" s="435"/>
      <c r="AX4" s="435"/>
      <c r="AY4" s="434">
        <v>259426</v>
      </c>
      <c r="AZ4" s="434">
        <v>253930</v>
      </c>
      <c r="BA4" s="434">
        <v>513356</v>
      </c>
    </row>
    <row r="5" spans="2:53" x14ac:dyDescent="0.2">
      <c r="B5" s="176" t="s">
        <v>160</v>
      </c>
      <c r="C5" s="436">
        <v>930</v>
      </c>
      <c r="D5" s="436">
        <v>44</v>
      </c>
      <c r="E5" s="436">
        <v>98.2</v>
      </c>
      <c r="F5" s="436">
        <v>38.9</v>
      </c>
      <c r="G5" s="436">
        <v>31.6</v>
      </c>
      <c r="H5" s="436">
        <v>11.4</v>
      </c>
      <c r="I5" s="436">
        <v>71355</v>
      </c>
      <c r="J5" s="436">
        <v>-0.26</v>
      </c>
      <c r="K5" s="436">
        <v>-0.26</v>
      </c>
      <c r="L5" s="436">
        <v>-0.25</v>
      </c>
      <c r="M5" s="436">
        <v>99.1</v>
      </c>
      <c r="N5" s="436">
        <v>98.8</v>
      </c>
      <c r="O5" s="436">
        <v>49</v>
      </c>
      <c r="P5" s="436">
        <v>98.8</v>
      </c>
      <c r="Q5" s="436">
        <v>45.2</v>
      </c>
      <c r="R5" s="436">
        <v>42.3</v>
      </c>
      <c r="S5" s="436">
        <v>19.100000000000001</v>
      </c>
      <c r="T5" s="436">
        <v>71400</v>
      </c>
      <c r="U5" s="436">
        <v>0.2</v>
      </c>
      <c r="V5" s="436">
        <v>0.19</v>
      </c>
      <c r="W5" s="436">
        <v>0.21</v>
      </c>
      <c r="X5" s="436">
        <v>99.4</v>
      </c>
      <c r="Y5" s="436">
        <v>99.3</v>
      </c>
      <c r="Z5" s="436">
        <v>46.5</v>
      </c>
      <c r="AA5" s="436">
        <v>98.5</v>
      </c>
      <c r="AB5" s="436">
        <v>42.1</v>
      </c>
      <c r="AC5" s="436">
        <v>37</v>
      </c>
      <c r="AD5" s="436">
        <v>15.2</v>
      </c>
      <c r="AE5" s="436">
        <v>142755</v>
      </c>
      <c r="AF5" s="436">
        <v>-0.03</v>
      </c>
      <c r="AG5" s="436">
        <v>-0.04</v>
      </c>
      <c r="AH5" s="436">
        <v>-0.02</v>
      </c>
      <c r="AI5" s="436">
        <v>99.2</v>
      </c>
      <c r="AJ5" s="436">
        <v>99</v>
      </c>
      <c r="AK5" s="436">
        <v>60.6</v>
      </c>
      <c r="AL5" s="436">
        <v>67.400000000000006</v>
      </c>
      <c r="AM5" s="436">
        <v>64</v>
      </c>
      <c r="AN5" s="436">
        <v>17.5</v>
      </c>
      <c r="AO5" s="436">
        <v>27.7</v>
      </c>
      <c r="AP5" s="436">
        <v>22.6</v>
      </c>
      <c r="AQ5" s="436">
        <v>3.81</v>
      </c>
      <c r="AR5" s="436">
        <v>4.24</v>
      </c>
      <c r="AS5" s="436">
        <v>4.03</v>
      </c>
      <c r="AT5" s="435"/>
      <c r="AU5" s="435"/>
      <c r="AV5" s="435"/>
      <c r="AW5" s="435"/>
      <c r="AX5" s="435"/>
      <c r="AY5" s="434">
        <v>75760</v>
      </c>
      <c r="AZ5" s="434">
        <v>75482</v>
      </c>
      <c r="BA5" s="434">
        <v>151242</v>
      </c>
    </row>
    <row r="6" spans="2:53" x14ac:dyDescent="0.2">
      <c r="B6" s="176" t="s">
        <v>161</v>
      </c>
      <c r="C6" s="436">
        <v>2223</v>
      </c>
      <c r="D6" s="436">
        <v>45.5</v>
      </c>
      <c r="E6" s="436">
        <v>98.5</v>
      </c>
      <c r="F6" s="436">
        <v>42.1</v>
      </c>
      <c r="G6" s="436">
        <v>34.700000000000003</v>
      </c>
      <c r="H6" s="436">
        <v>13.9</v>
      </c>
      <c r="I6" s="436">
        <v>172728</v>
      </c>
      <c r="J6" s="436">
        <v>-0.19</v>
      </c>
      <c r="K6" s="436">
        <v>-0.2</v>
      </c>
      <c r="L6" s="436">
        <v>-0.18</v>
      </c>
      <c r="M6" s="436">
        <v>99.2</v>
      </c>
      <c r="N6" s="436">
        <v>99</v>
      </c>
      <c r="O6" s="436">
        <v>50.3</v>
      </c>
      <c r="P6" s="436">
        <v>99</v>
      </c>
      <c r="Q6" s="436">
        <v>48.2</v>
      </c>
      <c r="R6" s="436">
        <v>45.8</v>
      </c>
      <c r="S6" s="436">
        <v>21.9</v>
      </c>
      <c r="T6" s="436">
        <v>168391</v>
      </c>
      <c r="U6" s="436">
        <v>0.26</v>
      </c>
      <c r="V6" s="436">
        <v>0.25</v>
      </c>
      <c r="W6" s="436">
        <v>0.26</v>
      </c>
      <c r="X6" s="436">
        <v>99.5</v>
      </c>
      <c r="Y6" s="436">
        <v>99.3</v>
      </c>
      <c r="Z6" s="436">
        <v>47.9</v>
      </c>
      <c r="AA6" s="436">
        <v>98.7</v>
      </c>
      <c r="AB6" s="436">
        <v>45.1</v>
      </c>
      <c r="AC6" s="436">
        <v>40.1</v>
      </c>
      <c r="AD6" s="436">
        <v>17.8</v>
      </c>
      <c r="AE6" s="436">
        <v>341119</v>
      </c>
      <c r="AF6" s="436">
        <v>0.03</v>
      </c>
      <c r="AG6" s="436">
        <v>0.03</v>
      </c>
      <c r="AH6" s="436">
        <v>0.03</v>
      </c>
      <c r="AI6" s="436">
        <v>99.4</v>
      </c>
      <c r="AJ6" s="436">
        <v>99.1</v>
      </c>
      <c r="AK6" s="436">
        <v>62.9</v>
      </c>
      <c r="AL6" s="436">
        <v>69.5</v>
      </c>
      <c r="AM6" s="436">
        <v>66.2</v>
      </c>
      <c r="AN6" s="436">
        <v>20.3</v>
      </c>
      <c r="AO6" s="436">
        <v>30.8</v>
      </c>
      <c r="AP6" s="436">
        <v>25.5</v>
      </c>
      <c r="AQ6" s="436">
        <v>3.96</v>
      </c>
      <c r="AR6" s="436">
        <v>4.38</v>
      </c>
      <c r="AS6" s="436">
        <v>4.17</v>
      </c>
      <c r="AT6" s="435"/>
      <c r="AU6" s="435"/>
      <c r="AV6" s="435"/>
      <c r="AW6" s="435"/>
      <c r="AX6" s="435"/>
      <c r="AY6" s="434">
        <v>182785</v>
      </c>
      <c r="AZ6" s="434">
        <v>177560</v>
      </c>
      <c r="BA6" s="434">
        <v>360345</v>
      </c>
    </row>
    <row r="7" spans="2:53" x14ac:dyDescent="0.2">
      <c r="B7" s="176" t="s">
        <v>162</v>
      </c>
      <c r="C7" s="436">
        <v>643</v>
      </c>
      <c r="D7" s="436">
        <v>39.6</v>
      </c>
      <c r="E7" s="436">
        <v>97.9</v>
      </c>
      <c r="F7" s="436">
        <v>30.4</v>
      </c>
      <c r="G7" s="436">
        <v>25.6</v>
      </c>
      <c r="H7" s="436">
        <v>6.6</v>
      </c>
      <c r="I7" s="436">
        <v>44251</v>
      </c>
      <c r="J7" s="436">
        <v>-0.39</v>
      </c>
      <c r="K7" s="436">
        <v>-0.4</v>
      </c>
      <c r="L7" s="436">
        <v>-0.38</v>
      </c>
      <c r="M7" s="436">
        <v>98.9</v>
      </c>
      <c r="N7" s="436">
        <v>98.4</v>
      </c>
      <c r="O7" s="436">
        <v>44</v>
      </c>
      <c r="P7" s="436">
        <v>98.5</v>
      </c>
      <c r="Q7" s="436">
        <v>35.6</v>
      </c>
      <c r="R7" s="436">
        <v>34.799999999999997</v>
      </c>
      <c r="S7" s="436">
        <v>11.4</v>
      </c>
      <c r="T7" s="436">
        <v>41608</v>
      </c>
      <c r="U7" s="436">
        <v>0.02</v>
      </c>
      <c r="V7" s="436">
        <v>0.01</v>
      </c>
      <c r="W7" s="436">
        <v>0.03</v>
      </c>
      <c r="X7" s="436">
        <v>99.2</v>
      </c>
      <c r="Y7" s="436">
        <v>98.9</v>
      </c>
      <c r="Z7" s="436">
        <v>41.7</v>
      </c>
      <c r="AA7" s="436">
        <v>98.2</v>
      </c>
      <c r="AB7" s="436">
        <v>32.9</v>
      </c>
      <c r="AC7" s="436">
        <v>30.1</v>
      </c>
      <c r="AD7" s="436">
        <v>8.9</v>
      </c>
      <c r="AE7" s="436">
        <v>85859</v>
      </c>
      <c r="AF7" s="436">
        <v>-0.19</v>
      </c>
      <c r="AG7" s="436">
        <v>-0.2</v>
      </c>
      <c r="AH7" s="436">
        <v>-0.18</v>
      </c>
      <c r="AI7" s="436">
        <v>99</v>
      </c>
      <c r="AJ7" s="436">
        <v>98.6</v>
      </c>
      <c r="AK7" s="436">
        <v>51.3</v>
      </c>
      <c r="AL7" s="436">
        <v>57.6</v>
      </c>
      <c r="AM7" s="436">
        <v>54.3</v>
      </c>
      <c r="AN7" s="436">
        <v>11</v>
      </c>
      <c r="AO7" s="436">
        <v>18.3</v>
      </c>
      <c r="AP7" s="436">
        <v>14.5</v>
      </c>
      <c r="AQ7" s="436">
        <v>3.31</v>
      </c>
      <c r="AR7" s="436">
        <v>3.68</v>
      </c>
      <c r="AS7" s="436">
        <v>3.49</v>
      </c>
      <c r="AT7" s="435"/>
      <c r="AU7" s="435"/>
      <c r="AV7" s="435"/>
      <c r="AW7" s="435"/>
      <c r="AX7" s="435"/>
      <c r="AY7" s="434">
        <v>47655</v>
      </c>
      <c r="AZ7" s="434">
        <v>44542</v>
      </c>
      <c r="BA7" s="434">
        <v>92197</v>
      </c>
    </row>
    <row r="8" spans="2:53" x14ac:dyDescent="0.2">
      <c r="B8" s="176" t="s">
        <v>163</v>
      </c>
      <c r="C8" s="436">
        <v>1431</v>
      </c>
      <c r="D8" s="436">
        <v>47.8</v>
      </c>
      <c r="E8" s="436">
        <v>98.8</v>
      </c>
      <c r="F8" s="436">
        <v>46.7</v>
      </c>
      <c r="G8" s="436">
        <v>38.1</v>
      </c>
      <c r="H8" s="436">
        <v>16.7</v>
      </c>
      <c r="I8" s="436">
        <v>122939</v>
      </c>
      <c r="J8" s="436">
        <v>-0.11</v>
      </c>
      <c r="K8" s="436">
        <v>-0.12</v>
      </c>
      <c r="L8" s="436">
        <v>-0.1</v>
      </c>
      <c r="M8" s="436">
        <v>99.4</v>
      </c>
      <c r="N8" s="436">
        <v>99.2</v>
      </c>
      <c r="O8" s="436">
        <v>52.6</v>
      </c>
      <c r="P8" s="436">
        <v>99.2</v>
      </c>
      <c r="Q8" s="436">
        <v>52.7</v>
      </c>
      <c r="R8" s="436">
        <v>49.5</v>
      </c>
      <c r="S8" s="436">
        <v>25.6</v>
      </c>
      <c r="T8" s="436">
        <v>123145</v>
      </c>
      <c r="U8" s="436">
        <v>0.34</v>
      </c>
      <c r="V8" s="436">
        <v>0.33</v>
      </c>
      <c r="W8" s="436">
        <v>0.35</v>
      </c>
      <c r="X8" s="436">
        <v>99.6</v>
      </c>
      <c r="Y8" s="436">
        <v>99.5</v>
      </c>
      <c r="Z8" s="436">
        <v>50.2</v>
      </c>
      <c r="AA8" s="436">
        <v>99</v>
      </c>
      <c r="AB8" s="436">
        <v>49.7</v>
      </c>
      <c r="AC8" s="436">
        <v>43.8</v>
      </c>
      <c r="AD8" s="436">
        <v>21.1</v>
      </c>
      <c r="AE8" s="436">
        <v>246084</v>
      </c>
      <c r="AF8" s="436">
        <v>0.11</v>
      </c>
      <c r="AG8" s="436">
        <v>0.11</v>
      </c>
      <c r="AH8" s="436">
        <v>0.12</v>
      </c>
      <c r="AI8" s="436">
        <v>99.5</v>
      </c>
      <c r="AJ8" s="436">
        <v>99.3</v>
      </c>
      <c r="AK8" s="436">
        <v>67.5</v>
      </c>
      <c r="AL8" s="436">
        <v>73.8</v>
      </c>
      <c r="AM8" s="436">
        <v>70.7</v>
      </c>
      <c r="AN8" s="436">
        <v>23.8</v>
      </c>
      <c r="AO8" s="436">
        <v>35.1</v>
      </c>
      <c r="AP8" s="436">
        <v>29.5</v>
      </c>
      <c r="AQ8" s="436">
        <v>4.21</v>
      </c>
      <c r="AR8" s="436">
        <v>4.63</v>
      </c>
      <c r="AS8" s="436">
        <v>4.42</v>
      </c>
      <c r="AT8" s="435"/>
      <c r="AU8" s="435"/>
      <c r="AV8" s="435"/>
      <c r="AW8" s="435"/>
      <c r="AX8" s="435"/>
      <c r="AY8" s="434">
        <v>129116</v>
      </c>
      <c r="AZ8" s="434">
        <v>128977</v>
      </c>
      <c r="BA8" s="434">
        <v>258093</v>
      </c>
    </row>
    <row r="9" spans="2:53" x14ac:dyDescent="0.2">
      <c r="B9" s="176" t="s">
        <v>164</v>
      </c>
      <c r="C9" s="436">
        <v>77</v>
      </c>
      <c r="D9" s="436">
        <v>47.3</v>
      </c>
      <c r="E9" s="436">
        <v>98.1</v>
      </c>
      <c r="F9" s="436">
        <v>46.7</v>
      </c>
      <c r="G9" s="436">
        <v>54.3</v>
      </c>
      <c r="H9" s="436">
        <v>20.2</v>
      </c>
      <c r="I9" s="436">
        <v>2924</v>
      </c>
      <c r="J9" s="436">
        <v>7.0000000000000007E-2</v>
      </c>
      <c r="K9" s="436">
        <v>0.02</v>
      </c>
      <c r="L9" s="436">
        <v>0.11</v>
      </c>
      <c r="M9" s="436">
        <v>98.5</v>
      </c>
      <c r="N9" s="436">
        <v>98.3</v>
      </c>
      <c r="O9" s="436">
        <v>50.8</v>
      </c>
      <c r="P9" s="436">
        <v>97.8</v>
      </c>
      <c r="Q9" s="436">
        <v>49.2</v>
      </c>
      <c r="R9" s="436">
        <v>65.2</v>
      </c>
      <c r="S9" s="436">
        <v>28.1</v>
      </c>
      <c r="T9" s="436">
        <v>2515</v>
      </c>
      <c r="U9" s="436">
        <v>0.44</v>
      </c>
      <c r="V9" s="436">
        <v>0.39</v>
      </c>
      <c r="W9" s="436">
        <v>0.49</v>
      </c>
      <c r="X9" s="436">
        <v>98.5</v>
      </c>
      <c r="Y9" s="436">
        <v>98.2</v>
      </c>
      <c r="Z9" s="436">
        <v>48.9</v>
      </c>
      <c r="AA9" s="436">
        <v>98</v>
      </c>
      <c r="AB9" s="436">
        <v>47.9</v>
      </c>
      <c r="AC9" s="436">
        <v>59.4</v>
      </c>
      <c r="AD9" s="436">
        <v>23.9</v>
      </c>
      <c r="AE9" s="436">
        <v>5439</v>
      </c>
      <c r="AF9" s="436">
        <v>0.24</v>
      </c>
      <c r="AG9" s="436">
        <v>0.2</v>
      </c>
      <c r="AH9" s="436">
        <v>0.27</v>
      </c>
      <c r="AI9" s="436">
        <v>98.5</v>
      </c>
      <c r="AJ9" s="436">
        <v>98.3</v>
      </c>
      <c r="AK9" s="436">
        <v>65.900000000000006</v>
      </c>
      <c r="AL9" s="436">
        <v>70.400000000000006</v>
      </c>
      <c r="AM9" s="436">
        <v>68</v>
      </c>
      <c r="AN9" s="436">
        <v>31.1</v>
      </c>
      <c r="AO9" s="436">
        <v>40.799999999999997</v>
      </c>
      <c r="AP9" s="436">
        <v>35.6</v>
      </c>
      <c r="AQ9" s="436">
        <v>4.3099999999999996</v>
      </c>
      <c r="AR9" s="436">
        <v>4.66</v>
      </c>
      <c r="AS9" s="436">
        <v>4.47</v>
      </c>
      <c r="AT9" s="435"/>
      <c r="AU9" s="435"/>
      <c r="AV9" s="435"/>
      <c r="AW9" s="435"/>
      <c r="AX9" s="435"/>
      <c r="AY9" s="434">
        <v>3222</v>
      </c>
      <c r="AZ9" s="434">
        <v>2815</v>
      </c>
      <c r="BA9" s="434">
        <v>6037</v>
      </c>
    </row>
    <row r="10" spans="2:53" x14ac:dyDescent="0.2">
      <c r="B10" s="176" t="s">
        <v>165</v>
      </c>
      <c r="C10" s="436">
        <v>44</v>
      </c>
      <c r="D10" s="436">
        <v>37.1</v>
      </c>
      <c r="E10" s="436">
        <v>98.5</v>
      </c>
      <c r="F10" s="436">
        <v>25.3</v>
      </c>
      <c r="G10" s="436">
        <v>4.5999999999999996</v>
      </c>
      <c r="H10" s="436">
        <v>0.9</v>
      </c>
      <c r="I10" s="436">
        <v>2022</v>
      </c>
      <c r="J10" s="436">
        <v>-0.88</v>
      </c>
      <c r="K10" s="436">
        <v>-0.94</v>
      </c>
      <c r="L10" s="436">
        <v>-0.82</v>
      </c>
      <c r="M10" s="436">
        <v>98.9</v>
      </c>
      <c r="N10" s="436">
        <v>98.5</v>
      </c>
      <c r="O10" s="436">
        <v>41.2</v>
      </c>
      <c r="P10" s="436">
        <v>98.5</v>
      </c>
      <c r="Q10" s="436">
        <v>33.4</v>
      </c>
      <c r="R10" s="436">
        <v>9.6999999999999993</v>
      </c>
      <c r="S10" s="436">
        <v>2.5</v>
      </c>
      <c r="T10" s="436">
        <v>748</v>
      </c>
      <c r="U10" s="436">
        <v>-0.6</v>
      </c>
      <c r="V10" s="436">
        <v>-0.69</v>
      </c>
      <c r="W10" s="436">
        <v>-0.51</v>
      </c>
      <c r="X10" s="436">
        <v>98.9</v>
      </c>
      <c r="Y10" s="436">
        <v>98.8</v>
      </c>
      <c r="Z10" s="436">
        <v>38.200000000000003</v>
      </c>
      <c r="AA10" s="436">
        <v>98.5</v>
      </c>
      <c r="AB10" s="436">
        <v>27.5</v>
      </c>
      <c r="AC10" s="436">
        <v>6</v>
      </c>
      <c r="AD10" s="436">
        <v>1.3</v>
      </c>
      <c r="AE10" s="436">
        <v>2770</v>
      </c>
      <c r="AF10" s="436">
        <v>-0.8</v>
      </c>
      <c r="AG10" s="436">
        <v>-0.85</v>
      </c>
      <c r="AH10" s="436">
        <v>-0.76</v>
      </c>
      <c r="AI10" s="436">
        <v>98.9</v>
      </c>
      <c r="AJ10" s="436">
        <v>98.5</v>
      </c>
      <c r="AK10" s="436">
        <v>47.8</v>
      </c>
      <c r="AL10" s="436">
        <v>57.8</v>
      </c>
      <c r="AM10" s="436">
        <v>50.5</v>
      </c>
      <c r="AN10" s="436">
        <v>1.6</v>
      </c>
      <c r="AO10" s="436">
        <v>3.9</v>
      </c>
      <c r="AP10" s="436">
        <v>2.2000000000000002</v>
      </c>
      <c r="AQ10" s="436">
        <v>2.87</v>
      </c>
      <c r="AR10" s="436">
        <v>3.17</v>
      </c>
      <c r="AS10" s="436">
        <v>2.96</v>
      </c>
      <c r="AT10" s="435"/>
      <c r="AU10" s="435"/>
      <c r="AV10" s="435"/>
      <c r="AW10" s="435"/>
      <c r="AX10" s="435"/>
      <c r="AY10" s="434">
        <v>2152</v>
      </c>
      <c r="AZ10" s="434">
        <v>805</v>
      </c>
      <c r="BA10" s="434">
        <v>2957</v>
      </c>
    </row>
    <row r="11" spans="2:53" x14ac:dyDescent="0.2">
      <c r="B11" s="176" t="s">
        <v>166</v>
      </c>
      <c r="C11" s="436">
        <v>28</v>
      </c>
      <c r="D11" s="436">
        <v>35.6</v>
      </c>
      <c r="E11" s="436">
        <v>96.7</v>
      </c>
      <c r="F11" s="436">
        <v>19.100000000000001</v>
      </c>
      <c r="G11" s="436">
        <v>10</v>
      </c>
      <c r="H11" s="436">
        <v>1.6</v>
      </c>
      <c r="I11" s="436">
        <v>592</v>
      </c>
      <c r="J11" s="436">
        <v>-0.65</v>
      </c>
      <c r="K11" s="436">
        <v>-0.75</v>
      </c>
      <c r="L11" s="436">
        <v>-0.55000000000000004</v>
      </c>
      <c r="M11" s="436">
        <v>98.3</v>
      </c>
      <c r="N11" s="436">
        <v>97.8</v>
      </c>
      <c r="O11" s="436">
        <v>37.299999999999997</v>
      </c>
      <c r="P11" s="436">
        <v>96.4</v>
      </c>
      <c r="Q11" s="436">
        <v>18.8</v>
      </c>
      <c r="R11" s="436">
        <v>9.5</v>
      </c>
      <c r="S11" s="436">
        <v>3.1</v>
      </c>
      <c r="T11" s="436">
        <v>375</v>
      </c>
      <c r="U11" s="436">
        <v>-0.59</v>
      </c>
      <c r="V11" s="436">
        <v>-0.72</v>
      </c>
      <c r="W11" s="436">
        <v>-0.46</v>
      </c>
      <c r="X11" s="436">
        <v>97.4</v>
      </c>
      <c r="Y11" s="436">
        <v>96.9</v>
      </c>
      <c r="Z11" s="436">
        <v>36.299999999999997</v>
      </c>
      <c r="AA11" s="436">
        <v>96.6</v>
      </c>
      <c r="AB11" s="436">
        <v>18.899999999999999</v>
      </c>
      <c r="AC11" s="436">
        <v>9.8000000000000007</v>
      </c>
      <c r="AD11" s="436">
        <v>2.2000000000000002</v>
      </c>
      <c r="AE11" s="436">
        <v>967</v>
      </c>
      <c r="AF11" s="436">
        <v>-0.62</v>
      </c>
      <c r="AG11" s="436">
        <v>-0.7</v>
      </c>
      <c r="AH11" s="436">
        <v>-0.55000000000000004</v>
      </c>
      <c r="AI11" s="436">
        <v>97.9</v>
      </c>
      <c r="AJ11" s="436">
        <v>97.5</v>
      </c>
      <c r="AK11" s="436">
        <v>41.7</v>
      </c>
      <c r="AL11" s="436">
        <v>40.6</v>
      </c>
      <c r="AM11" s="436">
        <v>41.3</v>
      </c>
      <c r="AN11" s="436">
        <v>2.7</v>
      </c>
      <c r="AO11" s="436">
        <v>3.8</v>
      </c>
      <c r="AP11" s="436">
        <v>3.1</v>
      </c>
      <c r="AQ11" s="436">
        <v>2.68</v>
      </c>
      <c r="AR11" s="436">
        <v>2.75</v>
      </c>
      <c r="AS11" s="436">
        <v>2.71</v>
      </c>
      <c r="AT11" s="435"/>
      <c r="AU11" s="435"/>
      <c r="AV11" s="435"/>
      <c r="AW11" s="435"/>
      <c r="AX11" s="435"/>
      <c r="AY11" s="434">
        <v>640</v>
      </c>
      <c r="AZ11" s="434">
        <v>421</v>
      </c>
      <c r="BA11" s="434">
        <v>1061</v>
      </c>
    </row>
    <row r="12" spans="2:53" x14ac:dyDescent="0.2">
      <c r="B12" s="176" t="s">
        <v>66</v>
      </c>
      <c r="C12" s="436">
        <v>19</v>
      </c>
      <c r="D12" s="436">
        <v>13.5</v>
      </c>
      <c r="E12" s="436">
        <v>64.7</v>
      </c>
      <c r="F12" s="436">
        <v>5.3</v>
      </c>
      <c r="G12" s="436">
        <v>1.1000000000000001</v>
      </c>
      <c r="H12" s="436">
        <v>0</v>
      </c>
      <c r="I12" s="436">
        <v>462</v>
      </c>
      <c r="J12" s="436">
        <v>-2.1800000000000002</v>
      </c>
      <c r="K12" s="436">
        <v>-2.29</v>
      </c>
      <c r="L12" s="436">
        <v>-2.06</v>
      </c>
      <c r="M12" s="436">
        <v>76.3</v>
      </c>
      <c r="N12" s="436">
        <v>74.099999999999994</v>
      </c>
      <c r="O12" s="436">
        <v>23</v>
      </c>
      <c r="P12" s="436">
        <v>80.599999999999994</v>
      </c>
      <c r="Q12" s="436">
        <v>11.9</v>
      </c>
      <c r="R12" s="436">
        <v>1.7</v>
      </c>
      <c r="S12" s="436">
        <v>0.7</v>
      </c>
      <c r="T12" s="436">
        <v>477</v>
      </c>
      <c r="U12" s="436">
        <v>-1.58</v>
      </c>
      <c r="V12" s="436">
        <v>-1.7</v>
      </c>
      <c r="W12" s="436">
        <v>-1.47</v>
      </c>
      <c r="X12" s="436">
        <v>87.6</v>
      </c>
      <c r="Y12" s="436">
        <v>86.2</v>
      </c>
      <c r="Z12" s="436">
        <v>18</v>
      </c>
      <c r="AA12" s="436">
        <v>72.2</v>
      </c>
      <c r="AB12" s="436">
        <v>8.4</v>
      </c>
      <c r="AC12" s="436">
        <v>1.4</v>
      </c>
      <c r="AD12" s="436">
        <v>0.3</v>
      </c>
      <c r="AE12" s="436">
        <v>939</v>
      </c>
      <c r="AF12" s="436">
        <v>-1.88</v>
      </c>
      <c r="AG12" s="436">
        <v>-1.96</v>
      </c>
      <c r="AH12" s="436">
        <v>-1.8</v>
      </c>
      <c r="AI12" s="436">
        <v>81.599999999999994</v>
      </c>
      <c r="AJ12" s="436">
        <v>79.8</v>
      </c>
      <c r="AK12" s="436">
        <v>13</v>
      </c>
      <c r="AL12" s="436">
        <v>26.6</v>
      </c>
      <c r="AM12" s="436">
        <v>19.399999999999999</v>
      </c>
      <c r="AN12" s="436">
        <v>0</v>
      </c>
      <c r="AO12" s="436">
        <v>1.2</v>
      </c>
      <c r="AP12" s="436">
        <v>0.6</v>
      </c>
      <c r="AQ12" s="436">
        <v>1.03</v>
      </c>
      <c r="AR12" s="436">
        <v>1.63</v>
      </c>
      <c r="AS12" s="436">
        <v>1.32</v>
      </c>
      <c r="AT12" s="435"/>
      <c r="AU12" s="435"/>
      <c r="AV12" s="435"/>
      <c r="AW12" s="435"/>
      <c r="AX12" s="435"/>
      <c r="AY12" s="434">
        <v>637</v>
      </c>
      <c r="AZ12" s="434">
        <v>572</v>
      </c>
      <c r="BA12" s="434">
        <v>1209</v>
      </c>
    </row>
    <row r="13" spans="2:53" x14ac:dyDescent="0.2">
      <c r="B13" s="176" t="s">
        <v>167</v>
      </c>
      <c r="C13" s="436">
        <v>752</v>
      </c>
      <c r="D13" s="436">
        <v>3.2</v>
      </c>
      <c r="E13" s="436">
        <v>16.3</v>
      </c>
      <c r="F13" s="436">
        <v>0.4</v>
      </c>
      <c r="G13" s="436">
        <v>0.1</v>
      </c>
      <c r="H13" s="436">
        <v>0</v>
      </c>
      <c r="I13" s="436">
        <v>6918</v>
      </c>
      <c r="J13" s="436">
        <v>-1.73</v>
      </c>
      <c r="K13" s="436">
        <v>-1.76</v>
      </c>
      <c r="L13" s="436">
        <v>-1.7</v>
      </c>
      <c r="M13" s="436">
        <v>35.6</v>
      </c>
      <c r="N13" s="436">
        <v>33.9</v>
      </c>
      <c r="O13" s="436">
        <v>1.7</v>
      </c>
      <c r="P13" s="436">
        <v>7.5</v>
      </c>
      <c r="Q13" s="436">
        <v>0.1</v>
      </c>
      <c r="R13" s="436">
        <v>0</v>
      </c>
      <c r="S13" s="436">
        <v>0</v>
      </c>
      <c r="T13" s="436">
        <v>2583</v>
      </c>
      <c r="U13" s="436">
        <v>-1.58</v>
      </c>
      <c r="V13" s="436">
        <v>-1.63</v>
      </c>
      <c r="W13" s="436">
        <v>-1.53</v>
      </c>
      <c r="X13" s="436">
        <v>23.3</v>
      </c>
      <c r="Y13" s="436">
        <v>22.4</v>
      </c>
      <c r="Z13" s="436">
        <v>2.8</v>
      </c>
      <c r="AA13" s="436">
        <v>13.9</v>
      </c>
      <c r="AB13" s="436">
        <v>0.3</v>
      </c>
      <c r="AC13" s="436">
        <v>0.1</v>
      </c>
      <c r="AD13" s="436">
        <v>0</v>
      </c>
      <c r="AE13" s="436">
        <v>9501</v>
      </c>
      <c r="AF13" s="436">
        <v>-1.69</v>
      </c>
      <c r="AG13" s="436">
        <v>-1.72</v>
      </c>
      <c r="AH13" s="436">
        <v>-1.67</v>
      </c>
      <c r="AI13" s="436">
        <v>32.299999999999997</v>
      </c>
      <c r="AJ13" s="436">
        <v>30.8</v>
      </c>
      <c r="AK13" s="436">
        <v>1.3</v>
      </c>
      <c r="AL13" s="436">
        <v>0.5</v>
      </c>
      <c r="AM13" s="436">
        <v>1.1000000000000001</v>
      </c>
      <c r="AN13" s="436">
        <v>0</v>
      </c>
      <c r="AO13" s="436">
        <v>0</v>
      </c>
      <c r="AP13" s="436">
        <v>0</v>
      </c>
      <c r="AQ13" s="436">
        <v>0.19</v>
      </c>
      <c r="AR13" s="436">
        <v>0.09</v>
      </c>
      <c r="AS13" s="436">
        <v>0.16</v>
      </c>
      <c r="AT13" s="435"/>
      <c r="AU13" s="435"/>
      <c r="AV13" s="435"/>
      <c r="AW13" s="435"/>
      <c r="AX13" s="435"/>
      <c r="AY13" s="434">
        <v>7480</v>
      </c>
      <c r="AZ13" s="434">
        <v>2790</v>
      </c>
      <c r="BA13" s="434">
        <v>10270</v>
      </c>
    </row>
    <row r="14" spans="2:53" x14ac:dyDescent="0.2">
      <c r="B14" s="176" t="s">
        <v>168</v>
      </c>
      <c r="C14" s="436">
        <v>3927</v>
      </c>
      <c r="D14" s="436">
        <v>43.8</v>
      </c>
      <c r="E14" s="436">
        <v>96.1</v>
      </c>
      <c r="F14" s="436">
        <v>40</v>
      </c>
      <c r="G14" s="436">
        <v>32.799999999999997</v>
      </c>
      <c r="H14" s="436">
        <v>12.8</v>
      </c>
      <c r="I14" s="436">
        <v>251693</v>
      </c>
      <c r="J14" s="436">
        <v>-0.25</v>
      </c>
      <c r="K14" s="436">
        <v>-0.26</v>
      </c>
      <c r="L14" s="436">
        <v>-0.25</v>
      </c>
      <c r="M14" s="436">
        <v>97.4</v>
      </c>
      <c r="N14" s="436">
        <v>97</v>
      </c>
      <c r="O14" s="436">
        <v>49.3</v>
      </c>
      <c r="P14" s="436">
        <v>97.9</v>
      </c>
      <c r="Q14" s="436">
        <v>46.7</v>
      </c>
      <c r="R14" s="436">
        <v>44.2</v>
      </c>
      <c r="S14" s="436">
        <v>20.8</v>
      </c>
      <c r="T14" s="436">
        <v>243142</v>
      </c>
      <c r="U14" s="436">
        <v>0.22</v>
      </c>
      <c r="V14" s="436">
        <v>0.21</v>
      </c>
      <c r="W14" s="436">
        <v>0.22</v>
      </c>
      <c r="X14" s="436">
        <v>98.6</v>
      </c>
      <c r="Y14" s="436">
        <v>98.4</v>
      </c>
      <c r="Z14" s="436">
        <v>46.5</v>
      </c>
      <c r="AA14" s="436">
        <v>96.9</v>
      </c>
      <c r="AB14" s="436">
        <v>43.3</v>
      </c>
      <c r="AC14" s="436">
        <v>38.4</v>
      </c>
      <c r="AD14" s="436">
        <v>16.7</v>
      </c>
      <c r="AE14" s="436">
        <v>494835</v>
      </c>
      <c r="AF14" s="436">
        <v>-0.02</v>
      </c>
      <c r="AG14" s="436">
        <v>-0.03</v>
      </c>
      <c r="AH14" s="436">
        <v>-0.02</v>
      </c>
      <c r="AI14" s="436">
        <v>98</v>
      </c>
      <c r="AJ14" s="436">
        <v>97.7</v>
      </c>
      <c r="AK14" s="436">
        <v>60.5</v>
      </c>
      <c r="AL14" s="436">
        <v>68.099999999999994</v>
      </c>
      <c r="AM14" s="436">
        <v>64.2</v>
      </c>
      <c r="AN14" s="436">
        <v>18.899999999999999</v>
      </c>
      <c r="AO14" s="436">
        <v>29.5</v>
      </c>
      <c r="AP14" s="436">
        <v>24.1</v>
      </c>
      <c r="AQ14" s="436">
        <v>3.8</v>
      </c>
      <c r="AR14" s="436">
        <v>4.29</v>
      </c>
      <c r="AS14" s="436">
        <v>4.04</v>
      </c>
      <c r="AT14" s="435"/>
      <c r="AU14" s="435"/>
      <c r="AV14" s="435"/>
      <c r="AW14" s="435"/>
      <c r="AX14" s="435"/>
      <c r="AY14" s="434">
        <v>266906</v>
      </c>
      <c r="AZ14" s="434">
        <v>256720</v>
      </c>
      <c r="BA14" s="434">
        <v>523626</v>
      </c>
    </row>
    <row r="15" spans="2:53" x14ac:dyDescent="0.2">
      <c r="B15" s="176" t="s">
        <v>37</v>
      </c>
      <c r="C15" s="436">
        <v>436</v>
      </c>
      <c r="D15" s="436">
        <v>5.9</v>
      </c>
      <c r="E15" s="436">
        <v>43.8</v>
      </c>
      <c r="F15" s="436">
        <v>1.3</v>
      </c>
      <c r="G15" s="436">
        <v>0.4</v>
      </c>
      <c r="H15" s="436">
        <v>0</v>
      </c>
      <c r="I15" s="436">
        <v>5866</v>
      </c>
      <c r="J15" s="436">
        <v>-3.13</v>
      </c>
      <c r="K15" s="436">
        <v>-3.16</v>
      </c>
      <c r="L15" s="436">
        <v>-3.09</v>
      </c>
      <c r="M15" s="436">
        <v>59.4</v>
      </c>
      <c r="N15" s="436">
        <v>55.7</v>
      </c>
      <c r="O15" s="436">
        <v>8.1</v>
      </c>
      <c r="P15" s="436">
        <v>50.6</v>
      </c>
      <c r="Q15" s="436">
        <v>2.5</v>
      </c>
      <c r="R15" s="436">
        <v>0.4</v>
      </c>
      <c r="S15" s="436">
        <v>0.1</v>
      </c>
      <c r="T15" s="436">
        <v>2784</v>
      </c>
      <c r="U15" s="436">
        <v>-3.07</v>
      </c>
      <c r="V15" s="436">
        <v>-3.12</v>
      </c>
      <c r="W15" s="436">
        <v>-3.03</v>
      </c>
      <c r="X15" s="436">
        <v>64.5</v>
      </c>
      <c r="Y15" s="436">
        <v>61.8</v>
      </c>
      <c r="Z15" s="436">
        <v>6.6</v>
      </c>
      <c r="AA15" s="436">
        <v>46</v>
      </c>
      <c r="AB15" s="436">
        <v>1.7</v>
      </c>
      <c r="AC15" s="436">
        <v>0.4</v>
      </c>
      <c r="AD15" s="436">
        <v>0.1</v>
      </c>
      <c r="AE15" s="436">
        <v>8650</v>
      </c>
      <c r="AF15" s="436">
        <v>-3.11</v>
      </c>
      <c r="AG15" s="436">
        <v>-3.14</v>
      </c>
      <c r="AH15" s="436">
        <v>-3.08</v>
      </c>
      <c r="AI15" s="436">
        <v>61.1</v>
      </c>
      <c r="AJ15" s="436">
        <v>57.7</v>
      </c>
      <c r="AK15" s="436">
        <v>3.4</v>
      </c>
      <c r="AL15" s="436">
        <v>6.8</v>
      </c>
      <c r="AM15" s="436">
        <v>4.5</v>
      </c>
      <c r="AN15" s="436">
        <v>0.1</v>
      </c>
      <c r="AO15" s="436">
        <v>0.1</v>
      </c>
      <c r="AP15" s="436">
        <v>0.1</v>
      </c>
      <c r="AQ15" s="436">
        <v>0.38</v>
      </c>
      <c r="AR15" s="436">
        <v>0.49</v>
      </c>
      <c r="AS15" s="436">
        <v>0.41</v>
      </c>
      <c r="AT15" s="435"/>
      <c r="AU15" s="435"/>
      <c r="AV15" s="435"/>
      <c r="AW15" s="435"/>
      <c r="AX15" s="435"/>
      <c r="AY15" s="434">
        <v>6654</v>
      </c>
      <c r="AZ15" s="434">
        <v>3260</v>
      </c>
      <c r="BA15" s="434">
        <v>9914</v>
      </c>
    </row>
    <row r="16" spans="2:53" x14ac:dyDescent="0.2">
      <c r="B16" s="176" t="s">
        <v>36</v>
      </c>
      <c r="C16" s="436">
        <v>4363</v>
      </c>
      <c r="D16" s="436">
        <v>42.9</v>
      </c>
      <c r="E16" s="436">
        <v>94.8</v>
      </c>
      <c r="F16" s="436">
        <v>39</v>
      </c>
      <c r="G16" s="436">
        <v>32</v>
      </c>
      <c r="H16" s="436">
        <v>12.4</v>
      </c>
      <c r="I16" s="436">
        <v>257559</v>
      </c>
      <c r="J16" s="436">
        <v>-0.32</v>
      </c>
      <c r="K16" s="436">
        <v>-0.32</v>
      </c>
      <c r="L16" s="436">
        <v>-0.31</v>
      </c>
      <c r="M16" s="436">
        <v>96.4</v>
      </c>
      <c r="N16" s="436">
        <v>96</v>
      </c>
      <c r="O16" s="436">
        <v>48.8</v>
      </c>
      <c r="P16" s="436">
        <v>97.3</v>
      </c>
      <c r="Q16" s="436">
        <v>46.2</v>
      </c>
      <c r="R16" s="436">
        <v>43.6</v>
      </c>
      <c r="S16" s="436">
        <v>20.5</v>
      </c>
      <c r="T16" s="436">
        <v>245926</v>
      </c>
      <c r="U16" s="436">
        <v>0.18</v>
      </c>
      <c r="V16" s="436">
        <v>0.17</v>
      </c>
      <c r="W16" s="436">
        <v>0.18</v>
      </c>
      <c r="X16" s="436">
        <v>98.2</v>
      </c>
      <c r="Y16" s="436">
        <v>98</v>
      </c>
      <c r="Z16" s="436">
        <v>45.8</v>
      </c>
      <c r="AA16" s="436">
        <v>96</v>
      </c>
      <c r="AB16" s="436">
        <v>42.5</v>
      </c>
      <c r="AC16" s="436">
        <v>37.700000000000003</v>
      </c>
      <c r="AD16" s="436">
        <v>16.399999999999999</v>
      </c>
      <c r="AE16" s="436">
        <v>503485</v>
      </c>
      <c r="AF16" s="436">
        <v>-0.08</v>
      </c>
      <c r="AG16" s="436">
        <v>-0.08</v>
      </c>
      <c r="AH16" s="436">
        <v>-7.0000000000000007E-2</v>
      </c>
      <c r="AI16" s="436">
        <v>97.3</v>
      </c>
      <c r="AJ16" s="436">
        <v>97</v>
      </c>
      <c r="AK16" s="436">
        <v>59.1</v>
      </c>
      <c r="AL16" s="436">
        <v>67.3</v>
      </c>
      <c r="AM16" s="436">
        <v>63.1</v>
      </c>
      <c r="AN16" s="436">
        <v>18.399999999999999</v>
      </c>
      <c r="AO16" s="436">
        <v>29.1</v>
      </c>
      <c r="AP16" s="436">
        <v>23.6</v>
      </c>
      <c r="AQ16" s="436">
        <v>3.72</v>
      </c>
      <c r="AR16" s="436">
        <v>4.24</v>
      </c>
      <c r="AS16" s="436">
        <v>3.98</v>
      </c>
      <c r="AT16" s="435"/>
      <c r="AU16" s="435"/>
      <c r="AV16" s="435"/>
      <c r="AW16" s="435"/>
      <c r="AX16" s="435"/>
      <c r="AY16" s="434">
        <v>273560</v>
      </c>
      <c r="AZ16" s="434">
        <v>259980</v>
      </c>
      <c r="BA16" s="434">
        <v>533540</v>
      </c>
    </row>
    <row r="17" spans="2:53" x14ac:dyDescent="0.2">
      <c r="B17" s="176" t="s">
        <v>26</v>
      </c>
      <c r="C17" s="436">
        <v>58</v>
      </c>
      <c r="D17" s="436">
        <v>6.9</v>
      </c>
      <c r="E17" s="436">
        <v>23.5</v>
      </c>
      <c r="F17" s="436">
        <v>1.6</v>
      </c>
      <c r="G17" s="436">
        <v>0.6</v>
      </c>
      <c r="H17" s="436">
        <v>0</v>
      </c>
      <c r="I17" s="436">
        <v>247</v>
      </c>
      <c r="J17" s="436">
        <v>-1.66</v>
      </c>
      <c r="K17" s="436">
        <v>-1.81</v>
      </c>
      <c r="L17" s="436">
        <v>-1.5</v>
      </c>
      <c r="M17" s="436">
        <v>45.2</v>
      </c>
      <c r="N17" s="436">
        <v>42.9</v>
      </c>
      <c r="O17" s="436">
        <v>10.1</v>
      </c>
      <c r="P17" s="436">
        <v>28.3</v>
      </c>
      <c r="Q17" s="436">
        <v>5.8</v>
      </c>
      <c r="R17" s="436">
        <v>2.5</v>
      </c>
      <c r="S17" s="436">
        <v>1.7</v>
      </c>
      <c r="T17" s="436">
        <v>95</v>
      </c>
      <c r="U17" s="436">
        <v>-1.33</v>
      </c>
      <c r="V17" s="436">
        <v>-1.58</v>
      </c>
      <c r="W17" s="436">
        <v>-1.08</v>
      </c>
      <c r="X17" s="436">
        <v>47.5</v>
      </c>
      <c r="Y17" s="436">
        <v>46.7</v>
      </c>
      <c r="Z17" s="436">
        <v>7.8</v>
      </c>
      <c r="AA17" s="436">
        <v>24.9</v>
      </c>
      <c r="AB17" s="436">
        <v>2.8</v>
      </c>
      <c r="AC17" s="436">
        <v>1.2</v>
      </c>
      <c r="AD17" s="436">
        <v>0.5</v>
      </c>
      <c r="AE17" s="436">
        <v>342</v>
      </c>
      <c r="AF17" s="436">
        <v>-1.57</v>
      </c>
      <c r="AG17" s="436">
        <v>-1.7</v>
      </c>
      <c r="AH17" s="436">
        <v>-1.43</v>
      </c>
      <c r="AI17" s="436">
        <v>45.8</v>
      </c>
      <c r="AJ17" s="436">
        <v>44</v>
      </c>
      <c r="AK17" s="436">
        <v>3.5</v>
      </c>
      <c r="AL17" s="436">
        <v>10</v>
      </c>
      <c r="AM17" s="436">
        <v>5.3</v>
      </c>
      <c r="AN17" s="436">
        <v>0</v>
      </c>
      <c r="AO17" s="436">
        <v>2.5</v>
      </c>
      <c r="AP17" s="436">
        <v>0.7</v>
      </c>
      <c r="AQ17" s="436">
        <v>0.52</v>
      </c>
      <c r="AR17" s="436">
        <v>0.75</v>
      </c>
      <c r="AS17" s="436">
        <v>0.57999999999999996</v>
      </c>
      <c r="AT17" s="435"/>
      <c r="AU17" s="435"/>
      <c r="AV17" s="435"/>
      <c r="AW17" s="435"/>
      <c r="AX17" s="435"/>
      <c r="AY17" s="434">
        <v>310</v>
      </c>
      <c r="AZ17" s="434">
        <v>120</v>
      </c>
      <c r="BA17" s="434">
        <v>430</v>
      </c>
    </row>
    <row r="18" spans="2:53" x14ac:dyDescent="0.2">
      <c r="B18" s="176" t="s">
        <v>14</v>
      </c>
      <c r="C18" s="436">
        <v>843</v>
      </c>
      <c r="D18" s="436">
        <v>28.4</v>
      </c>
      <c r="E18" s="436">
        <v>21.8</v>
      </c>
      <c r="F18" s="436">
        <v>13.9</v>
      </c>
      <c r="G18" s="436">
        <v>7.4</v>
      </c>
      <c r="H18" s="436">
        <v>4.0999999999999996</v>
      </c>
      <c r="I18" s="436">
        <v>0</v>
      </c>
      <c r="J18" s="436" t="s">
        <v>176</v>
      </c>
      <c r="K18" s="436" t="s">
        <v>176</v>
      </c>
      <c r="L18" s="436" t="s">
        <v>176</v>
      </c>
      <c r="M18" s="436">
        <v>88</v>
      </c>
      <c r="N18" s="436">
        <v>88.2</v>
      </c>
      <c r="O18" s="436">
        <v>36.299999999999997</v>
      </c>
      <c r="P18" s="436">
        <v>28.3</v>
      </c>
      <c r="Q18" s="436">
        <v>19.399999999999999</v>
      </c>
      <c r="R18" s="436">
        <v>11.3</v>
      </c>
      <c r="S18" s="436">
        <v>7.4</v>
      </c>
      <c r="T18" s="436">
        <v>0</v>
      </c>
      <c r="U18" s="436" t="s">
        <v>176</v>
      </c>
      <c r="V18" s="436" t="s">
        <v>176</v>
      </c>
      <c r="W18" s="436" t="s">
        <v>176</v>
      </c>
      <c r="X18" s="436">
        <v>90.7</v>
      </c>
      <c r="Y18" s="436">
        <v>90.8</v>
      </c>
      <c r="Z18" s="436">
        <v>32.299999999999997</v>
      </c>
      <c r="AA18" s="436">
        <v>25</v>
      </c>
      <c r="AB18" s="436">
        <v>16.600000000000001</v>
      </c>
      <c r="AC18" s="436">
        <v>9.3000000000000007</v>
      </c>
      <c r="AD18" s="436">
        <v>5.7</v>
      </c>
      <c r="AE18" s="436">
        <v>0</v>
      </c>
      <c r="AF18" s="436" t="s">
        <v>176</v>
      </c>
      <c r="AG18" s="436" t="s">
        <v>176</v>
      </c>
      <c r="AH18" s="436" t="s">
        <v>176</v>
      </c>
      <c r="AI18" s="436">
        <v>89.3</v>
      </c>
      <c r="AJ18" s="436">
        <v>89.5</v>
      </c>
      <c r="AK18" s="436">
        <v>18</v>
      </c>
      <c r="AL18" s="436">
        <v>24.5</v>
      </c>
      <c r="AM18" s="436">
        <v>21.2</v>
      </c>
      <c r="AN18" s="436">
        <v>5.5</v>
      </c>
      <c r="AO18" s="436">
        <v>9.4</v>
      </c>
      <c r="AP18" s="436">
        <v>7.5</v>
      </c>
      <c r="AQ18" s="436">
        <v>2.2400000000000002</v>
      </c>
      <c r="AR18" s="436">
        <v>2.87</v>
      </c>
      <c r="AS18" s="436">
        <v>2.5499999999999998</v>
      </c>
      <c r="AT18" s="435"/>
      <c r="AU18" s="435"/>
      <c r="AV18" s="435"/>
      <c r="AW18" s="435"/>
      <c r="AX18" s="435"/>
      <c r="AY18" s="434">
        <v>23714</v>
      </c>
      <c r="AZ18" s="434">
        <v>23250</v>
      </c>
      <c r="BA18" s="434">
        <v>46964</v>
      </c>
    </row>
    <row r="19" spans="2:53" x14ac:dyDescent="0.2">
      <c r="B19" s="176" t="s">
        <v>15</v>
      </c>
      <c r="C19" s="436">
        <v>277</v>
      </c>
      <c r="D19" s="436">
        <v>5.4</v>
      </c>
      <c r="E19" s="436">
        <v>26.6</v>
      </c>
      <c r="F19" s="436">
        <v>1.7</v>
      </c>
      <c r="G19" s="436">
        <v>0.2</v>
      </c>
      <c r="H19" s="436">
        <v>0</v>
      </c>
      <c r="I19" s="436">
        <v>0</v>
      </c>
      <c r="J19" s="436" t="s">
        <v>176</v>
      </c>
      <c r="K19" s="436" t="s">
        <v>176</v>
      </c>
      <c r="L19" s="436" t="s">
        <v>176</v>
      </c>
      <c r="M19" s="436">
        <v>45.3</v>
      </c>
      <c r="N19" s="436">
        <v>42.1</v>
      </c>
      <c r="O19" s="436">
        <v>4.5</v>
      </c>
      <c r="P19" s="436">
        <v>23.4</v>
      </c>
      <c r="Q19" s="436">
        <v>1.1000000000000001</v>
      </c>
      <c r="R19" s="436">
        <v>0</v>
      </c>
      <c r="S19" s="436">
        <v>0</v>
      </c>
      <c r="T19" s="436">
        <v>0</v>
      </c>
      <c r="U19" s="436" t="s">
        <v>176</v>
      </c>
      <c r="V19" s="436" t="s">
        <v>176</v>
      </c>
      <c r="W19" s="436" t="s">
        <v>176</v>
      </c>
      <c r="X19" s="436">
        <v>37.9</v>
      </c>
      <c r="Y19" s="436">
        <v>35.799999999999997</v>
      </c>
      <c r="Z19" s="436">
        <v>5.0999999999999996</v>
      </c>
      <c r="AA19" s="436">
        <v>25.7</v>
      </c>
      <c r="AB19" s="436">
        <v>1.6</v>
      </c>
      <c r="AC19" s="436">
        <v>0.1</v>
      </c>
      <c r="AD19" s="436">
        <v>0</v>
      </c>
      <c r="AE19" s="436">
        <v>0</v>
      </c>
      <c r="AF19" s="436" t="s">
        <v>176</v>
      </c>
      <c r="AG19" s="436" t="s">
        <v>176</v>
      </c>
      <c r="AH19" s="436" t="s">
        <v>176</v>
      </c>
      <c r="AI19" s="436">
        <v>43.3</v>
      </c>
      <c r="AJ19" s="436">
        <v>40.4</v>
      </c>
      <c r="AK19" s="436">
        <v>4.5999999999999996</v>
      </c>
      <c r="AL19" s="436">
        <v>2.8</v>
      </c>
      <c r="AM19" s="436">
        <v>4.0999999999999996</v>
      </c>
      <c r="AN19" s="436">
        <v>0</v>
      </c>
      <c r="AO19" s="436">
        <v>0</v>
      </c>
      <c r="AP19" s="436">
        <v>0</v>
      </c>
      <c r="AQ19" s="436">
        <v>0.36</v>
      </c>
      <c r="AR19" s="436">
        <v>0.27</v>
      </c>
      <c r="AS19" s="436">
        <v>0.34</v>
      </c>
      <c r="AT19" s="435"/>
      <c r="AU19" s="435"/>
      <c r="AV19" s="435"/>
      <c r="AW19" s="435"/>
      <c r="AX19" s="435"/>
      <c r="AY19" s="434">
        <v>1945</v>
      </c>
      <c r="AZ19" s="434">
        <v>738</v>
      </c>
      <c r="BA19" s="434">
        <v>2683</v>
      </c>
    </row>
    <row r="20" spans="2:53" x14ac:dyDescent="0.2">
      <c r="B20" s="176" t="s">
        <v>169</v>
      </c>
      <c r="C20" s="436">
        <v>1178</v>
      </c>
      <c r="D20" s="436">
        <v>26.4</v>
      </c>
      <c r="E20" s="436">
        <v>22.2</v>
      </c>
      <c r="F20" s="436">
        <v>12.8</v>
      </c>
      <c r="G20" s="436">
        <v>6.8</v>
      </c>
      <c r="H20" s="436">
        <v>3.8</v>
      </c>
      <c r="I20" s="436">
        <v>247</v>
      </c>
      <c r="J20" s="436">
        <v>-1.66</v>
      </c>
      <c r="K20" s="436">
        <v>-1.81</v>
      </c>
      <c r="L20" s="436">
        <v>-1.5</v>
      </c>
      <c r="M20" s="436">
        <v>84.3</v>
      </c>
      <c r="N20" s="436">
        <v>84.2</v>
      </c>
      <c r="O20" s="436">
        <v>35.200000000000003</v>
      </c>
      <c r="P20" s="436">
        <v>28.1</v>
      </c>
      <c r="Q20" s="436">
        <v>18.7</v>
      </c>
      <c r="R20" s="436">
        <v>11</v>
      </c>
      <c r="S20" s="436">
        <v>7.1</v>
      </c>
      <c r="T20" s="436">
        <v>95</v>
      </c>
      <c r="U20" s="436">
        <v>-1.33</v>
      </c>
      <c r="V20" s="436">
        <v>-1.58</v>
      </c>
      <c r="W20" s="436">
        <v>-1.08</v>
      </c>
      <c r="X20" s="436">
        <v>88.9</v>
      </c>
      <c r="Y20" s="436">
        <v>88.9</v>
      </c>
      <c r="Z20" s="436">
        <v>30.6</v>
      </c>
      <c r="AA20" s="436">
        <v>25.1</v>
      </c>
      <c r="AB20" s="436">
        <v>15.7</v>
      </c>
      <c r="AC20" s="436">
        <v>8.8000000000000007</v>
      </c>
      <c r="AD20" s="436">
        <v>5.4</v>
      </c>
      <c r="AE20" s="436">
        <v>342</v>
      </c>
      <c r="AF20" s="436">
        <v>-1.57</v>
      </c>
      <c r="AG20" s="436">
        <v>-1.7</v>
      </c>
      <c r="AH20" s="436">
        <v>-1.43</v>
      </c>
      <c r="AI20" s="436">
        <v>86.5</v>
      </c>
      <c r="AJ20" s="436">
        <v>86.5</v>
      </c>
      <c r="AK20" s="436">
        <v>16.8</v>
      </c>
      <c r="AL20" s="436">
        <v>23.8</v>
      </c>
      <c r="AM20" s="436">
        <v>20.2</v>
      </c>
      <c r="AN20" s="436">
        <v>5.0999999999999996</v>
      </c>
      <c r="AO20" s="436">
        <v>9.1</v>
      </c>
      <c r="AP20" s="436">
        <v>7</v>
      </c>
      <c r="AQ20" s="436">
        <v>2.08</v>
      </c>
      <c r="AR20" s="436">
        <v>2.78</v>
      </c>
      <c r="AS20" s="436">
        <v>2.42</v>
      </c>
      <c r="AT20" s="435"/>
      <c r="AU20" s="435"/>
      <c r="AV20" s="435"/>
      <c r="AW20" s="435"/>
      <c r="AX20" s="435"/>
      <c r="AY20" s="434">
        <v>25969</v>
      </c>
      <c r="AZ20" s="434">
        <v>24108</v>
      </c>
      <c r="BA20" s="434">
        <v>50077</v>
      </c>
    </row>
    <row r="21" spans="2:53" x14ac:dyDescent="0.2">
      <c r="B21" s="176" t="s">
        <v>24</v>
      </c>
      <c r="C21" s="436">
        <v>1087</v>
      </c>
      <c r="D21" s="436">
        <v>3.8</v>
      </c>
      <c r="E21" s="436">
        <v>18.600000000000001</v>
      </c>
      <c r="F21" s="436">
        <v>0.7</v>
      </c>
      <c r="G21" s="436">
        <v>0.2</v>
      </c>
      <c r="H21" s="436">
        <v>0</v>
      </c>
      <c r="I21" s="436">
        <v>7165</v>
      </c>
      <c r="J21" s="436">
        <v>-1.73</v>
      </c>
      <c r="K21" s="436">
        <v>-1.76</v>
      </c>
      <c r="L21" s="436">
        <v>-1.7</v>
      </c>
      <c r="M21" s="436">
        <v>37.9</v>
      </c>
      <c r="N21" s="436">
        <v>35.9</v>
      </c>
      <c r="O21" s="436">
        <v>2.6</v>
      </c>
      <c r="P21" s="436">
        <v>11.4</v>
      </c>
      <c r="Q21" s="436">
        <v>0.5</v>
      </c>
      <c r="R21" s="436">
        <v>0.1</v>
      </c>
      <c r="S21" s="436">
        <v>0.1</v>
      </c>
      <c r="T21" s="436">
        <v>2678</v>
      </c>
      <c r="U21" s="436">
        <v>-1.57</v>
      </c>
      <c r="V21" s="436">
        <v>-1.62</v>
      </c>
      <c r="W21" s="436">
        <v>-1.52</v>
      </c>
      <c r="X21" s="436">
        <v>27</v>
      </c>
      <c r="Y21" s="436">
        <v>25.9</v>
      </c>
      <c r="Z21" s="436">
        <v>3.4</v>
      </c>
      <c r="AA21" s="436">
        <v>16.600000000000001</v>
      </c>
      <c r="AB21" s="436">
        <v>0.7</v>
      </c>
      <c r="AC21" s="436">
        <v>0.1</v>
      </c>
      <c r="AD21" s="436">
        <v>0</v>
      </c>
      <c r="AE21" s="436">
        <v>9843</v>
      </c>
      <c r="AF21" s="436">
        <v>-1.69</v>
      </c>
      <c r="AG21" s="436">
        <v>-1.71</v>
      </c>
      <c r="AH21" s="436">
        <v>-1.66</v>
      </c>
      <c r="AI21" s="436">
        <v>34.9</v>
      </c>
      <c r="AJ21" s="436">
        <v>33.1</v>
      </c>
      <c r="AK21" s="436">
        <v>2.1</v>
      </c>
      <c r="AL21" s="436">
        <v>1.3</v>
      </c>
      <c r="AM21" s="436">
        <v>1.8</v>
      </c>
      <c r="AN21" s="436">
        <v>0</v>
      </c>
      <c r="AO21" s="436">
        <v>0.1</v>
      </c>
      <c r="AP21" s="436">
        <v>0</v>
      </c>
      <c r="AQ21" s="436">
        <v>0.23</v>
      </c>
      <c r="AR21" s="436">
        <v>0.14000000000000001</v>
      </c>
      <c r="AS21" s="436">
        <v>0.21</v>
      </c>
      <c r="AT21" s="435"/>
      <c r="AU21" s="435"/>
      <c r="AV21" s="435"/>
      <c r="AW21" s="435"/>
      <c r="AX21" s="435"/>
      <c r="AY21" s="434">
        <v>9735</v>
      </c>
      <c r="AZ21" s="434">
        <v>3648</v>
      </c>
      <c r="BA21" s="434">
        <v>13383</v>
      </c>
    </row>
    <row r="22" spans="2:53" x14ac:dyDescent="0.2">
      <c r="B22" s="176" t="s">
        <v>16</v>
      </c>
      <c r="C22" s="436">
        <v>5568</v>
      </c>
      <c r="D22" s="436">
        <v>41.5</v>
      </c>
      <c r="E22" s="436">
        <v>88.7</v>
      </c>
      <c r="F22" s="436">
        <v>36.799999999999997</v>
      </c>
      <c r="G22" s="436">
        <v>29.8</v>
      </c>
      <c r="H22" s="436">
        <v>11.7</v>
      </c>
      <c r="I22" s="436">
        <v>257806</v>
      </c>
      <c r="J22" s="436">
        <v>-0.32</v>
      </c>
      <c r="K22" s="436">
        <v>-0.33</v>
      </c>
      <c r="L22" s="436">
        <v>-0.32</v>
      </c>
      <c r="M22" s="436">
        <v>95.8</v>
      </c>
      <c r="N22" s="436">
        <v>95.4</v>
      </c>
      <c r="O22" s="436">
        <v>47.7</v>
      </c>
      <c r="P22" s="436">
        <v>91.6</v>
      </c>
      <c r="Q22" s="436">
        <v>43.9</v>
      </c>
      <c r="R22" s="436">
        <v>40.9</v>
      </c>
      <c r="S22" s="436">
        <v>19.399999999999999</v>
      </c>
      <c r="T22" s="436">
        <v>246021</v>
      </c>
      <c r="U22" s="436">
        <v>0.18</v>
      </c>
      <c r="V22" s="436">
        <v>0.17</v>
      </c>
      <c r="W22" s="436">
        <v>0.18</v>
      </c>
      <c r="X22" s="436">
        <v>97.8</v>
      </c>
      <c r="Y22" s="436">
        <v>97.6</v>
      </c>
      <c r="Z22" s="436">
        <v>44.5</v>
      </c>
      <c r="AA22" s="436">
        <v>90.1</v>
      </c>
      <c r="AB22" s="436">
        <v>40.200000000000003</v>
      </c>
      <c r="AC22" s="436">
        <v>35.200000000000003</v>
      </c>
      <c r="AD22" s="436">
        <v>15.4</v>
      </c>
      <c r="AE22" s="436">
        <v>503827</v>
      </c>
      <c r="AF22" s="436">
        <v>-0.08</v>
      </c>
      <c r="AG22" s="436">
        <v>-0.08</v>
      </c>
      <c r="AH22" s="436">
        <v>-7.0000000000000007E-2</v>
      </c>
      <c r="AI22" s="436">
        <v>96.8</v>
      </c>
      <c r="AJ22" s="436">
        <v>96.5</v>
      </c>
      <c r="AK22" s="436">
        <v>55.5</v>
      </c>
      <c r="AL22" s="436">
        <v>63.7</v>
      </c>
      <c r="AM22" s="436">
        <v>59.4</v>
      </c>
      <c r="AN22" s="436">
        <v>17.3</v>
      </c>
      <c r="AO22" s="436">
        <v>27.4</v>
      </c>
      <c r="AP22" s="436">
        <v>22.2</v>
      </c>
      <c r="AQ22" s="436">
        <v>3.58</v>
      </c>
      <c r="AR22" s="436">
        <v>4.12</v>
      </c>
      <c r="AS22" s="436">
        <v>3.85</v>
      </c>
      <c r="AT22" s="435"/>
      <c r="AU22" s="435"/>
      <c r="AV22" s="435"/>
      <c r="AW22" s="435"/>
      <c r="AX22" s="435"/>
      <c r="AY22" s="434">
        <v>299529</v>
      </c>
      <c r="AZ22" s="434">
        <v>284088</v>
      </c>
      <c r="BA22" s="434">
        <v>583617</v>
      </c>
    </row>
    <row r="23" spans="2:53" x14ac:dyDescent="0.2">
      <c r="B23" s="176" t="s">
        <v>13</v>
      </c>
      <c r="C23" s="436">
        <v>163</v>
      </c>
      <c r="D23" s="436">
        <v>69.8</v>
      </c>
      <c r="E23" s="436">
        <v>99.8</v>
      </c>
      <c r="F23" s="436">
        <v>92.1</v>
      </c>
      <c r="G23" s="436">
        <v>74.2</v>
      </c>
      <c r="H23" s="436">
        <v>54.6</v>
      </c>
      <c r="I23" s="436">
        <v>10570</v>
      </c>
      <c r="J23" s="436">
        <v>0.42</v>
      </c>
      <c r="K23" s="436">
        <v>0.39</v>
      </c>
      <c r="L23" s="436">
        <v>0.44</v>
      </c>
      <c r="M23" s="436">
        <v>99.9</v>
      </c>
      <c r="N23" s="436">
        <v>99.9</v>
      </c>
      <c r="O23" s="436">
        <v>72.3</v>
      </c>
      <c r="P23" s="436">
        <v>99.9</v>
      </c>
      <c r="Q23" s="436">
        <v>93.8</v>
      </c>
      <c r="R23" s="436">
        <v>83.1</v>
      </c>
      <c r="S23" s="436">
        <v>68.8</v>
      </c>
      <c r="T23" s="436">
        <v>10628</v>
      </c>
      <c r="U23" s="436">
        <v>0.71</v>
      </c>
      <c r="V23" s="436">
        <v>0.69</v>
      </c>
      <c r="W23" s="436">
        <v>0.73</v>
      </c>
      <c r="X23" s="436">
        <v>99.9</v>
      </c>
      <c r="Y23" s="436">
        <v>99.9</v>
      </c>
      <c r="Z23" s="436">
        <v>71.099999999999994</v>
      </c>
      <c r="AA23" s="436">
        <v>99.8</v>
      </c>
      <c r="AB23" s="436">
        <v>92.9</v>
      </c>
      <c r="AC23" s="436">
        <v>78.7</v>
      </c>
      <c r="AD23" s="436">
        <v>61.7</v>
      </c>
      <c r="AE23" s="436">
        <v>21198</v>
      </c>
      <c r="AF23" s="436">
        <v>0.56000000000000005</v>
      </c>
      <c r="AG23" s="436">
        <v>0.55000000000000004</v>
      </c>
      <c r="AH23" s="436">
        <v>0.57999999999999996</v>
      </c>
      <c r="AI23" s="436">
        <v>99.9</v>
      </c>
      <c r="AJ23" s="436">
        <v>99.9</v>
      </c>
      <c r="AK23" s="436">
        <v>98.3</v>
      </c>
      <c r="AL23" s="436">
        <v>99</v>
      </c>
      <c r="AM23" s="436">
        <v>98.7</v>
      </c>
      <c r="AN23" s="436">
        <v>65.5</v>
      </c>
      <c r="AO23" s="436">
        <v>77.900000000000006</v>
      </c>
      <c r="AP23" s="436">
        <v>71.7</v>
      </c>
      <c r="AQ23" s="436">
        <v>6.59</v>
      </c>
      <c r="AR23" s="436">
        <v>6.88</v>
      </c>
      <c r="AS23" s="436">
        <v>6.74</v>
      </c>
      <c r="AT23" s="435"/>
      <c r="AU23" s="435"/>
      <c r="AV23" s="435"/>
      <c r="AW23" s="435"/>
      <c r="AX23" s="435"/>
      <c r="AY23" s="434">
        <v>11584</v>
      </c>
      <c r="AZ23" s="434">
        <v>11608</v>
      </c>
      <c r="BA23" s="434">
        <v>23192</v>
      </c>
    </row>
    <row r="24" spans="2:53" x14ac:dyDescent="0.2">
      <c r="B24" s="176" t="s">
        <v>274</v>
      </c>
      <c r="C24" s="436">
        <v>216</v>
      </c>
      <c r="D24" s="436">
        <v>39.9</v>
      </c>
      <c r="E24" s="436">
        <v>98.5</v>
      </c>
      <c r="F24" s="436">
        <v>28.7</v>
      </c>
      <c r="G24" s="436">
        <v>21.9</v>
      </c>
      <c r="H24" s="436">
        <v>5.5</v>
      </c>
      <c r="I24" s="436">
        <v>15955</v>
      </c>
      <c r="J24" s="436">
        <v>-0.34</v>
      </c>
      <c r="K24" s="436">
        <v>-0.36</v>
      </c>
      <c r="L24" s="436">
        <v>-0.32</v>
      </c>
      <c r="M24" s="436">
        <v>99.2</v>
      </c>
      <c r="N24" s="436">
        <v>98.9</v>
      </c>
      <c r="O24" s="436">
        <v>44.8</v>
      </c>
      <c r="P24" s="436">
        <v>98.8</v>
      </c>
      <c r="Q24" s="436">
        <v>35.4</v>
      </c>
      <c r="R24" s="436">
        <v>34.1</v>
      </c>
      <c r="S24" s="436">
        <v>10.9</v>
      </c>
      <c r="T24" s="436">
        <v>15669</v>
      </c>
      <c r="U24" s="436">
        <v>0.08</v>
      </c>
      <c r="V24" s="436">
        <v>0.06</v>
      </c>
      <c r="W24" s="436">
        <v>0.1</v>
      </c>
      <c r="X24" s="436">
        <v>99.4</v>
      </c>
      <c r="Y24" s="436">
        <v>99.3</v>
      </c>
      <c r="Z24" s="436">
        <v>42.3</v>
      </c>
      <c r="AA24" s="436">
        <v>98.7</v>
      </c>
      <c r="AB24" s="436">
        <v>32</v>
      </c>
      <c r="AC24" s="436">
        <v>28</v>
      </c>
      <c r="AD24" s="436">
        <v>8.1999999999999993</v>
      </c>
      <c r="AE24" s="436">
        <v>31624</v>
      </c>
      <c r="AF24" s="436">
        <v>-0.13</v>
      </c>
      <c r="AG24" s="436">
        <v>-0.15</v>
      </c>
      <c r="AH24" s="436">
        <v>-0.12</v>
      </c>
      <c r="AI24" s="436">
        <v>99.3</v>
      </c>
      <c r="AJ24" s="436">
        <v>99.1</v>
      </c>
      <c r="AK24" s="436">
        <v>53</v>
      </c>
      <c r="AL24" s="436">
        <v>60.7</v>
      </c>
      <c r="AM24" s="436">
        <v>56.8</v>
      </c>
      <c r="AN24" s="436">
        <v>9.3000000000000007</v>
      </c>
      <c r="AO24" s="436">
        <v>18.7</v>
      </c>
      <c r="AP24" s="436">
        <v>13.9</v>
      </c>
      <c r="AQ24" s="436">
        <v>3.31</v>
      </c>
      <c r="AR24" s="436">
        <v>3.74</v>
      </c>
      <c r="AS24" s="436">
        <v>3.52</v>
      </c>
      <c r="AT24" s="435"/>
      <c r="AU24" s="435"/>
      <c r="AV24" s="435"/>
      <c r="AW24" s="435"/>
      <c r="AX24" s="435"/>
      <c r="AY24" s="434">
        <v>16756</v>
      </c>
      <c r="AZ24" s="434">
        <v>16384</v>
      </c>
      <c r="BA24" s="434">
        <v>33140</v>
      </c>
    </row>
    <row r="25" spans="2:53" x14ac:dyDescent="0.2">
      <c r="B25" s="176" t="s">
        <v>275</v>
      </c>
      <c r="C25" s="436">
        <v>2777</v>
      </c>
      <c r="D25" s="436">
        <v>44.2</v>
      </c>
      <c r="E25" s="436">
        <v>98.4</v>
      </c>
      <c r="F25" s="436">
        <v>39.6</v>
      </c>
      <c r="G25" s="436">
        <v>32.6</v>
      </c>
      <c r="H25" s="436">
        <v>11.6</v>
      </c>
      <c r="I25" s="436">
        <v>217788</v>
      </c>
      <c r="J25" s="436">
        <v>-0.23</v>
      </c>
      <c r="K25" s="436">
        <v>-0.23</v>
      </c>
      <c r="L25" s="436">
        <v>-0.22</v>
      </c>
      <c r="M25" s="436">
        <v>99.2</v>
      </c>
      <c r="N25" s="436">
        <v>98.9</v>
      </c>
      <c r="O25" s="436">
        <v>49.1</v>
      </c>
      <c r="P25" s="436">
        <v>98.9</v>
      </c>
      <c r="Q25" s="436">
        <v>45.8</v>
      </c>
      <c r="R25" s="436">
        <v>43.6</v>
      </c>
      <c r="S25" s="436">
        <v>19.3</v>
      </c>
      <c r="T25" s="436">
        <v>213785</v>
      </c>
      <c r="U25" s="436">
        <v>0.23</v>
      </c>
      <c r="V25" s="436">
        <v>0.22</v>
      </c>
      <c r="W25" s="436">
        <v>0.23</v>
      </c>
      <c r="X25" s="436">
        <v>99.4</v>
      </c>
      <c r="Y25" s="436">
        <v>99.3</v>
      </c>
      <c r="Z25" s="436">
        <v>46.6</v>
      </c>
      <c r="AA25" s="436">
        <v>98.6</v>
      </c>
      <c r="AB25" s="436">
        <v>42.6</v>
      </c>
      <c r="AC25" s="436">
        <v>38</v>
      </c>
      <c r="AD25" s="436">
        <v>15.4</v>
      </c>
      <c r="AE25" s="436">
        <v>431573</v>
      </c>
      <c r="AF25" s="436">
        <v>0</v>
      </c>
      <c r="AG25" s="436">
        <v>-0.01</v>
      </c>
      <c r="AH25" s="436">
        <v>0</v>
      </c>
      <c r="AI25" s="436">
        <v>99.3</v>
      </c>
      <c r="AJ25" s="436">
        <v>99.1</v>
      </c>
      <c r="AK25" s="436">
        <v>61.2</v>
      </c>
      <c r="AL25" s="436">
        <v>68</v>
      </c>
      <c r="AM25" s="436">
        <v>64.5</v>
      </c>
      <c r="AN25" s="436">
        <v>17.899999999999999</v>
      </c>
      <c r="AO25" s="436">
        <v>28.2</v>
      </c>
      <c r="AP25" s="436">
        <v>23</v>
      </c>
      <c r="AQ25" s="436">
        <v>3.83</v>
      </c>
      <c r="AR25" s="436">
        <v>4.26</v>
      </c>
      <c r="AS25" s="436">
        <v>4.04</v>
      </c>
      <c r="AT25" s="435"/>
      <c r="AU25" s="435"/>
      <c r="AV25" s="435"/>
      <c r="AW25" s="435"/>
      <c r="AX25" s="435"/>
      <c r="AY25" s="434">
        <v>230449</v>
      </c>
      <c r="AZ25" s="434">
        <v>225366</v>
      </c>
      <c r="BA25" s="434">
        <v>455815</v>
      </c>
    </row>
    <row r="26" spans="2:53" x14ac:dyDescent="0.2">
      <c r="B26" s="176" t="s">
        <v>68</v>
      </c>
      <c r="C26" s="436">
        <v>3175</v>
      </c>
      <c r="D26" s="436">
        <v>45</v>
      </c>
      <c r="E26" s="436">
        <v>98.4</v>
      </c>
      <c r="F26" s="436">
        <v>41.1</v>
      </c>
      <c r="G26" s="436">
        <v>33.700000000000003</v>
      </c>
      <c r="H26" s="436">
        <v>13.1</v>
      </c>
      <c r="I26" s="436">
        <v>244775</v>
      </c>
      <c r="J26" s="436">
        <v>-0.21</v>
      </c>
      <c r="K26" s="436">
        <v>-0.22</v>
      </c>
      <c r="L26" s="436">
        <v>-0.21</v>
      </c>
      <c r="M26" s="436">
        <v>99.2</v>
      </c>
      <c r="N26" s="436">
        <v>98.9</v>
      </c>
      <c r="O26" s="436">
        <v>49.9</v>
      </c>
      <c r="P26" s="436">
        <v>98.9</v>
      </c>
      <c r="Q26" s="436">
        <v>47.2</v>
      </c>
      <c r="R26" s="436">
        <v>44.7</v>
      </c>
      <c r="S26" s="436">
        <v>21</v>
      </c>
      <c r="T26" s="436">
        <v>240559</v>
      </c>
      <c r="U26" s="436">
        <v>0.23</v>
      </c>
      <c r="V26" s="436">
        <v>0.23</v>
      </c>
      <c r="W26" s="436">
        <v>0.24</v>
      </c>
      <c r="X26" s="436">
        <v>99.4</v>
      </c>
      <c r="Y26" s="436">
        <v>99.3</v>
      </c>
      <c r="Z26" s="436">
        <v>47.4</v>
      </c>
      <c r="AA26" s="436">
        <v>98.6</v>
      </c>
      <c r="AB26" s="436">
        <v>44.1</v>
      </c>
      <c r="AC26" s="436">
        <v>39.1</v>
      </c>
      <c r="AD26" s="436">
        <v>17</v>
      </c>
      <c r="AE26" s="436">
        <v>485334</v>
      </c>
      <c r="AF26" s="436">
        <v>0.01</v>
      </c>
      <c r="AG26" s="436">
        <v>0.01</v>
      </c>
      <c r="AH26" s="436">
        <v>0.01</v>
      </c>
      <c r="AI26" s="436">
        <v>99.3</v>
      </c>
      <c r="AJ26" s="436">
        <v>99.1</v>
      </c>
      <c r="AK26" s="436">
        <v>62.2</v>
      </c>
      <c r="AL26" s="436">
        <v>68.8</v>
      </c>
      <c r="AM26" s="436">
        <v>65.5</v>
      </c>
      <c r="AN26" s="436">
        <v>19.399999999999999</v>
      </c>
      <c r="AO26" s="436">
        <v>29.8</v>
      </c>
      <c r="AP26" s="436">
        <v>24.6</v>
      </c>
      <c r="AQ26" s="436">
        <v>3.91</v>
      </c>
      <c r="AR26" s="436">
        <v>4.34</v>
      </c>
      <c r="AS26" s="436">
        <v>4.12</v>
      </c>
      <c r="AT26" s="435"/>
      <c r="AU26" s="435"/>
      <c r="AV26" s="435"/>
      <c r="AW26" s="435"/>
      <c r="AX26" s="435"/>
      <c r="AY26" s="434">
        <v>259426</v>
      </c>
      <c r="AZ26" s="434">
        <v>253930</v>
      </c>
      <c r="BA26" s="434">
        <v>513356</v>
      </c>
    </row>
    <row r="29" spans="2:53" x14ac:dyDescent="0.2">
      <c r="K29" s="99"/>
    </row>
    <row r="30" spans="2:53" x14ac:dyDescent="0.2">
      <c r="K30" s="99"/>
    </row>
  </sheetData>
  <conditionalFormatting sqref="AY4:BA26">
    <cfRule type="cellIs" dxfId="89" priority="6" operator="between">
      <formula>1</formula>
      <formula>2</formula>
    </cfRule>
  </conditionalFormatting>
  <conditionalFormatting sqref="AT4:BA26">
    <cfRule type="cellIs" dxfId="88" priority="5" operator="equal">
      <formula>"x"</formula>
    </cfRule>
  </conditionalFormatting>
  <conditionalFormatting sqref="AY23:BA23">
    <cfRule type="cellIs" dxfId="87" priority="4" operator="between">
      <formula>1</formula>
      <formula>2</formula>
    </cfRule>
  </conditionalFormatting>
  <conditionalFormatting sqref="AY24:BA24">
    <cfRule type="cellIs" dxfId="86" priority="3" operator="between">
      <formula>1</formula>
      <formula>2</formula>
    </cfRule>
  </conditionalFormatting>
  <conditionalFormatting sqref="AY25:BA25">
    <cfRule type="cellIs" dxfId="85" priority="2" operator="between">
      <formula>1</formula>
      <formula>2</formula>
    </cfRule>
  </conditionalFormatting>
  <conditionalFormatting sqref="AY26:BA26">
    <cfRule type="cellIs" dxfId="84" priority="1" operator="between">
      <formula>1</formula>
      <formula>2</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AG48"/>
  <sheetViews>
    <sheetView showGridLines="0" zoomScaleNormal="100" zoomScalePageLayoutView="85" workbookViewId="0">
      <selection sqref="A1:I1"/>
    </sheetView>
  </sheetViews>
  <sheetFormatPr defaultColWidth="9.140625" defaultRowHeight="11.25" x14ac:dyDescent="0.2"/>
  <cols>
    <col min="1" max="1" width="51.5703125" style="28" customWidth="1"/>
    <col min="2" max="2" width="7.140625" style="28" customWidth="1"/>
    <col min="3" max="3" width="10.5703125" style="24" customWidth="1"/>
    <col min="4" max="4" width="0.85546875" style="24" customWidth="1"/>
    <col min="5" max="5" width="9.7109375" style="31" customWidth="1"/>
    <col min="6" max="6" width="0.85546875" style="31" customWidth="1"/>
    <col min="7" max="7" width="10.5703125" style="31" customWidth="1"/>
    <col min="8" max="9" width="11" style="31" customWidth="1"/>
    <col min="10" max="10" width="1.7109375" style="31" customWidth="1"/>
    <col min="11" max="12" width="10.5703125" style="31" customWidth="1"/>
    <col min="13" max="14" width="11" style="31" customWidth="1"/>
    <col min="15" max="15" width="1.42578125" style="31" customWidth="1"/>
    <col min="16" max="16" width="10.5703125" style="31" customWidth="1"/>
    <col min="17" max="19" width="9.7109375" style="31" customWidth="1"/>
    <col min="20" max="20" width="0.85546875" style="31" customWidth="1"/>
    <col min="21" max="21" width="9.7109375" style="31" customWidth="1"/>
    <col min="22" max="22" width="1.42578125" style="31" customWidth="1"/>
    <col min="23" max="23" width="12" style="31" customWidth="1"/>
    <col min="24" max="24" width="3.42578125" style="31" customWidth="1"/>
    <col min="25" max="25" width="9.140625" style="28" customWidth="1"/>
    <col min="26" max="26" width="2.5703125" style="28" hidden="1" customWidth="1"/>
    <col min="27" max="27" width="9.140625" style="28"/>
    <col min="28" max="28" width="10.42578125" style="28" bestFit="1" customWidth="1"/>
    <col min="29" max="29" width="9.140625" style="28" customWidth="1"/>
    <col min="30" max="31" width="9.140625" style="28" hidden="1" customWidth="1"/>
    <col min="32" max="33" width="9.140625" style="28" customWidth="1"/>
    <col min="34" max="16384" width="9.140625" style="28"/>
  </cols>
  <sheetData>
    <row r="1" spans="1:33" ht="13.5" customHeight="1" x14ac:dyDescent="0.2">
      <c r="A1" s="832" t="s">
        <v>492</v>
      </c>
      <c r="B1" s="832"/>
      <c r="C1" s="832"/>
      <c r="D1" s="832"/>
      <c r="E1" s="832"/>
      <c r="F1" s="832"/>
      <c r="G1" s="832"/>
      <c r="H1" s="832"/>
      <c r="I1" s="832"/>
      <c r="J1" s="154"/>
      <c r="K1" s="154"/>
      <c r="L1" s="154"/>
      <c r="M1" s="154"/>
      <c r="N1" s="154"/>
      <c r="O1" s="154"/>
      <c r="P1" s="154"/>
      <c r="Q1" s="154"/>
      <c r="R1" s="154"/>
      <c r="S1" s="154"/>
      <c r="T1" s="154"/>
      <c r="U1" s="154"/>
      <c r="V1" s="154"/>
      <c r="W1" s="154"/>
      <c r="X1" s="154"/>
    </row>
    <row r="2" spans="1:33" ht="13.5" customHeight="1" x14ac:dyDescent="0.2">
      <c r="A2" s="142" t="s">
        <v>491</v>
      </c>
      <c r="B2" s="142"/>
      <c r="C2" s="64"/>
      <c r="D2" s="64"/>
      <c r="E2" s="65"/>
      <c r="F2" s="65"/>
      <c r="G2" s="65"/>
      <c r="H2" s="65"/>
      <c r="I2" s="65"/>
      <c r="J2" s="65"/>
      <c r="K2" s="65"/>
      <c r="L2" s="65"/>
      <c r="M2" s="65"/>
      <c r="Q2" s="65"/>
      <c r="R2" s="65"/>
      <c r="S2" s="65"/>
      <c r="T2" s="65"/>
      <c r="U2" s="88" t="s">
        <v>41</v>
      </c>
      <c r="V2" s="286"/>
      <c r="W2" s="89"/>
      <c r="Z2" s="44" t="s">
        <v>5</v>
      </c>
    </row>
    <row r="3" spans="1:33" ht="12.75" customHeight="1" x14ac:dyDescent="0.2">
      <c r="A3" s="49" t="s">
        <v>0</v>
      </c>
      <c r="B3" s="287"/>
      <c r="C3" s="64"/>
      <c r="D3" s="64"/>
      <c r="E3" s="65"/>
      <c r="F3" s="65"/>
      <c r="G3" s="65"/>
      <c r="H3" s="65"/>
      <c r="I3"/>
      <c r="J3" s="65"/>
      <c r="K3" s="65"/>
      <c r="L3" s="65"/>
      <c r="M3" s="65"/>
      <c r="Q3" s="65"/>
      <c r="R3" s="65"/>
      <c r="S3" s="65"/>
      <c r="T3" s="65"/>
      <c r="U3" s="46" t="s">
        <v>39</v>
      </c>
      <c r="V3" s="833" t="s">
        <v>28</v>
      </c>
      <c r="W3" s="834"/>
      <c r="Z3" s="45" t="s">
        <v>6</v>
      </c>
    </row>
    <row r="4" spans="1:33" ht="12.75" customHeight="1" x14ac:dyDescent="0.2">
      <c r="A4" s="265"/>
      <c r="B4" s="85"/>
      <c r="C4" s="39"/>
      <c r="D4" s="85"/>
      <c r="E4" s="85"/>
      <c r="F4" s="85"/>
      <c r="G4" s="85"/>
      <c r="H4" s="85"/>
      <c r="I4" s="85"/>
      <c r="J4" s="85"/>
      <c r="K4" s="85"/>
      <c r="L4" s="85"/>
      <c r="M4" s="85"/>
      <c r="N4" s="85"/>
      <c r="O4" s="85"/>
      <c r="P4" s="85"/>
      <c r="Q4" s="85"/>
      <c r="R4" s="85"/>
      <c r="S4" s="85"/>
      <c r="T4" s="85"/>
      <c r="U4" s="433"/>
      <c r="V4" s="433"/>
      <c r="W4" s="724"/>
      <c r="X4" s="95"/>
      <c r="Z4" s="44" t="s">
        <v>28</v>
      </c>
    </row>
    <row r="5" spans="1:33" s="39" customFormat="1" ht="21.75" customHeight="1" x14ac:dyDescent="0.2">
      <c r="A5" s="844" t="str">
        <f>IF(V3="All", "All pupils",V3)</f>
        <v>All pupils</v>
      </c>
      <c r="B5" s="835" t="s">
        <v>280</v>
      </c>
      <c r="C5" s="837" t="s">
        <v>65</v>
      </c>
      <c r="D5" s="429"/>
      <c r="E5" s="839" t="s">
        <v>490</v>
      </c>
      <c r="F5" s="431"/>
      <c r="G5" s="841" t="s">
        <v>548</v>
      </c>
      <c r="H5" s="841"/>
      <c r="I5" s="841"/>
      <c r="J5" s="145"/>
      <c r="K5" s="842" t="s">
        <v>668</v>
      </c>
      <c r="L5" s="842"/>
      <c r="M5" s="842"/>
      <c r="N5" s="842"/>
      <c r="O5" s="267"/>
      <c r="P5" s="843" t="s">
        <v>371</v>
      </c>
      <c r="Q5" s="843"/>
      <c r="R5" s="843"/>
      <c r="S5" s="843"/>
      <c r="T5" s="431"/>
      <c r="U5" s="839" t="s">
        <v>372</v>
      </c>
      <c r="V5" s="431"/>
      <c r="W5" s="839" t="s">
        <v>373</v>
      </c>
      <c r="X5" s="36"/>
    </row>
    <row r="6" spans="1:33" ht="60" customHeight="1" x14ac:dyDescent="0.2">
      <c r="A6" s="845"/>
      <c r="B6" s="836"/>
      <c r="C6" s="838"/>
      <c r="D6" s="430"/>
      <c r="E6" s="840"/>
      <c r="F6" s="432"/>
      <c r="G6" s="155" t="s">
        <v>549</v>
      </c>
      <c r="H6" s="155" t="s">
        <v>682</v>
      </c>
      <c r="I6" s="155" t="s">
        <v>681</v>
      </c>
      <c r="J6" s="21"/>
      <c r="K6" s="426" t="s">
        <v>374</v>
      </c>
      <c r="L6" s="604" t="s">
        <v>375</v>
      </c>
      <c r="M6" s="629" t="s">
        <v>669</v>
      </c>
      <c r="N6" s="629" t="s">
        <v>670</v>
      </c>
      <c r="O6" s="428"/>
      <c r="P6" s="430" t="s">
        <v>101</v>
      </c>
      <c r="Q6" s="432" t="s">
        <v>376</v>
      </c>
      <c r="R6" s="159" t="s">
        <v>99</v>
      </c>
      <c r="S6" s="159" t="s">
        <v>100</v>
      </c>
      <c r="T6" s="432"/>
      <c r="U6" s="840"/>
      <c r="V6" s="432"/>
      <c r="W6" s="840"/>
      <c r="X6" s="36"/>
    </row>
    <row r="7" spans="1:33" x14ac:dyDescent="0.2">
      <c r="A7" s="38"/>
      <c r="B7" s="38" t="s">
        <v>27</v>
      </c>
      <c r="C7" s="37"/>
      <c r="D7" s="37"/>
      <c r="E7" s="36"/>
      <c r="F7" s="36"/>
      <c r="G7" s="36"/>
      <c r="H7" s="36"/>
      <c r="I7" s="36"/>
      <c r="J7" s="28"/>
      <c r="K7" s="28"/>
      <c r="L7" s="605"/>
      <c r="M7" s="28"/>
      <c r="N7" s="28"/>
      <c r="O7" s="28"/>
      <c r="P7" s="28"/>
      <c r="Q7" s="28"/>
      <c r="R7" s="35"/>
      <c r="S7" s="35"/>
      <c r="T7" s="36"/>
      <c r="U7" s="36"/>
      <c r="V7" s="36"/>
      <c r="W7" s="36"/>
      <c r="X7" s="36"/>
    </row>
    <row r="8" spans="1:33" ht="11.25" customHeight="1" x14ac:dyDescent="0.2">
      <c r="A8" s="228" t="s">
        <v>377</v>
      </c>
      <c r="B8" s="34">
        <f>Table2abData!C4</f>
        <v>3175</v>
      </c>
      <c r="C8" s="419">
        <f>IF($V$3="Boys",Table2abData!AY4,IF($V$3="Girls",Table2abData!AZ4,IF($V$3="All",Table2abData!BA4)))</f>
        <v>513356</v>
      </c>
      <c r="D8" s="82"/>
      <c r="E8" s="288">
        <f>IF($V$3="Boys",Table2abData!D4,IF($V$3="Girls",Table2abData!O4,IF($V$3="All",Table2abData!Z4)))</f>
        <v>47.4</v>
      </c>
      <c r="F8" s="416"/>
      <c r="G8" s="288">
        <f>IF($V$3="Boys",Table2abData!E4,IF($V$3="Girls",Table2abData!P4,IF($V$3="All",Table2abData!AA4)))</f>
        <v>98.6</v>
      </c>
      <c r="H8" s="288">
        <f>IF($V$3="Boys",Table2abData!F4,IF($V$3="Girls",Table2abData!Q4,IF($V$3="All",Table2abData!AB4)))</f>
        <v>44.1</v>
      </c>
      <c r="I8" s="288">
        <f>IF($V$3="Boys",Table2abData!AK4,IF($V$3="Girls",Table2abData!AL4,IF($V$3="All",Table2abData!AM4)))</f>
        <v>65.5</v>
      </c>
      <c r="J8" s="416"/>
      <c r="K8" s="288">
        <f>IF($V$3="Boys",Table2abData!G4,IF($V$3="Girls",Table2abData!R4,IF($V$3="All",Table2abData!AC4)))</f>
        <v>39.1</v>
      </c>
      <c r="L8" s="418">
        <f>IF($V$3="Boys",Table2abData!AQ4,IF($V$3="Girls",Table2abData!AR4,IF($V$3="All",Table2abData!AS4)))</f>
        <v>4.12</v>
      </c>
      <c r="M8" s="288">
        <f>IF($V$3="Boys",Table2abData!H4,IF($V$3="Girls",Table2abData!S4,IF($V$3="All",Table2abData!AD4)))</f>
        <v>17</v>
      </c>
      <c r="N8" s="288">
        <f>IF($V$3="Boys",Table2abData!AN4,IF($V$3="Girls",Table2abData!AO4,IF($V$3="All",Table2abData!AP4)))</f>
        <v>24.6</v>
      </c>
      <c r="O8" s="416"/>
      <c r="P8" s="419">
        <f>IF($V$3="Boys",Table2abData!I4,IF($V$3="Girls",Table2abData!T4,IF($V$3="All",Table2abData!AE4)))</f>
        <v>485334</v>
      </c>
      <c r="Q8" s="418">
        <f>IF($V$3="Boys",Table2abData!J4,IF($V$3="Girls",Table2abData!U4,IF($V$3="All",Table2abData!AF4)))</f>
        <v>0.01</v>
      </c>
      <c r="R8" s="417">
        <f>IF($V$3="Boys",Table2abData!K4,IF($V$3="Girls",Table2abData!V4,IF($V$3="All",Table2abData!AG4)))</f>
        <v>0.01</v>
      </c>
      <c r="S8" s="417">
        <f>IF($V$3="Boys",Table2abData!L4,IF($V$3="Girls",Table2abData!W4,IF($V$3="All",Table2abData!AH4)))</f>
        <v>0.01</v>
      </c>
      <c r="T8" s="416"/>
      <c r="U8" s="288">
        <f>IF($V$3="Boys",Table2abData!M4,IF($V$3="Girls",Table2abData!X4,IF($V$3="All",Table2abData!AI4)))</f>
        <v>99.3</v>
      </c>
      <c r="V8" s="416"/>
      <c r="W8" s="288">
        <f>IF($V$3="Boys",Table2abData!N4,IF($V$3="Girls",Table2abData!Y4,IF($V$3="All",Table2abData!AJ4)))</f>
        <v>99.1</v>
      </c>
      <c r="X8" s="442"/>
    </row>
    <row r="9" spans="1:33" ht="16.5" customHeight="1" x14ac:dyDescent="0.2">
      <c r="A9" s="50" t="s">
        <v>378</v>
      </c>
      <c r="B9" s="34">
        <f>Table2abData!C5</f>
        <v>930</v>
      </c>
      <c r="C9" s="419">
        <f>IF($V$3="Boys",Table2abData!AY5,IF($V$3="Girls",Table2abData!AZ5,IF($V$3="All",Table2abData!BA5)))</f>
        <v>151242</v>
      </c>
      <c r="D9" s="82"/>
      <c r="E9" s="288">
        <f>IF($V$3="Boys",Table2abData!D5,IF($V$3="Girls",Table2abData!O5,IF($V$3="All",Table2abData!Z5)))</f>
        <v>46.5</v>
      </c>
      <c r="F9" s="416"/>
      <c r="G9" s="288">
        <f>IF($V$3="Boys",Table2abData!E5,IF($V$3="Girls",Table2abData!P5,IF($V$3="All",Table2abData!AA5)))</f>
        <v>98.5</v>
      </c>
      <c r="H9" s="288">
        <f>IF($V$3="Boys",Table2abData!F5,IF($V$3="Girls",Table2abData!Q5,IF($V$3="All",Table2abData!AB5)))</f>
        <v>42.1</v>
      </c>
      <c r="I9" s="288">
        <f>IF($V$3="Boys",Table2abData!AK5,IF($V$3="Girls",Table2abData!AL5,IF($V$3="All",Table2abData!AM5)))</f>
        <v>64</v>
      </c>
      <c r="J9" s="416"/>
      <c r="K9" s="288">
        <f>IF($V$3="Boys",Table2abData!G5,IF($V$3="Girls",Table2abData!R5,IF($V$3="All",Table2abData!AC5)))</f>
        <v>37</v>
      </c>
      <c r="L9" s="418">
        <f>IF($V$3="Boys",Table2abData!AQ5,IF($V$3="Girls",Table2abData!AR5,IF($V$3="All",Table2abData!AS5)))</f>
        <v>4.03</v>
      </c>
      <c r="M9" s="288">
        <f>IF($V$3="Boys",Table2abData!H5,IF($V$3="Girls",Table2abData!S5,IF($V$3="All",Table2abData!AD5)))</f>
        <v>15.2</v>
      </c>
      <c r="N9" s="288">
        <f>IF($V$3="Boys",Table2abData!AN5,IF($V$3="Girls",Table2abData!AO5,IF($V$3="All",Table2abData!AP5)))</f>
        <v>22.6</v>
      </c>
      <c r="O9" s="416"/>
      <c r="P9" s="419">
        <f>IF($V$3="Boys",Table2abData!I5,IF($V$3="Girls",Table2abData!T5,IF($V$3="All",Table2abData!AE5)))</f>
        <v>142755</v>
      </c>
      <c r="Q9" s="418">
        <f>IF($V$3="Boys",Table2abData!J5,IF($V$3="Girls",Table2abData!U5,IF($V$3="All",Table2abData!AF5)))</f>
        <v>-0.03</v>
      </c>
      <c r="R9" s="417">
        <f>IF($V$3="Boys",Table2abData!K5,IF($V$3="Girls",Table2abData!V5,IF($V$3="All",Table2abData!AG5)))</f>
        <v>-0.04</v>
      </c>
      <c r="S9" s="417">
        <f>IF($V$3="Boys",Table2abData!L5,IF($V$3="Girls",Table2abData!W5,IF($V$3="All",Table2abData!AH5)))</f>
        <v>-0.02</v>
      </c>
      <c r="T9" s="416"/>
      <c r="U9" s="288">
        <f>IF($V$3="Boys",Table2abData!M5,IF($V$3="Girls",Table2abData!X5,IF($V$3="All",Table2abData!AI5)))</f>
        <v>99.2</v>
      </c>
      <c r="V9" s="416"/>
      <c r="W9" s="288">
        <f>IF($V$3="Boys",Table2abData!N5,IF($V$3="Girls",Table2abData!Y5,IF($V$3="All",Table2abData!AJ5)))</f>
        <v>99</v>
      </c>
      <c r="X9" s="442"/>
      <c r="AB9" s="810"/>
      <c r="AC9" s="810"/>
      <c r="AD9" s="810"/>
      <c r="AE9" s="810"/>
      <c r="AF9" s="810"/>
      <c r="AG9" s="810"/>
    </row>
    <row r="10" spans="1:33" ht="19.5" customHeight="1" x14ac:dyDescent="0.2">
      <c r="A10" s="229" t="s">
        <v>276</v>
      </c>
      <c r="B10" s="34">
        <f>Table2abData!C6</f>
        <v>2223</v>
      </c>
      <c r="C10" s="419">
        <f>IF($V$3="Boys",Table2abData!AY6,IF($V$3="Girls",Table2abData!AZ6,IF($V$3="All",Table2abData!BA6)))</f>
        <v>360345</v>
      </c>
      <c r="D10" s="82"/>
      <c r="E10" s="288">
        <f>IF($V$3="Boys",Table2abData!D6,IF($V$3="Girls",Table2abData!O6,IF($V$3="All",Table2abData!Z6)))</f>
        <v>47.9</v>
      </c>
      <c r="F10" s="416"/>
      <c r="G10" s="288">
        <f>IF($V$3="Boys",Table2abData!E6,IF($V$3="Girls",Table2abData!P6,IF($V$3="All",Table2abData!AA6)))</f>
        <v>98.7</v>
      </c>
      <c r="H10" s="288">
        <f>IF($V$3="Boys",Table2abData!F6,IF($V$3="Girls",Table2abData!Q6,IF($V$3="All",Table2abData!AB6)))</f>
        <v>45.1</v>
      </c>
      <c r="I10" s="288">
        <f>IF($V$3="Boys",Table2abData!AK6,IF($V$3="Girls",Table2abData!AL6,IF($V$3="All",Table2abData!AM6)))</f>
        <v>66.2</v>
      </c>
      <c r="J10" s="416"/>
      <c r="K10" s="288">
        <f>IF($V$3="Boys",Table2abData!G6,IF($V$3="Girls",Table2abData!R6,IF($V$3="All",Table2abData!AC6)))</f>
        <v>40.1</v>
      </c>
      <c r="L10" s="418">
        <f>IF($V$3="Boys",Table2abData!AQ6,IF($V$3="Girls",Table2abData!AR6,IF($V$3="All",Table2abData!AS6)))</f>
        <v>4.17</v>
      </c>
      <c r="M10" s="288">
        <f>IF($V$3="Boys",Table2abData!H6,IF($V$3="Girls",Table2abData!S6,IF($V$3="All",Table2abData!AD6)))</f>
        <v>17.8</v>
      </c>
      <c r="N10" s="288">
        <f>IF($V$3="Boys",Table2abData!AN6,IF($V$3="Girls",Table2abData!AO6,IF($V$3="All",Table2abData!AP6)))</f>
        <v>25.5</v>
      </c>
      <c r="O10" s="416"/>
      <c r="P10" s="419">
        <f>IF($V$3="Boys",Table2abData!I6,IF($V$3="Girls",Table2abData!T6,IF($V$3="All",Table2abData!AE6)))</f>
        <v>341119</v>
      </c>
      <c r="Q10" s="418">
        <f>IF($V$3="Boys",Table2abData!J6,IF($V$3="Girls",Table2abData!U6,IF($V$3="All",Table2abData!AF6)))</f>
        <v>0.03</v>
      </c>
      <c r="R10" s="417">
        <f>IF($V$3="Boys",Table2abData!K6,IF($V$3="Girls",Table2abData!V6,IF($V$3="All",Table2abData!AG6)))</f>
        <v>0.03</v>
      </c>
      <c r="S10" s="417">
        <f>IF($V$3="Boys",Table2abData!L6,IF($V$3="Girls",Table2abData!W6,IF($V$3="All",Table2abData!AH6)))</f>
        <v>0.03</v>
      </c>
      <c r="T10" s="416"/>
      <c r="U10" s="288">
        <f>IF($V$3="Boys",Table2abData!M6,IF($V$3="Girls",Table2abData!X6,IF($V$3="All",Table2abData!AI6)))</f>
        <v>99.4</v>
      </c>
      <c r="V10" s="416"/>
      <c r="W10" s="288">
        <f>IF($V$3="Boys",Table2abData!N6,IF($V$3="Girls",Table2abData!Y6,IF($V$3="All",Table2abData!AJ6)))</f>
        <v>99.1</v>
      </c>
      <c r="X10" s="442"/>
    </row>
    <row r="11" spans="1:33" ht="11.25" customHeight="1" x14ac:dyDescent="0.2">
      <c r="A11" s="230" t="s">
        <v>80</v>
      </c>
      <c r="B11" s="34">
        <f>Table2abData!C7</f>
        <v>643</v>
      </c>
      <c r="C11" s="419">
        <f>IF($V$3="Boys",Table2abData!AY7,IF($V$3="Girls",Table2abData!AZ7,IF($V$3="All",Table2abData!BA7)))</f>
        <v>92197</v>
      </c>
      <c r="D11" s="82"/>
      <c r="E11" s="288">
        <f>IF($V$3="Boys",Table2abData!D7,IF($V$3="Girls",Table2abData!O7,IF($V$3="All",Table2abData!Z7)))</f>
        <v>41.7</v>
      </c>
      <c r="F11" s="416"/>
      <c r="G11" s="288">
        <f>IF($V$3="Boys",Table2abData!E7,IF($V$3="Girls",Table2abData!P7,IF($V$3="All",Table2abData!AA7)))</f>
        <v>98.2</v>
      </c>
      <c r="H11" s="288">
        <f>IF($V$3="Boys",Table2abData!F7,IF($V$3="Girls",Table2abData!Q7,IF($V$3="All",Table2abData!AB7)))</f>
        <v>32.9</v>
      </c>
      <c r="I11" s="288">
        <f>IF($V$3="Boys",Table2abData!AK7,IF($V$3="Girls",Table2abData!AL7,IF($V$3="All",Table2abData!AM7)))</f>
        <v>54.3</v>
      </c>
      <c r="J11" s="416"/>
      <c r="K11" s="288">
        <f>IF($V$3="Boys",Table2abData!G7,IF($V$3="Girls",Table2abData!R7,IF($V$3="All",Table2abData!AC7)))</f>
        <v>30.1</v>
      </c>
      <c r="L11" s="418">
        <f>IF($V$3="Boys",Table2abData!AQ7,IF($V$3="Girls",Table2abData!AR7,IF($V$3="All",Table2abData!AS7)))</f>
        <v>3.49</v>
      </c>
      <c r="M11" s="288">
        <f>IF($V$3="Boys",Table2abData!H7,IF($V$3="Girls",Table2abData!S7,IF($V$3="All",Table2abData!AD7)))</f>
        <v>8.9</v>
      </c>
      <c r="N11" s="288">
        <f>IF($V$3="Boys",Table2abData!AN7,IF($V$3="Girls",Table2abData!AO7,IF($V$3="All",Table2abData!AP7)))</f>
        <v>14.5</v>
      </c>
      <c r="O11" s="416"/>
      <c r="P11" s="419">
        <f>IF($V$3="Boys",Table2abData!I7,IF($V$3="Girls",Table2abData!T7,IF($V$3="All",Table2abData!AE7)))</f>
        <v>85859</v>
      </c>
      <c r="Q11" s="418">
        <f>IF($V$3="Boys",Table2abData!J7,IF($V$3="Girls",Table2abData!U7,IF($V$3="All",Table2abData!AF7)))</f>
        <v>-0.19</v>
      </c>
      <c r="R11" s="417">
        <f>IF($V$3="Boys",Table2abData!K7,IF($V$3="Girls",Table2abData!V7,IF($V$3="All",Table2abData!AG7)))</f>
        <v>-0.2</v>
      </c>
      <c r="S11" s="417">
        <f>IF($V$3="Boys",Table2abData!L7,IF($V$3="Girls",Table2abData!W7,IF($V$3="All",Table2abData!AH7)))</f>
        <v>-0.18</v>
      </c>
      <c r="T11" s="416"/>
      <c r="U11" s="288">
        <f>IF($V$3="Boys",Table2abData!M7,IF($V$3="Girls",Table2abData!X7,IF($V$3="All",Table2abData!AI7)))</f>
        <v>99</v>
      </c>
      <c r="V11" s="416"/>
      <c r="W11" s="288">
        <f>IF($V$3="Boys",Table2abData!N7,IF($V$3="Girls",Table2abData!Y7,IF($V$3="All",Table2abData!AJ7)))</f>
        <v>98.6</v>
      </c>
      <c r="X11" s="442"/>
    </row>
    <row r="12" spans="1:33" ht="11.25" customHeight="1" x14ac:dyDescent="0.2">
      <c r="A12" s="230" t="s">
        <v>81</v>
      </c>
      <c r="B12" s="34">
        <f>Table2abData!C8</f>
        <v>1431</v>
      </c>
      <c r="C12" s="419">
        <f>IF($V$3="Boys",Table2abData!AY8,IF($V$3="Girls",Table2abData!AZ8,IF($V$3="All",Table2abData!BA8)))</f>
        <v>258093</v>
      </c>
      <c r="D12" s="82"/>
      <c r="E12" s="288">
        <f>IF($V$3="Boys",Table2abData!D8,IF($V$3="Girls",Table2abData!O8,IF($V$3="All",Table2abData!Z8)))</f>
        <v>50.2</v>
      </c>
      <c r="F12" s="416"/>
      <c r="G12" s="288">
        <f>IF($V$3="Boys",Table2abData!E8,IF($V$3="Girls",Table2abData!P8,IF($V$3="All",Table2abData!AA8)))</f>
        <v>99</v>
      </c>
      <c r="H12" s="288">
        <f>IF($V$3="Boys",Table2abData!F8,IF($V$3="Girls",Table2abData!Q8,IF($V$3="All",Table2abData!AB8)))</f>
        <v>49.7</v>
      </c>
      <c r="I12" s="288">
        <f>IF($V$3="Boys",Table2abData!AK8,IF($V$3="Girls",Table2abData!AL8,IF($V$3="All",Table2abData!AM8)))</f>
        <v>70.7</v>
      </c>
      <c r="J12" s="416"/>
      <c r="K12" s="288">
        <f>IF($V$3="Boys",Table2abData!G8,IF($V$3="Girls",Table2abData!R8,IF($V$3="All",Table2abData!AC8)))</f>
        <v>43.8</v>
      </c>
      <c r="L12" s="418">
        <f>IF($V$3="Boys",Table2abData!AQ8,IF($V$3="Girls",Table2abData!AR8,IF($V$3="All",Table2abData!AS8)))</f>
        <v>4.42</v>
      </c>
      <c r="M12" s="288">
        <f>IF($V$3="Boys",Table2abData!H8,IF($V$3="Girls",Table2abData!S8,IF($V$3="All",Table2abData!AD8)))</f>
        <v>21.1</v>
      </c>
      <c r="N12" s="288">
        <f>IF($V$3="Boys",Table2abData!AN8,IF($V$3="Girls",Table2abData!AO8,IF($V$3="All",Table2abData!AP8)))</f>
        <v>29.5</v>
      </c>
      <c r="O12" s="416"/>
      <c r="P12" s="419">
        <f>IF($V$3="Boys",Table2abData!I8,IF($V$3="Girls",Table2abData!T8,IF($V$3="All",Table2abData!AE8)))</f>
        <v>246084</v>
      </c>
      <c r="Q12" s="418">
        <f>IF($V$3="Boys",Table2abData!J8,IF($V$3="Girls",Table2abData!U8,IF($V$3="All",Table2abData!AF8)))</f>
        <v>0.11</v>
      </c>
      <c r="R12" s="417">
        <f>IF($V$3="Boys",Table2abData!K8,IF($V$3="Girls",Table2abData!V8,IF($V$3="All",Table2abData!AG8)))</f>
        <v>0.11</v>
      </c>
      <c r="S12" s="417">
        <f>IF($V$3="Boys",Table2abData!L8,IF($V$3="Girls",Table2abData!W8,IF($V$3="All",Table2abData!AH8)))</f>
        <v>0.12</v>
      </c>
      <c r="T12" s="416"/>
      <c r="U12" s="288">
        <f>IF($V$3="Boys",Table2abData!M8,IF($V$3="Girls",Table2abData!X8,IF($V$3="All",Table2abData!AI8)))</f>
        <v>99.5</v>
      </c>
      <c r="V12" s="416"/>
      <c r="W12" s="288">
        <f>IF($V$3="Boys",Table2abData!N8,IF($V$3="Girls",Table2abData!Y8,IF($V$3="All",Table2abData!AJ8)))</f>
        <v>99.3</v>
      </c>
      <c r="X12" s="442"/>
    </row>
    <row r="13" spans="1:33" s="35" customFormat="1" ht="11.25" customHeight="1" x14ac:dyDescent="0.2">
      <c r="A13" s="231" t="s">
        <v>52</v>
      </c>
      <c r="B13" s="34">
        <f>Table2abData!C9</f>
        <v>77</v>
      </c>
      <c r="C13" s="419">
        <f>IF($V$3="Boys",Table2abData!AY9,IF($V$3="Girls",Table2abData!AZ9,IF($V$3="All",Table2abData!BA9)))</f>
        <v>6037</v>
      </c>
      <c r="D13" s="82"/>
      <c r="E13" s="288">
        <f>IF($V$3="Boys",Table2abData!D9,IF($V$3="Girls",Table2abData!O9,IF($V$3="All",Table2abData!Z9)))</f>
        <v>48.9</v>
      </c>
      <c r="F13" s="416"/>
      <c r="G13" s="288">
        <f>IF($V$3="Boys",Table2abData!E9,IF($V$3="Girls",Table2abData!P9,IF($V$3="All",Table2abData!AA9)))</f>
        <v>98</v>
      </c>
      <c r="H13" s="288">
        <f>IF($V$3="Boys",Table2abData!F9,IF($V$3="Girls",Table2abData!Q9,IF($V$3="All",Table2abData!AB9)))</f>
        <v>47.9</v>
      </c>
      <c r="I13" s="288">
        <f>IF($V$3="Boys",Table2abData!AK9,IF($V$3="Girls",Table2abData!AL9,IF($V$3="All",Table2abData!AM9)))</f>
        <v>68</v>
      </c>
      <c r="J13" s="416"/>
      <c r="K13" s="288">
        <f>IF($V$3="Boys",Table2abData!G9,IF($V$3="Girls",Table2abData!R9,IF($V$3="All",Table2abData!AC9)))</f>
        <v>59.4</v>
      </c>
      <c r="L13" s="418">
        <f>IF($V$3="Boys",Table2abData!AQ9,IF($V$3="Girls",Table2abData!AR9,IF($V$3="All",Table2abData!AS9)))</f>
        <v>4.47</v>
      </c>
      <c r="M13" s="288">
        <f>IF($V$3="Boys",Table2abData!H9,IF($V$3="Girls",Table2abData!S9,IF($V$3="All",Table2abData!AD9)))</f>
        <v>23.9</v>
      </c>
      <c r="N13" s="288">
        <f>IF($V$3="Boys",Table2abData!AN9,IF($V$3="Girls",Table2abData!AO9,IF($V$3="All",Table2abData!AP9)))</f>
        <v>35.6</v>
      </c>
      <c r="O13" s="416"/>
      <c r="P13" s="419">
        <f>IF($V$3="Boys",Table2abData!I9,IF($V$3="Girls",Table2abData!T9,IF($V$3="All",Table2abData!AE9)))</f>
        <v>5439</v>
      </c>
      <c r="Q13" s="418">
        <f>IF($V$3="Boys",Table2abData!J9,IF($V$3="Girls",Table2abData!U9,IF($V$3="All",Table2abData!AF9)))</f>
        <v>0.24</v>
      </c>
      <c r="R13" s="417">
        <f>IF($V$3="Boys",Table2abData!K9,IF($V$3="Girls",Table2abData!V9,IF($V$3="All",Table2abData!AG9)))</f>
        <v>0.2</v>
      </c>
      <c r="S13" s="417">
        <f>IF($V$3="Boys",Table2abData!L9,IF($V$3="Girls",Table2abData!W9,IF($V$3="All",Table2abData!AH9)))</f>
        <v>0.27</v>
      </c>
      <c r="T13" s="416"/>
      <c r="U13" s="288">
        <f>IF($V$3="Boys",Table2abData!M9,IF($V$3="Girls",Table2abData!X9,IF($V$3="All",Table2abData!AI9)))</f>
        <v>98.5</v>
      </c>
      <c r="V13" s="416"/>
      <c r="W13" s="288">
        <f>IF($V$3="Boys",Table2abData!N9,IF($V$3="Girls",Table2abData!Y9,IF($V$3="All",Table2abData!AJ9)))</f>
        <v>98.3</v>
      </c>
      <c r="X13" s="442"/>
      <c r="Y13" s="28"/>
    </row>
    <row r="14" spans="1:33" s="35" customFormat="1" x14ac:dyDescent="0.2">
      <c r="A14" s="231" t="s">
        <v>379</v>
      </c>
      <c r="B14" s="34">
        <f>Table2abData!C10</f>
        <v>44</v>
      </c>
      <c r="C14" s="419">
        <f>IF($V$3="Boys",Table2abData!AY10,IF($V$3="Girls",Table2abData!AZ10,IF($V$3="All",Table2abData!BA10)))</f>
        <v>2957</v>
      </c>
      <c r="D14" s="82"/>
      <c r="E14" s="288">
        <f>IF($V$3="Boys",Table2abData!D10,IF($V$3="Girls",Table2abData!O10,IF($V$3="All",Table2abData!Z10)))</f>
        <v>38.200000000000003</v>
      </c>
      <c r="F14" s="416"/>
      <c r="G14" s="288">
        <f>IF($V$3="Boys",Table2abData!E10,IF($V$3="Girls",Table2abData!P10,IF($V$3="All",Table2abData!AA10)))</f>
        <v>98.5</v>
      </c>
      <c r="H14" s="288">
        <f>IF($V$3="Boys",Table2abData!F10,IF($V$3="Girls",Table2abData!Q10,IF($V$3="All",Table2abData!AB10)))</f>
        <v>27.5</v>
      </c>
      <c r="I14" s="288">
        <f>IF($V$3="Boys",Table2abData!AK10,IF($V$3="Girls",Table2abData!AL10,IF($V$3="All",Table2abData!AM10)))</f>
        <v>50.5</v>
      </c>
      <c r="J14" s="416"/>
      <c r="K14" s="288">
        <f>IF($V$3="Boys",Table2abData!G10,IF($V$3="Girls",Table2abData!R10,IF($V$3="All",Table2abData!AC10)))</f>
        <v>6</v>
      </c>
      <c r="L14" s="418">
        <f>IF($V$3="Boys",Table2abData!AQ10,IF($V$3="Girls",Table2abData!AR10,IF($V$3="All",Table2abData!AS10)))</f>
        <v>2.96</v>
      </c>
      <c r="M14" s="288">
        <f>IF($V$3="Boys",Table2abData!H10,IF($V$3="Girls",Table2abData!S10,IF($V$3="All",Table2abData!AD10)))</f>
        <v>1.3</v>
      </c>
      <c r="N14" s="288">
        <f>IF($V$3="Boys",Table2abData!AN10,IF($V$3="Girls",Table2abData!AO10,IF($V$3="All",Table2abData!AP10)))</f>
        <v>2.2000000000000002</v>
      </c>
      <c r="O14" s="416"/>
      <c r="P14" s="419">
        <f>IF($V$3="Boys",Table2abData!I10,IF($V$3="Girls",Table2abData!T10,IF($V$3="All",Table2abData!AE10)))</f>
        <v>2770</v>
      </c>
      <c r="Q14" s="418">
        <f>IF($V$3="Boys",Table2abData!J10,IF($V$3="Girls",Table2abData!U10,IF($V$3="All",Table2abData!AF10)))</f>
        <v>-0.8</v>
      </c>
      <c r="R14" s="417">
        <f>IF($V$3="Boys",Table2abData!K10,IF($V$3="Girls",Table2abData!V10,IF($V$3="All",Table2abData!AG10)))</f>
        <v>-0.85</v>
      </c>
      <c r="S14" s="417">
        <f>IF($V$3="Boys",Table2abData!L10,IF($V$3="Girls",Table2abData!W10,IF($V$3="All",Table2abData!AH10)))</f>
        <v>-0.76</v>
      </c>
      <c r="T14" s="416"/>
      <c r="U14" s="288">
        <f>IF($V$3="Boys",Table2abData!M10,IF($V$3="Girls",Table2abData!X10,IF($V$3="All",Table2abData!AI10)))</f>
        <v>98.9</v>
      </c>
      <c r="V14" s="416"/>
      <c r="W14" s="288">
        <f>IF($V$3="Boys",Table2abData!N10,IF($V$3="Girls",Table2abData!Y10,IF($V$3="All",Table2abData!AJ10)))</f>
        <v>98.5</v>
      </c>
      <c r="X14" s="442"/>
      <c r="Y14" s="28"/>
    </row>
    <row r="15" spans="1:33" s="35" customFormat="1" x14ac:dyDescent="0.2">
      <c r="A15" s="231" t="s">
        <v>380</v>
      </c>
      <c r="B15" s="34">
        <f>Table2abData!C11</f>
        <v>28</v>
      </c>
      <c r="C15" s="419">
        <f>IF($V$3="Boys",Table2abData!AY11,IF($V$3="Girls",Table2abData!AZ11,IF($V$3="All",Table2abData!BA11)))</f>
        <v>1061</v>
      </c>
      <c r="D15" s="82"/>
      <c r="E15" s="288">
        <f>IF($V$3="Boys",Table2abData!D11,IF($V$3="Girls",Table2abData!O11,IF($V$3="All",Table2abData!Z11)))</f>
        <v>36.299999999999997</v>
      </c>
      <c r="F15" s="416"/>
      <c r="G15" s="288">
        <f>IF($V$3="Boys",Table2abData!E11,IF($V$3="Girls",Table2abData!P11,IF($V$3="All",Table2abData!AA11)))</f>
        <v>96.6</v>
      </c>
      <c r="H15" s="288">
        <f>IF($V$3="Boys",Table2abData!F11,IF($V$3="Girls",Table2abData!Q11,IF($V$3="All",Table2abData!AB11)))</f>
        <v>18.899999999999999</v>
      </c>
      <c r="I15" s="288">
        <f>IF($V$3="Boys",Table2abData!AK11,IF($V$3="Girls",Table2abData!AL11,IF($V$3="All",Table2abData!AM11)))</f>
        <v>41.3</v>
      </c>
      <c r="J15" s="416"/>
      <c r="K15" s="288">
        <f>IF($V$3="Boys",Table2abData!G11,IF($V$3="Girls",Table2abData!R11,IF($V$3="All",Table2abData!AC11)))</f>
        <v>9.8000000000000007</v>
      </c>
      <c r="L15" s="418">
        <f>IF($V$3="Boys",Table2abData!AQ11,IF($V$3="Girls",Table2abData!AR11,IF($V$3="All",Table2abData!AS11)))</f>
        <v>2.71</v>
      </c>
      <c r="M15" s="288">
        <f>IF($V$3="Boys",Table2abData!H11,IF($V$3="Girls",Table2abData!S11,IF($V$3="All",Table2abData!AD11)))</f>
        <v>2.2000000000000002</v>
      </c>
      <c r="N15" s="288">
        <f>IF($V$3="Boys",Table2abData!AN11,IF($V$3="Girls",Table2abData!AO11,IF($V$3="All",Table2abData!AP11)))</f>
        <v>3.1</v>
      </c>
      <c r="O15" s="416"/>
      <c r="P15" s="419">
        <f>IF($V$3="Boys",Table2abData!I11,IF($V$3="Girls",Table2abData!T11,IF($V$3="All",Table2abData!AE11)))</f>
        <v>967</v>
      </c>
      <c r="Q15" s="418">
        <f>IF($V$3="Boys",Table2abData!J11,IF($V$3="Girls",Table2abData!U11,IF($V$3="All",Table2abData!AF11)))</f>
        <v>-0.62</v>
      </c>
      <c r="R15" s="417">
        <f>IF($V$3="Boys",Table2abData!K11,IF($V$3="Girls",Table2abData!V11,IF($V$3="All",Table2abData!AG11)))</f>
        <v>-0.7</v>
      </c>
      <c r="S15" s="417">
        <f>IF($V$3="Boys",Table2abData!L11,IF($V$3="Girls",Table2abData!W11,IF($V$3="All",Table2abData!AH11)))</f>
        <v>-0.55000000000000004</v>
      </c>
      <c r="T15" s="416"/>
      <c r="U15" s="288">
        <f>IF($V$3="Boys",Table2abData!M11,IF($V$3="Girls",Table2abData!X11,IF($V$3="All",Table2abData!AI11)))</f>
        <v>97.9</v>
      </c>
      <c r="V15" s="416"/>
      <c r="W15" s="288">
        <f>IF($V$3="Boys",Table2abData!N11,IF($V$3="Girls",Table2abData!Y11,IF($V$3="All",Table2abData!AJ11)))</f>
        <v>97.5</v>
      </c>
      <c r="X15" s="442"/>
      <c r="Y15" s="28"/>
    </row>
    <row r="16" spans="1:33" s="35" customFormat="1" ht="19.350000000000001" customHeight="1" x14ac:dyDescent="0.2">
      <c r="A16" s="50" t="s">
        <v>381</v>
      </c>
      <c r="B16" s="34">
        <f>Table2abData!C12</f>
        <v>19</v>
      </c>
      <c r="C16" s="419">
        <f>IF($V$3="Boys",Table2abData!AY12,IF($V$3="Girls",Table2abData!AZ12,IF($V$3="All",Table2abData!BA12)))</f>
        <v>1209</v>
      </c>
      <c r="D16" s="82"/>
      <c r="E16" s="288">
        <f>IF($V$3="Boys",Table2abData!D12,IF($V$3="Girls",Table2abData!O12,IF($V$3="All",Table2abData!Z12)))</f>
        <v>18</v>
      </c>
      <c r="F16" s="416"/>
      <c r="G16" s="288">
        <f>IF($V$3="Boys",Table2abData!E12,IF($V$3="Girls",Table2abData!P12,IF($V$3="All",Table2abData!AA12)))</f>
        <v>72.2</v>
      </c>
      <c r="H16" s="288">
        <f>IF($V$3="Boys",Table2abData!F12,IF($V$3="Girls",Table2abData!Q12,IF($V$3="All",Table2abData!AB12)))</f>
        <v>8.4</v>
      </c>
      <c r="I16" s="288">
        <f>IF($V$3="Boys",Table2abData!AK12,IF($V$3="Girls",Table2abData!AL12,IF($V$3="All",Table2abData!AM12)))</f>
        <v>19.399999999999999</v>
      </c>
      <c r="J16" s="416"/>
      <c r="K16" s="288">
        <f>IF($V$3="Boys",Table2abData!G12,IF($V$3="Girls",Table2abData!R12,IF($V$3="All",Table2abData!AC12)))</f>
        <v>1.4</v>
      </c>
      <c r="L16" s="418">
        <f>IF($V$3="Boys",Table2abData!AQ12,IF($V$3="Girls",Table2abData!AR12,IF($V$3="All",Table2abData!AS12)))</f>
        <v>1.32</v>
      </c>
      <c r="M16" s="288">
        <f>IF($V$3="Boys",Table2abData!H12,IF($V$3="Girls",Table2abData!S12,IF($V$3="All",Table2abData!AD12)))</f>
        <v>0.3</v>
      </c>
      <c r="N16" s="288">
        <f>IF($V$3="Boys",Table2abData!AN12,IF($V$3="Girls",Table2abData!AO12,IF($V$3="All",Table2abData!AP12)))</f>
        <v>0.6</v>
      </c>
      <c r="O16" s="416"/>
      <c r="P16" s="419">
        <f>IF($V$3="Boys",Table2abData!I12,IF($V$3="Girls",Table2abData!T12,IF($V$3="All",Table2abData!AE12)))</f>
        <v>939</v>
      </c>
      <c r="Q16" s="418">
        <f>IF($V$3="Boys",Table2abData!J12,IF($V$3="Girls",Table2abData!U12,IF($V$3="All",Table2abData!AF12)))</f>
        <v>-1.88</v>
      </c>
      <c r="R16" s="417">
        <f>IF($V$3="Boys",Table2abData!K12,IF($V$3="Girls",Table2abData!V12,IF($V$3="All",Table2abData!AG12)))</f>
        <v>-1.96</v>
      </c>
      <c r="S16" s="417">
        <f>IF($V$3="Boys",Table2abData!L12,IF($V$3="Girls",Table2abData!W12,IF($V$3="All",Table2abData!AH12)))</f>
        <v>-1.8</v>
      </c>
      <c r="T16" s="416"/>
      <c r="U16" s="288">
        <f>IF($V$3="Boys",Table2abData!M12,IF($V$3="Girls",Table2abData!X12,IF($V$3="All",Table2abData!AI12)))</f>
        <v>81.599999999999994</v>
      </c>
      <c r="V16" s="416"/>
      <c r="W16" s="288">
        <f>IF($V$3="Boys",Table2abData!N12,IF($V$3="Girls",Table2abData!Y12,IF($V$3="All",Table2abData!AJ12)))</f>
        <v>79.8</v>
      </c>
      <c r="X16" s="442"/>
      <c r="Y16" s="28"/>
    </row>
    <row r="17" spans="1:28" s="35" customFormat="1" ht="21.95" customHeight="1" x14ac:dyDescent="0.2">
      <c r="A17" s="228" t="s">
        <v>428</v>
      </c>
      <c r="B17" s="34">
        <f>Table2abData!C13</f>
        <v>752</v>
      </c>
      <c r="C17" s="419">
        <f>IF($V$3="Boys",Table2abData!AY13,IF($V$3="Girls",Table2abData!AZ13,IF($V$3="All",Table2abData!BA13)))</f>
        <v>10270</v>
      </c>
      <c r="D17" s="82"/>
      <c r="E17" s="288">
        <f>IF($V$3="Boys",Table2abData!D13,IF($V$3="Girls",Table2abData!O13,IF($V$3="All",Table2abData!Z13)))</f>
        <v>2.8</v>
      </c>
      <c r="F17" s="416"/>
      <c r="G17" s="288">
        <f>IF($V$3="Boys",Table2abData!E13,IF($V$3="Girls",Table2abData!P13,IF($V$3="All",Table2abData!AA13)))</f>
        <v>13.9</v>
      </c>
      <c r="H17" s="288">
        <f>IF($V$3="Boys",Table2abData!F13,IF($V$3="Girls",Table2abData!Q13,IF($V$3="All",Table2abData!AB13)))</f>
        <v>0.3</v>
      </c>
      <c r="I17" s="288">
        <f>IF($V$3="Boys",Table2abData!AK13,IF($V$3="Girls",Table2abData!AL13,IF($V$3="All",Table2abData!AM13)))</f>
        <v>1.1000000000000001</v>
      </c>
      <c r="J17" s="416"/>
      <c r="K17" s="288">
        <f>IF($V$3="Boys",Table2abData!G13,IF($V$3="Girls",Table2abData!R13,IF($V$3="All",Table2abData!AC13)))</f>
        <v>0.1</v>
      </c>
      <c r="L17" s="418">
        <f>IF($V$3="Boys",Table2abData!AQ13,IF($V$3="Girls",Table2abData!AR13,IF($V$3="All",Table2abData!AS13)))</f>
        <v>0.16</v>
      </c>
      <c r="M17" s="288">
        <f>IF($V$3="Boys",Table2abData!H13,IF($V$3="Girls",Table2abData!S13,IF($V$3="All",Table2abData!AD13)))</f>
        <v>0</v>
      </c>
      <c r="N17" s="288">
        <f>IF($V$3="Boys",Table2abData!AN13,IF($V$3="Girls",Table2abData!AO13,IF($V$3="All",Table2abData!AP13)))</f>
        <v>0</v>
      </c>
      <c r="O17" s="416"/>
      <c r="P17" s="419">
        <f>IF($V$3="Boys",Table2abData!I13,IF($V$3="Girls",Table2abData!T13,IF($V$3="All",Table2abData!AE13)))</f>
        <v>9501</v>
      </c>
      <c r="Q17" s="418">
        <f>IF($V$3="Boys",Table2abData!J13,IF($V$3="Girls",Table2abData!U13,IF($V$3="All",Table2abData!AF13)))</f>
        <v>-1.69</v>
      </c>
      <c r="R17" s="417">
        <f>IF($V$3="Boys",Table2abData!K13,IF($V$3="Girls",Table2abData!V13,IF($V$3="All",Table2abData!AG13)))</f>
        <v>-1.72</v>
      </c>
      <c r="S17" s="417">
        <f>IF($V$3="Boys",Table2abData!L13,IF($V$3="Girls",Table2abData!W13,IF($V$3="All",Table2abData!AH13)))</f>
        <v>-1.67</v>
      </c>
      <c r="T17" s="416"/>
      <c r="U17" s="288">
        <f>IF($V$3="Boys",Table2abData!M13,IF($V$3="Girls",Table2abData!X13,IF($V$3="All",Table2abData!AI13)))</f>
        <v>32.299999999999997</v>
      </c>
      <c r="V17" s="416"/>
      <c r="W17" s="288">
        <f>IF($V$3="Boys",Table2abData!N13,IF($V$3="Girls",Table2abData!Y13,IF($V$3="All",Table2abData!AJ13)))</f>
        <v>30.8</v>
      </c>
      <c r="X17" s="442"/>
      <c r="Y17" s="28"/>
      <c r="AB17" s="35" t="s">
        <v>27</v>
      </c>
    </row>
    <row r="18" spans="1:28" ht="20.45" customHeight="1" x14ac:dyDescent="0.2">
      <c r="A18" s="232" t="s">
        <v>429</v>
      </c>
      <c r="B18" s="774">
        <f>Table2abData!C14</f>
        <v>3927</v>
      </c>
      <c r="C18" s="775">
        <f>IF($V$3="Boys",Table2abData!AY14,IF($V$3="Girls",Table2abData!AZ14,IF($V$3="All",Table2abData!BA14)))</f>
        <v>523626</v>
      </c>
      <c r="D18" s="776"/>
      <c r="E18" s="777">
        <f>IF($V$3="Boys",Table2abData!D14,IF($V$3="Girls",Table2abData!O14,IF($V$3="All",Table2abData!Z14)))</f>
        <v>46.5</v>
      </c>
      <c r="F18" s="778"/>
      <c r="G18" s="777">
        <f>IF($V$3="Boys",Table2abData!E14,IF($V$3="Girls",Table2abData!P14,IF($V$3="All",Table2abData!AA14)))</f>
        <v>96.9</v>
      </c>
      <c r="H18" s="777">
        <f>IF($V$3="Boys",Table2abData!F14,IF($V$3="Girls",Table2abData!Q14,IF($V$3="All",Table2abData!AB14)))</f>
        <v>43.3</v>
      </c>
      <c r="I18" s="777">
        <f>IF($V$3="Boys",Table2abData!AK14,IF($V$3="Girls",Table2abData!AL14,IF($V$3="All",Table2abData!AM14)))</f>
        <v>64.2</v>
      </c>
      <c r="J18" s="778"/>
      <c r="K18" s="777">
        <f>IF($V$3="Boys",Table2abData!G14,IF($V$3="Girls",Table2abData!R14,IF($V$3="All",Table2abData!AC14)))</f>
        <v>38.4</v>
      </c>
      <c r="L18" s="779">
        <f>IF($V$3="Boys",Table2abData!AQ14,IF($V$3="Girls",Table2abData!AR14,IF($V$3="All",Table2abData!AS14)))</f>
        <v>4.04</v>
      </c>
      <c r="M18" s="777">
        <f>IF($V$3="Boys",Table2abData!H14,IF($V$3="Girls",Table2abData!S14,IF($V$3="All",Table2abData!AD14)))</f>
        <v>16.7</v>
      </c>
      <c r="N18" s="777">
        <f>IF($V$3="Boys",Table2abData!AN14,IF($V$3="Girls",Table2abData!AO14,IF($V$3="All",Table2abData!AP14)))</f>
        <v>24.1</v>
      </c>
      <c r="O18" s="778"/>
      <c r="P18" s="775">
        <f>IF($V$3="Boys",Table2abData!I14,IF($V$3="Girls",Table2abData!T14,IF($V$3="All",Table2abData!AE14)))</f>
        <v>494835</v>
      </c>
      <c r="Q18" s="779">
        <f>IF($V$3="Boys",Table2abData!J14,IF($V$3="Girls",Table2abData!U14,IF($V$3="All",Table2abData!AF14)))</f>
        <v>-0.02</v>
      </c>
      <c r="R18" s="780">
        <f>IF($V$3="Boys",Table2abData!K14,IF($V$3="Girls",Table2abData!V14,IF($V$3="All",Table2abData!AG14)))</f>
        <v>-0.03</v>
      </c>
      <c r="S18" s="780">
        <f>IF($V$3="Boys",Table2abData!L14,IF($V$3="Girls",Table2abData!W14,IF($V$3="All",Table2abData!AH14)))</f>
        <v>-0.02</v>
      </c>
      <c r="T18" s="778"/>
      <c r="U18" s="777">
        <f>IF($V$3="Boys",Table2abData!M14,IF($V$3="Girls",Table2abData!X14,IF($V$3="All",Table2abData!AI14)))</f>
        <v>98</v>
      </c>
      <c r="V18" s="778"/>
      <c r="W18" s="777">
        <f>IF($V$3="Boys",Table2abData!N14,IF($V$3="Girls",Table2abData!Y14,IF($V$3="All",Table2abData!AJ14)))</f>
        <v>97.7</v>
      </c>
      <c r="X18" s="442"/>
    </row>
    <row r="19" spans="1:28" ht="29.45" customHeight="1" x14ac:dyDescent="0.2">
      <c r="A19" s="233" t="s">
        <v>278</v>
      </c>
      <c r="B19" s="34">
        <f>Table2abData!C15</f>
        <v>436</v>
      </c>
      <c r="C19" s="419">
        <f>IF($V$3="Boys",Table2abData!AY15,IF($V$3="Girls",Table2abData!AZ15,IF($V$3="All",Table2abData!BA15)))</f>
        <v>9914</v>
      </c>
      <c r="D19" s="82"/>
      <c r="E19" s="288">
        <f>IF($V$3="Boys",Table2abData!D15,IF($V$3="Girls",Table2abData!O15,IF($V$3="All",Table2abData!Z15)))</f>
        <v>6.6</v>
      </c>
      <c r="F19" s="416"/>
      <c r="G19" s="288">
        <f>IF($V$3="Boys",Table2abData!E15,IF($V$3="Girls",Table2abData!P15,IF($V$3="All",Table2abData!AA15)))</f>
        <v>46</v>
      </c>
      <c r="H19" s="288">
        <f>IF($V$3="Boys",Table2abData!F15,IF($V$3="Girls",Table2abData!Q15,IF($V$3="All",Table2abData!AB15)))</f>
        <v>1.7</v>
      </c>
      <c r="I19" s="288">
        <f>IF($V$3="Boys",Table2abData!AK15,IF($V$3="Girls",Table2abData!AL15,IF($V$3="All",Table2abData!AM15)))</f>
        <v>4.5</v>
      </c>
      <c r="J19" s="416"/>
      <c r="K19" s="288">
        <f>IF($V$3="Boys",Table2abData!G15,IF($V$3="Girls",Table2abData!R15,IF($V$3="All",Table2abData!AC15)))</f>
        <v>0.4</v>
      </c>
      <c r="L19" s="418">
        <f>IF($V$3="Boys",Table2abData!AQ15,IF($V$3="Girls",Table2abData!AR15,IF($V$3="All",Table2abData!AS15)))</f>
        <v>0.41</v>
      </c>
      <c r="M19" s="288">
        <f>IF($V$3="Boys",Table2abData!H15,IF($V$3="Girls",Table2abData!S15,IF($V$3="All",Table2abData!AD15)))</f>
        <v>0.1</v>
      </c>
      <c r="N19" s="288">
        <f>IF($V$3="Boys",Table2abData!AN15,IF($V$3="Girls",Table2abData!AO15,IF($V$3="All",Table2abData!AP15)))</f>
        <v>0.1</v>
      </c>
      <c r="O19" s="416"/>
      <c r="P19" s="419" t="s">
        <v>176</v>
      </c>
      <c r="Q19" s="418" t="s">
        <v>176</v>
      </c>
      <c r="R19" s="417" t="s">
        <v>176</v>
      </c>
      <c r="S19" s="417" t="s">
        <v>176</v>
      </c>
      <c r="T19" s="416"/>
      <c r="U19" s="288">
        <f>IF($V$3="Boys",Table2abData!M15,IF($V$3="Girls",Table2abData!X15,IF($V$3="All",Table2abData!AI15)))</f>
        <v>61.1</v>
      </c>
      <c r="V19" s="416"/>
      <c r="W19" s="288">
        <f>IF($V$3="Boys",Table2abData!N15,IF($V$3="Girls",Table2abData!Y15,IF($V$3="All",Table2abData!AJ15)))</f>
        <v>57.7</v>
      </c>
      <c r="X19" s="442"/>
    </row>
    <row r="20" spans="1:28" ht="36" customHeight="1" x14ac:dyDescent="0.2">
      <c r="A20" s="234" t="s">
        <v>279</v>
      </c>
      <c r="B20" s="774">
        <f>Table2abData!C16</f>
        <v>4363</v>
      </c>
      <c r="C20" s="775">
        <f>IF($V$3="Boys",Table2abData!AY16,IF($V$3="Girls",Table2abData!AZ16,IF($V$3="All",Table2abData!BA16)))</f>
        <v>533540</v>
      </c>
      <c r="D20" s="776"/>
      <c r="E20" s="777">
        <f>IF($V$3="Boys",Table2abData!D16,IF($V$3="Girls",Table2abData!O16,IF($V$3="All",Table2abData!Z16)))</f>
        <v>45.8</v>
      </c>
      <c r="F20" s="778"/>
      <c r="G20" s="777">
        <f>IF($V$3="Boys",Table2abData!E16,IF($V$3="Girls",Table2abData!P16,IF($V$3="All",Table2abData!AA16)))</f>
        <v>96</v>
      </c>
      <c r="H20" s="777">
        <f>IF($V$3="Boys",Table2abData!F16,IF($V$3="Girls",Table2abData!Q16,IF($V$3="All",Table2abData!AB16)))</f>
        <v>42.5</v>
      </c>
      <c r="I20" s="777">
        <f>IF($V$3="Boys",Table2abData!AK16,IF($V$3="Girls",Table2abData!AL16,IF($V$3="All",Table2abData!AM16)))</f>
        <v>63.1</v>
      </c>
      <c r="J20" s="778"/>
      <c r="K20" s="777">
        <f>IF($V$3="Boys",Table2abData!G16,IF($V$3="Girls",Table2abData!R16,IF($V$3="All",Table2abData!AC16)))</f>
        <v>37.700000000000003</v>
      </c>
      <c r="L20" s="779">
        <f>IF($V$3="Boys",Table2abData!AQ16,IF($V$3="Girls",Table2abData!AR16,IF($V$3="All",Table2abData!AS16)))</f>
        <v>3.98</v>
      </c>
      <c r="M20" s="777">
        <f>IF($V$3="Boys",Table2abData!H16,IF($V$3="Girls",Table2abData!S16,IF($V$3="All",Table2abData!AD16)))</f>
        <v>16.399999999999999</v>
      </c>
      <c r="N20" s="777">
        <f>IF($V$3="Boys",Table2abData!AN16,IF($V$3="Girls",Table2abData!AO16,IF($V$3="All",Table2abData!AP16)))</f>
        <v>23.6</v>
      </c>
      <c r="O20" s="778"/>
      <c r="P20" s="775" t="s">
        <v>176</v>
      </c>
      <c r="Q20" s="779" t="s">
        <v>176</v>
      </c>
      <c r="R20" s="780" t="s">
        <v>176</v>
      </c>
      <c r="S20" s="780" t="s">
        <v>176</v>
      </c>
      <c r="T20" s="778"/>
      <c r="U20" s="777">
        <f>IF($V$3="Boys",Table2abData!M16,IF($V$3="Girls",Table2abData!X16,IF($V$3="All",Table2abData!AI16)))</f>
        <v>97.3</v>
      </c>
      <c r="V20" s="778"/>
      <c r="W20" s="777">
        <f>IF($V$3="Boys",Table2abData!N16,IF($V$3="Girls",Table2abData!Y16,IF($V$3="All",Table2abData!AJ16)))</f>
        <v>97</v>
      </c>
      <c r="X20" s="442"/>
    </row>
    <row r="21" spans="1:28" ht="20.45" customHeight="1" x14ac:dyDescent="0.2">
      <c r="A21" s="228" t="s">
        <v>26</v>
      </c>
      <c r="B21" s="34">
        <f>Table2abData!C17</f>
        <v>58</v>
      </c>
      <c r="C21" s="419">
        <f>IF($V$3="Boys",Table2abData!AY17,IF($V$3="Girls",Table2abData!AZ17,IF($V$3="All",Table2abData!BA17)))</f>
        <v>430</v>
      </c>
      <c r="D21" s="82"/>
      <c r="E21" s="288">
        <f>IF($V$3="Boys",Table2abData!D17,IF($V$3="Girls",Table2abData!O17,IF($V$3="All",Table2abData!Z17)))</f>
        <v>7.8</v>
      </c>
      <c r="F21" s="416"/>
      <c r="G21" s="288">
        <f>IF($V$3="Boys",Table2abData!E17,IF($V$3="Girls",Table2abData!P17,IF($V$3="All",Table2abData!AA17)))</f>
        <v>24.9</v>
      </c>
      <c r="H21" s="288">
        <f>IF($V$3="Boys",Table2abData!F17,IF($V$3="Girls",Table2abData!Q17,IF($V$3="All",Table2abData!AB17)))</f>
        <v>2.8</v>
      </c>
      <c r="I21" s="288">
        <f>IF($V$3="Boys",Table2abData!AK17,IF($V$3="Girls",Table2abData!AL17,IF($V$3="All",Table2abData!AM17)))</f>
        <v>5.3</v>
      </c>
      <c r="J21" s="416"/>
      <c r="K21" s="288">
        <f>IF($V$3="Boys",Table2abData!G17,IF($V$3="Girls",Table2abData!R17,IF($V$3="All",Table2abData!AC17)))</f>
        <v>1.2</v>
      </c>
      <c r="L21" s="418">
        <f>IF($V$3="Boys",Table2abData!AQ17,IF($V$3="Girls",Table2abData!AR17,IF($V$3="All",Table2abData!AS17)))</f>
        <v>0.57999999999999996</v>
      </c>
      <c r="M21" s="288">
        <f>IF($V$3="Boys",Table2abData!H17,IF($V$3="Girls",Table2abData!S17,IF($V$3="All",Table2abData!AD17)))</f>
        <v>0.5</v>
      </c>
      <c r="N21" s="288">
        <f>IF($V$3="Boys",Table2abData!AN17,IF($V$3="Girls",Table2abData!AO17,IF($V$3="All",Table2abData!AP17)))</f>
        <v>0.7</v>
      </c>
      <c r="O21" s="416"/>
      <c r="P21" s="419">
        <f>IF($V$3="Boys",Table2abData!I17,IF($V$3="Girls",Table2abData!T17,IF($V$3="All",Table2abData!AE17)))</f>
        <v>342</v>
      </c>
      <c r="Q21" s="418">
        <f>IF($V$3="Boys",Table2abData!J17,IF($V$3="Girls",Table2abData!U17,IF($V$3="All",Table2abData!AF17)))</f>
        <v>-1.57</v>
      </c>
      <c r="R21" s="417">
        <f>IF($V$3="Boys",Table2abData!K17,IF($V$3="Girls",Table2abData!V17,IF($V$3="All",Table2abData!AG17)))</f>
        <v>-1.7</v>
      </c>
      <c r="S21" s="417">
        <f>IF($V$3="Boys",Table2abData!L17,IF($V$3="Girls",Table2abData!W17,IF($V$3="All",Table2abData!AH17)))</f>
        <v>-1.43</v>
      </c>
      <c r="T21" s="416"/>
      <c r="U21" s="288">
        <f>IF($V$3="Boys",Table2abData!M17,IF($V$3="Girls",Table2abData!X17,IF($V$3="All",Table2abData!AI17)))</f>
        <v>45.8</v>
      </c>
      <c r="V21" s="416"/>
      <c r="W21" s="288">
        <f>IF($V$3="Boys",Table2abData!N17,IF($V$3="Girls",Table2abData!Y17,IF($V$3="All",Table2abData!AJ17)))</f>
        <v>44</v>
      </c>
      <c r="X21" s="442"/>
    </row>
    <row r="22" spans="1:28" ht="12" customHeight="1" x14ac:dyDescent="0.2">
      <c r="A22" s="228" t="s">
        <v>14</v>
      </c>
      <c r="B22" s="34">
        <f>Table2abData!C18</f>
        <v>843</v>
      </c>
      <c r="C22" s="419">
        <f>IF($V$3="Boys",Table2abData!AY18,IF($V$3="Girls",Table2abData!AZ18,IF($V$3="All",Table2abData!BA18)))</f>
        <v>46964</v>
      </c>
      <c r="D22" s="82"/>
      <c r="E22" s="288">
        <f>IF($V$3="Boys",Table2abData!D18,IF($V$3="Girls",Table2abData!O18,IF($V$3="All",Table2abData!Z18)))</f>
        <v>32.299999999999997</v>
      </c>
      <c r="F22" s="416"/>
      <c r="G22" s="288">
        <f>IF($V$3="Boys",Table2abData!E18,IF($V$3="Girls",Table2abData!P18,IF($V$3="All",Table2abData!AA18)))</f>
        <v>25</v>
      </c>
      <c r="H22" s="288">
        <f>IF($V$3="Boys",Table2abData!F18,IF($V$3="Girls",Table2abData!Q18,IF($V$3="All",Table2abData!AB18)))</f>
        <v>16.600000000000001</v>
      </c>
      <c r="I22" s="288">
        <f>IF($V$3="Boys",Table2abData!AK18,IF($V$3="Girls",Table2abData!AL18,IF($V$3="All",Table2abData!AM18)))</f>
        <v>21.2</v>
      </c>
      <c r="J22" s="416"/>
      <c r="K22" s="288">
        <f>IF($V$3="Boys",Table2abData!G18,IF($V$3="Girls",Table2abData!R18,IF($V$3="All",Table2abData!AC18)))</f>
        <v>9.3000000000000007</v>
      </c>
      <c r="L22" s="418">
        <f>IF($V$3="Boys",Table2abData!AQ18,IF($V$3="Girls",Table2abData!AR18,IF($V$3="All",Table2abData!AS18)))</f>
        <v>2.5499999999999998</v>
      </c>
      <c r="M22" s="288">
        <f>IF($V$3="Boys",Table2abData!H18,IF($V$3="Girls",Table2abData!S18,IF($V$3="All",Table2abData!AD18)))</f>
        <v>5.7</v>
      </c>
      <c r="N22" s="288">
        <f>IF($V$3="Boys",Table2abData!AN18,IF($V$3="Girls",Table2abData!AO18,IF($V$3="All",Table2abData!AP18)))</f>
        <v>7.5</v>
      </c>
      <c r="O22" s="416"/>
      <c r="P22" s="419" t="s">
        <v>176</v>
      </c>
      <c r="Q22" s="418" t="s">
        <v>176</v>
      </c>
      <c r="R22" s="417" t="s">
        <v>176</v>
      </c>
      <c r="S22" s="417" t="s">
        <v>176</v>
      </c>
      <c r="T22" s="416"/>
      <c r="U22" s="288">
        <f>IF($V$3="Boys",Table2abData!M18,IF($V$3="Girls",Table2abData!X18,IF($V$3="All",Table2abData!AI18)))</f>
        <v>89.3</v>
      </c>
      <c r="V22" s="416"/>
      <c r="W22" s="288">
        <f>IF($V$3="Boys",Table2abData!N18,IF($V$3="Girls",Table2abData!Y18,IF($V$3="All",Table2abData!AJ18)))</f>
        <v>89.5</v>
      </c>
      <c r="X22" s="442"/>
    </row>
    <row r="23" spans="1:28" ht="12" customHeight="1" x14ac:dyDescent="0.2">
      <c r="A23" s="228" t="s">
        <v>15</v>
      </c>
      <c r="B23" s="34">
        <f>Table2abData!C19</f>
        <v>277</v>
      </c>
      <c r="C23" s="419">
        <f>IF($V$3="Boys",Table2abData!AY19,IF($V$3="Girls",Table2abData!AZ19,IF($V$3="All",Table2abData!BA19)))</f>
        <v>2683</v>
      </c>
      <c r="D23" s="82"/>
      <c r="E23" s="288">
        <f>IF($V$3="Boys",Table2abData!D19,IF($V$3="Girls",Table2abData!O19,IF($V$3="All",Table2abData!Z19)))</f>
        <v>5.0999999999999996</v>
      </c>
      <c r="F23" s="416"/>
      <c r="G23" s="288">
        <f>IF($V$3="Boys",Table2abData!E19,IF($V$3="Girls",Table2abData!P19,IF($V$3="All",Table2abData!AA19)))</f>
        <v>25.7</v>
      </c>
      <c r="H23" s="288">
        <f>IF($V$3="Boys",Table2abData!F19,IF($V$3="Girls",Table2abData!Q19,IF($V$3="All",Table2abData!AB19)))</f>
        <v>1.6</v>
      </c>
      <c r="I23" s="288">
        <f>IF($V$3="Boys",Table2abData!AK19,IF($V$3="Girls",Table2abData!AL19,IF($V$3="All",Table2abData!AM19)))</f>
        <v>4.0999999999999996</v>
      </c>
      <c r="J23" s="416"/>
      <c r="K23" s="288">
        <f>IF($V$3="Boys",Table2abData!G19,IF($V$3="Girls",Table2abData!R19,IF($V$3="All",Table2abData!AC19)))</f>
        <v>0.1</v>
      </c>
      <c r="L23" s="418">
        <f>IF($V$3="Boys",Table2abData!AQ19,IF($V$3="Girls",Table2abData!AR19,IF($V$3="All",Table2abData!AS19)))</f>
        <v>0.34</v>
      </c>
      <c r="M23" s="288">
        <f>IF($V$3="Boys",Table2abData!H19,IF($V$3="Girls",Table2abData!S19,IF($V$3="All",Table2abData!AD19)))</f>
        <v>0</v>
      </c>
      <c r="N23" s="288">
        <f>IF($V$3="Boys",Table2abData!AN19,IF($V$3="Girls",Table2abData!AO19,IF($V$3="All",Table2abData!AP19)))</f>
        <v>0</v>
      </c>
      <c r="O23" s="416"/>
      <c r="P23" s="419" t="s">
        <v>176</v>
      </c>
      <c r="Q23" s="418" t="s">
        <v>176</v>
      </c>
      <c r="R23" s="417" t="s">
        <v>176</v>
      </c>
      <c r="S23" s="417" t="s">
        <v>176</v>
      </c>
      <c r="T23" s="416"/>
      <c r="U23" s="288">
        <f>IF($V$3="Boys",Table2abData!M19,IF($V$3="Girls",Table2abData!X19,IF($V$3="All",Table2abData!AI19)))</f>
        <v>43.3</v>
      </c>
      <c r="V23" s="416"/>
      <c r="W23" s="288">
        <f>IF($V$3="Boys",Table2abData!N19,IF($V$3="Girls",Table2abData!Y19,IF($V$3="All",Table2abData!AJ19)))</f>
        <v>40.4</v>
      </c>
      <c r="X23" s="442"/>
    </row>
    <row r="24" spans="1:28" ht="20.45" customHeight="1" x14ac:dyDescent="0.2">
      <c r="A24" s="232" t="s">
        <v>489</v>
      </c>
      <c r="B24" s="774">
        <f>Table2abData!C20</f>
        <v>1178</v>
      </c>
      <c r="C24" s="775">
        <f>IF($V$3="Boys",Table2abData!AY20,IF($V$3="Girls",Table2abData!AZ20,IF($V$3="All",Table2abData!BA20)))</f>
        <v>50077</v>
      </c>
      <c r="D24" s="776"/>
      <c r="E24" s="777">
        <f>IF($V$3="Boys",Table2abData!D20,IF($V$3="Girls",Table2abData!O20,IF($V$3="All",Table2abData!Z20)))</f>
        <v>30.6</v>
      </c>
      <c r="F24" s="778"/>
      <c r="G24" s="777">
        <f>IF($V$3="Boys",Table2abData!E20,IF($V$3="Girls",Table2abData!P20,IF($V$3="All",Table2abData!AA20)))</f>
        <v>25.1</v>
      </c>
      <c r="H24" s="777">
        <f>IF($V$3="Boys",Table2abData!F20,IF($V$3="Girls",Table2abData!Q20,IF($V$3="All",Table2abData!AB20)))</f>
        <v>15.7</v>
      </c>
      <c r="I24" s="777">
        <f>IF($V$3="Boys",Table2abData!AK20,IF($V$3="Girls",Table2abData!AL20,IF($V$3="All",Table2abData!AM20)))</f>
        <v>20.2</v>
      </c>
      <c r="J24" s="778"/>
      <c r="K24" s="777">
        <f>IF($V$3="Boys",Table2abData!G20,IF($V$3="Girls",Table2abData!R20,IF($V$3="All",Table2abData!AC20)))</f>
        <v>8.8000000000000007</v>
      </c>
      <c r="L24" s="779">
        <f>IF($V$3="Boys",Table2abData!AQ20,IF($V$3="Girls",Table2abData!AR20,IF($V$3="All",Table2abData!AS20)))</f>
        <v>2.42</v>
      </c>
      <c r="M24" s="777">
        <f>IF($V$3="Boys",Table2abData!H20,IF($V$3="Girls",Table2abData!S20,IF($V$3="All",Table2abData!AD20)))</f>
        <v>5.4</v>
      </c>
      <c r="N24" s="777">
        <f>IF($V$3="Boys",Table2abData!AN20,IF($V$3="Girls",Table2abData!AO20,IF($V$3="All",Table2abData!AP20)))</f>
        <v>7</v>
      </c>
      <c r="O24" s="778"/>
      <c r="P24" s="775" t="s">
        <v>176</v>
      </c>
      <c r="Q24" s="779" t="s">
        <v>176</v>
      </c>
      <c r="R24" s="780" t="s">
        <v>176</v>
      </c>
      <c r="S24" s="780" t="s">
        <v>176</v>
      </c>
      <c r="T24" s="778"/>
      <c r="U24" s="777">
        <f>IF($V$3="Boys",Table2abData!M20,IF($V$3="Girls",Table2abData!X20,IF($V$3="All",Table2abData!AI20)))</f>
        <v>86.5</v>
      </c>
      <c r="V24" s="778"/>
      <c r="W24" s="777">
        <f>IF($V$3="Boys",Table2abData!N20,IF($V$3="Girls",Table2abData!Y20,IF($V$3="All",Table2abData!AJ20)))</f>
        <v>86.5</v>
      </c>
      <c r="X24" s="442"/>
    </row>
    <row r="25" spans="1:28" ht="19.5" customHeight="1" x14ac:dyDescent="0.2">
      <c r="A25" s="232" t="s">
        <v>24</v>
      </c>
      <c r="B25" s="774">
        <f>Table2abData!C21</f>
        <v>1087</v>
      </c>
      <c r="C25" s="775">
        <f>IF($V$3="Boys",Table2abData!AY21,IF($V$3="Girls",Table2abData!AZ21,IF($V$3="All",Table2abData!BA21)))</f>
        <v>13383</v>
      </c>
      <c r="D25" s="776"/>
      <c r="E25" s="777">
        <f>IF($V$3="Boys",Table2abData!D21,IF($V$3="Girls",Table2abData!O21,IF($V$3="All",Table2abData!Z21)))</f>
        <v>3.4</v>
      </c>
      <c r="F25" s="778"/>
      <c r="G25" s="777">
        <f>IF($V$3="Boys",Table2abData!E21,IF($V$3="Girls",Table2abData!P21,IF($V$3="All",Table2abData!AA21)))</f>
        <v>16.600000000000001</v>
      </c>
      <c r="H25" s="777">
        <f>IF($V$3="Boys",Table2abData!F21,IF($V$3="Girls",Table2abData!Q21,IF($V$3="All",Table2abData!AB21)))</f>
        <v>0.7</v>
      </c>
      <c r="I25" s="777">
        <f>IF($V$3="Boys",Table2abData!AK21,IF($V$3="Girls",Table2abData!AL21,IF($V$3="All",Table2abData!AM21)))</f>
        <v>1.8</v>
      </c>
      <c r="J25" s="778"/>
      <c r="K25" s="777">
        <f>IF($V$3="Boys",Table2abData!G21,IF($V$3="Girls",Table2abData!R21,IF($V$3="All",Table2abData!AC21)))</f>
        <v>0.1</v>
      </c>
      <c r="L25" s="779">
        <f>IF($V$3="Boys",Table2abData!AQ21,IF($V$3="Girls",Table2abData!AR21,IF($V$3="All",Table2abData!AS21)))</f>
        <v>0.21</v>
      </c>
      <c r="M25" s="777">
        <f>IF($V$3="Boys",Table2abData!H21,IF($V$3="Girls",Table2abData!S21,IF($V$3="All",Table2abData!AD21)))</f>
        <v>0</v>
      </c>
      <c r="N25" s="777">
        <f>IF($V$3="Boys",Table2abData!AN21,IF($V$3="Girls",Table2abData!AO21,IF($V$3="All",Table2abData!AP21)))</f>
        <v>0</v>
      </c>
      <c r="O25" s="778"/>
      <c r="P25" s="775">
        <f>IF($V$3="Boys",Table2abData!I21,IF($V$3="Girls",Table2abData!T21,IF($V$3="All",Table2abData!AE21)))</f>
        <v>9843</v>
      </c>
      <c r="Q25" s="779">
        <f>IF($V$3="Boys",Table2abData!J21,IF($V$3="Girls",Table2abData!U21,IF($V$3="All",Table2abData!AF21)))</f>
        <v>-1.69</v>
      </c>
      <c r="R25" s="780">
        <f>IF($V$3="Boys",Table2abData!K21,IF($V$3="Girls",Table2abData!V21,IF($V$3="All",Table2abData!AG21)))</f>
        <v>-1.71</v>
      </c>
      <c r="S25" s="780">
        <f>IF($V$3="Boys",Table2abData!L21,IF($V$3="Girls",Table2abData!W21,IF($V$3="All",Table2abData!AH21)))</f>
        <v>-1.66</v>
      </c>
      <c r="T25" s="778"/>
      <c r="U25" s="777">
        <f>IF($V$3="Boys",Table2abData!M21,IF($V$3="Girls",Table2abData!X21,IF($V$3="All",Table2abData!AI21)))</f>
        <v>34.9</v>
      </c>
      <c r="V25" s="778"/>
      <c r="W25" s="777">
        <f>IF($V$3="Boys",Table2abData!N21,IF($V$3="Girls",Table2abData!Y21,IF($V$3="All",Table2abData!AJ21)))</f>
        <v>33.1</v>
      </c>
      <c r="X25" s="442"/>
      <c r="AB25" s="32"/>
    </row>
    <row r="26" spans="1:28" ht="19.5" customHeight="1" x14ac:dyDescent="0.2">
      <c r="A26" s="232" t="s">
        <v>16</v>
      </c>
      <c r="B26" s="774">
        <f>Table2abData!C22</f>
        <v>5568</v>
      </c>
      <c r="C26" s="775">
        <f>IF($V$3="Boys",Table2abData!AY22,IF($V$3="Girls",Table2abData!AZ22,IF($V$3="All",Table2abData!BA22)))</f>
        <v>583617</v>
      </c>
      <c r="D26" s="776"/>
      <c r="E26" s="777">
        <f>IF($V$3="Boys",Table2abData!D22,IF($V$3="Girls",Table2abData!O22,IF($V$3="All",Table2abData!Z22)))</f>
        <v>44.5</v>
      </c>
      <c r="F26" s="778"/>
      <c r="G26" s="777">
        <f>IF($V$3="Boys",Table2abData!E22,IF($V$3="Girls",Table2abData!P22,IF($V$3="All",Table2abData!AA22)))</f>
        <v>90.1</v>
      </c>
      <c r="H26" s="777">
        <f>IF($V$3="Boys",Table2abData!F22,IF($V$3="Girls",Table2abData!Q22,IF($V$3="All",Table2abData!AB22)))</f>
        <v>40.200000000000003</v>
      </c>
      <c r="I26" s="777">
        <f>IF($V$3="Boys",Table2abData!AK22,IF($V$3="Girls",Table2abData!AL22,IF($V$3="All",Table2abData!AM22)))</f>
        <v>59.4</v>
      </c>
      <c r="J26" s="778"/>
      <c r="K26" s="777">
        <f>IF($V$3="Boys",Table2abData!G22,IF($V$3="Girls",Table2abData!R22,IF($V$3="All",Table2abData!AC22)))</f>
        <v>35.200000000000003</v>
      </c>
      <c r="L26" s="779">
        <f>IF($V$3="Boys",Table2abData!AQ22,IF($V$3="Girls",Table2abData!AR22,IF($V$3="All",Table2abData!AS22)))</f>
        <v>3.85</v>
      </c>
      <c r="M26" s="777">
        <f>IF($V$3="Boys",Table2abData!H22,IF($V$3="Girls",Table2abData!S22,IF($V$3="All",Table2abData!AD22)))</f>
        <v>15.4</v>
      </c>
      <c r="N26" s="777">
        <f>IF($V$3="Boys",Table2abData!AN22,IF($V$3="Girls",Table2abData!AO22,IF($V$3="All",Table2abData!AP22)))</f>
        <v>22.2</v>
      </c>
      <c r="O26" s="778"/>
      <c r="P26" s="775" t="s">
        <v>176</v>
      </c>
      <c r="Q26" s="779" t="s">
        <v>176</v>
      </c>
      <c r="R26" s="780" t="s">
        <v>176</v>
      </c>
      <c r="S26" s="780" t="s">
        <v>176</v>
      </c>
      <c r="T26" s="778"/>
      <c r="U26" s="777">
        <f>IF($V$3="Boys",Table2abData!M22,IF($V$3="Girls",Table2abData!X22,IF($V$3="All",Table2abData!AI22)))</f>
        <v>96.8</v>
      </c>
      <c r="V26" s="778"/>
      <c r="W26" s="777">
        <f>IF($V$3="Boys",Table2abData!N22,IF($V$3="Girls",Table2abData!Y22,IF($V$3="All",Table2abData!AJ22)))</f>
        <v>96.5</v>
      </c>
      <c r="X26" s="442"/>
    </row>
    <row r="27" spans="1:28" ht="11.25" customHeight="1" x14ac:dyDescent="0.2">
      <c r="A27" s="29"/>
      <c r="B27" s="289"/>
      <c r="C27" s="290"/>
      <c r="D27" s="290"/>
      <c r="E27" s="291"/>
      <c r="F27" s="291"/>
      <c r="G27" s="291"/>
      <c r="H27" s="291"/>
      <c r="I27" s="291"/>
      <c r="J27" s="291"/>
      <c r="K27" s="291"/>
      <c r="L27" s="441"/>
      <c r="M27" s="291"/>
      <c r="N27" s="291"/>
      <c r="O27" s="291"/>
      <c r="P27" s="291"/>
      <c r="Q27" s="291"/>
      <c r="R27" s="291"/>
      <c r="S27" s="291"/>
      <c r="T27" s="291"/>
      <c r="U27" s="291"/>
      <c r="V27" s="291"/>
      <c r="W27" s="291"/>
      <c r="X27" s="33"/>
      <c r="Y27" s="34"/>
    </row>
    <row r="28" spans="1:28" ht="11.25" customHeight="1" x14ac:dyDescent="0.2">
      <c r="A28" s="30"/>
      <c r="B28" s="30"/>
      <c r="C28" s="8"/>
      <c r="D28" s="8"/>
      <c r="E28" s="9"/>
      <c r="F28" s="9"/>
      <c r="G28" s="9"/>
      <c r="H28" s="9"/>
      <c r="I28" s="9"/>
      <c r="J28" s="9"/>
      <c r="K28" s="9"/>
      <c r="L28" s="9"/>
      <c r="M28" s="9"/>
      <c r="N28" s="9"/>
      <c r="O28" s="9"/>
      <c r="P28" s="9"/>
      <c r="Q28" s="9"/>
      <c r="R28" s="9"/>
      <c r="S28" s="9"/>
      <c r="T28" s="9"/>
      <c r="U28" s="9"/>
      <c r="V28" s="9"/>
      <c r="X28" s="93" t="s">
        <v>64</v>
      </c>
    </row>
    <row r="29" spans="1:28" ht="13.9" customHeight="1" x14ac:dyDescent="0.2">
      <c r="A29" s="817" t="s">
        <v>53</v>
      </c>
      <c r="B29" s="817"/>
      <c r="C29" s="817"/>
      <c r="D29" s="817"/>
      <c r="E29" s="817"/>
      <c r="F29" s="817"/>
      <c r="G29" s="817"/>
      <c r="H29" s="817"/>
      <c r="I29" s="817"/>
      <c r="J29" s="817"/>
      <c r="K29" s="817"/>
      <c r="L29" s="817"/>
      <c r="M29" s="817"/>
      <c r="N29" s="817"/>
      <c r="O29" s="817"/>
      <c r="P29" s="817"/>
      <c r="Q29" s="817"/>
      <c r="R29" s="817"/>
      <c r="S29" s="817"/>
      <c r="T29" s="817"/>
      <c r="U29" s="817"/>
      <c r="V29" s="425"/>
      <c r="W29" s="425"/>
      <c r="X29" s="425"/>
    </row>
    <row r="30" spans="1:28" ht="12.4" customHeight="1" x14ac:dyDescent="0.2">
      <c r="A30" s="817" t="s">
        <v>382</v>
      </c>
      <c r="B30" s="817"/>
      <c r="C30" s="817"/>
      <c r="D30" s="817"/>
      <c r="E30" s="817"/>
      <c r="F30" s="817"/>
      <c r="G30" s="817"/>
      <c r="H30" s="817"/>
      <c r="I30" s="817"/>
      <c r="J30" s="817"/>
      <c r="K30" s="817"/>
      <c r="L30" s="817"/>
      <c r="M30" s="817"/>
      <c r="N30" s="817"/>
      <c r="O30" s="817"/>
      <c r="P30" s="817"/>
      <c r="Q30" s="817"/>
      <c r="R30" s="817"/>
      <c r="S30" s="817"/>
      <c r="T30" s="817"/>
      <c r="U30" s="817"/>
      <c r="V30" s="817"/>
      <c r="W30" s="817"/>
      <c r="X30" s="817"/>
    </row>
    <row r="31" spans="1:28" ht="36.4" customHeight="1" x14ac:dyDescent="0.2">
      <c r="A31" s="810" t="s">
        <v>383</v>
      </c>
      <c r="B31" s="810"/>
      <c r="C31" s="810"/>
      <c r="D31" s="810"/>
      <c r="E31" s="810"/>
      <c r="F31" s="810"/>
      <c r="G31" s="810"/>
      <c r="H31" s="810"/>
      <c r="I31" s="810"/>
      <c r="J31" s="810"/>
      <c r="K31" s="810"/>
      <c r="L31" s="810"/>
      <c r="M31" s="810"/>
      <c r="N31" s="810"/>
      <c r="O31" s="810"/>
      <c r="P31" s="810"/>
      <c r="Q31" s="810"/>
      <c r="R31" s="810"/>
      <c r="S31" s="810"/>
      <c r="T31" s="810"/>
      <c r="U31" s="810"/>
      <c r="V31" s="810"/>
      <c r="W31" s="810"/>
      <c r="X31" s="810"/>
    </row>
    <row r="32" spans="1:28" ht="13.15" customHeight="1" x14ac:dyDescent="0.2">
      <c r="A32" s="825" t="s">
        <v>384</v>
      </c>
      <c r="B32" s="825"/>
      <c r="C32" s="825"/>
      <c r="D32" s="825"/>
      <c r="E32" s="825"/>
      <c r="F32" s="825"/>
      <c r="G32" s="825"/>
      <c r="H32" s="825"/>
      <c r="I32" s="825"/>
      <c r="J32" s="825"/>
      <c r="K32" s="825"/>
      <c r="L32" s="825"/>
      <c r="M32" s="825"/>
      <c r="N32" s="825"/>
      <c r="O32" s="825"/>
      <c r="P32" s="825"/>
      <c r="Q32" s="825"/>
      <c r="R32" s="825"/>
      <c r="S32" s="825"/>
      <c r="T32" s="825"/>
      <c r="U32" s="825"/>
      <c r="V32" s="825"/>
      <c r="W32" s="825"/>
      <c r="X32" s="425"/>
    </row>
    <row r="33" spans="1:24" ht="42" customHeight="1" x14ac:dyDescent="0.2">
      <c r="A33" s="810" t="s">
        <v>690</v>
      </c>
      <c r="B33" s="810"/>
      <c r="C33" s="810"/>
      <c r="D33" s="810"/>
      <c r="E33" s="810"/>
      <c r="F33" s="810"/>
      <c r="G33" s="810"/>
      <c r="H33" s="810"/>
      <c r="I33" s="810"/>
      <c r="J33" s="810"/>
      <c r="K33" s="810"/>
      <c r="L33" s="810"/>
      <c r="M33" s="810"/>
      <c r="N33" s="810"/>
      <c r="O33" s="810"/>
      <c r="P33" s="810"/>
      <c r="Q33" s="810"/>
      <c r="R33" s="810"/>
      <c r="S33" s="810"/>
      <c r="T33" s="810"/>
      <c r="U33" s="810"/>
      <c r="V33" s="810"/>
      <c r="W33" s="810"/>
      <c r="X33" s="810"/>
    </row>
    <row r="34" spans="1:24" ht="22.15" customHeight="1" x14ac:dyDescent="0.2">
      <c r="A34" s="810" t="s">
        <v>386</v>
      </c>
      <c r="B34" s="810"/>
      <c r="C34" s="810"/>
      <c r="D34" s="810"/>
      <c r="E34" s="810"/>
      <c r="F34" s="810"/>
      <c r="G34" s="810"/>
      <c r="H34" s="810"/>
      <c r="I34" s="810"/>
      <c r="J34" s="810"/>
      <c r="K34" s="810"/>
      <c r="L34" s="810"/>
      <c r="M34" s="810"/>
      <c r="N34" s="810"/>
      <c r="O34" s="810"/>
      <c r="P34" s="810"/>
      <c r="Q34" s="810"/>
      <c r="R34" s="810"/>
      <c r="S34" s="810"/>
      <c r="T34" s="810"/>
      <c r="U34" s="810"/>
      <c r="V34" s="810"/>
      <c r="W34" s="810"/>
      <c r="X34" s="810"/>
    </row>
    <row r="35" spans="1:24" ht="13.9" customHeight="1" x14ac:dyDescent="0.2">
      <c r="A35" s="847" t="s">
        <v>387</v>
      </c>
      <c r="B35" s="847"/>
      <c r="C35" s="847"/>
      <c r="D35" s="847"/>
      <c r="E35" s="847"/>
      <c r="F35" s="847"/>
      <c r="G35" s="847"/>
      <c r="H35" s="847"/>
      <c r="I35" s="847"/>
      <c r="J35" s="847"/>
      <c r="K35" s="847"/>
      <c r="L35" s="847"/>
      <c r="M35" s="847"/>
      <c r="N35" s="847"/>
      <c r="O35" s="847"/>
      <c r="P35" s="847"/>
      <c r="Q35" s="847"/>
      <c r="R35" s="847"/>
      <c r="S35" s="847"/>
      <c r="T35" s="847"/>
      <c r="U35" s="847"/>
      <c r="V35" s="847"/>
      <c r="W35" s="847"/>
      <c r="X35" s="847"/>
    </row>
    <row r="36" spans="1:24" ht="60.75" customHeight="1" x14ac:dyDescent="0.2">
      <c r="A36" s="810" t="s">
        <v>388</v>
      </c>
      <c r="B36" s="810"/>
      <c r="C36" s="810"/>
      <c r="D36" s="810"/>
      <c r="E36" s="810"/>
      <c r="F36" s="810"/>
      <c r="G36" s="810"/>
      <c r="H36" s="810"/>
      <c r="I36" s="810"/>
      <c r="J36" s="810"/>
      <c r="K36" s="810"/>
      <c r="L36" s="810"/>
      <c r="M36" s="810"/>
      <c r="N36" s="810"/>
      <c r="O36" s="810"/>
      <c r="P36" s="810"/>
      <c r="Q36" s="810"/>
      <c r="R36" s="810"/>
      <c r="S36" s="810"/>
      <c r="T36" s="810"/>
      <c r="U36" s="810"/>
      <c r="V36" s="810"/>
      <c r="W36" s="810"/>
      <c r="X36" s="810"/>
    </row>
    <row r="37" spans="1:24" ht="13.5" customHeight="1" x14ac:dyDescent="0.2">
      <c r="A37" s="846" t="s">
        <v>488</v>
      </c>
      <c r="B37" s="846"/>
      <c r="C37" s="846"/>
      <c r="D37" s="846"/>
      <c r="E37" s="846"/>
      <c r="F37" s="846"/>
      <c r="G37" s="846"/>
      <c r="H37" s="846"/>
      <c r="I37" s="846"/>
      <c r="J37" s="846"/>
      <c r="K37" s="846"/>
      <c r="L37" s="846"/>
      <c r="M37" s="846"/>
      <c r="N37" s="846"/>
      <c r="O37" s="846"/>
      <c r="P37" s="846"/>
      <c r="Q37" s="846"/>
      <c r="R37" s="846"/>
      <c r="S37" s="846"/>
      <c r="T37" s="846"/>
      <c r="U37" s="846"/>
      <c r="V37" s="846"/>
      <c r="W37" s="846"/>
      <c r="X37" s="427"/>
    </row>
    <row r="38" spans="1:24" ht="15" customHeight="1" x14ac:dyDescent="0.2">
      <c r="A38" s="848" t="s">
        <v>437</v>
      </c>
      <c r="B38" s="848"/>
      <c r="C38" s="848"/>
      <c r="D38" s="848"/>
      <c r="E38" s="848"/>
      <c r="F38" s="848"/>
      <c r="G38" s="848"/>
      <c r="H38" s="848"/>
      <c r="I38" s="848"/>
      <c r="J38" s="848"/>
      <c r="K38" s="848"/>
      <c r="L38" s="848"/>
      <c r="M38" s="848"/>
      <c r="N38" s="848"/>
      <c r="O38" s="848"/>
      <c r="P38" s="848"/>
      <c r="Q38" s="848"/>
      <c r="R38" s="848"/>
      <c r="S38" s="848"/>
      <c r="T38" s="848"/>
      <c r="U38" s="848"/>
      <c r="V38" s="848"/>
      <c r="W38" s="848"/>
      <c r="X38" s="848"/>
    </row>
    <row r="39" spans="1:24" ht="15" customHeight="1" x14ac:dyDescent="0.2">
      <c r="A39" s="810" t="s">
        <v>438</v>
      </c>
      <c r="B39" s="810"/>
      <c r="C39" s="810"/>
      <c r="D39" s="810"/>
      <c r="E39" s="810"/>
      <c r="F39" s="810"/>
      <c r="G39" s="810"/>
      <c r="H39" s="810"/>
      <c r="I39" s="810"/>
      <c r="J39" s="810"/>
      <c r="K39" s="810"/>
      <c r="L39" s="810"/>
      <c r="M39" s="810"/>
      <c r="N39" s="810"/>
      <c r="O39" s="810"/>
      <c r="P39" s="810"/>
      <c r="Q39" s="810"/>
      <c r="R39" s="810"/>
      <c r="S39" s="810"/>
      <c r="T39" s="810"/>
      <c r="U39" s="810"/>
      <c r="V39" s="810"/>
      <c r="W39" s="810"/>
      <c r="X39" s="810"/>
    </row>
    <row r="40" spans="1:24" ht="26.25" customHeight="1" x14ac:dyDescent="0.2">
      <c r="A40" s="810" t="s">
        <v>487</v>
      </c>
      <c r="B40" s="810"/>
      <c r="C40" s="810"/>
      <c r="D40" s="810"/>
      <c r="E40" s="810"/>
      <c r="F40" s="810"/>
      <c r="G40" s="810"/>
      <c r="H40" s="810"/>
      <c r="I40" s="810"/>
      <c r="J40" s="810"/>
      <c r="K40" s="810"/>
      <c r="L40" s="810"/>
      <c r="M40" s="810"/>
      <c r="N40" s="810"/>
      <c r="O40" s="810"/>
      <c r="P40" s="810"/>
      <c r="Q40" s="810"/>
      <c r="R40" s="810"/>
      <c r="S40" s="810"/>
      <c r="T40" s="810"/>
      <c r="U40" s="810"/>
      <c r="V40" s="810"/>
      <c r="W40" s="810"/>
      <c r="X40" s="810"/>
    </row>
    <row r="41" spans="1:24" ht="15" customHeight="1" x14ac:dyDescent="0.2">
      <c r="A41" s="810" t="s">
        <v>486</v>
      </c>
      <c r="B41" s="810"/>
      <c r="C41" s="810"/>
      <c r="D41" s="810"/>
      <c r="E41" s="810"/>
      <c r="F41" s="810"/>
      <c r="G41" s="810"/>
      <c r="H41" s="810"/>
      <c r="I41" s="810"/>
      <c r="J41" s="810"/>
      <c r="K41" s="810"/>
      <c r="L41" s="810"/>
      <c r="M41" s="810"/>
      <c r="N41" s="810"/>
      <c r="O41" s="810"/>
      <c r="P41" s="810"/>
      <c r="Q41" s="810"/>
      <c r="R41" s="810"/>
      <c r="S41" s="810"/>
      <c r="T41" s="810"/>
      <c r="U41" s="810"/>
      <c r="V41" s="810"/>
      <c r="W41" s="810"/>
      <c r="X41" s="810"/>
    </row>
    <row r="42" spans="1:24" ht="29.25" customHeight="1" x14ac:dyDescent="0.2">
      <c r="A42" s="810" t="s">
        <v>485</v>
      </c>
      <c r="B42" s="810"/>
      <c r="C42" s="810"/>
      <c r="D42" s="810"/>
      <c r="E42" s="810"/>
      <c r="F42" s="810"/>
      <c r="G42" s="810"/>
      <c r="H42" s="810"/>
      <c r="I42" s="810"/>
      <c r="J42" s="810"/>
      <c r="K42" s="810"/>
      <c r="L42" s="810"/>
      <c r="M42" s="810"/>
      <c r="N42" s="810"/>
      <c r="O42" s="810"/>
      <c r="P42" s="810"/>
      <c r="Q42" s="810"/>
      <c r="R42" s="810"/>
      <c r="S42" s="810"/>
      <c r="T42" s="810"/>
      <c r="U42" s="810"/>
      <c r="V42" s="810"/>
      <c r="W42" s="810"/>
      <c r="X42" s="810"/>
    </row>
    <row r="43" spans="1:24" ht="26.25" customHeight="1" x14ac:dyDescent="0.2">
      <c r="A43" s="810" t="s">
        <v>647</v>
      </c>
      <c r="B43" s="810"/>
      <c r="C43" s="810"/>
      <c r="D43" s="810"/>
      <c r="E43" s="810"/>
      <c r="F43" s="810"/>
      <c r="G43" s="810"/>
      <c r="H43" s="810"/>
      <c r="I43" s="810"/>
      <c r="J43" s="810"/>
      <c r="K43" s="810"/>
      <c r="L43" s="810"/>
      <c r="M43" s="810"/>
      <c r="N43" s="810"/>
      <c r="O43" s="810"/>
      <c r="P43" s="810"/>
      <c r="Q43" s="810"/>
      <c r="R43" s="810"/>
      <c r="S43" s="810"/>
      <c r="T43" s="810"/>
      <c r="U43" s="810"/>
      <c r="V43" s="810"/>
      <c r="W43" s="810"/>
      <c r="X43" s="810"/>
    </row>
    <row r="44" spans="1:24" ht="15.95" customHeight="1" x14ac:dyDescent="0.2">
      <c r="A44" s="737"/>
      <c r="B44" s="737"/>
      <c r="C44" s="737"/>
      <c r="D44" s="737"/>
      <c r="E44" s="737"/>
      <c r="F44" s="737"/>
      <c r="G44" s="737"/>
      <c r="H44" s="737"/>
      <c r="I44" s="737"/>
      <c r="J44" s="737"/>
      <c r="K44" s="737"/>
      <c r="L44" s="737"/>
      <c r="M44" s="737"/>
      <c r="N44" s="737"/>
      <c r="O44" s="737"/>
      <c r="P44" s="737"/>
      <c r="Q44" s="737"/>
      <c r="R44" s="737"/>
      <c r="S44" s="737"/>
      <c r="T44" s="737"/>
      <c r="U44" s="737"/>
      <c r="V44" s="737"/>
      <c r="W44" s="737"/>
      <c r="X44" s="737"/>
    </row>
    <row r="45" spans="1:24" x14ac:dyDescent="0.2">
      <c r="A45" s="806" t="s">
        <v>663</v>
      </c>
      <c r="B45" s="806"/>
      <c r="C45" s="806"/>
      <c r="D45" s="806"/>
      <c r="E45" s="806"/>
      <c r="F45" s="806"/>
      <c r="G45" s="806"/>
      <c r="H45" s="806"/>
      <c r="I45" s="806"/>
      <c r="J45" s="806"/>
      <c r="K45" s="806"/>
      <c r="L45" s="806"/>
      <c r="M45" s="806"/>
      <c r="N45" s="806"/>
      <c r="O45" s="806"/>
      <c r="P45" s="806"/>
      <c r="Q45" s="806"/>
      <c r="R45" s="806"/>
      <c r="S45" s="806"/>
      <c r="T45" s="806"/>
      <c r="U45" s="806"/>
      <c r="V45" s="806"/>
      <c r="W45" s="806"/>
      <c r="X45" s="806"/>
    </row>
    <row r="47" spans="1:24" x14ac:dyDescent="0.2">
      <c r="A47" s="849"/>
      <c r="B47" s="849"/>
      <c r="C47" s="849"/>
      <c r="D47" s="849"/>
      <c r="E47" s="849"/>
      <c r="F47" s="849"/>
      <c r="G47" s="849"/>
      <c r="H47" s="849"/>
      <c r="I47" s="849"/>
      <c r="J47" s="849"/>
      <c r="K47" s="849"/>
      <c r="L47" s="849"/>
      <c r="M47" s="849"/>
      <c r="N47" s="849"/>
      <c r="O47" s="849"/>
      <c r="P47" s="849"/>
      <c r="Q47" s="849"/>
      <c r="R47" s="849"/>
      <c r="S47" s="849"/>
      <c r="T47" s="849"/>
    </row>
    <row r="48" spans="1:24" ht="50.25" customHeight="1" x14ac:dyDescent="0.2">
      <c r="A48" s="810"/>
      <c r="B48" s="810"/>
      <c r="C48" s="810"/>
      <c r="D48" s="810"/>
      <c r="E48" s="810"/>
      <c r="F48" s="810"/>
      <c r="G48" s="810"/>
      <c r="H48" s="810"/>
      <c r="I48" s="810"/>
      <c r="J48" s="810"/>
      <c r="K48" s="810"/>
      <c r="L48" s="810"/>
      <c r="M48" s="810"/>
      <c r="N48" s="810"/>
      <c r="O48" s="810"/>
      <c r="P48" s="810"/>
      <c r="Q48" s="810"/>
      <c r="R48" s="810"/>
      <c r="S48" s="810"/>
      <c r="T48" s="810"/>
    </row>
  </sheetData>
  <sheetProtection sheet="1" objects="1" scenarios="1"/>
  <mergeCells count="30">
    <mergeCell ref="AB9:AG9"/>
    <mergeCell ref="A29:U29"/>
    <mergeCell ref="A30:X30"/>
    <mergeCell ref="A32:W32"/>
    <mergeCell ref="A31:X31"/>
    <mergeCell ref="A48:T48"/>
    <mergeCell ref="A37:W37"/>
    <mergeCell ref="A40:X40"/>
    <mergeCell ref="A34:X34"/>
    <mergeCell ref="A35:X35"/>
    <mergeCell ref="A38:X38"/>
    <mergeCell ref="A39:X39"/>
    <mergeCell ref="A42:X42"/>
    <mergeCell ref="A45:X45"/>
    <mergeCell ref="A47:T47"/>
    <mergeCell ref="A41:X41"/>
    <mergeCell ref="A36:X36"/>
    <mergeCell ref="A43:X43"/>
    <mergeCell ref="A33:X33"/>
    <mergeCell ref="A1:I1"/>
    <mergeCell ref="V3:W3"/>
    <mergeCell ref="B5:B6"/>
    <mergeCell ref="C5:C6"/>
    <mergeCell ref="E5:E6"/>
    <mergeCell ref="G5:I5"/>
    <mergeCell ref="K5:N5"/>
    <mergeCell ref="P5:S5"/>
    <mergeCell ref="U5:U6"/>
    <mergeCell ref="W5:W6"/>
    <mergeCell ref="A5:A6"/>
  </mergeCells>
  <conditionalFormatting sqref="Y27">
    <cfRule type="expression" dxfId="83" priority="1">
      <formula>(#REF!="Percentage")</formula>
    </cfRule>
  </conditionalFormatting>
  <dataValidations count="2">
    <dataValidation type="list" allowBlank="1" showInputMessage="1" showErrorMessage="1" sqref="V3:W3">
      <formula1>$Z$2:$Z$4</formula1>
    </dataValidation>
    <dataValidation type="list" allowBlank="1" showInputMessage="1" showErrorMessage="1" sqref="WVY982054:WVY982055 WMC982054:WMC982055 WCG982054:WCG982055 VSK982054:VSK982055 VIO982054:VIO982055 UYS982054:UYS982055 UOW982054:UOW982055 UFA982054:UFA982055 TVE982054:TVE982055 TLI982054:TLI982055 TBM982054:TBM982055 SRQ982054:SRQ982055 SHU982054:SHU982055 RXY982054:RXY982055 ROC982054:ROC982055 REG982054:REG982055 QUK982054:QUK982055 QKO982054:QKO982055 QAS982054:QAS982055 PQW982054:PQW982055 PHA982054:PHA982055 OXE982054:OXE982055 ONI982054:ONI982055 ODM982054:ODM982055 NTQ982054:NTQ982055 NJU982054:NJU982055 MZY982054:MZY982055 MQC982054:MQC982055 MGG982054:MGG982055 LWK982054:LWK982055 LMO982054:LMO982055 LCS982054:LCS982055 KSW982054:KSW982055 KJA982054:KJA982055 JZE982054:JZE982055 JPI982054:JPI982055 JFM982054:JFM982055 IVQ982054:IVQ982055 ILU982054:ILU982055 IBY982054:IBY982055 HSC982054:HSC982055 HIG982054:HIG982055 GYK982054:GYK982055 GOO982054:GOO982055 GES982054:GES982055 FUW982054:FUW982055 FLA982054:FLA982055 FBE982054:FBE982055 ERI982054:ERI982055 EHM982054:EHM982055 DXQ982054:DXQ982055 DNU982054:DNU982055 DDY982054:DDY982055 CUC982054:CUC982055 CKG982054:CKG982055 CAK982054:CAK982055 BQO982054:BQO982055 BGS982054:BGS982055 AWW982054:AWW982055 ANA982054:ANA982055 ADE982054:ADE982055 TI982054:TI982055 JM982054:JM982055 WVY916518:WVY916519 WMC916518:WMC916519 WCG916518:WCG916519 VSK916518:VSK916519 VIO916518:VIO916519 UYS916518:UYS916519 UOW916518:UOW916519 UFA916518:UFA916519 TVE916518:TVE916519 TLI916518:TLI916519 TBM916518:TBM916519 SRQ916518:SRQ916519 SHU916518:SHU916519 RXY916518:RXY916519 ROC916518:ROC916519 REG916518:REG916519 QUK916518:QUK916519 QKO916518:QKO916519 QAS916518:QAS916519 PQW916518:PQW916519 PHA916518:PHA916519 OXE916518:OXE916519 ONI916518:ONI916519 ODM916518:ODM916519 NTQ916518:NTQ916519 NJU916518:NJU916519 MZY916518:MZY916519 MQC916518:MQC916519 MGG916518:MGG916519 LWK916518:LWK916519 LMO916518:LMO916519 LCS916518:LCS916519 KSW916518:KSW916519 KJA916518:KJA916519 JZE916518:JZE916519 JPI916518:JPI916519 JFM916518:JFM916519 IVQ916518:IVQ916519 ILU916518:ILU916519 IBY916518:IBY916519 HSC916518:HSC916519 HIG916518:HIG916519 GYK916518:GYK916519 GOO916518:GOO916519 GES916518:GES916519 FUW916518:FUW916519 FLA916518:FLA916519 FBE916518:FBE916519 ERI916518:ERI916519 EHM916518:EHM916519 DXQ916518:DXQ916519 DNU916518:DNU916519 DDY916518:DDY916519 CUC916518:CUC916519 CKG916518:CKG916519 CAK916518:CAK916519 BQO916518:BQO916519 BGS916518:BGS916519 AWW916518:AWW916519 ANA916518:ANA916519 ADE916518:ADE916519 TI916518:TI916519 JM916518:JM916519 WVY850982:WVY850983 WMC850982:WMC850983 WCG850982:WCG850983 VSK850982:VSK850983 VIO850982:VIO850983 UYS850982:UYS850983 UOW850982:UOW850983 UFA850982:UFA850983 TVE850982:TVE850983 TLI850982:TLI850983 TBM850982:TBM850983 SRQ850982:SRQ850983 SHU850982:SHU850983 RXY850982:RXY850983 ROC850982:ROC850983 REG850982:REG850983 QUK850982:QUK850983 QKO850982:QKO850983 QAS850982:QAS850983 PQW850982:PQW850983 PHA850982:PHA850983 OXE850982:OXE850983 ONI850982:ONI850983 ODM850982:ODM850983 NTQ850982:NTQ850983 NJU850982:NJU850983 MZY850982:MZY850983 MQC850982:MQC850983 MGG850982:MGG850983 LWK850982:LWK850983 LMO850982:LMO850983 LCS850982:LCS850983 KSW850982:KSW850983 KJA850982:KJA850983 JZE850982:JZE850983 JPI850982:JPI850983 JFM850982:JFM850983 IVQ850982:IVQ850983 ILU850982:ILU850983 IBY850982:IBY850983 HSC850982:HSC850983 HIG850982:HIG850983 GYK850982:GYK850983 GOO850982:GOO850983 GES850982:GES850983 FUW850982:FUW850983 FLA850982:FLA850983 FBE850982:FBE850983 ERI850982:ERI850983 EHM850982:EHM850983 DXQ850982:DXQ850983 DNU850982:DNU850983 DDY850982:DDY850983 CUC850982:CUC850983 CKG850982:CKG850983 CAK850982:CAK850983 BQO850982:BQO850983 BGS850982:BGS850983 AWW850982:AWW850983 ANA850982:ANA850983 ADE850982:ADE850983 TI850982:TI850983 JM850982:JM850983 WVY785446:WVY785447 WMC785446:WMC785447 WCG785446:WCG785447 VSK785446:VSK785447 VIO785446:VIO785447 UYS785446:UYS785447 UOW785446:UOW785447 UFA785446:UFA785447 TVE785446:TVE785447 TLI785446:TLI785447 TBM785446:TBM785447 SRQ785446:SRQ785447 SHU785446:SHU785447 RXY785446:RXY785447 ROC785446:ROC785447 REG785446:REG785447 QUK785446:QUK785447 QKO785446:QKO785447 QAS785446:QAS785447 PQW785446:PQW785447 PHA785446:PHA785447 OXE785446:OXE785447 ONI785446:ONI785447 ODM785446:ODM785447 NTQ785446:NTQ785447 NJU785446:NJU785447 MZY785446:MZY785447 MQC785446:MQC785447 MGG785446:MGG785447 LWK785446:LWK785447 LMO785446:LMO785447 LCS785446:LCS785447 KSW785446:KSW785447 KJA785446:KJA785447 JZE785446:JZE785447 JPI785446:JPI785447 JFM785446:JFM785447 IVQ785446:IVQ785447 ILU785446:ILU785447 IBY785446:IBY785447 HSC785446:HSC785447 HIG785446:HIG785447 GYK785446:GYK785447 GOO785446:GOO785447 GES785446:GES785447 FUW785446:FUW785447 FLA785446:FLA785447 FBE785446:FBE785447 ERI785446:ERI785447 EHM785446:EHM785447 DXQ785446:DXQ785447 DNU785446:DNU785447 DDY785446:DDY785447 CUC785446:CUC785447 CKG785446:CKG785447 CAK785446:CAK785447 BQO785446:BQO785447 BGS785446:BGS785447 AWW785446:AWW785447 ANA785446:ANA785447 ADE785446:ADE785447 TI785446:TI785447 JM785446:JM785447 WVY719910:WVY719911 WMC719910:WMC719911 WCG719910:WCG719911 VSK719910:VSK719911 VIO719910:VIO719911 UYS719910:UYS719911 UOW719910:UOW719911 UFA719910:UFA719911 TVE719910:TVE719911 TLI719910:TLI719911 TBM719910:TBM719911 SRQ719910:SRQ719911 SHU719910:SHU719911 RXY719910:RXY719911 ROC719910:ROC719911 REG719910:REG719911 QUK719910:QUK719911 QKO719910:QKO719911 QAS719910:QAS719911 PQW719910:PQW719911 PHA719910:PHA719911 OXE719910:OXE719911 ONI719910:ONI719911 ODM719910:ODM719911 NTQ719910:NTQ719911 NJU719910:NJU719911 MZY719910:MZY719911 MQC719910:MQC719911 MGG719910:MGG719911 LWK719910:LWK719911 LMO719910:LMO719911 LCS719910:LCS719911 KSW719910:KSW719911 KJA719910:KJA719911 JZE719910:JZE719911 JPI719910:JPI719911 JFM719910:JFM719911 IVQ719910:IVQ719911 ILU719910:ILU719911 IBY719910:IBY719911 HSC719910:HSC719911 HIG719910:HIG719911 GYK719910:GYK719911 GOO719910:GOO719911 GES719910:GES719911 FUW719910:FUW719911 FLA719910:FLA719911 FBE719910:FBE719911 ERI719910:ERI719911 EHM719910:EHM719911 DXQ719910:DXQ719911 DNU719910:DNU719911 DDY719910:DDY719911 CUC719910:CUC719911 CKG719910:CKG719911 CAK719910:CAK719911 BQO719910:BQO719911 BGS719910:BGS719911 AWW719910:AWW719911 ANA719910:ANA719911 ADE719910:ADE719911 TI719910:TI719911 JM719910:JM719911 WVY654374:WVY654375 WMC654374:WMC654375 WCG654374:WCG654375 VSK654374:VSK654375 VIO654374:VIO654375 UYS654374:UYS654375 UOW654374:UOW654375 UFA654374:UFA654375 TVE654374:TVE654375 TLI654374:TLI654375 TBM654374:TBM654375 SRQ654374:SRQ654375 SHU654374:SHU654375 RXY654374:RXY654375 ROC654374:ROC654375 REG654374:REG654375 QUK654374:QUK654375 QKO654374:QKO654375 QAS654374:QAS654375 PQW654374:PQW654375 PHA654374:PHA654375 OXE654374:OXE654375 ONI654374:ONI654375 ODM654374:ODM654375 NTQ654374:NTQ654375 NJU654374:NJU654375 MZY654374:MZY654375 MQC654374:MQC654375 MGG654374:MGG654375 LWK654374:LWK654375 LMO654374:LMO654375 LCS654374:LCS654375 KSW654374:KSW654375 KJA654374:KJA654375 JZE654374:JZE654375 JPI654374:JPI654375 JFM654374:JFM654375 IVQ654374:IVQ654375 ILU654374:ILU654375 IBY654374:IBY654375 HSC654374:HSC654375 HIG654374:HIG654375 GYK654374:GYK654375 GOO654374:GOO654375 GES654374:GES654375 FUW654374:FUW654375 FLA654374:FLA654375 FBE654374:FBE654375 ERI654374:ERI654375 EHM654374:EHM654375 DXQ654374:DXQ654375 DNU654374:DNU654375 DDY654374:DDY654375 CUC654374:CUC654375 CKG654374:CKG654375 CAK654374:CAK654375 BQO654374:BQO654375 BGS654374:BGS654375 AWW654374:AWW654375 ANA654374:ANA654375 ADE654374:ADE654375 TI654374:TI654375 JM654374:JM654375 WVY588838:WVY588839 WMC588838:WMC588839 WCG588838:WCG588839 VSK588838:VSK588839 VIO588838:VIO588839 UYS588838:UYS588839 UOW588838:UOW588839 UFA588838:UFA588839 TVE588838:TVE588839 TLI588838:TLI588839 TBM588838:TBM588839 SRQ588838:SRQ588839 SHU588838:SHU588839 RXY588838:RXY588839 ROC588838:ROC588839 REG588838:REG588839 QUK588838:QUK588839 QKO588838:QKO588839 QAS588838:QAS588839 PQW588838:PQW588839 PHA588838:PHA588839 OXE588838:OXE588839 ONI588838:ONI588839 ODM588838:ODM588839 NTQ588838:NTQ588839 NJU588838:NJU588839 MZY588838:MZY588839 MQC588838:MQC588839 MGG588838:MGG588839 LWK588838:LWK588839 LMO588838:LMO588839 LCS588838:LCS588839 KSW588838:KSW588839 KJA588838:KJA588839 JZE588838:JZE588839 JPI588838:JPI588839 JFM588838:JFM588839 IVQ588838:IVQ588839 ILU588838:ILU588839 IBY588838:IBY588839 HSC588838:HSC588839 HIG588838:HIG588839 GYK588838:GYK588839 GOO588838:GOO588839 GES588838:GES588839 FUW588838:FUW588839 FLA588838:FLA588839 FBE588838:FBE588839 ERI588838:ERI588839 EHM588838:EHM588839 DXQ588838:DXQ588839 DNU588838:DNU588839 DDY588838:DDY588839 CUC588838:CUC588839 CKG588838:CKG588839 CAK588838:CAK588839 BQO588838:BQO588839 BGS588838:BGS588839 AWW588838:AWW588839 ANA588838:ANA588839 ADE588838:ADE588839 TI588838:TI588839 JM588838:JM588839 WVY523302:WVY523303 WMC523302:WMC523303 WCG523302:WCG523303 VSK523302:VSK523303 VIO523302:VIO523303 UYS523302:UYS523303 UOW523302:UOW523303 UFA523302:UFA523303 TVE523302:TVE523303 TLI523302:TLI523303 TBM523302:TBM523303 SRQ523302:SRQ523303 SHU523302:SHU523303 RXY523302:RXY523303 ROC523302:ROC523303 REG523302:REG523303 QUK523302:QUK523303 QKO523302:QKO523303 QAS523302:QAS523303 PQW523302:PQW523303 PHA523302:PHA523303 OXE523302:OXE523303 ONI523302:ONI523303 ODM523302:ODM523303 NTQ523302:NTQ523303 NJU523302:NJU523303 MZY523302:MZY523303 MQC523302:MQC523303 MGG523302:MGG523303 LWK523302:LWK523303 LMO523302:LMO523303 LCS523302:LCS523303 KSW523302:KSW523303 KJA523302:KJA523303 JZE523302:JZE523303 JPI523302:JPI523303 JFM523302:JFM523303 IVQ523302:IVQ523303 ILU523302:ILU523303 IBY523302:IBY523303 HSC523302:HSC523303 HIG523302:HIG523303 GYK523302:GYK523303 GOO523302:GOO523303 GES523302:GES523303 FUW523302:FUW523303 FLA523302:FLA523303 FBE523302:FBE523303 ERI523302:ERI523303 EHM523302:EHM523303 DXQ523302:DXQ523303 DNU523302:DNU523303 DDY523302:DDY523303 CUC523302:CUC523303 CKG523302:CKG523303 CAK523302:CAK523303 BQO523302:BQO523303 BGS523302:BGS523303 AWW523302:AWW523303 ANA523302:ANA523303 ADE523302:ADE523303 TI523302:TI523303 JM523302:JM523303 WVY457766:WVY457767 WMC457766:WMC457767 WCG457766:WCG457767 VSK457766:VSK457767 VIO457766:VIO457767 UYS457766:UYS457767 UOW457766:UOW457767 UFA457766:UFA457767 TVE457766:TVE457767 TLI457766:TLI457767 TBM457766:TBM457767 SRQ457766:SRQ457767 SHU457766:SHU457767 RXY457766:RXY457767 ROC457766:ROC457767 REG457766:REG457767 QUK457766:QUK457767 QKO457766:QKO457767 QAS457766:QAS457767 PQW457766:PQW457767 PHA457766:PHA457767 OXE457766:OXE457767 ONI457766:ONI457767 ODM457766:ODM457767 NTQ457766:NTQ457767 NJU457766:NJU457767 MZY457766:MZY457767 MQC457766:MQC457767 MGG457766:MGG457767 LWK457766:LWK457767 LMO457766:LMO457767 LCS457766:LCS457767 KSW457766:KSW457767 KJA457766:KJA457767 JZE457766:JZE457767 JPI457766:JPI457767 JFM457766:JFM457767 IVQ457766:IVQ457767 ILU457766:ILU457767 IBY457766:IBY457767 HSC457766:HSC457767 HIG457766:HIG457767 GYK457766:GYK457767 GOO457766:GOO457767 GES457766:GES457767 FUW457766:FUW457767 FLA457766:FLA457767 FBE457766:FBE457767 ERI457766:ERI457767 EHM457766:EHM457767 DXQ457766:DXQ457767 DNU457766:DNU457767 DDY457766:DDY457767 CUC457766:CUC457767 CKG457766:CKG457767 CAK457766:CAK457767 BQO457766:BQO457767 BGS457766:BGS457767 AWW457766:AWW457767 ANA457766:ANA457767 ADE457766:ADE457767 TI457766:TI457767 JM457766:JM457767 WVY392230:WVY392231 WMC392230:WMC392231 WCG392230:WCG392231 VSK392230:VSK392231 VIO392230:VIO392231 UYS392230:UYS392231 UOW392230:UOW392231 UFA392230:UFA392231 TVE392230:TVE392231 TLI392230:TLI392231 TBM392230:TBM392231 SRQ392230:SRQ392231 SHU392230:SHU392231 RXY392230:RXY392231 ROC392230:ROC392231 REG392230:REG392231 QUK392230:QUK392231 QKO392230:QKO392231 QAS392230:QAS392231 PQW392230:PQW392231 PHA392230:PHA392231 OXE392230:OXE392231 ONI392230:ONI392231 ODM392230:ODM392231 NTQ392230:NTQ392231 NJU392230:NJU392231 MZY392230:MZY392231 MQC392230:MQC392231 MGG392230:MGG392231 LWK392230:LWK392231 LMO392230:LMO392231 LCS392230:LCS392231 KSW392230:KSW392231 KJA392230:KJA392231 JZE392230:JZE392231 JPI392230:JPI392231 JFM392230:JFM392231 IVQ392230:IVQ392231 ILU392230:ILU392231 IBY392230:IBY392231 HSC392230:HSC392231 HIG392230:HIG392231 GYK392230:GYK392231 GOO392230:GOO392231 GES392230:GES392231 FUW392230:FUW392231 FLA392230:FLA392231 FBE392230:FBE392231 ERI392230:ERI392231 EHM392230:EHM392231 DXQ392230:DXQ392231 DNU392230:DNU392231 DDY392230:DDY392231 CUC392230:CUC392231 CKG392230:CKG392231 CAK392230:CAK392231 BQO392230:BQO392231 BGS392230:BGS392231 AWW392230:AWW392231 ANA392230:ANA392231 ADE392230:ADE392231 TI392230:TI392231 JM392230:JM392231 WVY326694:WVY326695 WMC326694:WMC326695 WCG326694:WCG326695 VSK326694:VSK326695 VIO326694:VIO326695 UYS326694:UYS326695 UOW326694:UOW326695 UFA326694:UFA326695 TVE326694:TVE326695 TLI326694:TLI326695 TBM326694:TBM326695 SRQ326694:SRQ326695 SHU326694:SHU326695 RXY326694:RXY326695 ROC326694:ROC326695 REG326694:REG326695 QUK326694:QUK326695 QKO326694:QKO326695 QAS326694:QAS326695 PQW326694:PQW326695 PHA326694:PHA326695 OXE326694:OXE326695 ONI326694:ONI326695 ODM326694:ODM326695 NTQ326694:NTQ326695 NJU326694:NJU326695 MZY326694:MZY326695 MQC326694:MQC326695 MGG326694:MGG326695 LWK326694:LWK326695 LMO326694:LMO326695 LCS326694:LCS326695 KSW326694:KSW326695 KJA326694:KJA326695 JZE326694:JZE326695 JPI326694:JPI326695 JFM326694:JFM326695 IVQ326694:IVQ326695 ILU326694:ILU326695 IBY326694:IBY326695 HSC326694:HSC326695 HIG326694:HIG326695 GYK326694:GYK326695 GOO326694:GOO326695 GES326694:GES326695 FUW326694:FUW326695 FLA326694:FLA326695 FBE326694:FBE326695 ERI326694:ERI326695 EHM326694:EHM326695 DXQ326694:DXQ326695 DNU326694:DNU326695 DDY326694:DDY326695 CUC326694:CUC326695 CKG326694:CKG326695 CAK326694:CAK326695 BQO326694:BQO326695 BGS326694:BGS326695 AWW326694:AWW326695 ANA326694:ANA326695 ADE326694:ADE326695 TI326694:TI326695 JM326694:JM326695 WVY261158:WVY261159 WMC261158:WMC261159 WCG261158:WCG261159 VSK261158:VSK261159 VIO261158:VIO261159 UYS261158:UYS261159 UOW261158:UOW261159 UFA261158:UFA261159 TVE261158:TVE261159 TLI261158:TLI261159 TBM261158:TBM261159 SRQ261158:SRQ261159 SHU261158:SHU261159 RXY261158:RXY261159 ROC261158:ROC261159 REG261158:REG261159 QUK261158:QUK261159 QKO261158:QKO261159 QAS261158:QAS261159 PQW261158:PQW261159 PHA261158:PHA261159 OXE261158:OXE261159 ONI261158:ONI261159 ODM261158:ODM261159 NTQ261158:NTQ261159 NJU261158:NJU261159 MZY261158:MZY261159 MQC261158:MQC261159 MGG261158:MGG261159 LWK261158:LWK261159 LMO261158:LMO261159 LCS261158:LCS261159 KSW261158:KSW261159 KJA261158:KJA261159 JZE261158:JZE261159 JPI261158:JPI261159 JFM261158:JFM261159 IVQ261158:IVQ261159 ILU261158:ILU261159 IBY261158:IBY261159 HSC261158:HSC261159 HIG261158:HIG261159 GYK261158:GYK261159 GOO261158:GOO261159 GES261158:GES261159 FUW261158:FUW261159 FLA261158:FLA261159 FBE261158:FBE261159 ERI261158:ERI261159 EHM261158:EHM261159 DXQ261158:DXQ261159 DNU261158:DNU261159 DDY261158:DDY261159 CUC261158:CUC261159 CKG261158:CKG261159 CAK261158:CAK261159 BQO261158:BQO261159 BGS261158:BGS261159 AWW261158:AWW261159 ANA261158:ANA261159 ADE261158:ADE261159 TI261158:TI261159 JM261158:JM261159 WVY195622:WVY195623 WMC195622:WMC195623 WCG195622:WCG195623 VSK195622:VSK195623 VIO195622:VIO195623 UYS195622:UYS195623 UOW195622:UOW195623 UFA195622:UFA195623 TVE195622:TVE195623 TLI195622:TLI195623 TBM195622:TBM195623 SRQ195622:SRQ195623 SHU195622:SHU195623 RXY195622:RXY195623 ROC195622:ROC195623 REG195622:REG195623 QUK195622:QUK195623 QKO195622:QKO195623 QAS195622:QAS195623 PQW195622:PQW195623 PHA195622:PHA195623 OXE195622:OXE195623 ONI195622:ONI195623 ODM195622:ODM195623 NTQ195622:NTQ195623 NJU195622:NJU195623 MZY195622:MZY195623 MQC195622:MQC195623 MGG195622:MGG195623 LWK195622:LWK195623 LMO195622:LMO195623 LCS195622:LCS195623 KSW195622:KSW195623 KJA195622:KJA195623 JZE195622:JZE195623 JPI195622:JPI195623 JFM195622:JFM195623 IVQ195622:IVQ195623 ILU195622:ILU195623 IBY195622:IBY195623 HSC195622:HSC195623 HIG195622:HIG195623 GYK195622:GYK195623 GOO195622:GOO195623 GES195622:GES195623 FUW195622:FUW195623 FLA195622:FLA195623 FBE195622:FBE195623 ERI195622:ERI195623 EHM195622:EHM195623 DXQ195622:DXQ195623 DNU195622:DNU195623 DDY195622:DDY195623 CUC195622:CUC195623 CKG195622:CKG195623 CAK195622:CAK195623 BQO195622:BQO195623 BGS195622:BGS195623 AWW195622:AWW195623 ANA195622:ANA195623 ADE195622:ADE195623 TI195622:TI195623 JM195622:JM195623 WVY130086:WVY130087 WMC130086:WMC130087 WCG130086:WCG130087 VSK130086:VSK130087 VIO130086:VIO130087 UYS130086:UYS130087 UOW130086:UOW130087 UFA130086:UFA130087 TVE130086:TVE130087 TLI130086:TLI130087 TBM130086:TBM130087 SRQ130086:SRQ130087 SHU130086:SHU130087 RXY130086:RXY130087 ROC130086:ROC130087 REG130086:REG130087 QUK130086:QUK130087 QKO130086:QKO130087 QAS130086:QAS130087 PQW130086:PQW130087 PHA130086:PHA130087 OXE130086:OXE130087 ONI130086:ONI130087 ODM130086:ODM130087 NTQ130086:NTQ130087 NJU130086:NJU130087 MZY130086:MZY130087 MQC130086:MQC130087 MGG130086:MGG130087 LWK130086:LWK130087 LMO130086:LMO130087 LCS130086:LCS130087 KSW130086:KSW130087 KJA130086:KJA130087 JZE130086:JZE130087 JPI130086:JPI130087 JFM130086:JFM130087 IVQ130086:IVQ130087 ILU130086:ILU130087 IBY130086:IBY130087 HSC130086:HSC130087 HIG130086:HIG130087 GYK130086:GYK130087 GOO130086:GOO130087 GES130086:GES130087 FUW130086:FUW130087 FLA130086:FLA130087 FBE130086:FBE130087 ERI130086:ERI130087 EHM130086:EHM130087 DXQ130086:DXQ130087 DNU130086:DNU130087 DDY130086:DDY130087 CUC130086:CUC130087 CKG130086:CKG130087 CAK130086:CAK130087 BQO130086:BQO130087 BGS130086:BGS130087 AWW130086:AWW130087 ANA130086:ANA130087 ADE130086:ADE130087 TI130086:TI130087 JM130086:JM130087 WVY64550:WVY64551 WMC64550:WMC64551 WCG64550:WCG64551 VSK64550:VSK64551 VIO64550:VIO64551 UYS64550:UYS64551 UOW64550:UOW64551 UFA64550:UFA64551 TVE64550:TVE64551 TLI64550:TLI64551 TBM64550:TBM64551 SRQ64550:SRQ64551 SHU64550:SHU64551 RXY64550:RXY64551 ROC64550:ROC64551 REG64550:REG64551 QUK64550:QUK64551 QKO64550:QKO64551 QAS64550:QAS64551 PQW64550:PQW64551 PHA64550:PHA64551 OXE64550:OXE64551 ONI64550:ONI64551 ODM64550:ODM64551 NTQ64550:NTQ64551 NJU64550:NJU64551 MZY64550:MZY64551 MQC64550:MQC64551 MGG64550:MGG64551 LWK64550:LWK64551 LMO64550:LMO64551 LCS64550:LCS64551 KSW64550:KSW64551 KJA64550:KJA64551 JZE64550:JZE64551 JPI64550:JPI64551 JFM64550:JFM64551 IVQ64550:IVQ64551 ILU64550:ILU64551 IBY64550:IBY64551 HSC64550:HSC64551 HIG64550:HIG64551 GYK64550:GYK64551 GOO64550:GOO64551 GES64550:GES64551 FUW64550:FUW64551 FLA64550:FLA64551 FBE64550:FBE64551 ERI64550:ERI64551 EHM64550:EHM64551 DXQ64550:DXQ64551 DNU64550:DNU64551 DDY64550:DDY64551 CUC64550:CUC64551 CKG64550:CKG64551 CAK64550:CAK64551 BQO64550:BQO64551 BGS64550:BGS64551 AWW64550:AWW64551 ANA64550:ANA64551 ADE64550:ADE64551 TI64550:TI64551 JM64550:JM64551 WVY3:WVY5 WMC3:WMC5 WCG3:WCG5 VSK3:VSK5 VIO3:VIO5 UYS3:UYS5 UOW3:UOW5 UFA3:UFA5 TVE3:TVE5 TLI3:TLI5 TBM3:TBM5 SRQ3:SRQ5 SHU3:SHU5 RXY3:RXY5 ROC3:ROC5 REG3:REG5 QUK3:QUK5 QKO3:QKO5 QAS3:QAS5 PQW3:PQW5 PHA3:PHA5 OXE3:OXE5 ONI3:ONI5 ODM3:ODM5 NTQ3:NTQ5 NJU3:NJU5 MZY3:MZY5 MQC3:MQC5 MGG3:MGG5 LWK3:LWK5 LMO3:LMO5 LCS3:LCS5 KSW3:KSW5 KJA3:KJA5 JZE3:JZE5 JPI3:JPI5 JFM3:JFM5 IVQ3:IVQ5 ILU3:ILU5 IBY3:IBY5 HSC3:HSC5 HIG3:HIG5 GYK3:GYK5 GOO3:GOO5 GES3:GES5 FUW3:FUW5 FLA3:FLA5 FBE3:FBE5 ERI3:ERI5 EHM3:EHM5 DXQ3:DXQ5 DNU3:DNU5 DDY3:DDY5 CUC3:CUC5 CKG3:CKG5 CAK3:CAK5 BQO3:BQO5 BGS3:BGS5 AWW3:AWW5 ANA3:ANA5 ADE3:ADE5 TI3:TI5 JM3:JM5">
      <formula1>#REF!</formula1>
    </dataValidation>
  </dataValidations>
  <pageMargins left="0.74803149606299213" right="0.74803149606299213" top="0.39370078740157483" bottom="0.39370078740157483" header="0.51181102362204722" footer="0.51181102362204722"/>
  <pageSetup paperSize="9" scale="68"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14</vt:i4>
      </vt:variant>
    </vt:vector>
  </HeadingPairs>
  <TitlesOfParts>
    <vt:vector size="38" baseType="lpstr">
      <vt:lpstr>Cover</vt:lpstr>
      <vt:lpstr>Index</vt:lpstr>
      <vt:lpstr>Table 1a</vt:lpstr>
      <vt:lpstr>Table 1b(1)</vt:lpstr>
      <vt:lpstr>Table 1b(2)</vt:lpstr>
      <vt:lpstr>Table 1c</vt:lpstr>
      <vt:lpstr>Table 1d</vt:lpstr>
      <vt:lpstr>Table2abData</vt:lpstr>
      <vt:lpstr>Table 2a</vt:lpstr>
      <vt:lpstr>Table 2b</vt:lpstr>
      <vt:lpstr>Table2cData</vt:lpstr>
      <vt:lpstr>Table 2c</vt:lpstr>
      <vt:lpstr>Table 2d</vt:lpstr>
      <vt:lpstr>Table 2e</vt:lpstr>
      <vt:lpstr>Table2fData</vt:lpstr>
      <vt:lpstr>Table 2f</vt:lpstr>
      <vt:lpstr>Table 3</vt:lpstr>
      <vt:lpstr>Table4abData</vt:lpstr>
      <vt:lpstr>Table 4a</vt:lpstr>
      <vt:lpstr>Table4cData</vt:lpstr>
      <vt:lpstr>Table 4b</vt:lpstr>
      <vt:lpstr>Table 4c</vt:lpstr>
      <vt:lpstr>Table 5</vt:lpstr>
      <vt:lpstr>Table 6</vt:lpstr>
      <vt:lpstr>'Table 1a'!Print_Area</vt:lpstr>
      <vt:lpstr>'Table 1b(1)'!Print_Area</vt:lpstr>
      <vt:lpstr>'Table 1b(2)'!Print_Area</vt:lpstr>
      <vt:lpstr>'Table 1c'!Print_Area</vt:lpstr>
      <vt:lpstr>'Table 1d'!Print_Area</vt:lpstr>
      <vt:lpstr>'Table 2a'!Print_Area</vt:lpstr>
      <vt:lpstr>'Table 2b'!Print_Area</vt:lpstr>
      <vt:lpstr>'Table 2c'!Print_Area</vt:lpstr>
      <vt:lpstr>'Table 2d'!Print_Area</vt:lpstr>
      <vt:lpstr>'Table 2e'!Print_Area</vt:lpstr>
      <vt:lpstr>'Table 3'!Print_Area</vt:lpstr>
      <vt:lpstr>'Table 4a'!Print_Area</vt:lpstr>
      <vt:lpstr>'Table 4b'!Print_Area</vt:lpstr>
      <vt:lpstr>'Table 4c'!Print_Area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Archbold</dc:creator>
  <cp:lastModifiedBy>DI-TUNNO, Giorgio</cp:lastModifiedBy>
  <cp:lastPrinted>2016-01-19T11:09:58Z</cp:lastPrinted>
  <dcterms:created xsi:type="dcterms:W3CDTF">2012-01-24T15:03:38Z</dcterms:created>
  <dcterms:modified xsi:type="dcterms:W3CDTF">2019-06-03T14:05:26Z</dcterms:modified>
</cp:coreProperties>
</file>