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AFP\TASMAll\TASM\005 GUIDANCE\004 WEBTAG RELEASE\0004 APPRAISAL WORKSHEETS\2019 May\"/>
    </mc:Choice>
  </mc:AlternateContent>
  <xr:revisionPtr revIDLastSave="0" documentId="10_ncr:100000_{7776BAF1-6C51-4350-B4D4-8256B025B359}" xr6:coauthVersionLast="31" xr6:coauthVersionMax="31" xr10:uidLastSave="{00000000-0000-0000-0000-000000000000}"/>
  <bookViews>
    <workbookView xWindow="0" yWindow="0" windowWidth="12396" windowHeight="6876" xr2:uid="{00000000-000D-0000-FFFF-FFFF00000000}"/>
  </bookViews>
  <sheets>
    <sheet name="README" sheetId="7" r:id="rId1"/>
    <sheet name="Introduction" sheetId="6" r:id="rId2"/>
    <sheet name="Calculations" sheetId="1" r:id="rId3"/>
    <sheet name=" Residential land values" sheetId="11" r:id="rId4"/>
    <sheet name="Agricultural land values" sheetId="20" r:id="rId5"/>
    <sheet name="Industrial land values " sheetId="15" r:id="rId6"/>
    <sheet name="Commercial land values (CBD)" sheetId="16" r:id="rId7"/>
    <sheet name="Commercial land values (OoT)" sheetId="19" r:id="rId8"/>
    <sheet name="Externality Values" sheetId="21" r:id="rId9"/>
  </sheets>
  <externalReferences>
    <externalReference r:id="rId10"/>
  </externalReferences>
  <definedNames>
    <definedName name="_ftn1" localSheetId="8">'Externality Values'!$B$5</definedName>
    <definedName name="area" localSheetId="3">#REF!</definedName>
    <definedName name="area" localSheetId="4">#REF!</definedName>
    <definedName name="area" localSheetId="6">#REF!</definedName>
    <definedName name="area" localSheetId="7">#REF!</definedName>
    <definedName name="area" localSheetId="8">#REF!</definedName>
    <definedName name="area" localSheetId="5">#REF!</definedName>
    <definedName name="area">#REF!</definedName>
    <definedName name="dentab" localSheetId="3">' Residential land values'!#REF!</definedName>
    <definedName name="dentab" localSheetId="4">'Agricultural land values'!#REF!</definedName>
    <definedName name="dentab" localSheetId="6">'Commercial land values (CBD)'!#REF!</definedName>
    <definedName name="dentab" localSheetId="7">'Commercial land values (OoT)'!#REF!</definedName>
    <definedName name="dentab" localSheetId="5">'Industrial land values '!#REF!</definedName>
    <definedName name="dentab">#REF!</definedName>
    <definedName name="exttab" localSheetId="3">' Residential land values'!#REF!</definedName>
    <definedName name="exttab" localSheetId="4">'Agricultural land values'!#REF!</definedName>
    <definedName name="exttab" localSheetId="6">'Commercial land values (CBD)'!#REF!</definedName>
    <definedName name="exttab" localSheetId="7">'Commercial land values (OoT)'!#REF!</definedName>
    <definedName name="exttab" localSheetId="8">'[1] Land values'!#REF!</definedName>
    <definedName name="exttab" localSheetId="5">'Industrial land values '!#REF!</definedName>
    <definedName name="exttab">#REF!</definedName>
    <definedName name="Region" localSheetId="3">#REF!</definedName>
    <definedName name="Region" localSheetId="4">#REF!</definedName>
    <definedName name="Region" localSheetId="6">#REF!</definedName>
    <definedName name="Region" localSheetId="7">#REF!</definedName>
    <definedName name="Region" localSheetId="8">#REF!</definedName>
    <definedName name="Region" localSheetId="5">#REF!</definedName>
    <definedName name="Region">#REF!</definedName>
    <definedName name="split" localSheetId="3">' Residential land values'!#REF!</definedName>
    <definedName name="split" localSheetId="4">'Agricultural land values'!#REF!</definedName>
    <definedName name="split" localSheetId="6">'Commercial land values (CBD)'!#REF!</definedName>
    <definedName name="split" localSheetId="7">'Commercial land values (OoT)'!#REF!</definedName>
    <definedName name="split" localSheetId="8">'[1] Land values'!#REF!</definedName>
    <definedName name="split" localSheetId="5">'Industrial land values '!#REF!</definedName>
    <definedName name="split">#REF!</definedName>
    <definedName name="vals" localSheetId="3">' Residential land values'!#REF!</definedName>
    <definedName name="vals" localSheetId="4">'Agricultural land values'!#REF!</definedName>
    <definedName name="vals" localSheetId="6">'Commercial land values (CBD)'!#REF!</definedName>
    <definedName name="vals" localSheetId="7">'Commercial land values (OoT)'!#REF!</definedName>
    <definedName name="vals" localSheetId="5">'Industrial land values '!#REF!</definedName>
    <definedName name="vals">#REF!</definedName>
  </definedNames>
  <calcPr calcId="179017"/>
</workbook>
</file>

<file path=xl/calcChain.xml><?xml version="1.0" encoding="utf-8"?>
<calcChain xmlns="http://schemas.openxmlformats.org/spreadsheetml/2006/main">
  <c r="K8" i="1" l="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7" i="1"/>
  <c r="L7" i="1" s="1"/>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alcChain>
</file>

<file path=xl/sharedStrings.xml><?xml version="1.0" encoding="utf-8"?>
<sst xmlns="http://schemas.openxmlformats.org/spreadsheetml/2006/main" count="814" uniqueCount="488">
  <si>
    <t>Cambridge</t>
  </si>
  <si>
    <t>Norwich</t>
  </si>
  <si>
    <t>East Midlands</t>
  </si>
  <si>
    <t>Leicester</t>
  </si>
  <si>
    <t>Liverpool</t>
  </si>
  <si>
    <t>North East</t>
  </si>
  <si>
    <t>North West</t>
  </si>
  <si>
    <t>Manchester</t>
  </si>
  <si>
    <t>South East</t>
  </si>
  <si>
    <t>Oxford</t>
  </si>
  <si>
    <t>Reading</t>
  </si>
  <si>
    <t>Southampton</t>
  </si>
  <si>
    <t>Bristol</t>
  </si>
  <si>
    <t>Plymouth</t>
  </si>
  <si>
    <t>West Midlands</t>
  </si>
  <si>
    <t>Birmingham</t>
  </si>
  <si>
    <t>Leeds</t>
  </si>
  <si>
    <t>Sheffield</t>
  </si>
  <si>
    <t>Croydon</t>
  </si>
  <si>
    <t>Enfield</t>
  </si>
  <si>
    <t>South West</t>
  </si>
  <si>
    <t>Location</t>
  </si>
  <si>
    <t>Region</t>
  </si>
  <si>
    <t>EXTERNALITIES</t>
  </si>
  <si>
    <t>Land Type</t>
  </si>
  <si>
    <t>Instructions for use</t>
  </si>
  <si>
    <t>Externality values</t>
  </si>
  <si>
    <t>Scheme name</t>
  </si>
  <si>
    <t>The impact should be valued by calculating both the private benefit associated with the change in land use when planning permission is granted, and the wider external impact of the development.</t>
  </si>
  <si>
    <t>East</t>
  </si>
  <si>
    <t>Nottingham</t>
  </si>
  <si>
    <t>Ealing</t>
  </si>
  <si>
    <t>N/A</t>
  </si>
  <si>
    <t>Wiltshire</t>
  </si>
  <si>
    <t>Shropshire</t>
  </si>
  <si>
    <t>Herefordshire</t>
  </si>
  <si>
    <t>Cumbria</t>
  </si>
  <si>
    <t>Lancashire</t>
  </si>
  <si>
    <t>Northumberland</t>
  </si>
  <si>
    <t>TAG Reference</t>
  </si>
  <si>
    <t>Version Control</t>
  </si>
  <si>
    <t>Date</t>
  </si>
  <si>
    <t>Description</t>
  </si>
  <si>
    <t>Contact</t>
  </si>
  <si>
    <t>Transport Appraisal and Strategic Modelling (TASM) Division</t>
  </si>
  <si>
    <t>Department for Transport</t>
  </si>
  <si>
    <t>London</t>
  </si>
  <si>
    <t>Notes</t>
  </si>
  <si>
    <t>Please refer to the 'Introduction' sheet for instructions on how to use this workbook.</t>
  </si>
  <si>
    <t>Calculations</t>
  </si>
  <si>
    <t>Where there is no need to change default inputs on land values and externality values, users only need to input the details of particular schemes in the Calculations worksheet.</t>
  </si>
  <si>
    <t>The following information is required</t>
  </si>
  <si>
    <t>Location - selected from Land Values sheet</t>
  </si>
  <si>
    <t>Land Type - selected from Externality Values sheet</t>
  </si>
  <si>
    <t>Value of land in existing use (agricultural or industrial) - selected from Land Values sheet. This should correspond with the selected Region and Location</t>
  </si>
  <si>
    <t>Region - selected from Land Values Sheet</t>
  </si>
  <si>
    <t>Project Details</t>
  </si>
  <si>
    <t>Land Details</t>
  </si>
  <si>
    <t>Land Values</t>
  </si>
  <si>
    <t>Scheme Name</t>
  </si>
  <si>
    <t>Externality Value (perpetuity value) - selected from the Externality Values sheet. This should be the perpetuity value that corresponds to the selected land type.</t>
  </si>
  <si>
    <t>Data Inputs</t>
  </si>
  <si>
    <t>The Calculations Sheet uses the data input identified above to calculate the following which are then reported in Columns J to L of the Calculations sheet.</t>
  </si>
  <si>
    <t>The spreadsheet has been provided only to illustrate how the valuation method set out in that WebTAG Unit can be applied.</t>
  </si>
  <si>
    <t>Land type</t>
  </si>
  <si>
    <t>Comments</t>
  </si>
  <si>
    <t>Central Urban area: examples include public spaces and city parks.</t>
  </si>
  <si>
    <t>Forested land on urban fringes, more valuable than typical urban fringe.</t>
  </si>
  <si>
    <t>This value represents the range of forests in the UK, including both commercial and amenity forests.</t>
  </si>
  <si>
    <t xml:space="preserve"> Areas of rough grassland where extensive agricultural practices such as sheep farming dominate. May include farm buildings forming a part of the agricultural holdings.</t>
  </si>
  <si>
    <t>This type of land is usually in farmland under intensive agriculture usually land under food production. May include farm buildings forming a part of the agricultural holdings.</t>
  </si>
  <si>
    <t>Natural and semi-natural land</t>
  </si>
  <si>
    <t>This includes uncultivated areas, wetlands, and areas with nature conservation designations.</t>
  </si>
  <si>
    <t>Urban Fringe (forested land)</t>
  </si>
  <si>
    <t>Rural (forested land (amenity))</t>
  </si>
  <si>
    <t>Agricultural Land (extensive)</t>
  </si>
  <si>
    <t>Urban Fringe ('greenbelt')</t>
  </si>
  <si>
    <t>Agricultural Land (intensive)</t>
  </si>
  <si>
    <t>Urban Core (Public space, City Park)</t>
  </si>
  <si>
    <t>Urban fringe: areas of transition where urban areas meet countryside.</t>
  </si>
  <si>
    <t>Externality cost of developing on different land types are provided on this sheet.</t>
  </si>
  <si>
    <t xml:space="preserve">The workbook has three worksheets: </t>
  </si>
  <si>
    <t>Present Value per hectare (2010 prices, perpetuity value) (£'000)</t>
  </si>
  <si>
    <t>Value per hectare, per year (2010 prices) (£'000)</t>
  </si>
  <si>
    <t>Introduction</t>
  </si>
  <si>
    <t xml:space="preserve">Note: The landscape values (per year and perpetuity values) are obtained from "Valuing the External Benefits of Undeveloped Land; a review of the economic literature", ODPM, (2002). </t>
  </si>
  <si>
    <t>Calculations and Outputs</t>
  </si>
  <si>
    <t>Westminster</t>
  </si>
  <si>
    <t>Local Authority</t>
  </si>
  <si>
    <t>Amber Valley</t>
  </si>
  <si>
    <t>Ashfield</t>
  </si>
  <si>
    <t>Bassetlaw</t>
  </si>
  <si>
    <t>Blaby</t>
  </si>
  <si>
    <t>Bolsover</t>
  </si>
  <si>
    <t>Boston</t>
  </si>
  <si>
    <t>Broxstowe</t>
  </si>
  <si>
    <t>Charnwood</t>
  </si>
  <si>
    <t>Chesterfield</t>
  </si>
  <si>
    <t>Corby</t>
  </si>
  <si>
    <t>Daventry</t>
  </si>
  <si>
    <t>Derby</t>
  </si>
  <si>
    <t>Derbyshire Dales</t>
  </si>
  <si>
    <t>East Northamptonshire</t>
  </si>
  <si>
    <t>Erewash East</t>
  </si>
  <si>
    <t>Gedling (Notts.)</t>
  </si>
  <si>
    <t>Harborough (Market Hboro)</t>
  </si>
  <si>
    <t>High Peak</t>
  </si>
  <si>
    <t>Hinckley and Bosworth</t>
  </si>
  <si>
    <t>Kettering</t>
  </si>
  <si>
    <t>Lincoln</t>
  </si>
  <si>
    <t>Mansfield</t>
  </si>
  <si>
    <t>Melton (Leics)</t>
  </si>
  <si>
    <t>Newark and Sherwood</t>
  </si>
  <si>
    <t>North East Derbyshire</t>
  </si>
  <si>
    <t>North West Leicestershire</t>
  </si>
  <si>
    <t>Northampton</t>
  </si>
  <si>
    <t>Oadby and Wigston</t>
  </si>
  <si>
    <t>Rushcliffe (Notts)</t>
  </si>
  <si>
    <t>Rutland</t>
  </si>
  <si>
    <t>South Derbyshire</t>
  </si>
  <si>
    <t>South Holland (Lincs)</t>
  </si>
  <si>
    <t>South Kesteven (Lincs)</t>
  </si>
  <si>
    <t>South Northamptonshire</t>
  </si>
  <si>
    <t>Wellingborough</t>
  </si>
  <si>
    <t>Bromsgrove</t>
  </si>
  <si>
    <t>Cannock Chase</t>
  </si>
  <si>
    <t>Coventry</t>
  </si>
  <si>
    <t>Dudley</t>
  </si>
  <si>
    <t>East Staffordshire</t>
  </si>
  <si>
    <t>Lichfield</t>
  </si>
  <si>
    <t>Malvern Hills</t>
  </si>
  <si>
    <t>Newcastle-under-Lyme</t>
  </si>
  <si>
    <t>North Warwickshire</t>
  </si>
  <si>
    <t>Nuneaton and Bedworth</t>
  </si>
  <si>
    <t>Redditch</t>
  </si>
  <si>
    <t>Rugby</t>
  </si>
  <si>
    <t>Sandwell</t>
  </si>
  <si>
    <t>Solihull</t>
  </si>
  <si>
    <t>South Staffordshire</t>
  </si>
  <si>
    <t>Stafford</t>
  </si>
  <si>
    <t>Staffordshire Moorlands</t>
  </si>
  <si>
    <t>Stoke-on-Trent</t>
  </si>
  <si>
    <t>Stratford-on-Avon</t>
  </si>
  <si>
    <t>Tamworth</t>
  </si>
  <si>
    <t>Telford &amp; Wrekin</t>
  </si>
  <si>
    <t>Walsall West</t>
  </si>
  <si>
    <t>Warwick</t>
  </si>
  <si>
    <t>Wolverhampton</t>
  </si>
  <si>
    <t>Worcester</t>
  </si>
  <si>
    <t>Wychavon</t>
  </si>
  <si>
    <t>Wyre Forest</t>
  </si>
  <si>
    <t>Babergh</t>
  </si>
  <si>
    <t>Basildon</t>
  </si>
  <si>
    <t>Bedford</t>
  </si>
  <si>
    <t>Braintree</t>
  </si>
  <si>
    <t>Breckland</t>
  </si>
  <si>
    <t>Brentwood</t>
  </si>
  <si>
    <t>Broadland</t>
  </si>
  <si>
    <t>Broxbourne</t>
  </si>
  <si>
    <t>Castle Point</t>
  </si>
  <si>
    <t>Central Bedfordshire</t>
  </si>
  <si>
    <t>Chelmsford</t>
  </si>
  <si>
    <t>Colchester</t>
  </si>
  <si>
    <t>Dacorum</t>
  </si>
  <si>
    <t>East Cambridgeshire</t>
  </si>
  <si>
    <t>East Hertfordshire</t>
  </si>
  <si>
    <t>East Lindsey</t>
  </si>
  <si>
    <t>Epping Forest</t>
  </si>
  <si>
    <t>Fenland</t>
  </si>
  <si>
    <t>Forest Heath (Bury St Edmunds, Sufflk)</t>
  </si>
  <si>
    <t>Great Yarmouth</t>
  </si>
  <si>
    <t>Harlow</t>
  </si>
  <si>
    <t>Hertsmere</t>
  </si>
  <si>
    <t>Huntingdonshire</t>
  </si>
  <si>
    <t>Ipswich</t>
  </si>
  <si>
    <t>Kings Lynn and West Norfolk</t>
  </si>
  <si>
    <t>Luton</t>
  </si>
  <si>
    <t>Maldon (Essex)</t>
  </si>
  <si>
    <t>Mid Suffolk</t>
  </si>
  <si>
    <t>North Hertfordshire</t>
  </si>
  <si>
    <t>North Kesteven (Lincs.)</t>
  </si>
  <si>
    <t>North Norfolk</t>
  </si>
  <si>
    <t>Peterborough</t>
  </si>
  <si>
    <t>Rochford (Essex)</t>
  </si>
  <si>
    <t>South Cambridgeshire</t>
  </si>
  <si>
    <t>South Norfolk</t>
  </si>
  <si>
    <t>Southend-on-Sea</t>
  </si>
  <si>
    <t>St Albans</t>
  </si>
  <si>
    <t>St Edmundsbury</t>
  </si>
  <si>
    <t>Stevenage</t>
  </si>
  <si>
    <t>Suffolk Coastal</t>
  </si>
  <si>
    <t>Tendring (NE Essex)</t>
  </si>
  <si>
    <t>Three Rivers</t>
  </si>
  <si>
    <t>Thurrock</t>
  </si>
  <si>
    <t>Uttlesford (Saffron Walden, Essex)</t>
  </si>
  <si>
    <t>Watford</t>
  </si>
  <si>
    <t>Waveney (Lowestoft)</t>
  </si>
  <si>
    <t>Welwyn Hatfield</t>
  </si>
  <si>
    <t>West Lindsey (Gainsboro, Lincs)</t>
  </si>
  <si>
    <t>Yorkshire and The Humber</t>
  </si>
  <si>
    <t>Barnsley</t>
  </si>
  <si>
    <t>Bradford</t>
  </si>
  <si>
    <t>Calderdale</t>
  </si>
  <si>
    <t>Craven</t>
  </si>
  <si>
    <t>Doncaster</t>
  </si>
  <si>
    <t>East Riding of Yorkshire</t>
  </si>
  <si>
    <t>Hambleton</t>
  </si>
  <si>
    <t>Harrogate</t>
  </si>
  <si>
    <t>Kingston upon Hull</t>
  </si>
  <si>
    <t>Kirklees</t>
  </si>
  <si>
    <t>North East Lincolnshire</t>
  </si>
  <si>
    <t>North Lincolnshire</t>
  </si>
  <si>
    <t>Richmondshire</t>
  </si>
  <si>
    <t>Rotherham</t>
  </si>
  <si>
    <t>Ryedale</t>
  </si>
  <si>
    <t>Scarborough</t>
  </si>
  <si>
    <t>Selby</t>
  </si>
  <si>
    <t>Wakefield</t>
  </si>
  <si>
    <t>York</t>
  </si>
  <si>
    <t>Darlington</t>
  </si>
  <si>
    <t>Durham</t>
  </si>
  <si>
    <t>Gateshead</t>
  </si>
  <si>
    <t>Hartlepool</t>
  </si>
  <si>
    <t>Middlesbrough</t>
  </si>
  <si>
    <t>Newcastle-upon-Tyne</t>
  </si>
  <si>
    <t>North Tyneside</t>
  </si>
  <si>
    <t>Redcar &amp; Cleveland</t>
  </si>
  <si>
    <t>South Tyneside</t>
  </si>
  <si>
    <t>Stockton-on-Tees</t>
  </si>
  <si>
    <t>Sunderland</t>
  </si>
  <si>
    <t>Allerdale</t>
  </si>
  <si>
    <t>Barrow-in-Furness</t>
  </si>
  <si>
    <t>Blackburn with Darwen</t>
  </si>
  <si>
    <t>Blackpool</t>
  </si>
  <si>
    <t>Bolton</t>
  </si>
  <si>
    <t>Burnley</t>
  </si>
  <si>
    <t>Bury</t>
  </si>
  <si>
    <t>Carlisle</t>
  </si>
  <si>
    <t>Cheshire East</t>
  </si>
  <si>
    <t>Cheshire West and Chester</t>
  </si>
  <si>
    <t>Chorley</t>
  </si>
  <si>
    <t>Copeland</t>
  </si>
  <si>
    <t>Eden</t>
  </si>
  <si>
    <t>Fylde</t>
  </si>
  <si>
    <t>Halton</t>
  </si>
  <si>
    <t>Hyndburn</t>
  </si>
  <si>
    <t>Knowsley</t>
  </si>
  <si>
    <t>Lancaster</t>
  </si>
  <si>
    <t>Oldham</t>
  </si>
  <si>
    <t>Pendle</t>
  </si>
  <si>
    <t>Preston</t>
  </si>
  <si>
    <t>Ribble Valley</t>
  </si>
  <si>
    <t>Rochdale</t>
  </si>
  <si>
    <t>Rossendale</t>
  </si>
  <si>
    <t>Salford</t>
  </si>
  <si>
    <t>Sefton</t>
  </si>
  <si>
    <t>South Lakeland</t>
  </si>
  <si>
    <t>South Ribble</t>
  </si>
  <si>
    <t>St Helens</t>
  </si>
  <si>
    <t>Stockport</t>
  </si>
  <si>
    <t>Tameside</t>
  </si>
  <si>
    <t>Trafford</t>
  </si>
  <si>
    <t>Warrington</t>
  </si>
  <si>
    <t>West Lancashire</t>
  </si>
  <si>
    <t>Wigan</t>
  </si>
  <si>
    <t>Wirral</t>
  </si>
  <si>
    <t>Wyre</t>
  </si>
  <si>
    <t>Adur</t>
  </si>
  <si>
    <t>Arun</t>
  </si>
  <si>
    <t>Ashford</t>
  </si>
  <si>
    <t>Aylesbury Vale</t>
  </si>
  <si>
    <t>Basingstoke &amp; Deane</t>
  </si>
  <si>
    <t>Bracknell Forest</t>
  </si>
  <si>
    <t>Brighton &amp; Hove</t>
  </si>
  <si>
    <t>Canterbury</t>
  </si>
  <si>
    <t>Cherwell</t>
  </si>
  <si>
    <t>Chichester</t>
  </si>
  <si>
    <t>Chiltern</t>
  </si>
  <si>
    <t>Crawley</t>
  </si>
  <si>
    <t>Dartford</t>
  </si>
  <si>
    <t>Dover</t>
  </si>
  <si>
    <t>East Hampshire</t>
  </si>
  <si>
    <t>Eastbourne</t>
  </si>
  <si>
    <t>Eastleigh</t>
  </si>
  <si>
    <t>Elmbridge</t>
  </si>
  <si>
    <t>Epsom and Ewell</t>
  </si>
  <si>
    <t>Fareham</t>
  </si>
  <si>
    <t>Gosport</t>
  </si>
  <si>
    <t>Gravesham</t>
  </si>
  <si>
    <t>Guildford</t>
  </si>
  <si>
    <t>Hart</t>
  </si>
  <si>
    <t>Hastings</t>
  </si>
  <si>
    <t>Havant</t>
  </si>
  <si>
    <t>Horsham</t>
  </si>
  <si>
    <t>Isle of Wight</t>
  </si>
  <si>
    <t>Lewes</t>
  </si>
  <si>
    <t>Maidstone</t>
  </si>
  <si>
    <t>Medway</t>
  </si>
  <si>
    <t>Mid Sussex</t>
  </si>
  <si>
    <t>Milton Keynes</t>
  </si>
  <si>
    <t>Mole Valley</t>
  </si>
  <si>
    <t>New Forest</t>
  </si>
  <si>
    <t>Portsmouth</t>
  </si>
  <si>
    <t>Reigate &amp; Banstead</t>
  </si>
  <si>
    <t>Rother</t>
  </si>
  <si>
    <t>Runnymede</t>
  </si>
  <si>
    <t>Rushmoor</t>
  </si>
  <si>
    <t>Sevenoaks</t>
  </si>
  <si>
    <t>Shepway</t>
  </si>
  <si>
    <t>Slough</t>
  </si>
  <si>
    <t>South Buckinghamshire</t>
  </si>
  <si>
    <t>South Oxfordshire</t>
  </si>
  <si>
    <t>Spelthorne</t>
  </si>
  <si>
    <t>Surrey Heath</t>
  </si>
  <si>
    <t>Swale</t>
  </si>
  <si>
    <t>Tandridge</t>
  </si>
  <si>
    <t>Test Valley</t>
  </si>
  <si>
    <t>Thanet</t>
  </si>
  <si>
    <t>Tonbridge and Malling</t>
  </si>
  <si>
    <t>Tunbridge Wells</t>
  </si>
  <si>
    <t>Vale of White Horse</t>
  </si>
  <si>
    <t>Waverley</t>
  </si>
  <si>
    <t>Wealden</t>
  </si>
  <si>
    <t>West Berkshire</t>
  </si>
  <si>
    <t>West Oxfordshire</t>
  </si>
  <si>
    <t>Winchester</t>
  </si>
  <si>
    <t>Windsor &amp; Maidenhead</t>
  </si>
  <si>
    <t>Woking</t>
  </si>
  <si>
    <t>Wokingham</t>
  </si>
  <si>
    <t>Worthing</t>
  </si>
  <si>
    <t>Wycombe</t>
  </si>
  <si>
    <t>Bath &amp; North East Somerset</t>
  </si>
  <si>
    <t>Bournemouth</t>
  </si>
  <si>
    <t>Cheltenham</t>
  </si>
  <si>
    <t>Christchurch</t>
  </si>
  <si>
    <t>Cornwall</t>
  </si>
  <si>
    <t>Cotswold</t>
  </si>
  <si>
    <t>East Devon</t>
  </si>
  <si>
    <t>East Dorset</t>
  </si>
  <si>
    <t>Exeter</t>
  </si>
  <si>
    <t>Forest of Dean</t>
  </si>
  <si>
    <t>Gloucester</t>
  </si>
  <si>
    <t>Isles of Scilly</t>
  </si>
  <si>
    <t>Mendip</t>
  </si>
  <si>
    <t>Mid Devon</t>
  </si>
  <si>
    <t>North Devon</t>
  </si>
  <si>
    <t>North Dorset</t>
  </si>
  <si>
    <t>North Somerset</t>
  </si>
  <si>
    <t>Poole</t>
  </si>
  <si>
    <t>Purbeck</t>
  </si>
  <si>
    <t>Sedgemoor</t>
  </si>
  <si>
    <t>South Gloucestershire</t>
  </si>
  <si>
    <t>South Hams</t>
  </si>
  <si>
    <t>South Somerset</t>
  </si>
  <si>
    <t>Stroud</t>
  </si>
  <si>
    <t>Swindon</t>
  </si>
  <si>
    <t>Taunton Deane</t>
  </si>
  <si>
    <t>Teignbridge</t>
  </si>
  <si>
    <t>Tewkesbury</t>
  </si>
  <si>
    <t>Torbay</t>
  </si>
  <si>
    <t>Torridge</t>
  </si>
  <si>
    <t>West Devon</t>
  </si>
  <si>
    <t>West Dorset</t>
  </si>
  <si>
    <t>West Somerset</t>
  </si>
  <si>
    <t>Weymouth and Portland</t>
  </si>
  <si>
    <t>Barking and Dagenham</t>
  </si>
  <si>
    <t>Barnet</t>
  </si>
  <si>
    <t>Bexley</t>
  </si>
  <si>
    <t>Brent</t>
  </si>
  <si>
    <t>Bromley London</t>
  </si>
  <si>
    <t>Camden</t>
  </si>
  <si>
    <t>City of London</t>
  </si>
  <si>
    <t>Greenwich</t>
  </si>
  <si>
    <t>Hackney</t>
  </si>
  <si>
    <t>Hammersmith &amp; Fulham</t>
  </si>
  <si>
    <t>Haringey</t>
  </si>
  <si>
    <t>Harrow</t>
  </si>
  <si>
    <t>Havering</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</si>
  <si>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</si>
  <si>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</si>
  <si>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</si>
  <si>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</si>
  <si>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</si>
  <si>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</si>
  <si>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</si>
  <si>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</si>
  <si>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</si>
  <si>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</si>
  <si>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</si>
  <si>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</si>
  <si>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</si>
  <si>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</si>
  <si>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</si>
  <si>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</si>
  <si>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£'000/ha</t>
  </si>
  <si>
    <t>https://www.gov.uk/government/collections/land-value-estimates</t>
  </si>
  <si>
    <t>Source: MHCLG 'Land Value Estimates for Policy Appraisal' (May 2017)</t>
  </si>
  <si>
    <t xml:space="preserve">Users are encouraged to draw upon alternative sources of evidence to inform estimation of land values and of externality values. </t>
  </si>
  <si>
    <t>LEP</t>
  </si>
  <si>
    <t>Black Country</t>
  </si>
  <si>
    <t>Buckinghamshire Thames Valley</t>
  </si>
  <si>
    <t>Cheshire and Warrington</t>
  </si>
  <si>
    <t>Coast to Capital</t>
  </si>
  <si>
    <t>Cornwall and Isles of Scilly</t>
  </si>
  <si>
    <t>Coventry and Warwickshire</t>
  </si>
  <si>
    <t>Derby, Derbyshire, Nottingham and Nottinghamshire</t>
  </si>
  <si>
    <t>Dorset</t>
  </si>
  <si>
    <t>Enterprise M3</t>
  </si>
  <si>
    <t>Gloucestershire</t>
  </si>
  <si>
    <t>Greater Birmingham and Solihull</t>
  </si>
  <si>
    <t>Greater Cambridge and Greater Peterborough</t>
  </si>
  <si>
    <t>Greater Lincolnshire</t>
  </si>
  <si>
    <t>Greater Manchester</t>
  </si>
  <si>
    <t>Heart of the South West</t>
  </si>
  <si>
    <t>Hertfordshire</t>
  </si>
  <si>
    <t>Humber</t>
  </si>
  <si>
    <t>Leeds City Region</t>
  </si>
  <si>
    <t>Leicester and Leicestershire</t>
  </si>
  <si>
    <t>Liverpool City Region</t>
  </si>
  <si>
    <t>New Anglia</t>
  </si>
  <si>
    <t>Oxforshire</t>
  </si>
  <si>
    <t>Sheffield City Region</t>
  </si>
  <si>
    <t>Solent</t>
  </si>
  <si>
    <t>South East Midlands</t>
  </si>
  <si>
    <t>Stoke-on-Trent and Staffordshire</t>
  </si>
  <si>
    <t>Swindon and Wiltshire</t>
  </si>
  <si>
    <t>Tees Valley</t>
  </si>
  <si>
    <t>Thames Valley Berkshire</t>
  </si>
  <si>
    <t>The Marches</t>
  </si>
  <si>
    <t>West of England</t>
  </si>
  <si>
    <t>Worcestershire</t>
  </si>
  <si>
    <t>York, N.Yorkshire and East Riding</t>
  </si>
  <si>
    <t>Town (Largest Above)</t>
  </si>
  <si>
    <t>Aylesbury</t>
  </si>
  <si>
    <t>Chester</t>
  </si>
  <si>
    <t>Brighton and Hove</t>
  </si>
  <si>
    <t>St Austell</t>
  </si>
  <si>
    <t xml:space="preserve">Coventry </t>
  </si>
  <si>
    <t>Nuneaton</t>
  </si>
  <si>
    <t>Basingstoke</t>
  </si>
  <si>
    <t>Grimsby</t>
  </si>
  <si>
    <t>Hemel Hempstead</t>
  </si>
  <si>
    <t>Blackburn</t>
  </si>
  <si>
    <t>Birkenhead</t>
  </si>
  <si>
    <t>Central London, North</t>
  </si>
  <si>
    <t>Central London, South</t>
  </si>
  <si>
    <t>Greater London, North West</t>
  </si>
  <si>
    <t>Greater London, South West</t>
  </si>
  <si>
    <t>Greater London, North East</t>
  </si>
  <si>
    <t>Greater London, South East</t>
  </si>
  <si>
    <t>Newcastle upon Tyne</t>
  </si>
  <si>
    <t>Telford</t>
  </si>
  <si>
    <t xml:space="preserve">Bristol </t>
  </si>
  <si>
    <t>Bath</t>
  </si>
  <si>
    <t>Industrial land values - 1 April 2017</t>
  </si>
  <si>
    <t>Victoria</t>
  </si>
  <si>
    <t>Bromley</t>
  </si>
  <si>
    <t>Commercial land values (office edge of city centre) - 1 April 2017</t>
  </si>
  <si>
    <t>Commercial land values (office out of town - business park) - 1 April 2017</t>
  </si>
  <si>
    <t>Where site-specific values exist, users are encouraged to use alternative sources of evidence</t>
  </si>
  <si>
    <t>Agricultural land values - 1 April 2017</t>
  </si>
  <si>
    <t>Residential land values - 1 April 2017</t>
  </si>
  <si>
    <t>Net private value of development = residential/commercial/industrial land value - existing land use value</t>
  </si>
  <si>
    <t>Net external impact of development = Externality value</t>
  </si>
  <si>
    <t>Net social value of development = net private value of development + net external impact of development</t>
  </si>
  <si>
    <t>Hecterage of dependent development</t>
  </si>
  <si>
    <t>Net private value of development (£'000)</t>
  </si>
  <si>
    <t>Net External impact of development (£'000)</t>
  </si>
  <si>
    <t>Net Social Value of development (£'000)</t>
  </si>
  <si>
    <t>Net private value of development = development land value - existing land use value</t>
  </si>
  <si>
    <t>TAG Unit A2.2 - Induced Investment</t>
  </si>
  <si>
    <t>tasm@dft.gov.uk</t>
  </si>
  <si>
    <t>VALUATION OF DEPENDENT DEVELOPMENTS MODEL</t>
  </si>
  <si>
    <t>This spreadsheet has been created to assist with valuing the impacts of new development that has been identified as dependent on a transport intervention.</t>
  </si>
  <si>
    <t>It should be used in conjunction with guidance set out in WebTAG Unit 2.2 "Induced Investment".</t>
  </si>
  <si>
    <t>This worksheet should be used to calculate the net benefit of specific developments using the values given in the other worksheets</t>
  </si>
  <si>
    <t>Residential, agricultural, commercial and industrial land values for regions and areas within regions are provided on this sheet.</t>
  </si>
  <si>
    <t>Hectarage of dependent development</t>
  </si>
  <si>
    <t>These have been presented in 2010 prices using the ONS' GDP Deflator.</t>
  </si>
  <si>
    <t>Zone 2/25 Great Minster House</t>
  </si>
  <si>
    <t>33 Horseferry Road</t>
  </si>
  <si>
    <t>SW1P 4DR</t>
  </si>
  <si>
    <t>Value of land in development use (residential/commercial/industrial) - selected from Land Values sheet. This should correspond with the selected Region and Location</t>
  </si>
  <si>
    <t>Value of land in development use (£'000/ha)</t>
  </si>
  <si>
    <t>Externality Value (Perpetuity Value) (£'000/ha)</t>
  </si>
  <si>
    <t>Value of land in existing use(£'000/ha)</t>
  </si>
  <si>
    <t>Draft Forthcoming Change release of updated numbers, will become definitive at the end of May</t>
  </si>
  <si>
    <t>Valuing Dependent Development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</si>
</sst>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43" formatCode="_-* #,##0.00_-;\-* #,##0.00_-;_-* &quot;-&quot;??_-;_-@_-"/>
    <numFmt numFmtId="164" formatCode="&quot;£&quot;#,##0"/>
  </numFmts>
  <fonts count="24" x14ac:knownFonts="1">
    <font>
      <sz val="10"/>
      <name val="Arial"/>
    </font>
    <font>
      <sz val="11"/>
      <color theme="1"/>
      <name val="Calibri"/>
      <family val="2"/>
      <scheme val="minor"/>
    </font>
    <font>
      <sz val="10"/>
      <name val="Arial"/>
      <family val="2"/>
    </font>
    <font>
      <b/>
      <sz val="10"/>
      <name val="Arial"/>
      <family val="2"/>
    </font>
    <font>
      <b/>
      <u/>
      <sz val="10"/>
      <name val="Arial"/>
      <family val="2"/>
    </font>
    <font>
      <i/>
      <sz val="10"/>
      <name val="Arial"/>
      <family val="2"/>
    </font>
    <font>
      <sz val="10"/>
      <name val="Arial"/>
      <family val="2"/>
    </font>
    <font>
      <sz val="10"/>
      <color indexed="8"/>
      <name val="Arial"/>
      <family val="2"/>
    </font>
    <font>
      <sz val="8"/>
      <name val="Arial"/>
      <family val="2"/>
    </font>
    <font>
      <sz val="10"/>
      <color indexed="17"/>
      <name val="Arial"/>
      <family val="2"/>
    </font>
    <font>
      <b/>
      <sz val="12"/>
      <name val="Arial"/>
      <family val="2"/>
    </font>
    <font>
      <sz val="8"/>
      <name val="Arial"/>
      <family val="2"/>
    </font>
    <font>
      <sz val="12"/>
      <name val="Arial"/>
      <family val="2"/>
    </font>
    <font>
      <b/>
      <sz val="10"/>
      <color indexed="10"/>
      <name val="Arial"/>
      <family val="2"/>
    </font>
    <font>
      <b/>
      <sz val="10"/>
      <color indexed="8"/>
      <name val="Arial"/>
      <family val="2"/>
    </font>
    <font>
      <sz val="10"/>
      <name val="Times New Roman"/>
      <family val="1"/>
    </font>
    <font>
      <b/>
      <sz val="10"/>
      <name val="Times New Roman"/>
      <family val="1"/>
    </font>
    <font>
      <sz val="9"/>
      <name val="Times New Roman"/>
      <family val="1"/>
    </font>
    <font>
      <b/>
      <sz val="10"/>
      <name val="Arial"/>
      <family val="2"/>
    </font>
    <font>
      <b/>
      <i/>
      <sz val="10"/>
      <name val="Arial"/>
      <family val="2"/>
    </font>
    <font>
      <b/>
      <sz val="12"/>
      <color theme="1"/>
      <name val="Calibri"/>
      <family val="2"/>
      <scheme val="minor"/>
    </font>
    <font>
      <b/>
      <sz val="12"/>
      <color theme="1"/>
      <name val="Arial"/>
      <family val="2"/>
    </font>
    <font>
      <u/>
      <sz val="10"/>
      <color theme="10"/>
      <name val="Arial"/>
      <family val="2"/>
    </font>
    <font>
      <u/>
      <sz val="10"/>
      <color indexed="12"/>
      <name val="Arial"/>
      <family val="2"/>
    </font>
  </fonts>
  <fills count="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9"/>
        <bgColor indexed="64"/>
      </patternFill>
    </fill>
    <fill>
      <patternFill patternType="solid">
        <fgColor rgb="FFFAF8D2"/>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4" fontId="2" fillId="0" borderId="0" applyFont="0" applyFill="0" applyBorder="0" applyAlignment="0" applyProtection="0"/>
    <xf numFmtId="0" fontId="22" fillId="0" borderId="0" applyNumberFormat="0" applyFill="0" applyBorder="0" applyAlignment="0" applyProtection="0"/>
    <xf numFmtId="0" fontId="6" fillId="0" borderId="0"/>
    <xf numFmtId="43" fontId="6"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6" fillId="0" borderId="0"/>
    <xf numFmtId="9" fontId="6" fillId="0" borderId="0" applyFont="0" applyFill="0" applyBorder="0" applyAlignment="0" applyProtection="0"/>
    <xf numFmtId="0" fontId="6" fillId="0" borderId="0"/>
  </cellStyleXfs>
  <cellXfs count="111">
    <xf numFmtId="0" fontId="0" fillId="0" borderId="0" xfId="0"/>
    <xf numFmtId="0" fontId="3" fillId="0" borderId="0" xfId="0" applyFont="1"/>
    <xf numFmtId="0" fontId="5" fillId="0" borderId="0" xfId="0" applyFont="1" applyFill="1"/>
    <xf numFmtId="0" fontId="0" fillId="2" borderId="0" xfId="0" applyFill="1"/>
    <xf numFmtId="0" fontId="3" fillId="2" borderId="0" xfId="0" applyFont="1" applyFill="1"/>
    <xf numFmtId="0" fontId="10" fillId="2" borderId="0" xfId="0" applyFont="1" applyFill="1"/>
    <xf numFmtId="0" fontId="2" fillId="2" borderId="0" xfId="0" applyFont="1" applyFill="1"/>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0" fillId="2" borderId="4" xfId="0" applyFill="1" applyBorder="1"/>
    <xf numFmtId="0" fontId="3" fillId="2" borderId="4" xfId="0" applyFont="1" applyFill="1" applyBorder="1"/>
    <xf numFmtId="0" fontId="0" fillId="2" borderId="5" xfId="0" applyFill="1" applyBorder="1"/>
    <xf numFmtId="0" fontId="0" fillId="2" borderId="6" xfId="0" applyFill="1" applyBorder="1"/>
    <xf numFmtId="0" fontId="13" fillId="3" borderId="0" xfId="0" applyFont="1" applyFill="1"/>
    <xf numFmtId="0" fontId="3" fillId="3" borderId="0" xfId="0" applyFont="1" applyFill="1"/>
    <xf numFmtId="0" fontId="10" fillId="3" borderId="0" xfId="0" applyFont="1" applyFill="1"/>
    <xf numFmtId="0" fontId="3" fillId="0" borderId="0" xfId="0" applyFont="1" applyProtection="1">
      <protection locked="0"/>
    </xf>
    <xf numFmtId="0" fontId="0" fillId="0" borderId="0" xfId="0" applyProtection="1">
      <protection locked="0"/>
    </xf>
    <xf numFmtId="0" fontId="4" fillId="0" borderId="0" xfId="0" applyFont="1" applyProtection="1">
      <protection locked="0"/>
    </xf>
    <xf numFmtId="0" fontId="0" fillId="0" borderId="4" xfId="0" applyBorder="1" applyProtection="1">
      <protection locked="0"/>
    </xf>
    <xf numFmtId="0" fontId="11" fillId="0" borderId="0" xfId="0" applyFont="1" applyFill="1" applyBorder="1" applyAlignment="1" applyProtection="1">
      <alignment wrapText="1"/>
      <protection locked="0"/>
    </xf>
    <xf numFmtId="0" fontId="3" fillId="0" borderId="0" xfId="0" applyFont="1" applyFill="1" applyBorder="1" applyProtection="1">
      <protection locked="0"/>
    </xf>
    <xf numFmtId="0" fontId="0" fillId="0" borderId="4" xfId="0" applyBorder="1" applyProtection="1"/>
    <xf numFmtId="0" fontId="0" fillId="0" borderId="0" xfId="0" applyProtection="1"/>
    <xf numFmtId="0" fontId="3" fillId="0" borderId="0" xfId="0" applyFont="1" applyBorder="1"/>
    <xf numFmtId="0" fontId="3" fillId="4" borderId="10" xfId="0" applyFont="1" applyFill="1" applyBorder="1" applyAlignment="1" applyProtection="1">
      <alignment horizontal="center" vertical="center"/>
      <protection locked="0"/>
    </xf>
    <xf numFmtId="0" fontId="9" fillId="4" borderId="10" xfId="0" applyFont="1" applyFill="1" applyBorder="1" applyProtection="1">
      <protection locked="0"/>
    </xf>
    <xf numFmtId="0" fontId="0" fillId="4" borderId="10" xfId="0" applyFill="1" applyBorder="1" applyProtection="1">
      <protection locked="0"/>
    </xf>
    <xf numFmtId="0" fontId="3" fillId="5" borderId="10" xfId="0" applyFont="1" applyFill="1" applyBorder="1" applyAlignment="1" applyProtection="1">
      <alignment horizontal="center" vertical="center" wrapText="1"/>
      <protection locked="0"/>
    </xf>
    <xf numFmtId="1" fontId="0" fillId="5" borderId="10" xfId="0" applyNumberFormat="1" applyFill="1" applyBorder="1" applyAlignment="1" applyProtection="1">
      <alignment horizontal="center"/>
      <protection locked="0"/>
    </xf>
    <xf numFmtId="0" fontId="0" fillId="5" borderId="10" xfId="0" applyFill="1" applyBorder="1" applyProtection="1">
      <protection locked="0"/>
    </xf>
    <xf numFmtId="0" fontId="3" fillId="6" borderId="10" xfId="0" applyFont="1" applyFill="1" applyBorder="1" applyAlignment="1" applyProtection="1">
      <alignment horizontal="center" vertical="center" wrapText="1"/>
      <protection locked="0"/>
    </xf>
    <xf numFmtId="1" fontId="0" fillId="6" borderId="10" xfId="0" applyNumberFormat="1" applyFill="1" applyBorder="1" applyAlignment="1" applyProtection="1">
      <alignment horizontal="center"/>
    </xf>
    <xf numFmtId="0" fontId="3" fillId="6" borderId="4" xfId="0" applyFont="1" applyFill="1" applyBorder="1"/>
    <xf numFmtId="0" fontId="3" fillId="5" borderId="4" xfId="0" applyFont="1" applyFill="1" applyBorder="1"/>
    <xf numFmtId="0" fontId="0" fillId="6" borderId="0" xfId="0" applyFill="1" applyProtection="1">
      <protection locked="0"/>
    </xf>
    <xf numFmtId="0" fontId="14" fillId="6" borderId="0" xfId="0" applyFont="1" applyFill="1" applyProtection="1">
      <protection locked="0"/>
    </xf>
    <xf numFmtId="0" fontId="7" fillId="6" borderId="0" xfId="0" applyFont="1" applyFill="1" applyProtection="1">
      <protection locked="0"/>
    </xf>
    <xf numFmtId="0" fontId="7" fillId="6" borderId="4" xfId="0" applyFont="1" applyFill="1" applyBorder="1" applyProtection="1">
      <protection locked="0"/>
    </xf>
    <xf numFmtId="0" fontId="14" fillId="6" borderId="4" xfId="0" applyFont="1" applyFill="1" applyBorder="1" applyProtection="1">
      <protection locked="0"/>
    </xf>
    <xf numFmtId="6" fontId="18" fillId="0" borderId="0" xfId="0" applyNumberFormat="1" applyFont="1"/>
    <xf numFmtId="8" fontId="15" fillId="5" borderId="11" xfId="0" applyNumberFormat="1" applyFont="1" applyFill="1" applyBorder="1" applyAlignment="1">
      <alignment horizontal="center" wrapText="1"/>
    </xf>
    <xf numFmtId="0" fontId="3" fillId="2" borderId="12" xfId="0" applyFont="1" applyFill="1" applyBorder="1"/>
    <xf numFmtId="0" fontId="0" fillId="6" borderId="1" xfId="0" applyFill="1" applyBorder="1"/>
    <xf numFmtId="0" fontId="0" fillId="6" borderId="2" xfId="0" applyFill="1" applyBorder="1"/>
    <xf numFmtId="0" fontId="0" fillId="6" borderId="4" xfId="0" applyFill="1" applyBorder="1"/>
    <xf numFmtId="0" fontId="0" fillId="6" borderId="0" xfId="0" applyFill="1" applyBorder="1"/>
    <xf numFmtId="0" fontId="0" fillId="6" borderId="3" xfId="0" applyFill="1" applyBorder="1"/>
    <xf numFmtId="0" fontId="3" fillId="6" borderId="0" xfId="0" applyFont="1" applyFill="1" applyBorder="1"/>
    <xf numFmtId="0" fontId="3" fillId="6" borderId="12" xfId="0" applyFont="1" applyFill="1" applyBorder="1"/>
    <xf numFmtId="0" fontId="3" fillId="6" borderId="5" xfId="0" applyFont="1" applyFill="1" applyBorder="1"/>
    <xf numFmtId="0" fontId="0" fillId="6" borderId="5" xfId="0" applyFill="1" applyBorder="1"/>
    <xf numFmtId="0" fontId="0" fillId="6" borderId="6" xfId="0" applyFill="1" applyBorder="1"/>
    <xf numFmtId="0" fontId="0" fillId="5" borderId="0" xfId="0" applyFill="1" applyBorder="1"/>
    <xf numFmtId="0" fontId="0" fillId="5" borderId="3" xfId="0" applyFill="1" applyBorder="1"/>
    <xf numFmtId="0" fontId="0" fillId="5" borderId="4" xfId="0" applyFill="1" applyBorder="1"/>
    <xf numFmtId="0" fontId="19" fillId="0" borderId="0" xfId="0" applyFont="1" applyBorder="1"/>
    <xf numFmtId="0" fontId="2" fillId="2" borderId="4" xfId="0" applyFont="1" applyFill="1" applyBorder="1"/>
    <xf numFmtId="0" fontId="12" fillId="2" borderId="4" xfId="0" applyFont="1" applyFill="1" applyBorder="1"/>
    <xf numFmtId="0" fontId="2" fillId="2" borderId="0" xfId="0" applyFont="1" applyFill="1" applyBorder="1"/>
    <xf numFmtId="0" fontId="2" fillId="2" borderId="5" xfId="0" applyFont="1" applyFill="1" applyBorder="1"/>
    <xf numFmtId="0" fontId="10" fillId="5" borderId="4" xfId="0" applyFont="1" applyFill="1" applyBorder="1"/>
    <xf numFmtId="0" fontId="10" fillId="6" borderId="9" xfId="0" applyFont="1" applyFill="1" applyBorder="1"/>
    <xf numFmtId="3" fontId="7" fillId="4" borderId="18" xfId="0" applyNumberFormat="1" applyFont="1" applyFill="1" applyBorder="1" applyAlignment="1">
      <alignment horizontal="left" wrapText="1"/>
    </xf>
    <xf numFmtId="3" fontId="7" fillId="4" borderId="19" xfId="0" applyNumberFormat="1" applyFont="1" applyFill="1" applyBorder="1" applyAlignment="1">
      <alignment horizontal="left" wrapText="1"/>
    </xf>
    <xf numFmtId="3" fontId="7" fillId="4" borderId="20" xfId="0" applyNumberFormat="1" applyFont="1" applyFill="1" applyBorder="1" applyAlignment="1">
      <alignment horizontal="left" wrapText="1"/>
    </xf>
    <xf numFmtId="3" fontId="7" fillId="4" borderId="22" xfId="0" applyNumberFormat="1" applyFont="1" applyFill="1" applyBorder="1" applyAlignment="1">
      <alignment horizontal="left" wrapText="1"/>
    </xf>
    <xf numFmtId="3" fontId="7" fillId="4" borderId="23" xfId="0" applyNumberFormat="1" applyFont="1" applyFill="1" applyBorder="1" applyAlignment="1">
      <alignment horizontal="left" wrapText="1"/>
    </xf>
    <xf numFmtId="3" fontId="7" fillId="4" borderId="24" xfId="0" applyNumberFormat="1" applyFont="1" applyFill="1" applyBorder="1" applyAlignment="1">
      <alignment horizontal="left" wrapText="1"/>
    </xf>
    <xf numFmtId="164" fontId="0" fillId="7" borderId="21" xfId="1" applyNumberFormat="1" applyFont="1" applyFill="1" applyBorder="1" applyAlignment="1">
      <alignment horizontal="right"/>
    </xf>
    <xf numFmtId="164" fontId="0" fillId="7" borderId="15" xfId="1" applyNumberFormat="1" applyFont="1" applyFill="1" applyBorder="1" applyAlignment="1">
      <alignment horizontal="right"/>
    </xf>
    <xf numFmtId="164" fontId="0" fillId="7" borderId="16" xfId="1" applyNumberFormat="1" applyFont="1" applyFill="1" applyBorder="1" applyAlignment="1">
      <alignment horizontal="right"/>
    </xf>
    <xf numFmtId="0" fontId="20" fillId="0" borderId="17" xfId="0" applyFont="1" applyBorder="1" applyAlignment="1">
      <alignment horizontal="center"/>
    </xf>
    <xf numFmtId="0" fontId="21" fillId="0" borderId="14" xfId="0" applyFont="1" applyBorder="1" applyAlignment="1">
      <alignment horizontal="center"/>
    </xf>
    <xf numFmtId="3" fontId="7" fillId="4" borderId="18" xfId="0" applyNumberFormat="1" applyFont="1" applyFill="1" applyBorder="1" applyAlignment="1">
      <alignment horizontal="left"/>
    </xf>
    <xf numFmtId="3" fontId="7" fillId="4" borderId="20" xfId="0" applyNumberFormat="1" applyFont="1" applyFill="1" applyBorder="1" applyAlignment="1">
      <alignment horizontal="left"/>
    </xf>
    <xf numFmtId="3" fontId="7" fillId="4" borderId="19" xfId="0" applyNumberFormat="1" applyFont="1" applyFill="1" applyBorder="1" applyAlignment="1">
      <alignment horizontal="left"/>
    </xf>
    <xf numFmtId="0" fontId="22" fillId="0" borderId="0" xfId="2" applyBorder="1"/>
    <xf numFmtId="0" fontId="6" fillId="0" borderId="0" xfId="0" applyFont="1"/>
    <xf numFmtId="0" fontId="20" fillId="0" borderId="22" xfId="0" applyFont="1" applyBorder="1" applyAlignment="1">
      <alignment horizontal="center"/>
    </xf>
    <xf numFmtId="0" fontId="21" fillId="0" borderId="21" xfId="0" applyFont="1" applyBorder="1" applyAlignment="1">
      <alignment horizontal="center"/>
    </xf>
    <xf numFmtId="3" fontId="7" fillId="4" borderId="22" xfId="0" applyNumberFormat="1" applyFont="1" applyFill="1" applyBorder="1" applyAlignment="1">
      <alignment horizontal="left"/>
    </xf>
    <xf numFmtId="3" fontId="7" fillId="4" borderId="23" xfId="0" applyNumberFormat="1" applyFont="1" applyFill="1" applyBorder="1" applyAlignment="1">
      <alignment horizontal="left"/>
    </xf>
    <xf numFmtId="3" fontId="7" fillId="4" borderId="24" xfId="0" applyNumberFormat="1" applyFont="1" applyFill="1" applyBorder="1" applyAlignment="1">
      <alignment horizontal="left"/>
    </xf>
    <xf numFmtId="0" fontId="3" fillId="3" borderId="0" xfId="0" applyFont="1" applyFill="1" applyAlignment="1">
      <alignment horizontal="left"/>
    </xf>
    <xf numFmtId="17" fontId="3" fillId="3" borderId="0" xfId="0" applyNumberFormat="1" applyFont="1" applyFill="1" applyAlignment="1">
      <alignment horizontal="left"/>
    </xf>
    <xf numFmtId="0" fontId="22" fillId="3" borderId="0" xfId="2" applyFill="1"/>
    <xf numFmtId="0" fontId="0" fillId="2" borderId="9" xfId="0" applyFont="1" applyFill="1" applyBorder="1"/>
    <xf numFmtId="0" fontId="0" fillId="2" borderId="4" xfId="0" applyFont="1" applyFill="1" applyBorder="1"/>
    <xf numFmtId="6" fontId="16" fillId="5" borderId="11" xfId="0" applyNumberFormat="1" applyFont="1" applyFill="1" applyBorder="1" applyAlignment="1">
      <alignment horizontal="center" wrapText="1"/>
    </xf>
    <xf numFmtId="0" fontId="0" fillId="0" borderId="0" xfId="0"/>
    <xf numFmtId="0" fontId="3" fillId="0" borderId="0" xfId="0" applyFont="1"/>
    <xf numFmtId="0" fontId="18" fillId="0" borderId="0" xfId="0" applyFont="1"/>
    <xf numFmtId="0" fontId="0" fillId="0" borderId="0" xfId="0" applyAlignment="1">
      <alignment horizontal="left"/>
    </xf>
    <xf numFmtId="1" fontId="0" fillId="6" borderId="10" xfId="0" applyNumberFormat="1" applyFill="1" applyBorder="1" applyAlignment="1" applyProtection="1">
      <alignment horizontal="center"/>
    </xf>
    <xf numFmtId="0" fontId="16" fillId="5" borderId="11" xfId="0" applyFont="1" applyFill="1" applyBorder="1" applyAlignment="1">
      <alignment horizontal="center" vertical="top" wrapText="1"/>
    </xf>
    <xf numFmtId="0" fontId="16" fillId="5" borderId="11" xfId="0" applyFont="1" applyFill="1" applyBorder="1" applyAlignment="1">
      <alignment horizontal="center" wrapText="1"/>
    </xf>
    <xf numFmtId="0" fontId="16" fillId="4" borderId="11" xfId="0" applyFont="1" applyFill="1" applyBorder="1" applyAlignment="1">
      <alignment horizontal="center" vertical="center" wrapText="1"/>
    </xf>
    <xf numFmtId="0" fontId="16" fillId="4" borderId="11" xfId="0" applyFont="1" applyFill="1" applyBorder="1" applyAlignment="1">
      <alignment horizontal="center" wrapText="1"/>
    </xf>
    <xf numFmtId="0" fontId="17" fillId="4" borderId="11" xfId="0" applyFont="1" applyFill="1" applyBorder="1" applyAlignment="1">
      <alignment wrapText="1"/>
    </xf>
    <xf numFmtId="0" fontId="10" fillId="2" borderId="5" xfId="0" applyFont="1" applyFill="1" applyBorder="1" applyAlignment="1">
      <alignment horizontal="left"/>
    </xf>
    <xf numFmtId="0" fontId="10" fillId="2" borderId="0" xfId="0" applyFont="1" applyFill="1" applyBorder="1" applyAlignment="1">
      <alignment horizontal="left"/>
    </xf>
    <xf numFmtId="0" fontId="3" fillId="4" borderId="10"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3" fillId="6" borderId="8" xfId="0" applyFont="1" applyFill="1" applyBorder="1" applyAlignment="1" applyProtection="1">
      <alignment horizontal="center"/>
      <protection locked="0"/>
    </xf>
    <xf numFmtId="0" fontId="3" fillId="6" borderId="7"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0" fillId="0" borderId="12" xfId="0" applyBorder="1" applyAlignment="1" applyProtection="1">
      <alignment horizontal="center"/>
      <protection locked="0"/>
    </xf>
    <xf numFmtId="0" fontId="0" fillId="0" borderId="5" xfId="0" applyBorder="1" applyAlignment="1" applyProtection="1">
      <alignment horizontal="center"/>
      <protection locked="0"/>
    </xf>
  </cellXfs>
  <cellStyles count="10">
    <cellStyle name="Comma 2" xfId="4" xr:uid="{00000000-0005-0000-0000-000000000000}"/>
    <cellStyle name="Currency" xfId="1" builtinId="4"/>
    <cellStyle name="Hyperlink" xfId="2" builtinId="8"/>
    <cellStyle name="Hyperlink 2" xfId="5" xr:uid="{00000000-0005-0000-0000-000003000000}"/>
    <cellStyle name="Normal" xfId="0" builtinId="0"/>
    <cellStyle name="Normal 2" xfId="6" xr:uid="{00000000-0005-0000-0000-000005000000}"/>
    <cellStyle name="Normal 3" xfId="7" xr:uid="{00000000-0005-0000-0000-000006000000}"/>
    <cellStyle name="Normal 4" xfId="3" xr:uid="{00000000-0005-0000-0000-000007000000}"/>
    <cellStyle name="Percent 2" xfId="8" xr:uid="{00000000-0005-0000-0000-000008000000}"/>
    <cellStyle name="Refdb standard" xfId="9" xr:uid="{00000000-0005-0000-0000-000009000000}"/>
  </cellStyles>
  <dxfs count="0"/>
  <tableStyles count="0" defaultTableStyle="TableStyleMedium2" defaultPivotStyle="PivotStyleLight16"/>
  <colors>
    <mruColors>
      <color rgb="FFFAF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962025</xdr:colOff>
      <xdr:row>3</xdr:row>
      <xdr:rowOff>142875</xdr:rowOff>
    </xdr:to>
    <xdr:pic>
      <xdr:nvPicPr>
        <xdr:cNvPr id="6145" name="Picture 1" descr="DfT_3298_SML_AW[1]">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nava\Downloads\tag-workbook-valuing-housing-impact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troduction"/>
      <sheetName val="Calculations"/>
      <sheetName val=" Land values"/>
      <sheetName val="Externality Values"/>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land-value-estim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land-value-estimat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land-value-estimat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land-value-estimat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sheetPr>
  <dimension ref="A5:B28"/>
  <sheetViews>
    <sheetView tabSelected="1" workbookViewId="0">
      <selection activeCell="E9" sqref="E9"/>
    </sheetView>
  </sheetViews>
  <sheetFormatPr defaultColWidth="9.109375" defaultRowHeight="13.2" x14ac:dyDescent="0.25"/>
  <cols>
    <col min="1" max="1" width="14.5546875" style="16" customWidth="1"/>
    <col min="2" max="16384" width="9.109375" style="16"/>
  </cols>
  <sheetData>
    <row r="5" spans="1:2" x14ac:dyDescent="0.25">
      <c r="A5" s="15"/>
    </row>
    <row r="6" spans="1:2" ht="15.6" x14ac:dyDescent="0.3">
      <c r="A6" s="17" t="s">
        <v>487</v>
      </c>
    </row>
    <row r="8" spans="1:2" x14ac:dyDescent="0.25">
      <c r="A8" s="15" t="s">
        <v>39</v>
      </c>
    </row>
    <row r="9" spans="1:2" x14ac:dyDescent="0.25">
      <c r="A9" s="16" t="s">
        <v>470</v>
      </c>
    </row>
    <row r="11" spans="1:2" x14ac:dyDescent="0.25">
      <c r="A11" s="15" t="s">
        <v>47</v>
      </c>
    </row>
    <row r="12" spans="1:2" x14ac:dyDescent="0.25">
      <c r="A12" s="16" t="s">
        <v>48</v>
      </c>
    </row>
    <row r="14" spans="1:2" x14ac:dyDescent="0.25">
      <c r="A14" s="15" t="s">
        <v>40</v>
      </c>
    </row>
    <row r="15" spans="1:2" x14ac:dyDescent="0.25">
      <c r="A15" s="86" t="s">
        <v>41</v>
      </c>
      <c r="B15" s="16" t="s">
        <v>42</v>
      </c>
    </row>
    <row r="16" spans="1:2" x14ac:dyDescent="0.25">
      <c r="A16" s="87">
        <v>43586</v>
      </c>
      <c r="B16" s="16" t="s">
        <v>486</v>
      </c>
    </row>
    <row r="17" spans="1:1" x14ac:dyDescent="0.25">
      <c r="A17" s="87"/>
    </row>
    <row r="20" spans="1:1" x14ac:dyDescent="0.25">
      <c r="A20" s="15" t="s">
        <v>43</v>
      </c>
    </row>
    <row r="21" spans="1:1" x14ac:dyDescent="0.25">
      <c r="A21" s="16" t="s">
        <v>44</v>
      </c>
    </row>
    <row r="22" spans="1:1" x14ac:dyDescent="0.25">
      <c r="A22" s="16" t="s">
        <v>45</v>
      </c>
    </row>
    <row r="23" spans="1:1" x14ac:dyDescent="0.25">
      <c r="A23" s="16" t="s">
        <v>479</v>
      </c>
    </row>
    <row r="24" spans="1:1" x14ac:dyDescent="0.25">
      <c r="A24" s="16" t="s">
        <v>480</v>
      </c>
    </row>
    <row r="25" spans="1:1" x14ac:dyDescent="0.25">
      <c r="A25" s="16" t="s">
        <v>46</v>
      </c>
    </row>
    <row r="26" spans="1:1" x14ac:dyDescent="0.25">
      <c r="A26" s="16" t="s">
        <v>481</v>
      </c>
    </row>
    <row r="28" spans="1:1" x14ac:dyDescent="0.25">
      <c r="A28" s="88" t="s">
        <v>471</v>
      </c>
    </row>
  </sheetData>
  <phoneticPr fontId="8" type="noConversion"/>
  <hyperlinks>
    <hyperlink ref="A28" r:id="rId1" xr:uid="{00000000-0004-0000-0000-000000000000}"/>
  </hyperlinks>
  <pageMargins left="0.75" right="0.75" top="1" bottom="1" header="0.5" footer="0.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R50"/>
  <sheetViews>
    <sheetView topLeftCell="A7" workbookViewId="0">
      <selection activeCell="E30" sqref="E30"/>
    </sheetView>
  </sheetViews>
  <sheetFormatPr defaultColWidth="9.109375" defaultRowHeight="13.2" x14ac:dyDescent="0.25"/>
  <cols>
    <col min="1" max="16384" width="9.109375" style="3"/>
  </cols>
  <sheetData>
    <row r="1" spans="1:18" ht="15.6" x14ac:dyDescent="0.3">
      <c r="A1" s="5" t="s">
        <v>472</v>
      </c>
    </row>
    <row r="2" spans="1:18" ht="15.6" x14ac:dyDescent="0.3">
      <c r="A2" s="5"/>
    </row>
    <row r="3" spans="1:18" ht="15.6" x14ac:dyDescent="0.3">
      <c r="A3" s="102" t="s">
        <v>84</v>
      </c>
      <c r="B3" s="102"/>
      <c r="C3" s="102"/>
      <c r="D3" s="102"/>
      <c r="E3" s="102"/>
      <c r="F3" s="102"/>
      <c r="G3" s="102"/>
      <c r="H3" s="102"/>
      <c r="I3" s="102"/>
      <c r="J3" s="102"/>
      <c r="K3" s="102"/>
      <c r="L3" s="102"/>
      <c r="M3" s="102"/>
      <c r="N3" s="102"/>
      <c r="O3" s="102"/>
      <c r="P3" s="102"/>
      <c r="Q3" s="102"/>
      <c r="R3" s="102"/>
    </row>
    <row r="4" spans="1:18" x14ac:dyDescent="0.25">
      <c r="A4" s="89" t="s">
        <v>473</v>
      </c>
      <c r="B4" s="7"/>
      <c r="C4" s="7"/>
      <c r="D4" s="7"/>
      <c r="E4" s="7"/>
      <c r="F4" s="7"/>
      <c r="G4" s="7"/>
      <c r="H4" s="7"/>
      <c r="I4" s="7"/>
      <c r="J4" s="7"/>
      <c r="K4" s="7"/>
      <c r="L4" s="7"/>
      <c r="M4" s="7"/>
      <c r="N4" s="7"/>
      <c r="O4" s="7"/>
      <c r="P4" s="7"/>
      <c r="Q4" s="7"/>
      <c r="R4" s="8"/>
    </row>
    <row r="5" spans="1:18" x14ac:dyDescent="0.25">
      <c r="A5" s="90" t="s">
        <v>474</v>
      </c>
      <c r="B5" s="9"/>
      <c r="C5" s="9"/>
      <c r="D5" s="9"/>
      <c r="E5" s="9"/>
      <c r="F5" s="9"/>
      <c r="G5" s="9"/>
      <c r="H5" s="9"/>
      <c r="I5" s="9"/>
      <c r="J5" s="9"/>
      <c r="K5" s="9"/>
      <c r="L5" s="9"/>
      <c r="M5" s="9"/>
      <c r="N5" s="9"/>
      <c r="O5" s="9"/>
      <c r="P5" s="9"/>
      <c r="Q5" s="9"/>
      <c r="R5" s="10"/>
    </row>
    <row r="6" spans="1:18" x14ac:dyDescent="0.25">
      <c r="A6" s="90" t="s">
        <v>63</v>
      </c>
      <c r="B6" s="9"/>
      <c r="C6" s="9"/>
      <c r="D6" s="9"/>
      <c r="E6" s="9"/>
      <c r="F6" s="9"/>
      <c r="G6" s="9"/>
      <c r="H6" s="9"/>
      <c r="I6" s="9"/>
      <c r="J6" s="9"/>
      <c r="K6" s="9"/>
      <c r="L6" s="9"/>
      <c r="M6" s="9"/>
      <c r="N6" s="9"/>
      <c r="O6" s="9"/>
      <c r="P6" s="9"/>
      <c r="Q6" s="9"/>
      <c r="R6" s="10"/>
    </row>
    <row r="7" spans="1:18" x14ac:dyDescent="0.25">
      <c r="A7" s="59"/>
      <c r="B7" s="9"/>
      <c r="C7" s="9"/>
      <c r="D7" s="9"/>
      <c r="E7" s="9"/>
      <c r="F7" s="9"/>
      <c r="G7" s="9"/>
      <c r="H7" s="9"/>
      <c r="I7" s="9"/>
      <c r="J7" s="9"/>
      <c r="K7" s="9"/>
      <c r="L7" s="9"/>
      <c r="M7" s="9"/>
      <c r="N7" s="9"/>
      <c r="O7" s="9"/>
      <c r="P7" s="9"/>
      <c r="Q7" s="9"/>
      <c r="R7" s="10"/>
    </row>
    <row r="8" spans="1:18" x14ac:dyDescent="0.25">
      <c r="A8" s="59" t="s">
        <v>28</v>
      </c>
      <c r="B8" s="9"/>
      <c r="C8" s="9"/>
      <c r="D8" s="9"/>
      <c r="E8" s="9"/>
      <c r="F8" s="9"/>
      <c r="G8" s="9"/>
      <c r="H8" s="9"/>
      <c r="I8" s="9"/>
      <c r="J8" s="9"/>
      <c r="K8" s="9"/>
      <c r="L8" s="9"/>
      <c r="M8" s="9"/>
      <c r="N8" s="9"/>
      <c r="O8" s="9"/>
      <c r="P8" s="9"/>
      <c r="Q8" s="9"/>
      <c r="R8" s="10"/>
    </row>
    <row r="9" spans="1:18" ht="15" x14ac:dyDescent="0.25">
      <c r="A9" s="60"/>
      <c r="B9" s="9"/>
      <c r="C9" s="9"/>
      <c r="D9" s="9"/>
      <c r="E9" s="9"/>
      <c r="F9" s="9"/>
      <c r="G9" s="9"/>
      <c r="H9" s="9"/>
      <c r="I9" s="9"/>
      <c r="J9" s="9"/>
      <c r="K9" s="9"/>
      <c r="L9" s="9"/>
      <c r="M9" s="9"/>
      <c r="N9" s="9"/>
      <c r="O9" s="9"/>
      <c r="P9" s="9"/>
      <c r="Q9" s="9"/>
      <c r="R9" s="10"/>
    </row>
    <row r="10" spans="1:18" ht="12" customHeight="1" x14ac:dyDescent="0.25">
      <c r="A10" s="11" t="s">
        <v>81</v>
      </c>
      <c r="B10" s="9"/>
      <c r="C10" s="9"/>
      <c r="D10" s="9"/>
      <c r="E10" s="9"/>
      <c r="F10" s="9"/>
      <c r="G10" s="9"/>
      <c r="H10" s="9"/>
      <c r="I10" s="9"/>
      <c r="J10" s="9"/>
      <c r="K10" s="9"/>
      <c r="L10" s="9"/>
      <c r="M10" s="9"/>
      <c r="N10" s="9"/>
      <c r="O10" s="9"/>
      <c r="P10" s="9"/>
      <c r="Q10" s="9"/>
      <c r="R10" s="10"/>
    </row>
    <row r="11" spans="1:18" ht="12" customHeight="1" x14ac:dyDescent="0.25">
      <c r="A11" s="11"/>
      <c r="B11" s="9"/>
      <c r="C11" s="9"/>
      <c r="D11" s="9"/>
      <c r="E11" s="9"/>
      <c r="F11" s="9"/>
      <c r="G11" s="9"/>
      <c r="H11" s="9"/>
      <c r="I11" s="9"/>
      <c r="J11" s="9"/>
      <c r="K11" s="9"/>
      <c r="L11" s="9"/>
      <c r="M11" s="9"/>
      <c r="N11" s="9"/>
      <c r="O11" s="9"/>
      <c r="P11" s="9"/>
      <c r="Q11" s="9"/>
      <c r="R11" s="10"/>
    </row>
    <row r="12" spans="1:18" x14ac:dyDescent="0.25">
      <c r="A12" s="12" t="s">
        <v>49</v>
      </c>
      <c r="B12" s="61"/>
      <c r="C12" s="9"/>
      <c r="D12" s="9" t="s">
        <v>475</v>
      </c>
      <c r="E12" s="9"/>
      <c r="F12" s="9"/>
      <c r="G12" s="9"/>
      <c r="H12" s="9"/>
      <c r="I12" s="9"/>
      <c r="J12" s="9"/>
      <c r="K12" s="9"/>
      <c r="L12" s="9"/>
      <c r="M12" s="9"/>
      <c r="N12" s="9"/>
      <c r="O12" s="9"/>
      <c r="P12" s="9"/>
      <c r="Q12" s="9"/>
      <c r="R12" s="10"/>
    </row>
    <row r="13" spans="1:18" x14ac:dyDescent="0.25">
      <c r="A13" s="12"/>
      <c r="B13" s="61"/>
      <c r="C13" s="9"/>
      <c r="D13" s="9"/>
      <c r="E13" s="9"/>
      <c r="F13" s="9"/>
      <c r="G13" s="9"/>
      <c r="H13" s="9"/>
      <c r="I13" s="9"/>
      <c r="J13" s="9"/>
      <c r="K13" s="9"/>
      <c r="L13" s="9"/>
      <c r="M13" s="9"/>
      <c r="N13" s="9"/>
      <c r="O13" s="9"/>
      <c r="P13" s="9"/>
      <c r="Q13" s="9"/>
      <c r="R13" s="10"/>
    </row>
    <row r="14" spans="1:18" x14ac:dyDescent="0.25">
      <c r="A14" s="12" t="s">
        <v>58</v>
      </c>
      <c r="B14" s="61"/>
      <c r="C14" s="9"/>
      <c r="D14" s="9" t="s">
        <v>476</v>
      </c>
      <c r="E14" s="9"/>
      <c r="F14" s="9"/>
      <c r="G14" s="9"/>
      <c r="H14" s="9"/>
      <c r="I14" s="9"/>
      <c r="J14" s="9"/>
      <c r="K14" s="9"/>
      <c r="L14" s="9"/>
      <c r="M14" s="9"/>
      <c r="N14" s="9"/>
      <c r="O14" s="9"/>
      <c r="P14" s="9"/>
      <c r="Q14" s="9"/>
      <c r="R14" s="10"/>
    </row>
    <row r="15" spans="1:18" x14ac:dyDescent="0.25">
      <c r="A15" s="12"/>
      <c r="B15" s="61"/>
      <c r="C15" s="9"/>
      <c r="D15" s="9"/>
      <c r="E15" s="9"/>
      <c r="F15" s="9"/>
      <c r="G15" s="9"/>
      <c r="H15" s="9"/>
      <c r="I15" s="9"/>
      <c r="J15" s="9"/>
      <c r="K15" s="9"/>
      <c r="L15" s="9"/>
      <c r="M15" s="9"/>
      <c r="N15" s="9"/>
      <c r="O15" s="9"/>
      <c r="P15" s="9"/>
      <c r="Q15" s="9"/>
      <c r="R15" s="10"/>
    </row>
    <row r="16" spans="1:18" x14ac:dyDescent="0.25">
      <c r="A16" s="44" t="s">
        <v>26</v>
      </c>
      <c r="B16" s="62"/>
      <c r="C16" s="13"/>
      <c r="D16" s="13" t="s">
        <v>80</v>
      </c>
      <c r="E16" s="13"/>
      <c r="F16" s="13"/>
      <c r="G16" s="13"/>
      <c r="H16" s="13"/>
      <c r="I16" s="13"/>
      <c r="J16" s="13"/>
      <c r="K16" s="13"/>
      <c r="L16" s="13"/>
      <c r="M16" s="13"/>
      <c r="N16" s="13"/>
      <c r="O16" s="13"/>
      <c r="P16" s="13"/>
      <c r="Q16" s="13"/>
      <c r="R16" s="14"/>
    </row>
    <row r="17" spans="1:17" x14ac:dyDescent="0.25">
      <c r="A17" s="4"/>
      <c r="B17" s="6"/>
    </row>
    <row r="18" spans="1:17" ht="15.6" x14ac:dyDescent="0.3">
      <c r="A18" s="103" t="s">
        <v>25</v>
      </c>
      <c r="B18" s="103"/>
      <c r="C18" s="103"/>
      <c r="D18" s="103"/>
      <c r="E18" s="103"/>
      <c r="F18" s="103"/>
      <c r="G18" s="103"/>
      <c r="H18" s="103"/>
      <c r="I18" s="103"/>
      <c r="J18" s="103"/>
      <c r="K18" s="103"/>
      <c r="L18" s="103"/>
      <c r="M18" s="103"/>
      <c r="N18" s="103"/>
      <c r="O18" s="103"/>
      <c r="P18" s="103"/>
      <c r="Q18" s="103"/>
    </row>
    <row r="19" spans="1:17" ht="15.6" x14ac:dyDescent="0.3">
      <c r="A19" s="63" t="s">
        <v>61</v>
      </c>
      <c r="B19" s="55"/>
      <c r="C19" s="55"/>
      <c r="D19" s="55"/>
      <c r="E19" s="55"/>
      <c r="F19" s="55"/>
      <c r="G19" s="55"/>
      <c r="H19" s="55"/>
      <c r="I19" s="55"/>
      <c r="J19" s="55"/>
      <c r="K19" s="55"/>
      <c r="L19" s="55"/>
      <c r="M19" s="55"/>
      <c r="N19" s="55"/>
      <c r="O19" s="55"/>
      <c r="P19" s="55"/>
      <c r="Q19" s="56"/>
    </row>
    <row r="20" spans="1:17" x14ac:dyDescent="0.25">
      <c r="A20" s="36"/>
      <c r="B20" s="55"/>
      <c r="C20" s="55"/>
      <c r="D20" s="55"/>
      <c r="E20" s="55"/>
      <c r="F20" s="55"/>
      <c r="G20" s="55"/>
      <c r="H20" s="55"/>
      <c r="I20" s="55"/>
      <c r="J20" s="55"/>
      <c r="K20" s="55"/>
      <c r="L20" s="55"/>
      <c r="M20" s="55"/>
      <c r="N20" s="55"/>
      <c r="O20" s="55"/>
      <c r="P20" s="55"/>
      <c r="Q20" s="56"/>
    </row>
    <row r="21" spans="1:17" x14ac:dyDescent="0.25">
      <c r="A21" s="57" t="s">
        <v>50</v>
      </c>
      <c r="B21" s="55"/>
      <c r="C21" s="55"/>
      <c r="D21" s="55"/>
      <c r="E21" s="55"/>
      <c r="F21" s="55"/>
      <c r="G21" s="55"/>
      <c r="H21" s="55"/>
      <c r="I21" s="55"/>
      <c r="J21" s="55"/>
      <c r="K21" s="55"/>
      <c r="L21" s="55"/>
      <c r="M21" s="55"/>
      <c r="N21" s="55"/>
      <c r="O21" s="55"/>
      <c r="P21" s="55"/>
      <c r="Q21" s="56"/>
    </row>
    <row r="22" spans="1:17" x14ac:dyDescent="0.25">
      <c r="A22" s="57" t="s">
        <v>51</v>
      </c>
      <c r="B22" s="55"/>
      <c r="C22" s="55"/>
      <c r="D22" s="55"/>
      <c r="E22" s="55"/>
      <c r="F22" s="55"/>
      <c r="G22" s="55"/>
      <c r="H22" s="55"/>
      <c r="I22" s="55"/>
      <c r="J22" s="55"/>
      <c r="K22" s="55"/>
      <c r="L22" s="55"/>
      <c r="M22" s="55"/>
      <c r="N22" s="55"/>
      <c r="O22" s="55"/>
      <c r="P22" s="55"/>
      <c r="Q22" s="56"/>
    </row>
    <row r="23" spans="1:17" x14ac:dyDescent="0.25">
      <c r="A23" s="57"/>
      <c r="B23" s="55"/>
      <c r="C23" s="55"/>
      <c r="D23" s="55"/>
      <c r="E23" s="55"/>
      <c r="F23" s="55"/>
      <c r="G23" s="55"/>
      <c r="H23" s="55"/>
      <c r="I23" s="55"/>
      <c r="J23" s="55"/>
      <c r="K23" s="55"/>
      <c r="L23" s="55"/>
      <c r="M23" s="55"/>
      <c r="N23" s="55"/>
      <c r="O23" s="55"/>
      <c r="P23" s="55"/>
      <c r="Q23" s="56"/>
    </row>
    <row r="24" spans="1:17" x14ac:dyDescent="0.25">
      <c r="A24" s="36" t="s">
        <v>27</v>
      </c>
      <c r="B24" s="55"/>
      <c r="C24" s="55"/>
      <c r="D24" s="55"/>
      <c r="E24" s="55"/>
      <c r="F24" s="55"/>
      <c r="G24" s="55"/>
      <c r="H24" s="55"/>
      <c r="I24" s="55"/>
      <c r="J24" s="55"/>
      <c r="K24" s="55"/>
      <c r="L24" s="55"/>
      <c r="M24" s="55"/>
      <c r="N24" s="55"/>
      <c r="O24" s="55"/>
      <c r="P24" s="55"/>
      <c r="Q24" s="56"/>
    </row>
    <row r="25" spans="1:17" x14ac:dyDescent="0.25">
      <c r="A25" s="36"/>
      <c r="B25" s="55"/>
      <c r="C25" s="55"/>
      <c r="D25" s="55"/>
      <c r="E25" s="55"/>
      <c r="F25" s="55"/>
      <c r="G25" s="55"/>
      <c r="H25" s="55"/>
      <c r="I25" s="55"/>
      <c r="J25" s="55"/>
      <c r="K25" s="55"/>
      <c r="L25" s="55"/>
      <c r="M25" s="55"/>
      <c r="N25" s="55"/>
      <c r="O25" s="55"/>
      <c r="P25" s="55"/>
      <c r="Q25" s="56"/>
    </row>
    <row r="26" spans="1:17" x14ac:dyDescent="0.25">
      <c r="A26" s="36" t="s">
        <v>55</v>
      </c>
      <c r="B26" s="55"/>
      <c r="C26" s="55"/>
      <c r="D26" s="55"/>
      <c r="E26" s="55"/>
      <c r="F26" s="55"/>
      <c r="G26" s="55"/>
      <c r="H26" s="55"/>
      <c r="I26" s="55"/>
      <c r="J26" s="55"/>
      <c r="K26" s="55"/>
      <c r="L26" s="55"/>
      <c r="M26" s="55"/>
      <c r="N26" s="55"/>
      <c r="O26" s="55"/>
      <c r="P26" s="55"/>
      <c r="Q26" s="56"/>
    </row>
    <row r="27" spans="1:17" x14ac:dyDescent="0.25">
      <c r="A27" s="36"/>
      <c r="B27" s="55"/>
      <c r="C27" s="55"/>
      <c r="D27" s="55"/>
      <c r="E27" s="55"/>
      <c r="F27" s="55"/>
      <c r="G27" s="55"/>
      <c r="H27" s="55"/>
      <c r="I27" s="55"/>
      <c r="J27" s="55"/>
      <c r="K27" s="55"/>
      <c r="L27" s="55"/>
      <c r="M27" s="55"/>
      <c r="N27" s="55"/>
      <c r="O27" s="55"/>
      <c r="P27" s="55"/>
      <c r="Q27" s="56"/>
    </row>
    <row r="28" spans="1:17" x14ac:dyDescent="0.25">
      <c r="A28" s="36" t="s">
        <v>52</v>
      </c>
      <c r="B28" s="55"/>
      <c r="C28" s="55"/>
      <c r="D28" s="55"/>
      <c r="E28" s="55"/>
      <c r="F28" s="55"/>
      <c r="G28" s="55"/>
      <c r="H28" s="55"/>
      <c r="I28" s="55"/>
      <c r="J28" s="55"/>
      <c r="K28" s="55"/>
      <c r="L28" s="55"/>
      <c r="M28" s="55"/>
      <c r="N28" s="55"/>
      <c r="O28" s="55"/>
      <c r="P28" s="55"/>
      <c r="Q28" s="56"/>
    </row>
    <row r="29" spans="1:17" x14ac:dyDescent="0.25">
      <c r="A29" s="36"/>
      <c r="B29" s="55"/>
      <c r="C29" s="55"/>
      <c r="D29" s="55"/>
      <c r="E29" s="55"/>
      <c r="F29" s="55"/>
      <c r="G29" s="55"/>
      <c r="H29" s="55"/>
      <c r="I29" s="55"/>
      <c r="J29" s="55"/>
      <c r="K29" s="55"/>
      <c r="L29" s="55"/>
      <c r="M29" s="55"/>
      <c r="N29" s="55"/>
      <c r="O29" s="55"/>
      <c r="P29" s="55"/>
      <c r="Q29" s="56"/>
    </row>
    <row r="30" spans="1:17" x14ac:dyDescent="0.25">
      <c r="A30" s="36" t="s">
        <v>53</v>
      </c>
      <c r="B30" s="55"/>
      <c r="C30" s="55"/>
      <c r="D30" s="55"/>
      <c r="E30" s="55"/>
      <c r="F30" s="55"/>
      <c r="G30" s="55"/>
      <c r="H30" s="55"/>
      <c r="I30" s="55"/>
      <c r="J30" s="55"/>
      <c r="K30" s="55"/>
      <c r="L30" s="55"/>
      <c r="M30" s="55"/>
      <c r="N30" s="55"/>
      <c r="O30" s="55"/>
      <c r="P30" s="55"/>
      <c r="Q30" s="56"/>
    </row>
    <row r="31" spans="1:17" x14ac:dyDescent="0.25">
      <c r="A31" s="36"/>
      <c r="B31" s="55"/>
      <c r="C31" s="55"/>
      <c r="D31" s="55"/>
      <c r="E31" s="55"/>
      <c r="F31" s="55"/>
      <c r="G31" s="55"/>
      <c r="H31" s="55"/>
      <c r="I31" s="55"/>
      <c r="J31" s="55"/>
      <c r="K31" s="55"/>
      <c r="L31" s="55"/>
      <c r="M31" s="55"/>
      <c r="N31" s="55"/>
      <c r="O31" s="55"/>
      <c r="P31" s="55"/>
      <c r="Q31" s="56"/>
    </row>
    <row r="32" spans="1:17" x14ac:dyDescent="0.25">
      <c r="A32" s="36" t="s">
        <v>482</v>
      </c>
      <c r="B32" s="55"/>
      <c r="C32" s="55"/>
      <c r="D32" s="55"/>
      <c r="E32" s="55"/>
      <c r="F32" s="55"/>
      <c r="G32" s="55"/>
      <c r="H32" s="55"/>
      <c r="I32" s="55"/>
      <c r="J32" s="55"/>
      <c r="K32" s="55"/>
      <c r="L32" s="55"/>
      <c r="M32" s="55"/>
      <c r="N32" s="55"/>
      <c r="O32" s="55"/>
      <c r="P32" s="55"/>
      <c r="Q32" s="56"/>
    </row>
    <row r="33" spans="1:18" x14ac:dyDescent="0.25">
      <c r="A33" s="36"/>
      <c r="B33" s="55"/>
      <c r="C33" s="55"/>
      <c r="D33" s="55"/>
      <c r="E33" s="55"/>
      <c r="F33" s="55"/>
      <c r="G33" s="55"/>
      <c r="H33" s="55"/>
      <c r="I33" s="55"/>
      <c r="J33" s="55"/>
      <c r="K33" s="55"/>
      <c r="L33" s="55"/>
      <c r="M33" s="55"/>
      <c r="N33" s="55"/>
      <c r="O33" s="55"/>
      <c r="P33" s="55"/>
      <c r="Q33" s="56"/>
    </row>
    <row r="34" spans="1:18" x14ac:dyDescent="0.25">
      <c r="A34" s="36" t="s">
        <v>54</v>
      </c>
      <c r="B34" s="55"/>
      <c r="C34" s="55"/>
      <c r="D34" s="55"/>
      <c r="E34" s="55"/>
      <c r="F34" s="55"/>
      <c r="G34" s="55"/>
      <c r="H34" s="55"/>
      <c r="I34" s="55"/>
      <c r="J34" s="55"/>
      <c r="K34" s="55"/>
      <c r="L34" s="55"/>
      <c r="M34" s="55"/>
      <c r="N34" s="55"/>
      <c r="O34" s="55"/>
      <c r="P34" s="55"/>
      <c r="Q34" s="56"/>
    </row>
    <row r="35" spans="1:18" x14ac:dyDescent="0.25">
      <c r="A35" s="36"/>
      <c r="B35" s="55"/>
      <c r="C35" s="55"/>
      <c r="D35" s="55"/>
      <c r="E35" s="55"/>
      <c r="F35" s="55"/>
      <c r="G35" s="55"/>
      <c r="H35" s="55"/>
      <c r="I35" s="55"/>
      <c r="J35" s="55"/>
      <c r="K35" s="55"/>
      <c r="L35" s="55"/>
      <c r="M35" s="55"/>
      <c r="N35" s="55"/>
      <c r="O35" s="55"/>
      <c r="P35" s="55"/>
      <c r="Q35" s="56"/>
    </row>
    <row r="36" spans="1:18" x14ac:dyDescent="0.25">
      <c r="A36" s="36" t="s">
        <v>60</v>
      </c>
      <c r="B36" s="55"/>
      <c r="C36" s="55"/>
      <c r="D36" s="55"/>
      <c r="E36" s="55"/>
      <c r="F36" s="55"/>
      <c r="G36" s="55"/>
      <c r="H36" s="55"/>
      <c r="I36" s="55"/>
      <c r="J36" s="55"/>
      <c r="K36" s="55"/>
      <c r="L36" s="55"/>
      <c r="M36" s="55"/>
      <c r="N36" s="55"/>
      <c r="O36" s="55"/>
      <c r="P36" s="55"/>
      <c r="Q36" s="56"/>
    </row>
    <row r="37" spans="1:18" x14ac:dyDescent="0.25">
      <c r="A37" s="36"/>
      <c r="B37" s="55"/>
      <c r="C37" s="55"/>
      <c r="D37" s="55"/>
      <c r="E37" s="55"/>
      <c r="F37" s="55"/>
      <c r="G37" s="55"/>
      <c r="H37" s="55"/>
      <c r="I37" s="55"/>
      <c r="J37" s="55"/>
      <c r="K37" s="55"/>
      <c r="L37" s="55"/>
      <c r="M37" s="55"/>
      <c r="N37" s="55"/>
      <c r="O37" s="55"/>
      <c r="P37" s="55"/>
      <c r="Q37" s="56"/>
    </row>
    <row r="38" spans="1:18" x14ac:dyDescent="0.25">
      <c r="A38" s="36" t="s">
        <v>477</v>
      </c>
      <c r="B38" s="55"/>
      <c r="C38" s="55"/>
      <c r="D38" s="55"/>
      <c r="E38" s="55"/>
      <c r="F38" s="55"/>
      <c r="G38" s="55"/>
      <c r="H38" s="55"/>
      <c r="I38" s="55"/>
      <c r="J38" s="55"/>
      <c r="K38" s="55"/>
      <c r="L38" s="55"/>
      <c r="M38" s="55"/>
      <c r="N38" s="55"/>
      <c r="O38" s="55"/>
      <c r="P38" s="55"/>
      <c r="Q38" s="56"/>
    </row>
    <row r="39" spans="1:18" x14ac:dyDescent="0.25">
      <c r="A39" s="57"/>
      <c r="B39" s="55"/>
      <c r="C39" s="55"/>
      <c r="D39" s="55"/>
      <c r="E39" s="55"/>
      <c r="F39" s="55"/>
      <c r="G39" s="55"/>
      <c r="H39" s="55"/>
      <c r="I39" s="55"/>
      <c r="J39" s="55"/>
      <c r="K39" s="55"/>
      <c r="L39" s="55"/>
      <c r="M39" s="55"/>
      <c r="N39" s="55"/>
      <c r="O39" s="55"/>
      <c r="P39" s="55"/>
      <c r="Q39" s="56"/>
    </row>
    <row r="40" spans="1:18" x14ac:dyDescent="0.25">
      <c r="A40" s="36" t="s">
        <v>397</v>
      </c>
      <c r="B40" s="55"/>
      <c r="C40" s="55"/>
      <c r="D40" s="55"/>
      <c r="E40" s="55"/>
      <c r="F40" s="55"/>
      <c r="G40" s="55"/>
      <c r="H40" s="55"/>
      <c r="I40" s="55"/>
      <c r="J40" s="55"/>
      <c r="K40" s="55"/>
      <c r="L40" s="55"/>
      <c r="M40" s="55"/>
      <c r="N40" s="55"/>
      <c r="O40" s="55"/>
      <c r="P40" s="55"/>
      <c r="Q40" s="56"/>
    </row>
    <row r="41" spans="1:18" x14ac:dyDescent="0.25">
      <c r="B41" s="9"/>
      <c r="C41" s="9"/>
      <c r="D41" s="9"/>
      <c r="E41" s="9"/>
      <c r="F41" s="9"/>
      <c r="G41" s="9"/>
      <c r="H41" s="9"/>
      <c r="I41" s="9"/>
      <c r="J41" s="9"/>
      <c r="K41" s="9"/>
      <c r="L41" s="9"/>
      <c r="M41" s="9"/>
      <c r="N41" s="9"/>
      <c r="O41" s="9"/>
      <c r="P41" s="9"/>
      <c r="Q41" s="9"/>
      <c r="R41" s="9"/>
    </row>
    <row r="42" spans="1:18" ht="15.6" x14ac:dyDescent="0.3">
      <c r="A42" s="64" t="s">
        <v>86</v>
      </c>
      <c r="B42" s="45"/>
      <c r="C42" s="45"/>
      <c r="D42" s="45"/>
      <c r="E42" s="45"/>
      <c r="F42" s="45"/>
      <c r="G42" s="45"/>
      <c r="H42" s="45"/>
      <c r="I42" s="45"/>
      <c r="J42" s="45"/>
      <c r="K42" s="45"/>
      <c r="L42" s="45"/>
      <c r="M42" s="45"/>
      <c r="N42" s="45"/>
      <c r="O42" s="45"/>
      <c r="P42" s="45"/>
      <c r="Q42" s="46"/>
    </row>
    <row r="43" spans="1:18" x14ac:dyDescent="0.25">
      <c r="A43" s="47"/>
      <c r="B43" s="48"/>
      <c r="C43" s="48"/>
      <c r="D43" s="48"/>
      <c r="E43" s="48"/>
      <c r="F43" s="48"/>
      <c r="G43" s="48"/>
      <c r="H43" s="48"/>
      <c r="I43" s="48"/>
      <c r="J43" s="48"/>
      <c r="K43" s="48"/>
      <c r="L43" s="48"/>
      <c r="M43" s="48"/>
      <c r="N43" s="48"/>
      <c r="O43" s="48"/>
      <c r="P43" s="48"/>
      <c r="Q43" s="49"/>
    </row>
    <row r="44" spans="1:18" x14ac:dyDescent="0.25">
      <c r="A44" s="47" t="s">
        <v>62</v>
      </c>
      <c r="B44" s="48"/>
      <c r="C44" s="48"/>
      <c r="D44" s="48"/>
      <c r="E44" s="48"/>
      <c r="F44" s="48"/>
      <c r="G44" s="48"/>
      <c r="H44" s="48"/>
      <c r="I44" s="48"/>
      <c r="J44" s="48"/>
      <c r="K44" s="48"/>
      <c r="L44" s="48"/>
      <c r="M44" s="48"/>
      <c r="N44" s="48"/>
      <c r="O44" s="48"/>
      <c r="P44" s="48"/>
      <c r="Q44" s="49"/>
    </row>
    <row r="45" spans="1:18" x14ac:dyDescent="0.25">
      <c r="A45" s="47"/>
      <c r="B45" s="48"/>
      <c r="C45" s="48"/>
      <c r="D45" s="48"/>
      <c r="E45" s="48"/>
      <c r="F45" s="48"/>
      <c r="G45" s="48"/>
      <c r="H45" s="48"/>
      <c r="I45" s="48"/>
      <c r="J45" s="48"/>
      <c r="K45" s="48"/>
      <c r="L45" s="48"/>
      <c r="M45" s="48"/>
      <c r="N45" s="48"/>
      <c r="O45" s="48"/>
      <c r="P45" s="48"/>
      <c r="Q45" s="49"/>
    </row>
    <row r="46" spans="1:18" x14ac:dyDescent="0.25">
      <c r="A46" s="35" t="s">
        <v>462</v>
      </c>
      <c r="B46" s="50"/>
      <c r="C46" s="50"/>
      <c r="D46" s="50"/>
      <c r="E46" s="50"/>
      <c r="F46" s="50"/>
      <c r="G46" s="50"/>
      <c r="H46" s="50"/>
      <c r="I46" s="50"/>
      <c r="J46" s="50"/>
      <c r="K46" s="48"/>
      <c r="L46" s="48"/>
      <c r="M46" s="48"/>
      <c r="N46" s="48"/>
      <c r="O46" s="48"/>
      <c r="P46" s="48"/>
      <c r="Q46" s="49"/>
    </row>
    <row r="47" spans="1:18" x14ac:dyDescent="0.25">
      <c r="A47" s="35"/>
      <c r="B47" s="50"/>
      <c r="C47" s="50"/>
      <c r="D47" s="50"/>
      <c r="E47" s="50"/>
      <c r="F47" s="50"/>
      <c r="G47" s="50"/>
      <c r="H47" s="50"/>
      <c r="I47" s="50"/>
      <c r="J47" s="50"/>
      <c r="K47" s="48"/>
      <c r="L47" s="48"/>
      <c r="M47" s="48"/>
      <c r="N47" s="48"/>
      <c r="O47" s="48"/>
      <c r="P47" s="48"/>
      <c r="Q47" s="49"/>
    </row>
    <row r="48" spans="1:18" x14ac:dyDescent="0.25">
      <c r="A48" s="35" t="s">
        <v>463</v>
      </c>
      <c r="B48" s="50"/>
      <c r="C48" s="50"/>
      <c r="D48" s="50"/>
      <c r="E48" s="50"/>
      <c r="F48" s="50"/>
      <c r="G48" s="50"/>
      <c r="H48" s="50"/>
      <c r="I48" s="50"/>
      <c r="J48" s="50"/>
      <c r="K48" s="48"/>
      <c r="L48" s="48"/>
      <c r="M48" s="48"/>
      <c r="N48" s="48"/>
      <c r="O48" s="48"/>
      <c r="P48" s="48"/>
      <c r="Q48" s="49"/>
    </row>
    <row r="49" spans="1:17" x14ac:dyDescent="0.25">
      <c r="A49" s="35"/>
      <c r="B49" s="50"/>
      <c r="C49" s="50"/>
      <c r="D49" s="50"/>
      <c r="E49" s="50"/>
      <c r="F49" s="50"/>
      <c r="G49" s="50"/>
      <c r="H49" s="50"/>
      <c r="I49" s="50"/>
      <c r="J49" s="50"/>
      <c r="K49" s="48"/>
      <c r="L49" s="48"/>
      <c r="M49" s="48"/>
      <c r="N49" s="48"/>
      <c r="O49" s="48"/>
      <c r="P49" s="48"/>
      <c r="Q49" s="49"/>
    </row>
    <row r="50" spans="1:17" x14ac:dyDescent="0.25">
      <c r="A50" s="51" t="s">
        <v>464</v>
      </c>
      <c r="B50" s="52"/>
      <c r="C50" s="52"/>
      <c r="D50" s="52"/>
      <c r="E50" s="52"/>
      <c r="F50" s="52"/>
      <c r="G50" s="52"/>
      <c r="H50" s="52"/>
      <c r="I50" s="52"/>
      <c r="J50" s="52"/>
      <c r="K50" s="53"/>
      <c r="L50" s="53"/>
      <c r="M50" s="53"/>
      <c r="N50" s="53"/>
      <c r="O50" s="53"/>
      <c r="P50" s="53"/>
      <c r="Q50" s="54"/>
    </row>
  </sheetData>
  <mergeCells count="2">
    <mergeCell ref="A3:R3"/>
    <mergeCell ref="A18:Q18"/>
  </mergeCells>
  <phoneticPr fontId="8"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9"/>
  </sheetPr>
  <dimension ref="A1:AA433"/>
  <sheetViews>
    <sheetView zoomScale="85" workbookViewId="0">
      <pane xSplit="5" topLeftCell="F1" activePane="topRight" state="frozen"/>
      <selection activeCell="A4" sqref="A4"/>
      <selection pane="topRight" activeCell="P20" sqref="P20"/>
    </sheetView>
  </sheetViews>
  <sheetFormatPr defaultColWidth="9.109375" defaultRowHeight="13.2" x14ac:dyDescent="0.25"/>
  <cols>
    <col min="1" max="1" width="2.109375" style="19" customWidth="1"/>
    <col min="2" max="2" width="18" style="19" customWidth="1"/>
    <col min="3" max="3" width="17.33203125" style="19" customWidth="1"/>
    <col min="4" max="4" width="17.5546875" style="19" customWidth="1"/>
    <col min="5" max="5" width="11.6640625" style="19" customWidth="1"/>
    <col min="6" max="6" width="15" style="19" customWidth="1"/>
    <col min="7" max="8" width="16.88671875" style="19" customWidth="1"/>
    <col min="9" max="9" width="21.6640625" style="19" customWidth="1"/>
    <col min="10" max="10" width="17.109375" style="21" customWidth="1"/>
    <col min="11" max="11" width="16.6640625" style="19" customWidth="1"/>
    <col min="12" max="12" width="19.88671875" style="19" customWidth="1"/>
    <col min="13" max="26" width="9.109375" style="19"/>
    <col min="27" max="27" width="30.33203125" style="19" customWidth="1"/>
    <col min="28" max="16384" width="9.109375" style="19"/>
  </cols>
  <sheetData>
    <row r="1" spans="1:27" x14ac:dyDescent="0.25">
      <c r="A1" s="18"/>
      <c r="J1" s="38" t="s">
        <v>469</v>
      </c>
      <c r="K1" s="39"/>
      <c r="L1" s="39"/>
      <c r="M1" s="39"/>
      <c r="N1" s="40"/>
      <c r="O1" s="39"/>
      <c r="P1" s="39"/>
      <c r="Q1" s="37"/>
    </row>
    <row r="2" spans="1:27" ht="12" customHeight="1" x14ac:dyDescent="0.25">
      <c r="J2" s="41" t="s">
        <v>464</v>
      </c>
      <c r="K2" s="39"/>
      <c r="L2" s="39"/>
      <c r="M2" s="39"/>
      <c r="N2" s="40"/>
      <c r="O2" s="39"/>
      <c r="P2" s="39"/>
      <c r="Q2" s="37"/>
    </row>
    <row r="3" spans="1:27" x14ac:dyDescent="0.25">
      <c r="A3" s="20"/>
    </row>
    <row r="4" spans="1:27" x14ac:dyDescent="0.25">
      <c r="A4" s="20"/>
      <c r="J4" s="109"/>
      <c r="K4" s="110"/>
      <c r="L4" s="110"/>
    </row>
    <row r="5" spans="1:27" x14ac:dyDescent="0.25">
      <c r="B5" s="104" t="s">
        <v>56</v>
      </c>
      <c r="C5" s="104"/>
      <c r="D5" s="104"/>
      <c r="E5" s="104"/>
      <c r="F5" s="105" t="s">
        <v>57</v>
      </c>
      <c r="G5" s="105"/>
      <c r="H5" s="105"/>
      <c r="I5" s="105"/>
      <c r="J5" s="106" t="s">
        <v>49</v>
      </c>
      <c r="K5" s="107"/>
      <c r="L5" s="108"/>
    </row>
    <row r="6" spans="1:27" ht="52.8" x14ac:dyDescent="0.25">
      <c r="B6" s="27" t="s">
        <v>59</v>
      </c>
      <c r="C6" s="27" t="s">
        <v>22</v>
      </c>
      <c r="D6" s="27" t="s">
        <v>21</v>
      </c>
      <c r="E6" s="27" t="s">
        <v>24</v>
      </c>
      <c r="F6" s="30" t="s">
        <v>483</v>
      </c>
      <c r="G6" s="30" t="s">
        <v>485</v>
      </c>
      <c r="H6" s="30" t="s">
        <v>484</v>
      </c>
      <c r="I6" s="30" t="s">
        <v>465</v>
      </c>
      <c r="J6" s="33" t="s">
        <v>466</v>
      </c>
      <c r="K6" s="33" t="s">
        <v>467</v>
      </c>
      <c r="L6" s="33" t="s">
        <v>468</v>
      </c>
    </row>
    <row r="7" spans="1:27" x14ac:dyDescent="0.25">
      <c r="B7" s="28"/>
      <c r="C7" s="28"/>
      <c r="D7" s="28"/>
      <c r="E7" s="29"/>
      <c r="F7" s="31"/>
      <c r="G7" s="31"/>
      <c r="H7" s="31"/>
      <c r="I7" s="31"/>
      <c r="J7" s="34">
        <f>(F7-G7)*I7</f>
        <v>0</v>
      </c>
      <c r="K7" s="34">
        <f>H7*I7</f>
        <v>0</v>
      </c>
      <c r="L7" s="34">
        <f>J7-K7</f>
        <v>0</v>
      </c>
      <c r="AA7" s="22"/>
    </row>
    <row r="8" spans="1:27" x14ac:dyDescent="0.25">
      <c r="B8" s="28"/>
      <c r="C8" s="28"/>
      <c r="D8" s="28"/>
      <c r="E8" s="29"/>
      <c r="F8" s="31"/>
      <c r="G8" s="31"/>
      <c r="H8" s="31"/>
      <c r="I8" s="31"/>
      <c r="J8" s="96">
        <f t="shared" ref="J8:J50" si="0">(F8-G8)*I8</f>
        <v>0</v>
      </c>
      <c r="K8" s="96">
        <f t="shared" ref="K8:K50" si="1">H8*I8</f>
        <v>0</v>
      </c>
      <c r="L8" s="96">
        <f t="shared" ref="L8:L50" si="2">J8-K8</f>
        <v>0</v>
      </c>
      <c r="AA8" s="22"/>
    </row>
    <row r="9" spans="1:27" x14ac:dyDescent="0.25">
      <c r="B9" s="28"/>
      <c r="C9" s="28"/>
      <c r="D9" s="28"/>
      <c r="E9" s="29"/>
      <c r="F9" s="31"/>
      <c r="G9" s="31"/>
      <c r="H9" s="31"/>
      <c r="I9" s="31"/>
      <c r="J9" s="96">
        <f t="shared" si="0"/>
        <v>0</v>
      </c>
      <c r="K9" s="96">
        <f t="shared" si="1"/>
        <v>0</v>
      </c>
      <c r="L9" s="96">
        <f t="shared" si="2"/>
        <v>0</v>
      </c>
      <c r="AA9" s="23"/>
    </row>
    <row r="10" spans="1:27" x14ac:dyDescent="0.25">
      <c r="B10" s="28"/>
      <c r="C10" s="28"/>
      <c r="D10" s="28"/>
      <c r="E10" s="29"/>
      <c r="F10" s="31"/>
      <c r="G10" s="31"/>
      <c r="H10" s="31"/>
      <c r="I10" s="31"/>
      <c r="J10" s="96">
        <f t="shared" si="0"/>
        <v>0</v>
      </c>
      <c r="K10" s="96">
        <f t="shared" si="1"/>
        <v>0</v>
      </c>
      <c r="L10" s="96">
        <f t="shared" si="2"/>
        <v>0</v>
      </c>
      <c r="AA10" s="23"/>
    </row>
    <row r="11" spans="1:27" x14ac:dyDescent="0.25">
      <c r="B11" s="28"/>
      <c r="C11" s="28"/>
      <c r="D11" s="28"/>
      <c r="E11" s="29"/>
      <c r="F11" s="31"/>
      <c r="G11" s="31"/>
      <c r="H11" s="31"/>
      <c r="I11" s="31"/>
      <c r="J11" s="96">
        <f t="shared" si="0"/>
        <v>0</v>
      </c>
      <c r="K11" s="96">
        <f t="shared" si="1"/>
        <v>0</v>
      </c>
      <c r="L11" s="96">
        <f t="shared" si="2"/>
        <v>0</v>
      </c>
      <c r="AA11" s="22"/>
    </row>
    <row r="12" spans="1:27" x14ac:dyDescent="0.25">
      <c r="B12" s="28"/>
      <c r="C12" s="28"/>
      <c r="D12" s="28"/>
      <c r="E12" s="29"/>
      <c r="F12" s="31"/>
      <c r="G12" s="31"/>
      <c r="H12" s="31"/>
      <c r="I12" s="31"/>
      <c r="J12" s="96">
        <f t="shared" si="0"/>
        <v>0</v>
      </c>
      <c r="K12" s="96">
        <f t="shared" si="1"/>
        <v>0</v>
      </c>
      <c r="L12" s="96">
        <f t="shared" si="2"/>
        <v>0</v>
      </c>
      <c r="AA12" s="22"/>
    </row>
    <row r="13" spans="1:27" x14ac:dyDescent="0.25">
      <c r="B13" s="28"/>
      <c r="C13" s="28"/>
      <c r="D13" s="28"/>
      <c r="E13" s="29"/>
      <c r="F13" s="31"/>
      <c r="G13" s="31"/>
      <c r="H13" s="31"/>
      <c r="I13" s="31"/>
      <c r="J13" s="96">
        <f t="shared" si="0"/>
        <v>0</v>
      </c>
      <c r="K13" s="96">
        <f t="shared" si="1"/>
        <v>0</v>
      </c>
      <c r="L13" s="96">
        <f t="shared" si="2"/>
        <v>0</v>
      </c>
      <c r="AA13" s="22"/>
    </row>
    <row r="14" spans="1:27" x14ac:dyDescent="0.25">
      <c r="B14" s="28"/>
      <c r="C14" s="28"/>
      <c r="D14" s="28"/>
      <c r="E14" s="29"/>
      <c r="F14" s="31"/>
      <c r="G14" s="31"/>
      <c r="H14" s="31"/>
      <c r="I14" s="31"/>
      <c r="J14" s="96">
        <f t="shared" si="0"/>
        <v>0</v>
      </c>
      <c r="K14" s="96">
        <f t="shared" si="1"/>
        <v>0</v>
      </c>
      <c r="L14" s="96">
        <f t="shared" si="2"/>
        <v>0</v>
      </c>
      <c r="AA14" s="22"/>
    </row>
    <row r="15" spans="1:27" x14ac:dyDescent="0.25">
      <c r="B15" s="28"/>
      <c r="C15" s="28"/>
      <c r="D15" s="28"/>
      <c r="E15" s="29"/>
      <c r="F15" s="31"/>
      <c r="G15" s="31"/>
      <c r="H15" s="31"/>
      <c r="I15" s="31"/>
      <c r="J15" s="96">
        <f t="shared" si="0"/>
        <v>0</v>
      </c>
      <c r="K15" s="96">
        <f t="shared" si="1"/>
        <v>0</v>
      </c>
      <c r="L15" s="96">
        <f t="shared" si="2"/>
        <v>0</v>
      </c>
      <c r="AA15" s="22"/>
    </row>
    <row r="16" spans="1:27" x14ac:dyDescent="0.25">
      <c r="B16" s="28"/>
      <c r="C16" s="28"/>
      <c r="D16" s="28"/>
      <c r="E16" s="29"/>
      <c r="F16" s="31"/>
      <c r="G16" s="31"/>
      <c r="H16" s="31"/>
      <c r="I16" s="31"/>
      <c r="J16" s="96">
        <f t="shared" si="0"/>
        <v>0</v>
      </c>
      <c r="K16" s="96">
        <f t="shared" si="1"/>
        <v>0</v>
      </c>
      <c r="L16" s="96">
        <f t="shared" si="2"/>
        <v>0</v>
      </c>
      <c r="AA16" s="22"/>
    </row>
    <row r="17" spans="2:27" x14ac:dyDescent="0.25">
      <c r="B17" s="28"/>
      <c r="C17" s="28"/>
      <c r="D17" s="28"/>
      <c r="E17" s="29"/>
      <c r="F17" s="31"/>
      <c r="G17" s="31"/>
      <c r="H17" s="31"/>
      <c r="I17" s="31"/>
      <c r="J17" s="96">
        <f t="shared" si="0"/>
        <v>0</v>
      </c>
      <c r="K17" s="96">
        <f t="shared" si="1"/>
        <v>0</v>
      </c>
      <c r="L17" s="96">
        <f t="shared" si="2"/>
        <v>0</v>
      </c>
      <c r="AA17" s="22"/>
    </row>
    <row r="18" spans="2:27" x14ac:dyDescent="0.25">
      <c r="B18" s="28"/>
      <c r="C18" s="28"/>
      <c r="D18" s="28"/>
      <c r="E18" s="29"/>
      <c r="F18" s="31"/>
      <c r="G18" s="31"/>
      <c r="H18" s="31"/>
      <c r="I18" s="31"/>
      <c r="J18" s="96">
        <f t="shared" si="0"/>
        <v>0</v>
      </c>
      <c r="K18" s="96">
        <f t="shared" si="1"/>
        <v>0</v>
      </c>
      <c r="L18" s="96">
        <f t="shared" si="2"/>
        <v>0</v>
      </c>
      <c r="AA18" s="22"/>
    </row>
    <row r="19" spans="2:27" x14ac:dyDescent="0.25">
      <c r="B19" s="28"/>
      <c r="C19" s="28"/>
      <c r="D19" s="28"/>
      <c r="E19" s="29"/>
      <c r="F19" s="31"/>
      <c r="G19" s="31"/>
      <c r="H19" s="31"/>
      <c r="I19" s="31"/>
      <c r="J19" s="96">
        <f t="shared" si="0"/>
        <v>0</v>
      </c>
      <c r="K19" s="96">
        <f t="shared" si="1"/>
        <v>0</v>
      </c>
      <c r="L19" s="96">
        <f t="shared" si="2"/>
        <v>0</v>
      </c>
      <c r="AA19" s="22"/>
    </row>
    <row r="20" spans="2:27" x14ac:dyDescent="0.25">
      <c r="B20" s="29"/>
      <c r="C20" s="29"/>
      <c r="D20" s="29"/>
      <c r="E20" s="29"/>
      <c r="F20" s="32"/>
      <c r="G20" s="32"/>
      <c r="H20" s="32"/>
      <c r="I20" s="32"/>
      <c r="J20" s="96">
        <f t="shared" si="0"/>
        <v>0</v>
      </c>
      <c r="K20" s="96">
        <f t="shared" si="1"/>
        <v>0</v>
      </c>
      <c r="L20" s="96">
        <f t="shared" si="2"/>
        <v>0</v>
      </c>
      <c r="AA20" s="22"/>
    </row>
    <row r="21" spans="2:27" x14ac:dyDescent="0.25">
      <c r="B21" s="29"/>
      <c r="C21" s="29"/>
      <c r="D21" s="29"/>
      <c r="E21" s="29"/>
      <c r="F21" s="32"/>
      <c r="G21" s="32"/>
      <c r="H21" s="32"/>
      <c r="I21" s="32"/>
      <c r="J21" s="96">
        <f t="shared" si="0"/>
        <v>0</v>
      </c>
      <c r="K21" s="96">
        <f t="shared" si="1"/>
        <v>0</v>
      </c>
      <c r="L21" s="96">
        <f t="shared" si="2"/>
        <v>0</v>
      </c>
      <c r="AA21" s="22"/>
    </row>
    <row r="22" spans="2:27" x14ac:dyDescent="0.25">
      <c r="B22" s="29"/>
      <c r="C22" s="29"/>
      <c r="D22" s="29"/>
      <c r="E22" s="29"/>
      <c r="F22" s="32"/>
      <c r="G22" s="32"/>
      <c r="H22" s="32"/>
      <c r="I22" s="32"/>
      <c r="J22" s="96">
        <f t="shared" si="0"/>
        <v>0</v>
      </c>
      <c r="K22" s="96">
        <f t="shared" si="1"/>
        <v>0</v>
      </c>
      <c r="L22" s="96">
        <f t="shared" si="2"/>
        <v>0</v>
      </c>
      <c r="AA22" s="23"/>
    </row>
    <row r="23" spans="2:27" x14ac:dyDescent="0.25">
      <c r="B23" s="29"/>
      <c r="C23" s="29"/>
      <c r="D23" s="29"/>
      <c r="E23" s="29"/>
      <c r="F23" s="32"/>
      <c r="G23" s="32"/>
      <c r="H23" s="32"/>
      <c r="I23" s="32"/>
      <c r="J23" s="96">
        <f t="shared" si="0"/>
        <v>0</v>
      </c>
      <c r="K23" s="96">
        <f t="shared" si="1"/>
        <v>0</v>
      </c>
      <c r="L23" s="96">
        <f t="shared" si="2"/>
        <v>0</v>
      </c>
      <c r="AA23" s="22"/>
    </row>
    <row r="24" spans="2:27" x14ac:dyDescent="0.25">
      <c r="B24" s="29"/>
      <c r="C24" s="29"/>
      <c r="D24" s="29"/>
      <c r="E24" s="29"/>
      <c r="F24" s="32"/>
      <c r="G24" s="32"/>
      <c r="H24" s="32"/>
      <c r="I24" s="32"/>
      <c r="J24" s="96">
        <f t="shared" si="0"/>
        <v>0</v>
      </c>
      <c r="K24" s="96">
        <f t="shared" si="1"/>
        <v>0</v>
      </c>
      <c r="L24" s="96">
        <f t="shared" si="2"/>
        <v>0</v>
      </c>
      <c r="AA24" s="22"/>
    </row>
    <row r="25" spans="2:27" x14ac:dyDescent="0.25">
      <c r="B25" s="29"/>
      <c r="C25" s="29"/>
      <c r="D25" s="29"/>
      <c r="E25" s="29"/>
      <c r="F25" s="32"/>
      <c r="G25" s="32"/>
      <c r="H25" s="32"/>
      <c r="I25" s="32"/>
      <c r="J25" s="96">
        <f t="shared" si="0"/>
        <v>0</v>
      </c>
      <c r="K25" s="96">
        <f t="shared" si="1"/>
        <v>0</v>
      </c>
      <c r="L25" s="96">
        <f t="shared" si="2"/>
        <v>0</v>
      </c>
      <c r="AA25" s="22"/>
    </row>
    <row r="26" spans="2:27" x14ac:dyDescent="0.25">
      <c r="B26" s="29"/>
      <c r="C26" s="29"/>
      <c r="D26" s="29"/>
      <c r="E26" s="29"/>
      <c r="F26" s="32"/>
      <c r="G26" s="32"/>
      <c r="H26" s="32"/>
      <c r="I26" s="32"/>
      <c r="J26" s="96">
        <f t="shared" si="0"/>
        <v>0</v>
      </c>
      <c r="K26" s="96">
        <f t="shared" si="1"/>
        <v>0</v>
      </c>
      <c r="L26" s="96">
        <f t="shared" si="2"/>
        <v>0</v>
      </c>
      <c r="AA26" s="22"/>
    </row>
    <row r="27" spans="2:27" x14ac:dyDescent="0.25">
      <c r="B27" s="29"/>
      <c r="C27" s="29"/>
      <c r="D27" s="29"/>
      <c r="E27" s="29"/>
      <c r="F27" s="32"/>
      <c r="G27" s="32"/>
      <c r="H27" s="32"/>
      <c r="I27" s="32"/>
      <c r="J27" s="96">
        <f t="shared" si="0"/>
        <v>0</v>
      </c>
      <c r="K27" s="96">
        <f t="shared" si="1"/>
        <v>0</v>
      </c>
      <c r="L27" s="96">
        <f t="shared" si="2"/>
        <v>0</v>
      </c>
      <c r="AA27" s="22"/>
    </row>
    <row r="28" spans="2:27" x14ac:dyDescent="0.25">
      <c r="B28" s="29"/>
      <c r="C28" s="29"/>
      <c r="D28" s="29"/>
      <c r="E28" s="29"/>
      <c r="F28" s="32"/>
      <c r="G28" s="32"/>
      <c r="H28" s="32"/>
      <c r="I28" s="32"/>
      <c r="J28" s="96">
        <f t="shared" si="0"/>
        <v>0</v>
      </c>
      <c r="K28" s="96">
        <f t="shared" si="1"/>
        <v>0</v>
      </c>
      <c r="L28" s="96">
        <f t="shared" si="2"/>
        <v>0</v>
      </c>
      <c r="AA28" s="22"/>
    </row>
    <row r="29" spans="2:27" x14ac:dyDescent="0.25">
      <c r="B29" s="29"/>
      <c r="C29" s="29"/>
      <c r="D29" s="29"/>
      <c r="E29" s="29"/>
      <c r="F29" s="32"/>
      <c r="G29" s="32"/>
      <c r="H29" s="32"/>
      <c r="I29" s="32"/>
      <c r="J29" s="96">
        <f t="shared" si="0"/>
        <v>0</v>
      </c>
      <c r="K29" s="96">
        <f t="shared" si="1"/>
        <v>0</v>
      </c>
      <c r="L29" s="96">
        <f t="shared" si="2"/>
        <v>0</v>
      </c>
      <c r="AA29" s="22"/>
    </row>
    <row r="30" spans="2:27" x14ac:dyDescent="0.25">
      <c r="B30" s="29"/>
      <c r="C30" s="29"/>
      <c r="D30" s="29"/>
      <c r="E30" s="29"/>
      <c r="F30" s="32"/>
      <c r="G30" s="32"/>
      <c r="H30" s="32"/>
      <c r="I30" s="32"/>
      <c r="J30" s="96">
        <f t="shared" si="0"/>
        <v>0</v>
      </c>
      <c r="K30" s="96">
        <f t="shared" si="1"/>
        <v>0</v>
      </c>
      <c r="L30" s="96">
        <f t="shared" si="2"/>
        <v>0</v>
      </c>
      <c r="AA30" s="22"/>
    </row>
    <row r="31" spans="2:27" x14ac:dyDescent="0.25">
      <c r="B31" s="29"/>
      <c r="C31" s="29"/>
      <c r="D31" s="29"/>
      <c r="E31" s="29"/>
      <c r="F31" s="32"/>
      <c r="G31" s="32"/>
      <c r="H31" s="32"/>
      <c r="I31" s="32"/>
      <c r="J31" s="96">
        <f t="shared" si="0"/>
        <v>0</v>
      </c>
      <c r="K31" s="96">
        <f t="shared" si="1"/>
        <v>0</v>
      </c>
      <c r="L31" s="96">
        <f t="shared" si="2"/>
        <v>0</v>
      </c>
      <c r="AA31" s="22"/>
    </row>
    <row r="32" spans="2:27" x14ac:dyDescent="0.25">
      <c r="B32" s="29"/>
      <c r="C32" s="29"/>
      <c r="D32" s="29"/>
      <c r="E32" s="29"/>
      <c r="F32" s="32"/>
      <c r="G32" s="32"/>
      <c r="H32" s="32"/>
      <c r="I32" s="32"/>
      <c r="J32" s="96">
        <f t="shared" si="0"/>
        <v>0</v>
      </c>
      <c r="K32" s="96">
        <f t="shared" si="1"/>
        <v>0</v>
      </c>
      <c r="L32" s="96">
        <f t="shared" si="2"/>
        <v>0</v>
      </c>
      <c r="AA32" s="22"/>
    </row>
    <row r="33" spans="2:27" x14ac:dyDescent="0.25">
      <c r="B33" s="29"/>
      <c r="C33" s="29"/>
      <c r="D33" s="29"/>
      <c r="E33" s="29"/>
      <c r="F33" s="32"/>
      <c r="G33" s="32"/>
      <c r="H33" s="32"/>
      <c r="I33" s="32"/>
      <c r="J33" s="96">
        <f t="shared" si="0"/>
        <v>0</v>
      </c>
      <c r="K33" s="96">
        <f t="shared" si="1"/>
        <v>0</v>
      </c>
      <c r="L33" s="96">
        <f t="shared" si="2"/>
        <v>0</v>
      </c>
      <c r="AA33" s="18"/>
    </row>
    <row r="34" spans="2:27" x14ac:dyDescent="0.25">
      <c r="B34" s="29"/>
      <c r="C34" s="29"/>
      <c r="D34" s="29"/>
      <c r="E34" s="29"/>
      <c r="F34" s="32"/>
      <c r="G34" s="32"/>
      <c r="H34" s="32"/>
      <c r="I34" s="32"/>
      <c r="J34" s="96">
        <f t="shared" si="0"/>
        <v>0</v>
      </c>
      <c r="K34" s="96">
        <f t="shared" si="1"/>
        <v>0</v>
      </c>
      <c r="L34" s="96">
        <f t="shared" si="2"/>
        <v>0</v>
      </c>
      <c r="AA34" s="18"/>
    </row>
    <row r="35" spans="2:27" x14ac:dyDescent="0.25">
      <c r="B35" s="29"/>
      <c r="C35" s="29"/>
      <c r="D35" s="29"/>
      <c r="E35" s="29"/>
      <c r="F35" s="32"/>
      <c r="G35" s="32"/>
      <c r="H35" s="32"/>
      <c r="I35" s="32"/>
      <c r="J35" s="96">
        <f t="shared" si="0"/>
        <v>0</v>
      </c>
      <c r="K35" s="96">
        <f t="shared" si="1"/>
        <v>0</v>
      </c>
      <c r="L35" s="96">
        <f t="shared" si="2"/>
        <v>0</v>
      </c>
      <c r="AA35" s="22"/>
    </row>
    <row r="36" spans="2:27" x14ac:dyDescent="0.25">
      <c r="B36" s="29"/>
      <c r="C36" s="29"/>
      <c r="D36" s="29"/>
      <c r="E36" s="29"/>
      <c r="F36" s="32"/>
      <c r="G36" s="32"/>
      <c r="H36" s="32"/>
      <c r="I36" s="32"/>
      <c r="J36" s="96">
        <f t="shared" si="0"/>
        <v>0</v>
      </c>
      <c r="K36" s="96">
        <f t="shared" si="1"/>
        <v>0</v>
      </c>
      <c r="L36" s="96">
        <f t="shared" si="2"/>
        <v>0</v>
      </c>
      <c r="AA36" s="22"/>
    </row>
    <row r="37" spans="2:27" x14ac:dyDescent="0.25">
      <c r="B37" s="29"/>
      <c r="C37" s="29"/>
      <c r="D37" s="29"/>
      <c r="E37" s="29"/>
      <c r="F37" s="32"/>
      <c r="G37" s="32"/>
      <c r="H37" s="32"/>
      <c r="I37" s="32"/>
      <c r="J37" s="96">
        <f t="shared" si="0"/>
        <v>0</v>
      </c>
      <c r="K37" s="96">
        <f t="shared" si="1"/>
        <v>0</v>
      </c>
      <c r="L37" s="96">
        <f t="shared" si="2"/>
        <v>0</v>
      </c>
      <c r="AA37" s="22"/>
    </row>
    <row r="38" spans="2:27" x14ac:dyDescent="0.25">
      <c r="B38" s="29"/>
      <c r="C38" s="29"/>
      <c r="D38" s="29"/>
      <c r="E38" s="29"/>
      <c r="F38" s="32"/>
      <c r="G38" s="32"/>
      <c r="H38" s="32"/>
      <c r="I38" s="32"/>
      <c r="J38" s="96">
        <f t="shared" si="0"/>
        <v>0</v>
      </c>
      <c r="K38" s="96">
        <f t="shared" si="1"/>
        <v>0</v>
      </c>
      <c r="L38" s="96">
        <f t="shared" si="2"/>
        <v>0</v>
      </c>
      <c r="AA38" s="22"/>
    </row>
    <row r="39" spans="2:27" x14ac:dyDescent="0.25">
      <c r="B39" s="29"/>
      <c r="C39" s="29"/>
      <c r="D39" s="29"/>
      <c r="E39" s="29"/>
      <c r="F39" s="32"/>
      <c r="G39" s="32"/>
      <c r="H39" s="32"/>
      <c r="I39" s="32"/>
      <c r="J39" s="96">
        <f t="shared" si="0"/>
        <v>0</v>
      </c>
      <c r="K39" s="96">
        <f t="shared" si="1"/>
        <v>0</v>
      </c>
      <c r="L39" s="96">
        <f t="shared" si="2"/>
        <v>0</v>
      </c>
      <c r="AA39" s="22"/>
    </row>
    <row r="40" spans="2:27" x14ac:dyDescent="0.25">
      <c r="B40" s="29"/>
      <c r="C40" s="29"/>
      <c r="D40" s="29"/>
      <c r="E40" s="29"/>
      <c r="F40" s="32"/>
      <c r="G40" s="32"/>
      <c r="H40" s="32"/>
      <c r="I40" s="32"/>
      <c r="J40" s="96">
        <f t="shared" si="0"/>
        <v>0</v>
      </c>
      <c r="K40" s="96">
        <f t="shared" si="1"/>
        <v>0</v>
      </c>
      <c r="L40" s="96">
        <f t="shared" si="2"/>
        <v>0</v>
      </c>
      <c r="AA40" s="22"/>
    </row>
    <row r="41" spans="2:27" x14ac:dyDescent="0.25">
      <c r="B41" s="29"/>
      <c r="C41" s="29"/>
      <c r="D41" s="29"/>
      <c r="E41" s="29"/>
      <c r="F41" s="32"/>
      <c r="G41" s="32"/>
      <c r="H41" s="32"/>
      <c r="I41" s="32"/>
      <c r="J41" s="96">
        <f t="shared" si="0"/>
        <v>0</v>
      </c>
      <c r="K41" s="96">
        <f t="shared" si="1"/>
        <v>0</v>
      </c>
      <c r="L41" s="96">
        <f t="shared" si="2"/>
        <v>0</v>
      </c>
      <c r="AA41" s="22"/>
    </row>
    <row r="42" spans="2:27" x14ac:dyDescent="0.25">
      <c r="B42" s="29"/>
      <c r="C42" s="29"/>
      <c r="D42" s="29"/>
      <c r="E42" s="29"/>
      <c r="F42" s="32"/>
      <c r="G42" s="32"/>
      <c r="H42" s="32"/>
      <c r="I42" s="32"/>
      <c r="J42" s="96">
        <f t="shared" si="0"/>
        <v>0</v>
      </c>
      <c r="K42" s="96">
        <f t="shared" si="1"/>
        <v>0</v>
      </c>
      <c r="L42" s="96">
        <f t="shared" si="2"/>
        <v>0</v>
      </c>
      <c r="AA42" s="22"/>
    </row>
    <row r="43" spans="2:27" x14ac:dyDescent="0.25">
      <c r="B43" s="29"/>
      <c r="C43" s="29"/>
      <c r="D43" s="29"/>
      <c r="E43" s="29"/>
      <c r="F43" s="32"/>
      <c r="G43" s="32"/>
      <c r="H43" s="32"/>
      <c r="I43" s="32"/>
      <c r="J43" s="96">
        <f t="shared" si="0"/>
        <v>0</v>
      </c>
      <c r="K43" s="96">
        <f t="shared" si="1"/>
        <v>0</v>
      </c>
      <c r="L43" s="96">
        <f t="shared" si="2"/>
        <v>0</v>
      </c>
      <c r="AA43" s="22"/>
    </row>
    <row r="44" spans="2:27" x14ac:dyDescent="0.25">
      <c r="B44" s="29"/>
      <c r="C44" s="29"/>
      <c r="D44" s="29"/>
      <c r="E44" s="29"/>
      <c r="F44" s="32"/>
      <c r="G44" s="32"/>
      <c r="H44" s="32"/>
      <c r="I44" s="32"/>
      <c r="J44" s="96">
        <f t="shared" si="0"/>
        <v>0</v>
      </c>
      <c r="K44" s="96">
        <f t="shared" si="1"/>
        <v>0</v>
      </c>
      <c r="L44" s="96">
        <f t="shared" si="2"/>
        <v>0</v>
      </c>
      <c r="AA44" s="22"/>
    </row>
    <row r="45" spans="2:27" x14ac:dyDescent="0.25">
      <c r="B45" s="29"/>
      <c r="C45" s="29"/>
      <c r="D45" s="29"/>
      <c r="E45" s="29"/>
      <c r="F45" s="32"/>
      <c r="G45" s="32"/>
      <c r="H45" s="32"/>
      <c r="I45" s="32"/>
      <c r="J45" s="96">
        <f t="shared" si="0"/>
        <v>0</v>
      </c>
      <c r="K45" s="96">
        <f t="shared" si="1"/>
        <v>0</v>
      </c>
      <c r="L45" s="96">
        <f t="shared" si="2"/>
        <v>0</v>
      </c>
      <c r="AA45" s="22"/>
    </row>
    <row r="46" spans="2:27" x14ac:dyDescent="0.25">
      <c r="B46" s="29"/>
      <c r="C46" s="29"/>
      <c r="D46" s="29"/>
      <c r="E46" s="29"/>
      <c r="F46" s="32"/>
      <c r="G46" s="32"/>
      <c r="H46" s="32"/>
      <c r="I46" s="32"/>
      <c r="J46" s="96">
        <f t="shared" si="0"/>
        <v>0</v>
      </c>
      <c r="K46" s="96">
        <f t="shared" si="1"/>
        <v>0</v>
      </c>
      <c r="L46" s="96">
        <f t="shared" si="2"/>
        <v>0</v>
      </c>
      <c r="AA46" s="22"/>
    </row>
    <row r="47" spans="2:27" x14ac:dyDescent="0.25">
      <c r="B47" s="29"/>
      <c r="C47" s="29"/>
      <c r="D47" s="29"/>
      <c r="E47" s="29"/>
      <c r="F47" s="32"/>
      <c r="G47" s="32"/>
      <c r="H47" s="32"/>
      <c r="I47" s="32"/>
      <c r="J47" s="96">
        <f t="shared" si="0"/>
        <v>0</v>
      </c>
      <c r="K47" s="96">
        <f t="shared" si="1"/>
        <v>0</v>
      </c>
      <c r="L47" s="96">
        <f t="shared" si="2"/>
        <v>0</v>
      </c>
      <c r="AA47" s="22"/>
    </row>
    <row r="48" spans="2:27" x14ac:dyDescent="0.25">
      <c r="B48" s="29"/>
      <c r="C48" s="29"/>
      <c r="D48" s="29"/>
      <c r="E48" s="29"/>
      <c r="F48" s="32"/>
      <c r="G48" s="32"/>
      <c r="H48" s="32"/>
      <c r="I48" s="32"/>
      <c r="J48" s="96">
        <f t="shared" si="0"/>
        <v>0</v>
      </c>
      <c r="K48" s="96">
        <f t="shared" si="1"/>
        <v>0</v>
      </c>
      <c r="L48" s="96">
        <f t="shared" si="2"/>
        <v>0</v>
      </c>
      <c r="AA48" s="22"/>
    </row>
    <row r="49" spans="2:27" x14ac:dyDescent="0.25">
      <c r="B49" s="29"/>
      <c r="C49" s="29"/>
      <c r="D49" s="29"/>
      <c r="E49" s="29"/>
      <c r="F49" s="32"/>
      <c r="G49" s="32"/>
      <c r="H49" s="32"/>
      <c r="I49" s="32"/>
      <c r="J49" s="96">
        <f t="shared" si="0"/>
        <v>0</v>
      </c>
      <c r="K49" s="96">
        <f t="shared" si="1"/>
        <v>0</v>
      </c>
      <c r="L49" s="96">
        <f t="shared" si="2"/>
        <v>0</v>
      </c>
      <c r="AA49" s="22"/>
    </row>
    <row r="50" spans="2:27" x14ac:dyDescent="0.25">
      <c r="B50" s="29"/>
      <c r="C50" s="29"/>
      <c r="D50" s="29"/>
      <c r="E50" s="29"/>
      <c r="F50" s="32"/>
      <c r="G50" s="32"/>
      <c r="H50" s="32"/>
      <c r="I50" s="32"/>
      <c r="J50" s="96">
        <f t="shared" si="0"/>
        <v>0</v>
      </c>
      <c r="K50" s="96">
        <f t="shared" si="1"/>
        <v>0</v>
      </c>
      <c r="L50" s="96">
        <f t="shared" si="2"/>
        <v>0</v>
      </c>
      <c r="AA50" s="18"/>
    </row>
    <row r="51" spans="2:27" x14ac:dyDescent="0.25">
      <c r="J51" s="24"/>
      <c r="K51" s="25"/>
      <c r="L51" s="25"/>
    </row>
    <row r="52" spans="2:27" x14ac:dyDescent="0.25">
      <c r="J52" s="24"/>
      <c r="K52" s="25"/>
      <c r="L52" s="25"/>
    </row>
    <row r="53" spans="2:27" x14ac:dyDescent="0.25">
      <c r="J53" s="24"/>
      <c r="K53" s="25"/>
      <c r="L53" s="25"/>
    </row>
    <row r="54" spans="2:27" x14ac:dyDescent="0.25">
      <c r="J54" s="24"/>
      <c r="K54" s="25"/>
      <c r="L54" s="25"/>
    </row>
    <row r="55" spans="2:27" x14ac:dyDescent="0.25">
      <c r="J55" s="24"/>
      <c r="K55" s="25"/>
      <c r="L55" s="25"/>
    </row>
    <row r="56" spans="2:27" x14ac:dyDescent="0.25">
      <c r="J56" s="24"/>
      <c r="K56" s="25"/>
      <c r="L56" s="25"/>
    </row>
    <row r="57" spans="2:27" x14ac:dyDescent="0.25">
      <c r="J57" s="24"/>
      <c r="K57" s="25"/>
      <c r="L57" s="25"/>
    </row>
    <row r="58" spans="2:27" x14ac:dyDescent="0.25">
      <c r="J58" s="24"/>
      <c r="K58" s="25"/>
      <c r="L58" s="25"/>
    </row>
    <row r="59" spans="2:27" x14ac:dyDescent="0.25">
      <c r="J59" s="24"/>
      <c r="K59" s="25"/>
      <c r="L59" s="25"/>
    </row>
    <row r="60" spans="2:27" x14ac:dyDescent="0.25">
      <c r="J60" s="24"/>
      <c r="K60" s="25"/>
      <c r="L60" s="25"/>
    </row>
    <row r="61" spans="2:27" x14ac:dyDescent="0.25">
      <c r="J61" s="24"/>
      <c r="K61" s="25"/>
      <c r="L61" s="25"/>
    </row>
    <row r="62" spans="2:27" x14ac:dyDescent="0.25">
      <c r="J62" s="24"/>
      <c r="K62" s="25"/>
      <c r="L62" s="25"/>
    </row>
    <row r="63" spans="2:27" x14ac:dyDescent="0.25">
      <c r="J63" s="24"/>
      <c r="K63" s="25"/>
      <c r="L63" s="25"/>
    </row>
    <row r="64" spans="2:27" x14ac:dyDescent="0.25">
      <c r="J64" s="24"/>
      <c r="K64" s="25"/>
      <c r="L64" s="25"/>
    </row>
    <row r="65" spans="10:12" x14ac:dyDescent="0.25">
      <c r="J65" s="24"/>
      <c r="K65" s="25"/>
      <c r="L65" s="25"/>
    </row>
    <row r="66" spans="10:12" x14ac:dyDescent="0.25">
      <c r="J66" s="24"/>
      <c r="K66" s="25"/>
      <c r="L66" s="25"/>
    </row>
    <row r="67" spans="10:12" x14ac:dyDescent="0.25">
      <c r="J67" s="24"/>
      <c r="K67" s="25"/>
      <c r="L67" s="25"/>
    </row>
    <row r="68" spans="10:12" x14ac:dyDescent="0.25">
      <c r="J68" s="24"/>
      <c r="K68" s="25"/>
      <c r="L68" s="25"/>
    </row>
    <row r="69" spans="10:12" x14ac:dyDescent="0.25">
      <c r="J69" s="24"/>
      <c r="K69" s="25"/>
      <c r="L69" s="25"/>
    </row>
    <row r="70" spans="10:12" x14ac:dyDescent="0.25">
      <c r="J70" s="24"/>
      <c r="K70" s="25"/>
      <c r="L70" s="25"/>
    </row>
    <row r="71" spans="10:12" x14ac:dyDescent="0.25">
      <c r="J71" s="24"/>
      <c r="K71" s="25"/>
      <c r="L71" s="25"/>
    </row>
    <row r="72" spans="10:12" x14ac:dyDescent="0.25">
      <c r="J72" s="24"/>
      <c r="K72" s="25"/>
      <c r="L72" s="25"/>
    </row>
    <row r="73" spans="10:12" x14ac:dyDescent="0.25">
      <c r="J73" s="24"/>
      <c r="K73" s="25"/>
      <c r="L73" s="25"/>
    </row>
    <row r="74" spans="10:12" x14ac:dyDescent="0.25">
      <c r="J74" s="24"/>
      <c r="K74" s="25"/>
      <c r="L74" s="25"/>
    </row>
    <row r="75" spans="10:12" x14ac:dyDescent="0.25">
      <c r="J75" s="24"/>
      <c r="K75" s="25"/>
      <c r="L75" s="25"/>
    </row>
    <row r="76" spans="10:12" x14ac:dyDescent="0.25">
      <c r="J76" s="24"/>
      <c r="K76" s="25"/>
      <c r="L76" s="25"/>
    </row>
    <row r="77" spans="10:12" x14ac:dyDescent="0.25">
      <c r="J77" s="24"/>
      <c r="K77" s="25"/>
      <c r="L77" s="25"/>
    </row>
    <row r="78" spans="10:12" x14ac:dyDescent="0.25">
      <c r="J78" s="24"/>
      <c r="K78" s="25"/>
      <c r="L78" s="25"/>
    </row>
    <row r="79" spans="10:12" x14ac:dyDescent="0.25">
      <c r="J79" s="24"/>
      <c r="K79" s="25"/>
      <c r="L79" s="25"/>
    </row>
    <row r="80" spans="10:12" x14ac:dyDescent="0.25">
      <c r="J80" s="24"/>
      <c r="K80" s="25"/>
      <c r="L80" s="25"/>
    </row>
    <row r="81" spans="10:12" x14ac:dyDescent="0.25">
      <c r="J81" s="24"/>
      <c r="K81" s="25"/>
      <c r="L81" s="25"/>
    </row>
    <row r="82" spans="10:12" x14ac:dyDescent="0.25">
      <c r="J82" s="24"/>
      <c r="K82" s="25"/>
      <c r="L82" s="25"/>
    </row>
    <row r="83" spans="10:12" x14ac:dyDescent="0.25">
      <c r="J83" s="24"/>
      <c r="K83" s="25"/>
      <c r="L83" s="25"/>
    </row>
    <row r="84" spans="10:12" x14ac:dyDescent="0.25">
      <c r="J84" s="24"/>
      <c r="K84" s="25"/>
      <c r="L84" s="25"/>
    </row>
    <row r="85" spans="10:12" x14ac:dyDescent="0.25">
      <c r="J85" s="24"/>
      <c r="K85" s="25"/>
      <c r="L85" s="25"/>
    </row>
    <row r="86" spans="10:12" x14ac:dyDescent="0.25">
      <c r="J86" s="24"/>
      <c r="K86" s="25"/>
      <c r="L86" s="25"/>
    </row>
    <row r="87" spans="10:12" x14ac:dyDescent="0.25">
      <c r="J87" s="24"/>
      <c r="K87" s="25"/>
      <c r="L87" s="25"/>
    </row>
    <row r="88" spans="10:12" x14ac:dyDescent="0.25">
      <c r="J88" s="24"/>
      <c r="K88" s="25"/>
      <c r="L88" s="25"/>
    </row>
    <row r="89" spans="10:12" x14ac:dyDescent="0.25">
      <c r="J89" s="24"/>
      <c r="K89" s="25"/>
      <c r="L89" s="25"/>
    </row>
    <row r="90" spans="10:12" x14ac:dyDescent="0.25">
      <c r="J90" s="24"/>
      <c r="K90" s="25"/>
      <c r="L90" s="25"/>
    </row>
    <row r="91" spans="10:12" x14ac:dyDescent="0.25">
      <c r="J91" s="24"/>
      <c r="K91" s="25"/>
      <c r="L91" s="25"/>
    </row>
    <row r="92" spans="10:12" x14ac:dyDescent="0.25">
      <c r="J92" s="24"/>
      <c r="K92" s="25"/>
      <c r="L92" s="25"/>
    </row>
    <row r="93" spans="10:12" x14ac:dyDescent="0.25">
      <c r="J93" s="24"/>
      <c r="K93" s="25"/>
      <c r="L93" s="25"/>
    </row>
    <row r="94" spans="10:12" x14ac:dyDescent="0.25">
      <c r="J94" s="24"/>
      <c r="K94" s="25"/>
      <c r="L94" s="25"/>
    </row>
    <row r="95" spans="10:12" x14ac:dyDescent="0.25">
      <c r="J95" s="24"/>
      <c r="K95" s="25"/>
      <c r="L95" s="25"/>
    </row>
    <row r="96" spans="10:12" x14ac:dyDescent="0.25">
      <c r="J96" s="24"/>
      <c r="K96" s="25"/>
      <c r="L96" s="25"/>
    </row>
    <row r="97" spans="10:12" x14ac:dyDescent="0.25">
      <c r="J97" s="24"/>
      <c r="K97" s="25"/>
      <c r="L97" s="25"/>
    </row>
    <row r="98" spans="10:12" x14ac:dyDescent="0.25">
      <c r="J98" s="24"/>
      <c r="K98" s="25"/>
      <c r="L98" s="25"/>
    </row>
    <row r="99" spans="10:12" x14ac:dyDescent="0.25">
      <c r="J99" s="24"/>
      <c r="K99" s="25"/>
      <c r="L99" s="25"/>
    </row>
    <row r="100" spans="10:12" x14ac:dyDescent="0.25">
      <c r="J100" s="24"/>
      <c r="K100" s="25"/>
      <c r="L100" s="25"/>
    </row>
    <row r="101" spans="10:12" x14ac:dyDescent="0.25">
      <c r="J101" s="24"/>
      <c r="K101" s="25"/>
      <c r="L101" s="25"/>
    </row>
    <row r="102" spans="10:12" x14ac:dyDescent="0.25">
      <c r="J102" s="24"/>
      <c r="K102" s="25"/>
      <c r="L102" s="25"/>
    </row>
    <row r="103" spans="10:12" x14ac:dyDescent="0.25">
      <c r="J103" s="24"/>
      <c r="K103" s="25"/>
      <c r="L103" s="25"/>
    </row>
    <row r="104" spans="10:12" x14ac:dyDescent="0.25">
      <c r="J104" s="24"/>
      <c r="K104" s="25"/>
      <c r="L104" s="25"/>
    </row>
    <row r="105" spans="10:12" x14ac:dyDescent="0.25">
      <c r="J105" s="24"/>
      <c r="K105" s="25"/>
      <c r="L105" s="25"/>
    </row>
    <row r="106" spans="10:12" x14ac:dyDescent="0.25">
      <c r="J106" s="24"/>
      <c r="K106" s="25"/>
      <c r="L106" s="25"/>
    </row>
    <row r="107" spans="10:12" x14ac:dyDescent="0.25">
      <c r="J107" s="24"/>
      <c r="K107" s="25"/>
      <c r="L107" s="25"/>
    </row>
    <row r="108" spans="10:12" x14ac:dyDescent="0.25">
      <c r="J108" s="24"/>
      <c r="K108" s="25"/>
      <c r="L108" s="25"/>
    </row>
    <row r="109" spans="10:12" x14ac:dyDescent="0.25">
      <c r="J109" s="24"/>
      <c r="K109" s="25"/>
      <c r="L109" s="25"/>
    </row>
    <row r="110" spans="10:12" x14ac:dyDescent="0.25">
      <c r="J110" s="24"/>
      <c r="K110" s="25"/>
      <c r="L110" s="25"/>
    </row>
    <row r="111" spans="10:12" x14ac:dyDescent="0.25">
      <c r="J111" s="24"/>
      <c r="K111" s="25"/>
      <c r="L111" s="25"/>
    </row>
    <row r="112" spans="10:12" x14ac:dyDescent="0.25">
      <c r="J112" s="24"/>
      <c r="K112" s="25"/>
      <c r="L112" s="25"/>
    </row>
    <row r="113" spans="10:12" x14ac:dyDescent="0.25">
      <c r="J113" s="24"/>
      <c r="K113" s="25"/>
      <c r="L113" s="25"/>
    </row>
    <row r="114" spans="10:12" x14ac:dyDescent="0.25">
      <c r="J114" s="24"/>
      <c r="K114" s="25"/>
      <c r="L114" s="25"/>
    </row>
    <row r="115" spans="10:12" x14ac:dyDescent="0.25">
      <c r="J115" s="24"/>
      <c r="K115" s="25"/>
      <c r="L115" s="25"/>
    </row>
    <row r="116" spans="10:12" x14ac:dyDescent="0.25">
      <c r="J116" s="24"/>
      <c r="K116" s="25"/>
      <c r="L116" s="25"/>
    </row>
    <row r="117" spans="10:12" x14ac:dyDescent="0.25">
      <c r="J117" s="24"/>
      <c r="K117" s="25"/>
      <c r="L117" s="25"/>
    </row>
    <row r="118" spans="10:12" x14ac:dyDescent="0.25">
      <c r="J118" s="24"/>
      <c r="K118" s="25"/>
      <c r="L118" s="25"/>
    </row>
    <row r="119" spans="10:12" x14ac:dyDescent="0.25">
      <c r="J119" s="24"/>
      <c r="K119" s="25"/>
      <c r="L119" s="25"/>
    </row>
    <row r="120" spans="10:12" x14ac:dyDescent="0.25">
      <c r="J120" s="24"/>
      <c r="K120" s="25"/>
      <c r="L120" s="25"/>
    </row>
    <row r="121" spans="10:12" x14ac:dyDescent="0.25">
      <c r="J121" s="24"/>
      <c r="K121" s="25"/>
      <c r="L121" s="25"/>
    </row>
    <row r="122" spans="10:12" x14ac:dyDescent="0.25">
      <c r="J122" s="24"/>
      <c r="K122" s="25"/>
      <c r="L122" s="25"/>
    </row>
    <row r="123" spans="10:12" x14ac:dyDescent="0.25">
      <c r="J123" s="24"/>
      <c r="K123" s="25"/>
      <c r="L123" s="25"/>
    </row>
    <row r="124" spans="10:12" x14ac:dyDescent="0.25">
      <c r="J124" s="24"/>
      <c r="K124" s="25"/>
      <c r="L124" s="25"/>
    </row>
    <row r="125" spans="10:12" x14ac:dyDescent="0.25">
      <c r="J125" s="24"/>
      <c r="K125" s="25"/>
      <c r="L125" s="25"/>
    </row>
    <row r="126" spans="10:12" x14ac:dyDescent="0.25">
      <c r="J126" s="24"/>
      <c r="K126" s="25"/>
      <c r="L126" s="25"/>
    </row>
    <row r="127" spans="10:12" x14ac:dyDescent="0.25">
      <c r="J127" s="24"/>
      <c r="K127" s="25"/>
      <c r="L127" s="25"/>
    </row>
    <row r="128" spans="10:12" x14ac:dyDescent="0.25">
      <c r="J128" s="24"/>
      <c r="K128" s="25"/>
      <c r="L128" s="25"/>
    </row>
    <row r="129" spans="10:12" x14ac:dyDescent="0.25">
      <c r="J129" s="24"/>
      <c r="K129" s="25"/>
      <c r="L129" s="25"/>
    </row>
    <row r="130" spans="10:12" x14ac:dyDescent="0.25">
      <c r="J130" s="24"/>
      <c r="K130" s="25"/>
      <c r="L130" s="25"/>
    </row>
    <row r="131" spans="10:12" x14ac:dyDescent="0.25">
      <c r="J131" s="24"/>
      <c r="K131" s="25"/>
      <c r="L131" s="25"/>
    </row>
    <row r="132" spans="10:12" x14ac:dyDescent="0.25">
      <c r="J132" s="24"/>
      <c r="K132" s="25"/>
      <c r="L132" s="25"/>
    </row>
    <row r="133" spans="10:12" x14ac:dyDescent="0.25">
      <c r="J133" s="24"/>
      <c r="K133" s="25"/>
      <c r="L133" s="25"/>
    </row>
    <row r="134" spans="10:12" x14ac:dyDescent="0.25">
      <c r="J134" s="24"/>
      <c r="K134" s="25"/>
      <c r="L134" s="25"/>
    </row>
    <row r="135" spans="10:12" x14ac:dyDescent="0.25">
      <c r="J135" s="24"/>
      <c r="K135" s="25"/>
      <c r="L135" s="25"/>
    </row>
    <row r="136" spans="10:12" x14ac:dyDescent="0.25">
      <c r="J136" s="24"/>
      <c r="K136" s="25"/>
      <c r="L136" s="25"/>
    </row>
    <row r="137" spans="10:12" x14ac:dyDescent="0.25">
      <c r="J137" s="24"/>
      <c r="K137" s="25"/>
      <c r="L137" s="25"/>
    </row>
    <row r="138" spans="10:12" x14ac:dyDescent="0.25">
      <c r="J138" s="24"/>
      <c r="K138" s="25"/>
      <c r="L138" s="25"/>
    </row>
    <row r="139" spans="10:12" x14ac:dyDescent="0.25">
      <c r="J139" s="24"/>
      <c r="K139" s="25"/>
      <c r="L139" s="25"/>
    </row>
    <row r="140" spans="10:12" x14ac:dyDescent="0.25">
      <c r="J140" s="24"/>
      <c r="K140" s="25"/>
      <c r="L140" s="25"/>
    </row>
    <row r="141" spans="10:12" x14ac:dyDescent="0.25">
      <c r="J141" s="24"/>
      <c r="K141" s="25"/>
      <c r="L141" s="25"/>
    </row>
    <row r="142" spans="10:12" x14ac:dyDescent="0.25">
      <c r="J142" s="24"/>
      <c r="K142" s="25"/>
      <c r="L142" s="25"/>
    </row>
    <row r="143" spans="10:12" x14ac:dyDescent="0.25">
      <c r="J143" s="24"/>
      <c r="K143" s="25"/>
      <c r="L143" s="25"/>
    </row>
    <row r="144" spans="10:12" x14ac:dyDescent="0.25">
      <c r="J144" s="24"/>
      <c r="K144" s="25"/>
      <c r="L144" s="25"/>
    </row>
    <row r="145" spans="10:12" x14ac:dyDescent="0.25">
      <c r="J145" s="24"/>
      <c r="K145" s="25"/>
      <c r="L145" s="25"/>
    </row>
    <row r="146" spans="10:12" x14ac:dyDescent="0.25">
      <c r="J146" s="24"/>
      <c r="K146" s="25"/>
      <c r="L146" s="25"/>
    </row>
    <row r="147" spans="10:12" x14ac:dyDescent="0.25">
      <c r="J147" s="24"/>
      <c r="K147" s="25"/>
      <c r="L147" s="25"/>
    </row>
    <row r="148" spans="10:12" x14ac:dyDescent="0.25">
      <c r="J148" s="24"/>
      <c r="K148" s="25"/>
      <c r="L148" s="25"/>
    </row>
    <row r="149" spans="10:12" x14ac:dyDescent="0.25">
      <c r="J149" s="24"/>
      <c r="K149" s="25"/>
      <c r="L149" s="25"/>
    </row>
    <row r="150" spans="10:12" x14ac:dyDescent="0.25">
      <c r="J150" s="24"/>
      <c r="K150" s="25"/>
      <c r="L150" s="25"/>
    </row>
    <row r="151" spans="10:12" x14ac:dyDescent="0.25">
      <c r="J151" s="24"/>
      <c r="K151" s="25"/>
      <c r="L151" s="25"/>
    </row>
    <row r="152" spans="10:12" x14ac:dyDescent="0.25">
      <c r="J152" s="24"/>
      <c r="K152" s="25"/>
      <c r="L152" s="25"/>
    </row>
    <row r="153" spans="10:12" x14ac:dyDescent="0.25">
      <c r="J153" s="24"/>
      <c r="K153" s="25"/>
      <c r="L153" s="25"/>
    </row>
    <row r="154" spans="10:12" x14ac:dyDescent="0.25">
      <c r="J154" s="24"/>
      <c r="K154" s="25"/>
      <c r="L154" s="25"/>
    </row>
    <row r="155" spans="10:12" x14ac:dyDescent="0.25">
      <c r="J155" s="24"/>
      <c r="K155" s="25"/>
      <c r="L155" s="25"/>
    </row>
    <row r="156" spans="10:12" x14ac:dyDescent="0.25">
      <c r="J156" s="24"/>
      <c r="K156" s="25"/>
      <c r="L156" s="25"/>
    </row>
    <row r="157" spans="10:12" x14ac:dyDescent="0.25">
      <c r="J157" s="24"/>
      <c r="K157" s="25"/>
      <c r="L157" s="25"/>
    </row>
    <row r="158" spans="10:12" x14ac:dyDescent="0.25">
      <c r="J158" s="24"/>
      <c r="K158" s="25"/>
      <c r="L158" s="25"/>
    </row>
    <row r="159" spans="10:12" x14ac:dyDescent="0.25">
      <c r="J159" s="24"/>
      <c r="K159" s="25"/>
      <c r="L159" s="25"/>
    </row>
    <row r="160" spans="10:12" x14ac:dyDescent="0.25">
      <c r="J160" s="24"/>
      <c r="K160" s="25"/>
      <c r="L160" s="25"/>
    </row>
    <row r="161" spans="10:12" x14ac:dyDescent="0.25">
      <c r="J161" s="24"/>
      <c r="K161" s="25"/>
      <c r="L161" s="25"/>
    </row>
    <row r="162" spans="10:12" x14ac:dyDescent="0.25">
      <c r="J162" s="24"/>
      <c r="K162" s="25"/>
      <c r="L162" s="25"/>
    </row>
    <row r="163" spans="10:12" x14ac:dyDescent="0.25">
      <c r="J163" s="24"/>
      <c r="K163" s="25"/>
      <c r="L163" s="25"/>
    </row>
    <row r="164" spans="10:12" x14ac:dyDescent="0.25">
      <c r="J164" s="24"/>
      <c r="K164" s="25"/>
      <c r="L164" s="25"/>
    </row>
    <row r="165" spans="10:12" x14ac:dyDescent="0.25">
      <c r="J165" s="24"/>
      <c r="K165" s="25"/>
      <c r="L165" s="25"/>
    </row>
    <row r="166" spans="10:12" x14ac:dyDescent="0.25">
      <c r="J166" s="24"/>
      <c r="K166" s="25"/>
      <c r="L166" s="25"/>
    </row>
    <row r="167" spans="10:12" x14ac:dyDescent="0.25">
      <c r="J167" s="24"/>
      <c r="K167" s="25"/>
      <c r="L167" s="25"/>
    </row>
    <row r="168" spans="10:12" x14ac:dyDescent="0.25">
      <c r="J168" s="24"/>
      <c r="K168" s="25"/>
      <c r="L168" s="25"/>
    </row>
    <row r="169" spans="10:12" x14ac:dyDescent="0.25">
      <c r="J169" s="24"/>
      <c r="K169" s="25"/>
      <c r="L169" s="25"/>
    </row>
    <row r="170" spans="10:12" x14ac:dyDescent="0.25">
      <c r="J170" s="24"/>
      <c r="K170" s="25"/>
      <c r="L170" s="25"/>
    </row>
    <row r="171" spans="10:12" x14ac:dyDescent="0.25">
      <c r="J171" s="24"/>
      <c r="K171" s="25"/>
      <c r="L171" s="25"/>
    </row>
    <row r="172" spans="10:12" x14ac:dyDescent="0.25">
      <c r="J172" s="24"/>
      <c r="K172" s="25"/>
      <c r="L172" s="25"/>
    </row>
    <row r="173" spans="10:12" x14ac:dyDescent="0.25">
      <c r="J173" s="24"/>
      <c r="K173" s="25"/>
      <c r="L173" s="25"/>
    </row>
    <row r="174" spans="10:12" x14ac:dyDescent="0.25">
      <c r="J174" s="24"/>
      <c r="K174" s="25"/>
      <c r="L174" s="25"/>
    </row>
    <row r="175" spans="10:12" x14ac:dyDescent="0.25">
      <c r="J175" s="24"/>
      <c r="K175" s="25"/>
      <c r="L175" s="25"/>
    </row>
    <row r="176" spans="10:12" x14ac:dyDescent="0.25">
      <c r="J176" s="24"/>
      <c r="K176" s="25"/>
      <c r="L176" s="25"/>
    </row>
    <row r="177" spans="10:12" x14ac:dyDescent="0.25">
      <c r="J177" s="24"/>
      <c r="K177" s="25"/>
      <c r="L177" s="25"/>
    </row>
    <row r="178" spans="10:12" x14ac:dyDescent="0.25">
      <c r="J178" s="24"/>
      <c r="K178" s="25"/>
      <c r="L178" s="25"/>
    </row>
    <row r="179" spans="10:12" x14ac:dyDescent="0.25">
      <c r="J179" s="24"/>
      <c r="K179" s="25"/>
      <c r="L179" s="25"/>
    </row>
    <row r="180" spans="10:12" x14ac:dyDescent="0.25">
      <c r="J180" s="24"/>
      <c r="K180" s="25"/>
      <c r="L180" s="25"/>
    </row>
    <row r="181" spans="10:12" x14ac:dyDescent="0.25">
      <c r="J181" s="24"/>
      <c r="K181" s="25"/>
      <c r="L181" s="25"/>
    </row>
    <row r="182" spans="10:12" x14ac:dyDescent="0.25">
      <c r="J182" s="24"/>
      <c r="K182" s="25"/>
      <c r="L182" s="25"/>
    </row>
    <row r="183" spans="10:12" x14ac:dyDescent="0.25">
      <c r="J183" s="24"/>
      <c r="K183" s="25"/>
      <c r="L183" s="25"/>
    </row>
    <row r="184" spans="10:12" x14ac:dyDescent="0.25">
      <c r="J184" s="24"/>
      <c r="K184" s="25"/>
      <c r="L184" s="25"/>
    </row>
    <row r="185" spans="10:12" x14ac:dyDescent="0.25">
      <c r="J185" s="24"/>
      <c r="K185" s="25"/>
      <c r="L185" s="25"/>
    </row>
    <row r="186" spans="10:12" x14ac:dyDescent="0.25">
      <c r="J186" s="24"/>
      <c r="K186" s="25"/>
      <c r="L186" s="25"/>
    </row>
    <row r="187" spans="10:12" x14ac:dyDescent="0.25">
      <c r="J187" s="24"/>
      <c r="K187" s="25"/>
      <c r="L187" s="25"/>
    </row>
    <row r="188" spans="10:12" x14ac:dyDescent="0.25">
      <c r="J188" s="24"/>
      <c r="K188" s="25"/>
      <c r="L188" s="25"/>
    </row>
    <row r="189" spans="10:12" x14ac:dyDescent="0.25">
      <c r="J189" s="24"/>
      <c r="K189" s="25"/>
      <c r="L189" s="25"/>
    </row>
    <row r="190" spans="10:12" x14ac:dyDescent="0.25">
      <c r="J190" s="24"/>
      <c r="K190" s="25"/>
      <c r="L190" s="25"/>
    </row>
    <row r="191" spans="10:12" x14ac:dyDescent="0.25">
      <c r="J191" s="24"/>
      <c r="K191" s="25"/>
      <c r="L191" s="25"/>
    </row>
    <row r="192" spans="10:12" x14ac:dyDescent="0.25">
      <c r="J192" s="24"/>
      <c r="K192" s="25"/>
      <c r="L192" s="25"/>
    </row>
    <row r="193" spans="10:12" x14ac:dyDescent="0.25">
      <c r="J193" s="24"/>
      <c r="K193" s="25"/>
      <c r="L193" s="25"/>
    </row>
    <row r="194" spans="10:12" x14ac:dyDescent="0.25">
      <c r="J194" s="24"/>
      <c r="K194" s="25"/>
      <c r="L194" s="25"/>
    </row>
    <row r="195" spans="10:12" x14ac:dyDescent="0.25">
      <c r="J195" s="24"/>
      <c r="K195" s="25"/>
      <c r="L195" s="25"/>
    </row>
    <row r="196" spans="10:12" x14ac:dyDescent="0.25">
      <c r="J196" s="24"/>
      <c r="K196" s="25"/>
      <c r="L196" s="25"/>
    </row>
    <row r="197" spans="10:12" x14ac:dyDescent="0.25">
      <c r="J197" s="24"/>
      <c r="K197" s="25"/>
      <c r="L197" s="25"/>
    </row>
    <row r="198" spans="10:12" x14ac:dyDescent="0.25">
      <c r="J198" s="24"/>
      <c r="K198" s="25"/>
      <c r="L198" s="25"/>
    </row>
    <row r="199" spans="10:12" x14ac:dyDescent="0.25">
      <c r="J199" s="24"/>
      <c r="K199" s="25"/>
      <c r="L199" s="25"/>
    </row>
    <row r="200" spans="10:12" x14ac:dyDescent="0.25">
      <c r="J200" s="24"/>
      <c r="K200" s="25"/>
      <c r="L200" s="25"/>
    </row>
    <row r="201" spans="10:12" x14ac:dyDescent="0.25">
      <c r="J201" s="24"/>
      <c r="K201" s="25"/>
      <c r="L201" s="25"/>
    </row>
    <row r="202" spans="10:12" x14ac:dyDescent="0.25">
      <c r="J202" s="24"/>
      <c r="K202" s="25"/>
      <c r="L202" s="25"/>
    </row>
    <row r="203" spans="10:12" x14ac:dyDescent="0.25">
      <c r="J203" s="24"/>
      <c r="K203" s="25"/>
      <c r="L203" s="25"/>
    </row>
    <row r="204" spans="10:12" x14ac:dyDescent="0.25">
      <c r="J204" s="24"/>
      <c r="K204" s="25"/>
      <c r="L204" s="25"/>
    </row>
    <row r="205" spans="10:12" x14ac:dyDescent="0.25">
      <c r="J205" s="24"/>
      <c r="K205" s="25"/>
      <c r="L205" s="25"/>
    </row>
    <row r="206" spans="10:12" x14ac:dyDescent="0.25">
      <c r="J206" s="24"/>
      <c r="K206" s="25"/>
      <c r="L206" s="25"/>
    </row>
    <row r="207" spans="10:12" x14ac:dyDescent="0.25">
      <c r="J207" s="24"/>
      <c r="K207" s="25"/>
      <c r="L207" s="25"/>
    </row>
    <row r="208" spans="10:12" x14ac:dyDescent="0.25">
      <c r="J208" s="24"/>
      <c r="K208" s="25"/>
      <c r="L208" s="25"/>
    </row>
    <row r="209" spans="10:12" x14ac:dyDescent="0.25">
      <c r="J209" s="24"/>
      <c r="K209" s="25"/>
      <c r="L209" s="25"/>
    </row>
    <row r="210" spans="10:12" x14ac:dyDescent="0.25">
      <c r="J210" s="24"/>
      <c r="K210" s="25"/>
      <c r="L210" s="25"/>
    </row>
    <row r="211" spans="10:12" x14ac:dyDescent="0.25">
      <c r="J211" s="24"/>
      <c r="K211" s="25"/>
      <c r="L211" s="25"/>
    </row>
    <row r="212" spans="10:12" x14ac:dyDescent="0.25">
      <c r="J212" s="24"/>
      <c r="K212" s="25"/>
      <c r="L212" s="25"/>
    </row>
    <row r="213" spans="10:12" x14ac:dyDescent="0.25">
      <c r="J213" s="24"/>
      <c r="K213" s="25"/>
      <c r="L213" s="25"/>
    </row>
    <row r="214" spans="10:12" x14ac:dyDescent="0.25">
      <c r="J214" s="24"/>
      <c r="K214" s="25"/>
      <c r="L214" s="25"/>
    </row>
    <row r="215" spans="10:12" x14ac:dyDescent="0.25">
      <c r="J215" s="24"/>
      <c r="K215" s="25"/>
      <c r="L215" s="25"/>
    </row>
    <row r="216" spans="10:12" x14ac:dyDescent="0.25">
      <c r="J216" s="24"/>
      <c r="K216" s="25"/>
      <c r="L216" s="25"/>
    </row>
    <row r="217" spans="10:12" x14ac:dyDescent="0.25">
      <c r="J217" s="24"/>
      <c r="K217" s="25"/>
      <c r="L217" s="25"/>
    </row>
    <row r="218" spans="10:12" x14ac:dyDescent="0.25">
      <c r="J218" s="24"/>
      <c r="K218" s="25"/>
      <c r="L218" s="25"/>
    </row>
    <row r="219" spans="10:12" x14ac:dyDescent="0.25">
      <c r="J219" s="24"/>
      <c r="K219" s="25"/>
      <c r="L219" s="25"/>
    </row>
    <row r="220" spans="10:12" x14ac:dyDescent="0.25">
      <c r="J220" s="24"/>
      <c r="K220" s="25"/>
      <c r="L220" s="25"/>
    </row>
    <row r="221" spans="10:12" x14ac:dyDescent="0.25">
      <c r="J221" s="24"/>
      <c r="K221" s="25"/>
      <c r="L221" s="25"/>
    </row>
    <row r="222" spans="10:12" x14ac:dyDescent="0.25">
      <c r="J222" s="24"/>
      <c r="K222" s="25"/>
      <c r="L222" s="25"/>
    </row>
    <row r="223" spans="10:12" x14ac:dyDescent="0.25">
      <c r="J223" s="24"/>
      <c r="K223" s="25"/>
      <c r="L223" s="25"/>
    </row>
    <row r="224" spans="10:12" x14ac:dyDescent="0.25">
      <c r="J224" s="24"/>
      <c r="K224" s="25"/>
      <c r="L224" s="25"/>
    </row>
    <row r="225" spans="10:12" x14ac:dyDescent="0.25">
      <c r="J225" s="24"/>
      <c r="K225" s="25"/>
      <c r="L225" s="25"/>
    </row>
    <row r="226" spans="10:12" x14ac:dyDescent="0.25">
      <c r="J226" s="24"/>
      <c r="K226" s="25"/>
      <c r="L226" s="25"/>
    </row>
    <row r="227" spans="10:12" x14ac:dyDescent="0.25">
      <c r="J227" s="24"/>
      <c r="K227" s="25"/>
      <c r="L227" s="25"/>
    </row>
    <row r="228" spans="10:12" x14ac:dyDescent="0.25">
      <c r="J228" s="24"/>
      <c r="K228" s="25"/>
      <c r="L228" s="25"/>
    </row>
    <row r="229" spans="10:12" x14ac:dyDescent="0.25">
      <c r="J229" s="24"/>
      <c r="K229" s="25"/>
      <c r="L229" s="25"/>
    </row>
    <row r="230" spans="10:12" x14ac:dyDescent="0.25">
      <c r="J230" s="24"/>
      <c r="K230" s="25"/>
      <c r="L230" s="25"/>
    </row>
    <row r="231" spans="10:12" x14ac:dyDescent="0.25">
      <c r="J231" s="24"/>
      <c r="K231" s="25"/>
      <c r="L231" s="25"/>
    </row>
    <row r="232" spans="10:12" x14ac:dyDescent="0.25">
      <c r="J232" s="24"/>
      <c r="K232" s="25"/>
      <c r="L232" s="25"/>
    </row>
    <row r="233" spans="10:12" x14ac:dyDescent="0.25">
      <c r="J233" s="24"/>
      <c r="K233" s="25"/>
      <c r="L233" s="25"/>
    </row>
    <row r="234" spans="10:12" x14ac:dyDescent="0.25">
      <c r="J234" s="24"/>
      <c r="K234" s="25"/>
      <c r="L234" s="25"/>
    </row>
    <row r="235" spans="10:12" x14ac:dyDescent="0.25">
      <c r="J235" s="24"/>
      <c r="K235" s="25"/>
      <c r="L235" s="25"/>
    </row>
    <row r="236" spans="10:12" x14ac:dyDescent="0.25">
      <c r="J236" s="24"/>
      <c r="K236" s="25"/>
      <c r="L236" s="25"/>
    </row>
    <row r="237" spans="10:12" x14ac:dyDescent="0.25">
      <c r="J237" s="24"/>
      <c r="K237" s="25"/>
      <c r="L237" s="25"/>
    </row>
    <row r="238" spans="10:12" x14ac:dyDescent="0.25">
      <c r="J238" s="24"/>
      <c r="K238" s="25"/>
      <c r="L238" s="25"/>
    </row>
    <row r="239" spans="10:12" x14ac:dyDescent="0.25">
      <c r="J239" s="24"/>
      <c r="K239" s="25"/>
      <c r="L239" s="25"/>
    </row>
    <row r="240" spans="10:12" x14ac:dyDescent="0.25">
      <c r="J240" s="24"/>
      <c r="K240" s="25"/>
      <c r="L240" s="25"/>
    </row>
    <row r="241" spans="10:12" x14ac:dyDescent="0.25">
      <c r="J241" s="24"/>
      <c r="K241" s="25"/>
      <c r="L241" s="25"/>
    </row>
    <row r="242" spans="10:12" x14ac:dyDescent="0.25">
      <c r="J242" s="24"/>
      <c r="K242" s="25"/>
      <c r="L242" s="25"/>
    </row>
    <row r="243" spans="10:12" x14ac:dyDescent="0.25">
      <c r="J243" s="24"/>
      <c r="K243" s="25"/>
      <c r="L243" s="25"/>
    </row>
    <row r="244" spans="10:12" x14ac:dyDescent="0.25">
      <c r="J244" s="24"/>
      <c r="K244" s="25"/>
      <c r="L244" s="25"/>
    </row>
    <row r="245" spans="10:12" x14ac:dyDescent="0.25">
      <c r="J245" s="24"/>
      <c r="K245" s="25"/>
      <c r="L245" s="25"/>
    </row>
    <row r="246" spans="10:12" x14ac:dyDescent="0.25">
      <c r="J246" s="24"/>
      <c r="K246" s="25"/>
      <c r="L246" s="25"/>
    </row>
    <row r="247" spans="10:12" x14ac:dyDescent="0.25">
      <c r="J247" s="24"/>
      <c r="K247" s="25"/>
      <c r="L247" s="25"/>
    </row>
    <row r="248" spans="10:12" x14ac:dyDescent="0.25">
      <c r="J248" s="24"/>
      <c r="K248" s="25"/>
      <c r="L248" s="25"/>
    </row>
    <row r="249" spans="10:12" x14ac:dyDescent="0.25">
      <c r="J249" s="24"/>
      <c r="K249" s="25"/>
      <c r="L249" s="25"/>
    </row>
    <row r="250" spans="10:12" x14ac:dyDescent="0.25">
      <c r="J250" s="24"/>
      <c r="K250" s="25"/>
      <c r="L250" s="25"/>
    </row>
    <row r="251" spans="10:12" x14ac:dyDescent="0.25">
      <c r="J251" s="24"/>
      <c r="K251" s="25"/>
      <c r="L251" s="25"/>
    </row>
    <row r="252" spans="10:12" x14ac:dyDescent="0.25">
      <c r="J252" s="24"/>
      <c r="K252" s="25"/>
      <c r="L252" s="25"/>
    </row>
    <row r="253" spans="10:12" x14ac:dyDescent="0.25">
      <c r="J253" s="24"/>
      <c r="K253" s="25"/>
      <c r="L253" s="25"/>
    </row>
    <row r="254" spans="10:12" x14ac:dyDescent="0.25">
      <c r="J254" s="24"/>
      <c r="K254" s="25"/>
      <c r="L254" s="25"/>
    </row>
    <row r="255" spans="10:12" x14ac:dyDescent="0.25">
      <c r="J255" s="24"/>
      <c r="K255" s="25"/>
      <c r="L255" s="25"/>
    </row>
    <row r="256" spans="10:12" x14ac:dyDescent="0.25">
      <c r="J256" s="24"/>
      <c r="K256" s="25"/>
      <c r="L256" s="25"/>
    </row>
    <row r="257" spans="10:12" x14ac:dyDescent="0.25">
      <c r="J257" s="24"/>
      <c r="K257" s="25"/>
      <c r="L257" s="25"/>
    </row>
    <row r="258" spans="10:12" x14ac:dyDescent="0.25">
      <c r="J258" s="24"/>
      <c r="K258" s="25"/>
      <c r="L258" s="25"/>
    </row>
    <row r="259" spans="10:12" x14ac:dyDescent="0.25">
      <c r="J259" s="24"/>
      <c r="K259" s="25"/>
      <c r="L259" s="25"/>
    </row>
    <row r="260" spans="10:12" x14ac:dyDescent="0.25">
      <c r="J260" s="24"/>
      <c r="K260" s="25"/>
      <c r="L260" s="25"/>
    </row>
    <row r="261" spans="10:12" x14ac:dyDescent="0.25">
      <c r="J261" s="24"/>
      <c r="K261" s="25"/>
      <c r="L261" s="25"/>
    </row>
    <row r="262" spans="10:12" x14ac:dyDescent="0.25">
      <c r="J262" s="24"/>
      <c r="K262" s="25"/>
      <c r="L262" s="25"/>
    </row>
    <row r="263" spans="10:12" x14ac:dyDescent="0.25">
      <c r="J263" s="24"/>
      <c r="K263" s="25"/>
      <c r="L263" s="25"/>
    </row>
    <row r="264" spans="10:12" x14ac:dyDescent="0.25">
      <c r="J264" s="24"/>
      <c r="K264" s="25"/>
      <c r="L264" s="25"/>
    </row>
    <row r="265" spans="10:12" x14ac:dyDescent="0.25">
      <c r="J265" s="24"/>
      <c r="K265" s="25"/>
      <c r="L265" s="25"/>
    </row>
    <row r="266" spans="10:12" x14ac:dyDescent="0.25">
      <c r="J266" s="24"/>
      <c r="K266" s="25"/>
      <c r="L266" s="25"/>
    </row>
    <row r="267" spans="10:12" x14ac:dyDescent="0.25">
      <c r="J267" s="24"/>
      <c r="K267" s="25"/>
      <c r="L267" s="25"/>
    </row>
    <row r="268" spans="10:12" x14ac:dyDescent="0.25">
      <c r="J268" s="24"/>
      <c r="K268" s="25"/>
      <c r="L268" s="25"/>
    </row>
    <row r="269" spans="10:12" x14ac:dyDescent="0.25">
      <c r="J269" s="24"/>
      <c r="K269" s="25"/>
      <c r="L269" s="25"/>
    </row>
    <row r="270" spans="10:12" x14ac:dyDescent="0.25">
      <c r="J270" s="24"/>
      <c r="K270" s="25"/>
      <c r="L270" s="25"/>
    </row>
    <row r="271" spans="10:12" x14ac:dyDescent="0.25">
      <c r="J271" s="24"/>
      <c r="K271" s="25"/>
      <c r="L271" s="25"/>
    </row>
    <row r="272" spans="10:12" x14ac:dyDescent="0.25">
      <c r="J272" s="24"/>
      <c r="K272" s="25"/>
      <c r="L272" s="25"/>
    </row>
    <row r="273" spans="10:12" x14ac:dyDescent="0.25">
      <c r="J273" s="24"/>
      <c r="K273" s="25"/>
      <c r="L273" s="25"/>
    </row>
    <row r="274" spans="10:12" x14ac:dyDescent="0.25">
      <c r="J274" s="24"/>
      <c r="K274" s="25"/>
      <c r="L274" s="25"/>
    </row>
    <row r="275" spans="10:12" x14ac:dyDescent="0.25">
      <c r="J275" s="24"/>
      <c r="K275" s="25"/>
      <c r="L275" s="25"/>
    </row>
    <row r="276" spans="10:12" x14ac:dyDescent="0.25">
      <c r="J276" s="24"/>
      <c r="K276" s="25"/>
      <c r="L276" s="25"/>
    </row>
    <row r="277" spans="10:12" x14ac:dyDescent="0.25">
      <c r="J277" s="24"/>
      <c r="K277" s="25"/>
      <c r="L277" s="25"/>
    </row>
    <row r="278" spans="10:12" x14ac:dyDescent="0.25">
      <c r="J278" s="24"/>
      <c r="K278" s="25"/>
      <c r="L278" s="25"/>
    </row>
    <row r="279" spans="10:12" x14ac:dyDescent="0.25">
      <c r="J279" s="24"/>
      <c r="K279" s="25"/>
      <c r="L279" s="25"/>
    </row>
    <row r="280" spans="10:12" x14ac:dyDescent="0.25">
      <c r="J280" s="24"/>
      <c r="K280" s="25"/>
      <c r="L280" s="25"/>
    </row>
    <row r="281" spans="10:12" x14ac:dyDescent="0.25">
      <c r="J281" s="24"/>
      <c r="K281" s="25"/>
      <c r="L281" s="25"/>
    </row>
    <row r="282" spans="10:12" x14ac:dyDescent="0.25">
      <c r="J282" s="24"/>
      <c r="K282" s="25"/>
      <c r="L282" s="25"/>
    </row>
    <row r="283" spans="10:12" x14ac:dyDescent="0.25">
      <c r="J283" s="24"/>
      <c r="K283" s="25"/>
      <c r="L283" s="25"/>
    </row>
    <row r="284" spans="10:12" x14ac:dyDescent="0.25">
      <c r="J284" s="24"/>
      <c r="K284" s="25"/>
      <c r="L284" s="25"/>
    </row>
    <row r="285" spans="10:12" x14ac:dyDescent="0.25">
      <c r="J285" s="24"/>
      <c r="K285" s="25"/>
      <c r="L285" s="25"/>
    </row>
    <row r="286" spans="10:12" x14ac:dyDescent="0.25">
      <c r="J286" s="24"/>
      <c r="K286" s="25"/>
      <c r="L286" s="25"/>
    </row>
    <row r="287" spans="10:12" x14ac:dyDescent="0.25">
      <c r="J287" s="24"/>
      <c r="K287" s="25"/>
      <c r="L287" s="25"/>
    </row>
    <row r="288" spans="10:12" x14ac:dyDescent="0.25">
      <c r="J288" s="24"/>
      <c r="K288" s="25"/>
      <c r="L288" s="25"/>
    </row>
    <row r="289" spans="10:12" x14ac:dyDescent="0.25">
      <c r="J289" s="24"/>
      <c r="K289" s="25"/>
      <c r="L289" s="25"/>
    </row>
    <row r="290" spans="10:12" x14ac:dyDescent="0.25">
      <c r="J290" s="24"/>
      <c r="K290" s="25"/>
      <c r="L290" s="25"/>
    </row>
    <row r="291" spans="10:12" x14ac:dyDescent="0.25">
      <c r="J291" s="24"/>
      <c r="K291" s="25"/>
      <c r="L291" s="25"/>
    </row>
    <row r="292" spans="10:12" x14ac:dyDescent="0.25">
      <c r="J292" s="24"/>
      <c r="K292" s="25"/>
      <c r="L292" s="25"/>
    </row>
    <row r="293" spans="10:12" x14ac:dyDescent="0.25">
      <c r="J293" s="24"/>
      <c r="K293" s="25"/>
      <c r="L293" s="25"/>
    </row>
    <row r="294" spans="10:12" x14ac:dyDescent="0.25">
      <c r="J294" s="24"/>
      <c r="K294" s="25"/>
      <c r="L294" s="25"/>
    </row>
    <row r="295" spans="10:12" x14ac:dyDescent="0.25">
      <c r="J295" s="24"/>
      <c r="K295" s="25"/>
      <c r="L295" s="25"/>
    </row>
    <row r="296" spans="10:12" x14ac:dyDescent="0.25">
      <c r="J296" s="24"/>
      <c r="K296" s="25"/>
      <c r="L296" s="25"/>
    </row>
    <row r="297" spans="10:12" x14ac:dyDescent="0.25">
      <c r="J297" s="24"/>
      <c r="K297" s="25"/>
      <c r="L297" s="25"/>
    </row>
    <row r="298" spans="10:12" x14ac:dyDescent="0.25">
      <c r="J298" s="24"/>
      <c r="K298" s="25"/>
      <c r="L298" s="25"/>
    </row>
    <row r="299" spans="10:12" x14ac:dyDescent="0.25">
      <c r="J299" s="24"/>
      <c r="K299" s="25"/>
      <c r="L299" s="25"/>
    </row>
    <row r="300" spans="10:12" x14ac:dyDescent="0.25">
      <c r="J300" s="24"/>
      <c r="K300" s="25"/>
      <c r="L300" s="25"/>
    </row>
    <row r="301" spans="10:12" x14ac:dyDescent="0.25">
      <c r="J301" s="24"/>
      <c r="K301" s="25"/>
      <c r="L301" s="25"/>
    </row>
    <row r="302" spans="10:12" x14ac:dyDescent="0.25">
      <c r="J302" s="24"/>
      <c r="K302" s="25"/>
      <c r="L302" s="25"/>
    </row>
    <row r="303" spans="10:12" x14ac:dyDescent="0.25">
      <c r="J303" s="24"/>
      <c r="K303" s="25"/>
      <c r="L303" s="25"/>
    </row>
    <row r="304" spans="10:12" x14ac:dyDescent="0.25">
      <c r="J304" s="24"/>
      <c r="K304" s="25"/>
      <c r="L304" s="25"/>
    </row>
    <row r="305" spans="10:12" x14ac:dyDescent="0.25">
      <c r="J305" s="24"/>
      <c r="K305" s="25"/>
      <c r="L305" s="25"/>
    </row>
    <row r="306" spans="10:12" x14ac:dyDescent="0.25">
      <c r="J306" s="24"/>
      <c r="K306" s="25"/>
      <c r="L306" s="25"/>
    </row>
    <row r="307" spans="10:12" x14ac:dyDescent="0.25">
      <c r="J307" s="24"/>
      <c r="K307" s="25"/>
      <c r="L307" s="25"/>
    </row>
    <row r="308" spans="10:12" x14ac:dyDescent="0.25">
      <c r="J308" s="24"/>
      <c r="K308" s="25"/>
      <c r="L308" s="25"/>
    </row>
    <row r="309" spans="10:12" x14ac:dyDescent="0.25">
      <c r="J309" s="24"/>
      <c r="K309" s="25"/>
      <c r="L309" s="25"/>
    </row>
    <row r="310" spans="10:12" x14ac:dyDescent="0.25">
      <c r="J310" s="24"/>
      <c r="K310" s="25"/>
      <c r="L310" s="25"/>
    </row>
    <row r="311" spans="10:12" x14ac:dyDescent="0.25">
      <c r="J311" s="24"/>
      <c r="K311" s="25"/>
      <c r="L311" s="25"/>
    </row>
    <row r="312" spans="10:12" x14ac:dyDescent="0.25">
      <c r="J312" s="24"/>
      <c r="K312" s="25"/>
      <c r="L312" s="25"/>
    </row>
    <row r="313" spans="10:12" x14ac:dyDescent="0.25">
      <c r="J313" s="24"/>
      <c r="K313" s="25"/>
      <c r="L313" s="25"/>
    </row>
    <row r="314" spans="10:12" x14ac:dyDescent="0.25">
      <c r="J314" s="24"/>
      <c r="K314" s="25"/>
      <c r="L314" s="25"/>
    </row>
    <row r="315" spans="10:12" x14ac:dyDescent="0.25">
      <c r="J315" s="24"/>
      <c r="K315" s="25"/>
      <c r="L315" s="25"/>
    </row>
    <row r="316" spans="10:12" x14ac:dyDescent="0.25">
      <c r="J316" s="24"/>
      <c r="K316" s="25"/>
      <c r="L316" s="25"/>
    </row>
    <row r="317" spans="10:12" x14ac:dyDescent="0.25">
      <c r="J317" s="24"/>
      <c r="K317" s="25"/>
      <c r="L317" s="25"/>
    </row>
    <row r="318" spans="10:12" x14ac:dyDescent="0.25">
      <c r="J318" s="24"/>
      <c r="K318" s="25"/>
      <c r="L318" s="25"/>
    </row>
    <row r="319" spans="10:12" x14ac:dyDescent="0.25">
      <c r="J319" s="24"/>
      <c r="K319" s="25"/>
      <c r="L319" s="25"/>
    </row>
    <row r="320" spans="10:12" x14ac:dyDescent="0.25">
      <c r="J320" s="24"/>
      <c r="K320" s="25"/>
      <c r="L320" s="25"/>
    </row>
    <row r="321" spans="10:12" x14ac:dyDescent="0.25">
      <c r="J321" s="24"/>
      <c r="K321" s="25"/>
      <c r="L321" s="25"/>
    </row>
    <row r="322" spans="10:12" x14ac:dyDescent="0.25">
      <c r="J322" s="24"/>
      <c r="K322" s="25"/>
      <c r="L322" s="25"/>
    </row>
    <row r="323" spans="10:12" x14ac:dyDescent="0.25">
      <c r="J323" s="24"/>
      <c r="K323" s="25"/>
      <c r="L323" s="25"/>
    </row>
    <row r="324" spans="10:12" x14ac:dyDescent="0.25">
      <c r="J324" s="24"/>
      <c r="K324" s="25"/>
      <c r="L324" s="25"/>
    </row>
    <row r="325" spans="10:12" x14ac:dyDescent="0.25">
      <c r="J325" s="24"/>
      <c r="K325" s="25"/>
      <c r="L325" s="25"/>
    </row>
    <row r="326" spans="10:12" x14ac:dyDescent="0.25">
      <c r="J326" s="24"/>
      <c r="K326" s="25"/>
      <c r="L326" s="25"/>
    </row>
    <row r="327" spans="10:12" x14ac:dyDescent="0.25">
      <c r="J327" s="24"/>
      <c r="K327" s="25"/>
      <c r="L327" s="25"/>
    </row>
    <row r="328" spans="10:12" x14ac:dyDescent="0.25">
      <c r="J328" s="24"/>
      <c r="K328" s="25"/>
      <c r="L328" s="25"/>
    </row>
    <row r="329" spans="10:12" x14ac:dyDescent="0.25">
      <c r="J329" s="24"/>
      <c r="K329" s="25"/>
      <c r="L329" s="25"/>
    </row>
    <row r="330" spans="10:12" x14ac:dyDescent="0.25">
      <c r="J330" s="24"/>
      <c r="K330" s="25"/>
      <c r="L330" s="25"/>
    </row>
    <row r="331" spans="10:12" x14ac:dyDescent="0.25">
      <c r="J331" s="24"/>
      <c r="K331" s="25"/>
      <c r="L331" s="25"/>
    </row>
    <row r="332" spans="10:12" x14ac:dyDescent="0.25">
      <c r="J332" s="24"/>
      <c r="K332" s="25"/>
      <c r="L332" s="25"/>
    </row>
    <row r="333" spans="10:12" x14ac:dyDescent="0.25">
      <c r="J333" s="24"/>
      <c r="K333" s="25"/>
      <c r="L333" s="25"/>
    </row>
    <row r="334" spans="10:12" x14ac:dyDescent="0.25">
      <c r="J334" s="24"/>
      <c r="K334" s="25"/>
      <c r="L334" s="25"/>
    </row>
    <row r="335" spans="10:12" x14ac:dyDescent="0.25">
      <c r="J335" s="24"/>
      <c r="K335" s="25"/>
      <c r="L335" s="25"/>
    </row>
    <row r="336" spans="10:12" x14ac:dyDescent="0.25">
      <c r="J336" s="24"/>
      <c r="K336" s="25"/>
      <c r="L336" s="25"/>
    </row>
    <row r="337" spans="10:12" x14ac:dyDescent="0.25">
      <c r="J337" s="24"/>
      <c r="K337" s="25"/>
      <c r="L337" s="25"/>
    </row>
    <row r="338" spans="10:12" x14ac:dyDescent="0.25">
      <c r="J338" s="24"/>
      <c r="K338" s="25"/>
      <c r="L338" s="25"/>
    </row>
    <row r="339" spans="10:12" x14ac:dyDescent="0.25">
      <c r="J339" s="24"/>
      <c r="K339" s="25"/>
      <c r="L339" s="25"/>
    </row>
    <row r="340" spans="10:12" x14ac:dyDescent="0.25">
      <c r="J340" s="24"/>
      <c r="K340" s="25"/>
      <c r="L340" s="25"/>
    </row>
    <row r="341" spans="10:12" x14ac:dyDescent="0.25">
      <c r="J341" s="24"/>
      <c r="K341" s="25"/>
      <c r="L341" s="25"/>
    </row>
    <row r="342" spans="10:12" x14ac:dyDescent="0.25">
      <c r="J342" s="24"/>
      <c r="K342" s="25"/>
      <c r="L342" s="25"/>
    </row>
    <row r="343" spans="10:12" x14ac:dyDescent="0.25">
      <c r="J343" s="24"/>
      <c r="K343" s="25"/>
      <c r="L343" s="25"/>
    </row>
    <row r="344" spans="10:12" x14ac:dyDescent="0.25">
      <c r="J344" s="24"/>
      <c r="K344" s="25"/>
      <c r="L344" s="25"/>
    </row>
    <row r="345" spans="10:12" x14ac:dyDescent="0.25">
      <c r="J345" s="24"/>
      <c r="K345" s="25"/>
      <c r="L345" s="25"/>
    </row>
    <row r="346" spans="10:12" x14ac:dyDescent="0.25">
      <c r="J346" s="24"/>
      <c r="K346" s="25"/>
      <c r="L346" s="25"/>
    </row>
    <row r="347" spans="10:12" x14ac:dyDescent="0.25">
      <c r="J347" s="24"/>
      <c r="K347" s="25"/>
      <c r="L347" s="25"/>
    </row>
    <row r="348" spans="10:12" x14ac:dyDescent="0.25">
      <c r="J348" s="24"/>
      <c r="K348" s="25"/>
      <c r="L348" s="25"/>
    </row>
    <row r="349" spans="10:12" x14ac:dyDescent="0.25">
      <c r="J349" s="24"/>
      <c r="K349" s="25"/>
      <c r="L349" s="25"/>
    </row>
    <row r="350" spans="10:12" x14ac:dyDescent="0.25">
      <c r="J350" s="24"/>
      <c r="K350" s="25"/>
      <c r="L350" s="25"/>
    </row>
    <row r="351" spans="10:12" x14ac:dyDescent="0.25">
      <c r="J351" s="24"/>
      <c r="K351" s="25"/>
      <c r="L351" s="25"/>
    </row>
    <row r="352" spans="10:12" x14ac:dyDescent="0.25">
      <c r="J352" s="24"/>
      <c r="K352" s="25"/>
      <c r="L352" s="25"/>
    </row>
    <row r="353" spans="10:12" x14ac:dyDescent="0.25">
      <c r="J353" s="24"/>
      <c r="K353" s="25"/>
      <c r="L353" s="25"/>
    </row>
    <row r="354" spans="10:12" x14ac:dyDescent="0.25">
      <c r="J354" s="24"/>
      <c r="K354" s="25"/>
      <c r="L354" s="25"/>
    </row>
    <row r="355" spans="10:12" x14ac:dyDescent="0.25">
      <c r="J355" s="24"/>
      <c r="K355" s="25"/>
      <c r="L355" s="25"/>
    </row>
    <row r="356" spans="10:12" x14ac:dyDescent="0.25">
      <c r="J356" s="24"/>
      <c r="K356" s="25"/>
      <c r="L356" s="25"/>
    </row>
    <row r="357" spans="10:12" x14ac:dyDescent="0.25">
      <c r="J357" s="24"/>
      <c r="K357" s="25"/>
      <c r="L357" s="25"/>
    </row>
    <row r="358" spans="10:12" x14ac:dyDescent="0.25">
      <c r="J358" s="24"/>
      <c r="K358" s="25"/>
      <c r="L358" s="25"/>
    </row>
    <row r="359" spans="10:12" x14ac:dyDescent="0.25">
      <c r="J359" s="24"/>
      <c r="K359" s="25"/>
      <c r="L359" s="25"/>
    </row>
    <row r="360" spans="10:12" x14ac:dyDescent="0.25">
      <c r="J360" s="24"/>
      <c r="K360" s="25"/>
      <c r="L360" s="25"/>
    </row>
    <row r="361" spans="10:12" x14ac:dyDescent="0.25">
      <c r="J361" s="24"/>
      <c r="K361" s="25"/>
      <c r="L361" s="25"/>
    </row>
    <row r="362" spans="10:12" x14ac:dyDescent="0.25">
      <c r="J362" s="24"/>
      <c r="K362" s="25"/>
      <c r="L362" s="25"/>
    </row>
    <row r="363" spans="10:12" x14ac:dyDescent="0.25">
      <c r="J363" s="24"/>
      <c r="K363" s="25"/>
      <c r="L363" s="25"/>
    </row>
    <row r="364" spans="10:12" x14ac:dyDescent="0.25">
      <c r="J364" s="24"/>
      <c r="K364" s="25"/>
      <c r="L364" s="25"/>
    </row>
    <row r="365" spans="10:12" x14ac:dyDescent="0.25">
      <c r="J365" s="24"/>
      <c r="K365" s="25"/>
      <c r="L365" s="25"/>
    </row>
    <row r="366" spans="10:12" x14ac:dyDescent="0.25">
      <c r="J366" s="24"/>
      <c r="K366" s="25"/>
      <c r="L366" s="25"/>
    </row>
    <row r="367" spans="10:12" x14ac:dyDescent="0.25">
      <c r="J367" s="24"/>
      <c r="K367" s="25"/>
      <c r="L367" s="25"/>
    </row>
    <row r="368" spans="10:12" x14ac:dyDescent="0.25">
      <c r="J368" s="24"/>
      <c r="K368" s="25"/>
      <c r="L368" s="25"/>
    </row>
    <row r="369" spans="10:12" x14ac:dyDescent="0.25">
      <c r="J369" s="24"/>
      <c r="K369" s="25"/>
      <c r="L369" s="25"/>
    </row>
    <row r="370" spans="10:12" x14ac:dyDescent="0.25">
      <c r="J370" s="24"/>
      <c r="K370" s="25"/>
      <c r="L370" s="25"/>
    </row>
    <row r="371" spans="10:12" x14ac:dyDescent="0.25">
      <c r="J371" s="24"/>
      <c r="K371" s="25"/>
      <c r="L371" s="25"/>
    </row>
    <row r="372" spans="10:12" x14ac:dyDescent="0.25">
      <c r="J372" s="24"/>
      <c r="K372" s="25"/>
      <c r="L372" s="25"/>
    </row>
    <row r="373" spans="10:12" x14ac:dyDescent="0.25">
      <c r="J373" s="24"/>
      <c r="K373" s="25"/>
      <c r="L373" s="25"/>
    </row>
    <row r="374" spans="10:12" x14ac:dyDescent="0.25">
      <c r="J374" s="24"/>
      <c r="K374" s="25"/>
      <c r="L374" s="25"/>
    </row>
    <row r="375" spans="10:12" x14ac:dyDescent="0.25">
      <c r="J375" s="24"/>
      <c r="K375" s="25"/>
      <c r="L375" s="25"/>
    </row>
    <row r="376" spans="10:12" x14ac:dyDescent="0.25">
      <c r="J376" s="24"/>
      <c r="K376" s="25"/>
      <c r="L376" s="25"/>
    </row>
    <row r="377" spans="10:12" x14ac:dyDescent="0.25">
      <c r="J377" s="24"/>
      <c r="K377" s="25"/>
      <c r="L377" s="25"/>
    </row>
    <row r="378" spans="10:12" x14ac:dyDescent="0.25">
      <c r="J378" s="24"/>
      <c r="K378" s="25"/>
      <c r="L378" s="25"/>
    </row>
    <row r="379" spans="10:12" x14ac:dyDescent="0.25">
      <c r="J379" s="24"/>
      <c r="K379" s="25"/>
      <c r="L379" s="25"/>
    </row>
    <row r="380" spans="10:12" x14ac:dyDescent="0.25">
      <c r="J380" s="24"/>
      <c r="K380" s="25"/>
      <c r="L380" s="25"/>
    </row>
    <row r="381" spans="10:12" x14ac:dyDescent="0.25">
      <c r="J381" s="24"/>
      <c r="K381" s="25"/>
      <c r="L381" s="25"/>
    </row>
    <row r="382" spans="10:12" x14ac:dyDescent="0.25">
      <c r="J382" s="24"/>
      <c r="K382" s="25"/>
      <c r="L382" s="25"/>
    </row>
    <row r="383" spans="10:12" x14ac:dyDescent="0.25">
      <c r="J383" s="24"/>
      <c r="K383" s="25"/>
      <c r="L383" s="25"/>
    </row>
    <row r="384" spans="10:12" x14ac:dyDescent="0.25">
      <c r="J384" s="24"/>
      <c r="K384" s="25"/>
      <c r="L384" s="25"/>
    </row>
    <row r="385" spans="10:12" x14ac:dyDescent="0.25">
      <c r="J385" s="24"/>
      <c r="K385" s="25"/>
      <c r="L385" s="25"/>
    </row>
    <row r="386" spans="10:12" x14ac:dyDescent="0.25">
      <c r="J386" s="24"/>
      <c r="K386" s="25"/>
      <c r="L386" s="25"/>
    </row>
    <row r="387" spans="10:12" x14ac:dyDescent="0.25">
      <c r="J387" s="24"/>
      <c r="K387" s="25"/>
      <c r="L387" s="25"/>
    </row>
    <row r="388" spans="10:12" x14ac:dyDescent="0.25">
      <c r="J388" s="24"/>
      <c r="K388" s="25"/>
      <c r="L388" s="25"/>
    </row>
    <row r="389" spans="10:12" x14ac:dyDescent="0.25">
      <c r="J389" s="24"/>
      <c r="K389" s="25"/>
      <c r="L389" s="25"/>
    </row>
    <row r="390" spans="10:12" x14ac:dyDescent="0.25">
      <c r="J390" s="24"/>
      <c r="K390" s="25"/>
      <c r="L390" s="25"/>
    </row>
    <row r="391" spans="10:12" x14ac:dyDescent="0.25">
      <c r="J391" s="24"/>
      <c r="K391" s="25"/>
      <c r="L391" s="25"/>
    </row>
    <row r="392" spans="10:12" x14ac:dyDescent="0.25">
      <c r="J392" s="24"/>
      <c r="K392" s="25"/>
      <c r="L392" s="25"/>
    </row>
    <row r="393" spans="10:12" x14ac:dyDescent="0.25">
      <c r="J393" s="24"/>
      <c r="K393" s="25"/>
      <c r="L393" s="25"/>
    </row>
    <row r="394" spans="10:12" x14ac:dyDescent="0.25">
      <c r="J394" s="24"/>
      <c r="K394" s="25"/>
      <c r="L394" s="25"/>
    </row>
    <row r="395" spans="10:12" x14ac:dyDescent="0.25">
      <c r="J395" s="24"/>
      <c r="K395" s="25"/>
      <c r="L395" s="25"/>
    </row>
    <row r="396" spans="10:12" x14ac:dyDescent="0.25">
      <c r="J396" s="24"/>
      <c r="K396" s="25"/>
      <c r="L396" s="25"/>
    </row>
    <row r="397" spans="10:12" x14ac:dyDescent="0.25">
      <c r="J397" s="24"/>
      <c r="K397" s="25"/>
      <c r="L397" s="25"/>
    </row>
    <row r="398" spans="10:12" x14ac:dyDescent="0.25">
      <c r="J398" s="24"/>
      <c r="K398" s="25"/>
      <c r="L398" s="25"/>
    </row>
    <row r="399" spans="10:12" x14ac:dyDescent="0.25">
      <c r="J399" s="24"/>
      <c r="K399" s="25"/>
      <c r="L399" s="25"/>
    </row>
    <row r="400" spans="10:12" x14ac:dyDescent="0.25">
      <c r="J400" s="24"/>
      <c r="K400" s="25"/>
      <c r="L400" s="25"/>
    </row>
    <row r="401" spans="10:12" x14ac:dyDescent="0.25">
      <c r="J401" s="24"/>
      <c r="K401" s="25"/>
      <c r="L401" s="25"/>
    </row>
    <row r="402" spans="10:12" x14ac:dyDescent="0.25">
      <c r="J402" s="24"/>
      <c r="K402" s="25"/>
      <c r="L402" s="25"/>
    </row>
    <row r="403" spans="10:12" x14ac:dyDescent="0.25">
      <c r="J403" s="24"/>
      <c r="K403" s="25"/>
      <c r="L403" s="25"/>
    </row>
    <row r="404" spans="10:12" x14ac:dyDescent="0.25">
      <c r="J404" s="24"/>
      <c r="K404" s="25"/>
      <c r="L404" s="25"/>
    </row>
    <row r="405" spans="10:12" x14ac:dyDescent="0.25">
      <c r="J405" s="24"/>
      <c r="K405" s="25"/>
      <c r="L405" s="25"/>
    </row>
    <row r="406" spans="10:12" x14ac:dyDescent="0.25">
      <c r="J406" s="24"/>
      <c r="K406" s="25"/>
      <c r="L406" s="25"/>
    </row>
    <row r="407" spans="10:12" x14ac:dyDescent="0.25">
      <c r="J407" s="24"/>
      <c r="K407" s="25"/>
      <c r="L407" s="25"/>
    </row>
    <row r="408" spans="10:12" x14ac:dyDescent="0.25">
      <c r="J408" s="24"/>
      <c r="K408" s="25"/>
      <c r="L408" s="25"/>
    </row>
    <row r="409" spans="10:12" x14ac:dyDescent="0.25">
      <c r="J409" s="24"/>
      <c r="K409" s="25"/>
      <c r="L409" s="25"/>
    </row>
    <row r="410" spans="10:12" x14ac:dyDescent="0.25">
      <c r="J410" s="24"/>
      <c r="K410" s="25"/>
      <c r="L410" s="25"/>
    </row>
    <row r="411" spans="10:12" x14ac:dyDescent="0.25">
      <c r="J411" s="24"/>
      <c r="K411" s="25"/>
      <c r="L411" s="25"/>
    </row>
    <row r="412" spans="10:12" x14ac:dyDescent="0.25">
      <c r="J412" s="24"/>
      <c r="K412" s="25"/>
      <c r="L412" s="25"/>
    </row>
    <row r="413" spans="10:12" x14ac:dyDescent="0.25">
      <c r="J413" s="24"/>
      <c r="K413" s="25"/>
      <c r="L413" s="25"/>
    </row>
    <row r="414" spans="10:12" x14ac:dyDescent="0.25">
      <c r="J414" s="24"/>
      <c r="K414" s="25"/>
      <c r="L414" s="25"/>
    </row>
    <row r="415" spans="10:12" x14ac:dyDescent="0.25">
      <c r="J415" s="24"/>
      <c r="K415" s="25"/>
      <c r="L415" s="25"/>
    </row>
    <row r="416" spans="10:12" x14ac:dyDescent="0.25">
      <c r="J416" s="24"/>
      <c r="K416" s="25"/>
      <c r="L416" s="25"/>
    </row>
    <row r="417" spans="10:12" x14ac:dyDescent="0.25">
      <c r="J417" s="24"/>
      <c r="K417" s="25"/>
      <c r="L417" s="25"/>
    </row>
    <row r="418" spans="10:12" x14ac:dyDescent="0.25">
      <c r="J418" s="24"/>
      <c r="K418" s="25"/>
      <c r="L418" s="25"/>
    </row>
    <row r="419" spans="10:12" x14ac:dyDescent="0.25">
      <c r="J419" s="24"/>
      <c r="K419" s="25"/>
      <c r="L419" s="25"/>
    </row>
    <row r="420" spans="10:12" x14ac:dyDescent="0.25">
      <c r="J420" s="24"/>
      <c r="K420" s="25"/>
      <c r="L420" s="25"/>
    </row>
    <row r="421" spans="10:12" x14ac:dyDescent="0.25">
      <c r="J421" s="24"/>
      <c r="K421" s="25"/>
      <c r="L421" s="25"/>
    </row>
    <row r="422" spans="10:12" x14ac:dyDescent="0.25">
      <c r="J422" s="24"/>
      <c r="K422" s="25"/>
      <c r="L422" s="25"/>
    </row>
    <row r="423" spans="10:12" x14ac:dyDescent="0.25">
      <c r="J423" s="24"/>
      <c r="K423" s="25"/>
      <c r="L423" s="25"/>
    </row>
    <row r="424" spans="10:12" x14ac:dyDescent="0.25">
      <c r="J424" s="24"/>
      <c r="K424" s="25"/>
      <c r="L424" s="25"/>
    </row>
    <row r="425" spans="10:12" x14ac:dyDescent="0.25">
      <c r="J425" s="24"/>
      <c r="K425" s="25"/>
      <c r="L425" s="25"/>
    </row>
    <row r="426" spans="10:12" x14ac:dyDescent="0.25">
      <c r="J426" s="24"/>
      <c r="K426" s="25"/>
      <c r="L426" s="25"/>
    </row>
    <row r="427" spans="10:12" x14ac:dyDescent="0.25">
      <c r="J427" s="24"/>
      <c r="K427" s="25"/>
      <c r="L427" s="25"/>
    </row>
    <row r="428" spans="10:12" x14ac:dyDescent="0.25">
      <c r="J428" s="24"/>
      <c r="K428" s="25"/>
      <c r="L428" s="25"/>
    </row>
    <row r="429" spans="10:12" x14ac:dyDescent="0.25">
      <c r="J429" s="24"/>
      <c r="K429" s="25"/>
      <c r="L429" s="25"/>
    </row>
    <row r="430" spans="10:12" x14ac:dyDescent="0.25">
      <c r="J430" s="24"/>
      <c r="K430" s="25"/>
      <c r="L430" s="25"/>
    </row>
    <row r="431" spans="10:12" x14ac:dyDescent="0.25">
      <c r="J431" s="24"/>
      <c r="K431" s="25"/>
      <c r="L431" s="25"/>
    </row>
    <row r="432" spans="10:12" x14ac:dyDescent="0.25">
      <c r="J432" s="24"/>
      <c r="K432" s="25"/>
      <c r="L432" s="25"/>
    </row>
    <row r="433" spans="10:12" x14ac:dyDescent="0.25">
      <c r="J433" s="24"/>
      <c r="K433" s="25"/>
      <c r="L433" s="25"/>
    </row>
  </sheetData>
  <mergeCells count="4">
    <mergeCell ref="B5:E5"/>
    <mergeCell ref="F5:I5"/>
    <mergeCell ref="J5:L5"/>
    <mergeCell ref="J4:L4"/>
  </mergeCells>
  <phoneticPr fontId="8"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sheetPr>
  <dimension ref="A1:IF329"/>
  <sheetViews>
    <sheetView zoomScale="85" workbookViewId="0">
      <pane ySplit="3" topLeftCell="A4" activePane="bottomLeft" state="frozen"/>
      <selection pane="bottomLeft" activeCell="D43" sqref="D43"/>
    </sheetView>
  </sheetViews>
  <sheetFormatPr defaultRowHeight="13.2" x14ac:dyDescent="0.25"/>
  <cols>
    <col min="1" max="1" width="25.44140625" customWidth="1"/>
    <col min="2" max="2" width="34" bestFit="1" customWidth="1"/>
    <col min="3" max="3" width="9.6640625" bestFit="1" customWidth="1"/>
    <col min="4" max="4" width="12.44140625" customWidth="1"/>
    <col min="5" max="5" width="9.44140625" bestFit="1" customWidth="1"/>
  </cols>
  <sheetData>
    <row r="1" spans="1:5" x14ac:dyDescent="0.25">
      <c r="A1" s="1" t="s">
        <v>461</v>
      </c>
      <c r="E1" s="58" t="s">
        <v>396</v>
      </c>
    </row>
    <row r="2" spans="1:5" ht="13.8" thickBot="1" x14ac:dyDescent="0.3">
      <c r="E2" s="79" t="s">
        <v>395</v>
      </c>
    </row>
    <row r="3" spans="1:5" ht="16.2" thickBot="1" x14ac:dyDescent="0.35">
      <c r="A3" s="74" t="s">
        <v>22</v>
      </c>
      <c r="B3" s="74" t="s">
        <v>88</v>
      </c>
      <c r="C3" s="75" t="s">
        <v>394</v>
      </c>
      <c r="E3" s="80" t="s">
        <v>459</v>
      </c>
    </row>
    <row r="4" spans="1:5" x14ac:dyDescent="0.25">
      <c r="A4" s="67" t="s">
        <v>2</v>
      </c>
      <c r="B4" s="68" t="s">
        <v>89</v>
      </c>
      <c r="C4" s="71">
        <v>700</v>
      </c>
    </row>
    <row r="5" spans="1:5" x14ac:dyDescent="0.25">
      <c r="A5" s="65"/>
      <c r="B5" s="69" t="s">
        <v>90</v>
      </c>
      <c r="C5" s="72">
        <v>943</v>
      </c>
    </row>
    <row r="6" spans="1:5" x14ac:dyDescent="0.25">
      <c r="A6" s="65"/>
      <c r="B6" s="69" t="s">
        <v>91</v>
      </c>
      <c r="C6" s="72">
        <v>370</v>
      </c>
    </row>
    <row r="7" spans="1:5" x14ac:dyDescent="0.25">
      <c r="A7" s="65"/>
      <c r="B7" s="69" t="s">
        <v>92</v>
      </c>
      <c r="C7" s="72">
        <v>2570</v>
      </c>
    </row>
    <row r="8" spans="1:5" x14ac:dyDescent="0.25">
      <c r="A8" s="65"/>
      <c r="B8" s="69" t="s">
        <v>93</v>
      </c>
      <c r="C8" s="72">
        <v>370</v>
      </c>
    </row>
    <row r="9" spans="1:5" x14ac:dyDescent="0.25">
      <c r="A9" s="65"/>
      <c r="B9" s="69" t="s">
        <v>94</v>
      </c>
      <c r="C9" s="72">
        <v>895</v>
      </c>
    </row>
    <row r="10" spans="1:5" x14ac:dyDescent="0.25">
      <c r="A10" s="65"/>
      <c r="B10" s="69" t="s">
        <v>95</v>
      </c>
      <c r="C10" s="72">
        <v>1770</v>
      </c>
    </row>
    <row r="11" spans="1:5" x14ac:dyDescent="0.25">
      <c r="A11" s="65"/>
      <c r="B11" s="69" t="s">
        <v>96</v>
      </c>
      <c r="C11" s="72">
        <v>1745</v>
      </c>
    </row>
    <row r="12" spans="1:5" x14ac:dyDescent="0.25">
      <c r="A12" s="65"/>
      <c r="B12" s="69" t="s">
        <v>97</v>
      </c>
      <c r="C12" s="72">
        <v>1085</v>
      </c>
    </row>
    <row r="13" spans="1:5" x14ac:dyDescent="0.25">
      <c r="A13" s="65"/>
      <c r="B13" s="69" t="s">
        <v>98</v>
      </c>
      <c r="C13" s="72">
        <v>840</v>
      </c>
    </row>
    <row r="14" spans="1:5" x14ac:dyDescent="0.25">
      <c r="A14" s="65"/>
      <c r="B14" s="69" t="s">
        <v>99</v>
      </c>
      <c r="C14" s="72">
        <v>2040</v>
      </c>
    </row>
    <row r="15" spans="1:5" x14ac:dyDescent="0.25">
      <c r="A15" s="65"/>
      <c r="B15" s="69" t="s">
        <v>100</v>
      </c>
      <c r="C15" s="72">
        <v>1510</v>
      </c>
    </row>
    <row r="16" spans="1:5" x14ac:dyDescent="0.25">
      <c r="A16" s="65"/>
      <c r="B16" s="69" t="s">
        <v>101</v>
      </c>
      <c r="C16" s="72">
        <v>2455</v>
      </c>
    </row>
    <row r="17" spans="1:240" x14ac:dyDescent="0.25">
      <c r="A17" s="65"/>
      <c r="B17" s="69" t="s">
        <v>102</v>
      </c>
      <c r="C17" s="72">
        <v>1045</v>
      </c>
    </row>
    <row r="18" spans="1:240" x14ac:dyDescent="0.25">
      <c r="A18" s="65"/>
      <c r="B18" s="69" t="s">
        <v>103</v>
      </c>
      <c r="C18" s="72">
        <v>850</v>
      </c>
    </row>
    <row r="19" spans="1:240" x14ac:dyDescent="0.25">
      <c r="A19" s="65"/>
      <c r="B19" s="69" t="s">
        <v>104</v>
      </c>
      <c r="C19" s="72">
        <v>1260</v>
      </c>
    </row>
    <row r="20" spans="1:240" x14ac:dyDescent="0.25">
      <c r="A20" s="65"/>
      <c r="B20" s="69" t="s">
        <v>105</v>
      </c>
      <c r="C20" s="72">
        <v>2100</v>
      </c>
      <c r="E20" s="2"/>
    </row>
    <row r="21" spans="1:240" x14ac:dyDescent="0.25">
      <c r="A21" s="65"/>
      <c r="B21" s="69" t="s">
        <v>106</v>
      </c>
      <c r="C21" s="72">
        <v>1485</v>
      </c>
      <c r="E21" s="2"/>
    </row>
    <row r="22" spans="1:240" x14ac:dyDescent="0.25">
      <c r="A22" s="65"/>
      <c r="B22" s="69" t="s">
        <v>107</v>
      </c>
      <c r="C22" s="72">
        <v>1500</v>
      </c>
    </row>
    <row r="23" spans="1:240" x14ac:dyDescent="0.25">
      <c r="A23" s="65"/>
      <c r="B23" s="69" t="s">
        <v>108</v>
      </c>
      <c r="C23" s="72">
        <v>1535</v>
      </c>
    </row>
    <row r="24" spans="1:240" x14ac:dyDescent="0.25">
      <c r="A24" s="65"/>
      <c r="B24" s="69" t="s">
        <v>3</v>
      </c>
      <c r="C24" s="72">
        <v>2150</v>
      </c>
      <c r="D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row>
    <row r="25" spans="1:240" x14ac:dyDescent="0.25">
      <c r="A25" s="65"/>
      <c r="B25" s="69" t="s">
        <v>109</v>
      </c>
      <c r="C25" s="72">
        <v>910</v>
      </c>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row>
    <row r="26" spans="1:240" x14ac:dyDescent="0.25">
      <c r="A26" s="65"/>
      <c r="B26" s="69" t="s">
        <v>110</v>
      </c>
      <c r="C26" s="72">
        <v>955</v>
      </c>
    </row>
    <row r="27" spans="1:240" x14ac:dyDescent="0.25">
      <c r="A27" s="65"/>
      <c r="B27" s="69" t="s">
        <v>111</v>
      </c>
      <c r="C27" s="72">
        <v>1165</v>
      </c>
    </row>
    <row r="28" spans="1:240" x14ac:dyDescent="0.25">
      <c r="A28" s="65"/>
      <c r="B28" s="69" t="s">
        <v>112</v>
      </c>
      <c r="C28" s="72">
        <v>1190</v>
      </c>
    </row>
    <row r="29" spans="1:240" x14ac:dyDescent="0.25">
      <c r="A29" s="65"/>
      <c r="B29" s="69" t="s">
        <v>113</v>
      </c>
      <c r="C29" s="72">
        <v>575</v>
      </c>
    </row>
    <row r="30" spans="1:240" x14ac:dyDescent="0.25">
      <c r="A30" s="65"/>
      <c r="B30" s="69" t="s">
        <v>114</v>
      </c>
      <c r="C30" s="72">
        <v>1160</v>
      </c>
    </row>
    <row r="31" spans="1:240" x14ac:dyDescent="0.25">
      <c r="A31" s="65"/>
      <c r="B31" s="69" t="s">
        <v>115</v>
      </c>
      <c r="C31" s="72">
        <v>1955</v>
      </c>
    </row>
    <row r="32" spans="1:240" x14ac:dyDescent="0.25">
      <c r="A32" s="65"/>
      <c r="B32" s="69" t="s">
        <v>30</v>
      </c>
      <c r="C32" s="72">
        <v>1130</v>
      </c>
    </row>
    <row r="33" spans="1:3" x14ac:dyDescent="0.25">
      <c r="A33" s="65"/>
      <c r="B33" s="69" t="s">
        <v>116</v>
      </c>
      <c r="C33" s="72">
        <v>1585</v>
      </c>
    </row>
    <row r="34" spans="1:3" x14ac:dyDescent="0.25">
      <c r="A34" s="65"/>
      <c r="B34" s="69" t="s">
        <v>117</v>
      </c>
      <c r="C34" s="72">
        <v>1625</v>
      </c>
    </row>
    <row r="35" spans="1:3" x14ac:dyDescent="0.25">
      <c r="A35" s="65"/>
      <c r="B35" s="69" t="s">
        <v>118</v>
      </c>
      <c r="C35" s="72">
        <v>2150</v>
      </c>
    </row>
    <row r="36" spans="1:3" x14ac:dyDescent="0.25">
      <c r="A36" s="65"/>
      <c r="B36" s="69" t="s">
        <v>119</v>
      </c>
      <c r="C36" s="72">
        <v>770</v>
      </c>
    </row>
    <row r="37" spans="1:3" x14ac:dyDescent="0.25">
      <c r="A37" s="65"/>
      <c r="B37" s="69" t="s">
        <v>120</v>
      </c>
      <c r="C37" s="72">
        <v>845</v>
      </c>
    </row>
    <row r="38" spans="1:3" x14ac:dyDescent="0.25">
      <c r="A38" s="65"/>
      <c r="B38" s="69" t="s">
        <v>121</v>
      </c>
      <c r="C38" s="72">
        <v>850</v>
      </c>
    </row>
    <row r="39" spans="1:3" x14ac:dyDescent="0.25">
      <c r="A39" s="65"/>
      <c r="B39" s="69" t="s">
        <v>122</v>
      </c>
      <c r="C39" s="72">
        <v>3245</v>
      </c>
    </row>
    <row r="40" spans="1:3" ht="13.8" thickBot="1" x14ac:dyDescent="0.3">
      <c r="A40" s="66"/>
      <c r="B40" s="70" t="s">
        <v>123</v>
      </c>
      <c r="C40" s="73">
        <v>1400</v>
      </c>
    </row>
    <row r="41" spans="1:3" x14ac:dyDescent="0.25">
      <c r="A41" s="67" t="s">
        <v>14</v>
      </c>
      <c r="B41" s="68" t="s">
        <v>15</v>
      </c>
      <c r="C41" s="71">
        <v>1270</v>
      </c>
    </row>
    <row r="42" spans="1:3" x14ac:dyDescent="0.25">
      <c r="A42" s="65"/>
      <c r="B42" s="69" t="s">
        <v>124</v>
      </c>
      <c r="C42" s="72">
        <v>2295</v>
      </c>
    </row>
    <row r="43" spans="1:3" x14ac:dyDescent="0.25">
      <c r="A43" s="65"/>
      <c r="B43" s="69" t="s">
        <v>125</v>
      </c>
      <c r="C43" s="72">
        <v>610</v>
      </c>
    </row>
    <row r="44" spans="1:3" x14ac:dyDescent="0.25">
      <c r="A44" s="65"/>
      <c r="B44" s="69" t="s">
        <v>126</v>
      </c>
      <c r="C44" s="72">
        <v>1905</v>
      </c>
    </row>
    <row r="45" spans="1:3" x14ac:dyDescent="0.25">
      <c r="A45" s="65"/>
      <c r="B45" s="69" t="s">
        <v>127</v>
      </c>
      <c r="C45" s="72">
        <v>1565</v>
      </c>
    </row>
    <row r="46" spans="1:3" x14ac:dyDescent="0.25">
      <c r="A46" s="65"/>
      <c r="B46" s="69" t="s">
        <v>128</v>
      </c>
      <c r="C46" s="72">
        <v>1250</v>
      </c>
    </row>
    <row r="47" spans="1:3" x14ac:dyDescent="0.25">
      <c r="A47" s="65"/>
      <c r="B47" s="69" t="s">
        <v>35</v>
      </c>
      <c r="C47" s="72">
        <v>1860</v>
      </c>
    </row>
    <row r="48" spans="1:3" x14ac:dyDescent="0.25">
      <c r="A48" s="65"/>
      <c r="B48" s="69" t="s">
        <v>129</v>
      </c>
      <c r="C48" s="72">
        <v>2870</v>
      </c>
    </row>
    <row r="49" spans="1:3" x14ac:dyDescent="0.25">
      <c r="A49" s="65"/>
      <c r="B49" s="69" t="s">
        <v>130</v>
      </c>
      <c r="C49" s="72">
        <v>1455</v>
      </c>
    </row>
    <row r="50" spans="1:3" x14ac:dyDescent="0.25">
      <c r="A50" s="65"/>
      <c r="B50" s="69" t="s">
        <v>131</v>
      </c>
      <c r="C50" s="72">
        <v>695</v>
      </c>
    </row>
    <row r="51" spans="1:3" x14ac:dyDescent="0.25">
      <c r="A51" s="65"/>
      <c r="B51" s="69" t="s">
        <v>132</v>
      </c>
      <c r="C51" s="72">
        <v>1445</v>
      </c>
    </row>
    <row r="52" spans="1:3" x14ac:dyDescent="0.25">
      <c r="A52" s="65"/>
      <c r="B52" s="69" t="s">
        <v>133</v>
      </c>
      <c r="C52" s="72">
        <v>1065</v>
      </c>
    </row>
    <row r="53" spans="1:3" x14ac:dyDescent="0.25">
      <c r="A53" s="65"/>
      <c r="B53" s="69" t="s">
        <v>134</v>
      </c>
      <c r="C53" s="72">
        <v>1890</v>
      </c>
    </row>
    <row r="54" spans="1:3" x14ac:dyDescent="0.25">
      <c r="A54" s="65"/>
      <c r="B54" s="69" t="s">
        <v>135</v>
      </c>
      <c r="C54" s="72">
        <v>2095</v>
      </c>
    </row>
    <row r="55" spans="1:3" x14ac:dyDescent="0.25">
      <c r="A55" s="65"/>
      <c r="B55" s="69" t="s">
        <v>136</v>
      </c>
      <c r="C55" s="72">
        <v>1915</v>
      </c>
    </row>
    <row r="56" spans="1:3" x14ac:dyDescent="0.25">
      <c r="A56" s="65"/>
      <c r="B56" s="69" t="s">
        <v>34</v>
      </c>
      <c r="C56" s="72">
        <v>1730</v>
      </c>
    </row>
    <row r="57" spans="1:3" x14ac:dyDescent="0.25">
      <c r="A57" s="65"/>
      <c r="B57" s="69" t="s">
        <v>137</v>
      </c>
      <c r="C57" s="72">
        <v>4110</v>
      </c>
    </row>
    <row r="58" spans="1:3" x14ac:dyDescent="0.25">
      <c r="A58" s="65"/>
      <c r="B58" s="69" t="s">
        <v>138</v>
      </c>
      <c r="C58" s="72">
        <v>2205</v>
      </c>
    </row>
    <row r="59" spans="1:3" x14ac:dyDescent="0.25">
      <c r="A59" s="65"/>
      <c r="B59" s="69" t="s">
        <v>139</v>
      </c>
      <c r="C59" s="72">
        <v>1150</v>
      </c>
    </row>
    <row r="60" spans="1:3" x14ac:dyDescent="0.25">
      <c r="A60" s="65"/>
      <c r="B60" s="69" t="s">
        <v>140</v>
      </c>
      <c r="C60" s="72">
        <v>470</v>
      </c>
    </row>
    <row r="61" spans="1:3" x14ac:dyDescent="0.25">
      <c r="A61" s="65"/>
      <c r="B61" s="69" t="s">
        <v>141</v>
      </c>
      <c r="C61" s="72">
        <v>975</v>
      </c>
    </row>
    <row r="62" spans="1:3" x14ac:dyDescent="0.25">
      <c r="A62" s="65"/>
      <c r="B62" s="69" t="s">
        <v>142</v>
      </c>
      <c r="C62" s="72">
        <v>3715</v>
      </c>
    </row>
    <row r="63" spans="1:3" x14ac:dyDescent="0.25">
      <c r="A63" s="65"/>
      <c r="B63" s="69" t="s">
        <v>143</v>
      </c>
      <c r="C63" s="72">
        <v>1410</v>
      </c>
    </row>
    <row r="64" spans="1:3" x14ac:dyDescent="0.25">
      <c r="A64" s="65"/>
      <c r="B64" s="69" t="s">
        <v>144</v>
      </c>
      <c r="C64" s="72">
        <v>1290</v>
      </c>
    </row>
    <row r="65" spans="1:3" x14ac:dyDescent="0.25">
      <c r="A65" s="65"/>
      <c r="B65" s="69" t="s">
        <v>145</v>
      </c>
      <c r="C65" s="72">
        <v>1000</v>
      </c>
    </row>
    <row r="66" spans="1:3" x14ac:dyDescent="0.25">
      <c r="A66" s="65"/>
      <c r="B66" s="69" t="s">
        <v>146</v>
      </c>
      <c r="C66" s="72">
        <v>4005</v>
      </c>
    </row>
    <row r="67" spans="1:3" x14ac:dyDescent="0.25">
      <c r="A67" s="65"/>
      <c r="B67" s="69" t="s">
        <v>147</v>
      </c>
      <c r="C67" s="72">
        <v>1180</v>
      </c>
    </row>
    <row r="68" spans="1:3" x14ac:dyDescent="0.25">
      <c r="A68" s="65"/>
      <c r="B68" s="69" t="s">
        <v>148</v>
      </c>
      <c r="C68" s="72">
        <v>2360</v>
      </c>
    </row>
    <row r="69" spans="1:3" x14ac:dyDescent="0.25">
      <c r="A69" s="65"/>
      <c r="B69" s="69" t="s">
        <v>149</v>
      </c>
      <c r="C69" s="72">
        <v>2045</v>
      </c>
    </row>
    <row r="70" spans="1:3" ht="13.8" thickBot="1" x14ac:dyDescent="0.3">
      <c r="A70" s="66"/>
      <c r="B70" s="70" t="s">
        <v>150</v>
      </c>
      <c r="C70" s="73">
        <v>1375</v>
      </c>
    </row>
    <row r="71" spans="1:3" x14ac:dyDescent="0.25">
      <c r="A71" s="67" t="s">
        <v>29</v>
      </c>
      <c r="B71" s="68" t="s">
        <v>151</v>
      </c>
      <c r="C71" s="71">
        <v>2250</v>
      </c>
    </row>
    <row r="72" spans="1:3" x14ac:dyDescent="0.25">
      <c r="A72" s="65"/>
      <c r="B72" s="69" t="s">
        <v>152</v>
      </c>
      <c r="C72" s="72">
        <v>4875</v>
      </c>
    </row>
    <row r="73" spans="1:3" x14ac:dyDescent="0.25">
      <c r="A73" s="65"/>
      <c r="B73" s="69" t="s">
        <v>153</v>
      </c>
      <c r="C73" s="72">
        <v>3140</v>
      </c>
    </row>
    <row r="74" spans="1:3" x14ac:dyDescent="0.25">
      <c r="A74" s="65"/>
      <c r="B74" s="69" t="s">
        <v>154</v>
      </c>
      <c r="C74" s="72">
        <v>3750</v>
      </c>
    </row>
    <row r="75" spans="1:3" x14ac:dyDescent="0.25">
      <c r="A75" s="65"/>
      <c r="B75" s="69" t="s">
        <v>155</v>
      </c>
      <c r="C75" s="72">
        <v>2085</v>
      </c>
    </row>
    <row r="76" spans="1:3" x14ac:dyDescent="0.25">
      <c r="A76" s="65"/>
      <c r="B76" s="69" t="s">
        <v>156</v>
      </c>
      <c r="C76" s="72">
        <v>7020</v>
      </c>
    </row>
    <row r="77" spans="1:3" x14ac:dyDescent="0.25">
      <c r="A77" s="65"/>
      <c r="B77" s="69" t="s">
        <v>157</v>
      </c>
      <c r="C77" s="72">
        <v>2270</v>
      </c>
    </row>
    <row r="78" spans="1:3" x14ac:dyDescent="0.25">
      <c r="A78" s="65"/>
      <c r="B78" s="69" t="s">
        <v>158</v>
      </c>
      <c r="C78" s="72">
        <v>4850</v>
      </c>
    </row>
    <row r="79" spans="1:3" x14ac:dyDescent="0.25">
      <c r="A79" s="65"/>
      <c r="B79" s="69" t="s">
        <v>0</v>
      </c>
      <c r="C79" s="72">
        <v>5955</v>
      </c>
    </row>
    <row r="80" spans="1:3" x14ac:dyDescent="0.25">
      <c r="A80" s="65"/>
      <c r="B80" s="69" t="s">
        <v>159</v>
      </c>
      <c r="C80" s="72">
        <v>3920</v>
      </c>
    </row>
    <row r="81" spans="1:3" x14ac:dyDescent="0.25">
      <c r="A81" s="65"/>
      <c r="B81" s="69" t="s">
        <v>160</v>
      </c>
      <c r="C81" s="72">
        <v>3545</v>
      </c>
    </row>
    <row r="82" spans="1:3" x14ac:dyDescent="0.25">
      <c r="A82" s="65"/>
      <c r="B82" s="69" t="s">
        <v>161</v>
      </c>
      <c r="C82" s="72">
        <v>5330</v>
      </c>
    </row>
    <row r="83" spans="1:3" x14ac:dyDescent="0.25">
      <c r="A83" s="65"/>
      <c r="B83" s="69" t="s">
        <v>162</v>
      </c>
      <c r="C83" s="72">
        <v>2395</v>
      </c>
    </row>
    <row r="84" spans="1:3" x14ac:dyDescent="0.25">
      <c r="A84" s="65"/>
      <c r="B84" s="69" t="s">
        <v>163</v>
      </c>
      <c r="C84" s="72">
        <v>6205</v>
      </c>
    </row>
    <row r="85" spans="1:3" x14ac:dyDescent="0.25">
      <c r="A85" s="65"/>
      <c r="B85" s="69" t="s">
        <v>164</v>
      </c>
      <c r="C85" s="72">
        <v>2130</v>
      </c>
    </row>
    <row r="86" spans="1:3" x14ac:dyDescent="0.25">
      <c r="A86" s="65"/>
      <c r="B86" s="69" t="s">
        <v>165</v>
      </c>
      <c r="C86" s="72">
        <v>7715</v>
      </c>
    </row>
    <row r="87" spans="1:3" x14ac:dyDescent="0.25">
      <c r="A87" s="65"/>
      <c r="B87" s="69" t="s">
        <v>166</v>
      </c>
      <c r="C87" s="72">
        <v>980</v>
      </c>
    </row>
    <row r="88" spans="1:3" x14ac:dyDescent="0.25">
      <c r="A88" s="65"/>
      <c r="B88" s="69" t="s">
        <v>167</v>
      </c>
      <c r="C88" s="72">
        <v>7565</v>
      </c>
    </row>
    <row r="89" spans="1:3" x14ac:dyDescent="0.25">
      <c r="A89" s="65"/>
      <c r="B89" s="69" t="s">
        <v>168</v>
      </c>
      <c r="C89" s="72">
        <v>485</v>
      </c>
    </row>
    <row r="90" spans="1:3" x14ac:dyDescent="0.25">
      <c r="A90" s="65"/>
      <c r="B90" s="69" t="s">
        <v>169</v>
      </c>
      <c r="C90" s="72">
        <v>1460</v>
      </c>
    </row>
    <row r="91" spans="1:3" x14ac:dyDescent="0.25">
      <c r="A91" s="65"/>
      <c r="B91" s="69" t="s">
        <v>170</v>
      </c>
      <c r="C91" s="72">
        <v>1045</v>
      </c>
    </row>
    <row r="92" spans="1:3" x14ac:dyDescent="0.25">
      <c r="A92" s="65"/>
      <c r="B92" s="69" t="s">
        <v>171</v>
      </c>
      <c r="C92" s="72">
        <v>4010</v>
      </c>
    </row>
    <row r="93" spans="1:3" x14ac:dyDescent="0.25">
      <c r="A93" s="65"/>
      <c r="B93" s="69" t="s">
        <v>172</v>
      </c>
      <c r="C93" s="72">
        <v>7390</v>
      </c>
    </row>
    <row r="94" spans="1:3" x14ac:dyDescent="0.25">
      <c r="A94" s="65"/>
      <c r="B94" s="69" t="s">
        <v>173</v>
      </c>
      <c r="C94" s="72">
        <v>2450</v>
      </c>
    </row>
    <row r="95" spans="1:3" x14ac:dyDescent="0.25">
      <c r="A95" s="65"/>
      <c r="B95" s="69" t="s">
        <v>174</v>
      </c>
      <c r="C95" s="72">
        <v>2410</v>
      </c>
    </row>
    <row r="96" spans="1:3" x14ac:dyDescent="0.25">
      <c r="A96" s="65"/>
      <c r="B96" s="69" t="s">
        <v>175</v>
      </c>
      <c r="C96" s="72">
        <v>810</v>
      </c>
    </row>
    <row r="97" spans="1:3" x14ac:dyDescent="0.25">
      <c r="A97" s="65"/>
      <c r="B97" s="69" t="s">
        <v>176</v>
      </c>
      <c r="C97" s="72">
        <v>2870</v>
      </c>
    </row>
    <row r="98" spans="1:3" x14ac:dyDescent="0.25">
      <c r="A98" s="65"/>
      <c r="B98" s="69" t="s">
        <v>177</v>
      </c>
      <c r="C98" s="72">
        <v>3610</v>
      </c>
    </row>
    <row r="99" spans="1:3" x14ac:dyDescent="0.25">
      <c r="A99" s="65"/>
      <c r="B99" s="69" t="s">
        <v>178</v>
      </c>
      <c r="C99" s="72">
        <v>1680</v>
      </c>
    </row>
    <row r="100" spans="1:3" x14ac:dyDescent="0.25">
      <c r="A100" s="65"/>
      <c r="B100" s="69" t="s">
        <v>179</v>
      </c>
      <c r="C100" s="72">
        <v>5825</v>
      </c>
    </row>
    <row r="101" spans="1:3" x14ac:dyDescent="0.25">
      <c r="A101" s="65"/>
      <c r="B101" s="69" t="s">
        <v>180</v>
      </c>
      <c r="C101" s="72">
        <v>1045</v>
      </c>
    </row>
    <row r="102" spans="1:3" x14ac:dyDescent="0.25">
      <c r="A102" s="65"/>
      <c r="B102" s="69" t="s">
        <v>181</v>
      </c>
      <c r="C102" s="72">
        <v>2355</v>
      </c>
    </row>
    <row r="103" spans="1:3" x14ac:dyDescent="0.25">
      <c r="A103" s="65"/>
      <c r="B103" s="69" t="s">
        <v>1</v>
      </c>
      <c r="C103" s="72">
        <v>2030</v>
      </c>
    </row>
    <row r="104" spans="1:3" x14ac:dyDescent="0.25">
      <c r="A104" s="65"/>
      <c r="B104" s="69" t="s">
        <v>182</v>
      </c>
      <c r="C104" s="72">
        <v>1780</v>
      </c>
    </row>
    <row r="105" spans="1:3" x14ac:dyDescent="0.25">
      <c r="A105" s="65"/>
      <c r="B105" s="69" t="s">
        <v>183</v>
      </c>
      <c r="C105" s="72">
        <v>4690</v>
      </c>
    </row>
    <row r="106" spans="1:3" x14ac:dyDescent="0.25">
      <c r="A106" s="65"/>
      <c r="B106" s="69" t="s">
        <v>184</v>
      </c>
      <c r="C106" s="72">
        <v>5300</v>
      </c>
    </row>
    <row r="107" spans="1:3" x14ac:dyDescent="0.25">
      <c r="A107" s="65"/>
      <c r="B107" s="69" t="s">
        <v>185</v>
      </c>
      <c r="C107" s="72">
        <v>2130</v>
      </c>
    </row>
    <row r="108" spans="1:3" x14ac:dyDescent="0.25">
      <c r="A108" s="65"/>
      <c r="B108" s="69" t="s">
        <v>186</v>
      </c>
      <c r="C108" s="72">
        <v>3305</v>
      </c>
    </row>
    <row r="109" spans="1:3" x14ac:dyDescent="0.25">
      <c r="A109" s="65"/>
      <c r="B109" s="69" t="s">
        <v>187</v>
      </c>
      <c r="C109" s="72">
        <v>9565</v>
      </c>
    </row>
    <row r="110" spans="1:3" x14ac:dyDescent="0.25">
      <c r="A110" s="65"/>
      <c r="B110" s="69" t="s">
        <v>188</v>
      </c>
      <c r="C110" s="72">
        <v>2935</v>
      </c>
    </row>
    <row r="111" spans="1:3" x14ac:dyDescent="0.25">
      <c r="A111" s="65"/>
      <c r="B111" s="69" t="s">
        <v>189</v>
      </c>
      <c r="C111" s="72">
        <v>3995</v>
      </c>
    </row>
    <row r="112" spans="1:3" x14ac:dyDescent="0.25">
      <c r="A112" s="65"/>
      <c r="B112" s="69" t="s">
        <v>190</v>
      </c>
      <c r="C112" s="72">
        <v>2240</v>
      </c>
    </row>
    <row r="113" spans="1:3" x14ac:dyDescent="0.25">
      <c r="A113" s="65"/>
      <c r="B113" s="69" t="s">
        <v>191</v>
      </c>
      <c r="C113" s="72">
        <v>1680</v>
      </c>
    </row>
    <row r="114" spans="1:3" x14ac:dyDescent="0.25">
      <c r="A114" s="65"/>
      <c r="B114" s="69" t="s">
        <v>192</v>
      </c>
      <c r="C114" s="72">
        <v>6085</v>
      </c>
    </row>
    <row r="115" spans="1:3" x14ac:dyDescent="0.25">
      <c r="A115" s="65"/>
      <c r="B115" s="69" t="s">
        <v>193</v>
      </c>
      <c r="C115" s="72">
        <v>3415</v>
      </c>
    </row>
    <row r="116" spans="1:3" x14ac:dyDescent="0.25">
      <c r="A116" s="65"/>
      <c r="B116" s="69" t="s">
        <v>194</v>
      </c>
      <c r="C116" s="72">
        <v>4555</v>
      </c>
    </row>
    <row r="117" spans="1:3" x14ac:dyDescent="0.25">
      <c r="A117" s="65"/>
      <c r="B117" s="69" t="s">
        <v>195</v>
      </c>
      <c r="C117" s="72">
        <v>5610</v>
      </c>
    </row>
    <row r="118" spans="1:3" x14ac:dyDescent="0.25">
      <c r="A118" s="65"/>
      <c r="B118" s="69" t="s">
        <v>196</v>
      </c>
      <c r="C118" s="72">
        <v>1225</v>
      </c>
    </row>
    <row r="119" spans="1:3" x14ac:dyDescent="0.25">
      <c r="A119" s="65"/>
      <c r="B119" s="69" t="s">
        <v>197</v>
      </c>
      <c r="C119" s="72">
        <v>6095</v>
      </c>
    </row>
    <row r="120" spans="1:3" ht="13.8" thickBot="1" x14ac:dyDescent="0.3">
      <c r="A120" s="66"/>
      <c r="B120" s="70" t="s">
        <v>198</v>
      </c>
      <c r="C120" s="73">
        <v>655</v>
      </c>
    </row>
    <row r="121" spans="1:3" x14ac:dyDescent="0.25">
      <c r="A121" s="77" t="s">
        <v>199</v>
      </c>
      <c r="B121" s="68" t="s">
        <v>200</v>
      </c>
      <c r="C121" s="71">
        <v>665</v>
      </c>
    </row>
    <row r="122" spans="1:3" x14ac:dyDescent="0.25">
      <c r="A122" s="76"/>
      <c r="B122" s="69" t="s">
        <v>201</v>
      </c>
      <c r="C122" s="72">
        <v>855</v>
      </c>
    </row>
    <row r="123" spans="1:3" x14ac:dyDescent="0.25">
      <c r="A123" s="76"/>
      <c r="B123" s="69" t="s">
        <v>202</v>
      </c>
      <c r="C123" s="72">
        <v>1075</v>
      </c>
    </row>
    <row r="124" spans="1:3" x14ac:dyDescent="0.25">
      <c r="A124" s="76"/>
      <c r="B124" s="69" t="s">
        <v>203</v>
      </c>
      <c r="C124" s="72">
        <v>2070</v>
      </c>
    </row>
    <row r="125" spans="1:3" x14ac:dyDescent="0.25">
      <c r="A125" s="76"/>
      <c r="B125" s="69" t="s">
        <v>204</v>
      </c>
      <c r="C125" s="72">
        <v>1315</v>
      </c>
    </row>
    <row r="126" spans="1:3" x14ac:dyDescent="0.25">
      <c r="A126" s="76"/>
      <c r="B126" s="69" t="s">
        <v>205</v>
      </c>
      <c r="C126" s="72">
        <v>1945</v>
      </c>
    </row>
    <row r="127" spans="1:3" x14ac:dyDescent="0.25">
      <c r="A127" s="76"/>
      <c r="B127" s="69" t="s">
        <v>206</v>
      </c>
      <c r="C127" s="72">
        <v>2105</v>
      </c>
    </row>
    <row r="128" spans="1:3" x14ac:dyDescent="0.25">
      <c r="A128" s="76"/>
      <c r="B128" s="69" t="s">
        <v>207</v>
      </c>
      <c r="C128" s="72">
        <v>2765</v>
      </c>
    </row>
    <row r="129" spans="1:3" x14ac:dyDescent="0.25">
      <c r="A129" s="76"/>
      <c r="B129" s="69" t="s">
        <v>208</v>
      </c>
      <c r="C129" s="72">
        <v>740</v>
      </c>
    </row>
    <row r="130" spans="1:3" x14ac:dyDescent="0.25">
      <c r="A130" s="76"/>
      <c r="B130" s="69" t="s">
        <v>209</v>
      </c>
      <c r="C130" s="72">
        <v>1605</v>
      </c>
    </row>
    <row r="131" spans="1:3" x14ac:dyDescent="0.25">
      <c r="A131" s="76"/>
      <c r="B131" s="69" t="s">
        <v>16</v>
      </c>
      <c r="C131" s="72">
        <v>2720</v>
      </c>
    </row>
    <row r="132" spans="1:3" x14ac:dyDescent="0.25">
      <c r="A132" s="76"/>
      <c r="B132" s="69" t="s">
        <v>210</v>
      </c>
      <c r="C132" s="72">
        <v>1155</v>
      </c>
    </row>
    <row r="133" spans="1:3" x14ac:dyDescent="0.25">
      <c r="A133" s="76"/>
      <c r="B133" s="69" t="s">
        <v>211</v>
      </c>
      <c r="C133" s="72">
        <v>590</v>
      </c>
    </row>
    <row r="134" spans="1:3" x14ac:dyDescent="0.25">
      <c r="A134" s="76"/>
      <c r="B134" s="69" t="s">
        <v>212</v>
      </c>
      <c r="C134" s="72">
        <v>1610</v>
      </c>
    </row>
    <row r="135" spans="1:3" x14ac:dyDescent="0.25">
      <c r="A135" s="76"/>
      <c r="B135" s="69" t="s">
        <v>213</v>
      </c>
      <c r="C135" s="72">
        <v>1200</v>
      </c>
    </row>
    <row r="136" spans="1:3" x14ac:dyDescent="0.25">
      <c r="A136" s="76"/>
      <c r="B136" s="69" t="s">
        <v>214</v>
      </c>
      <c r="C136" s="72">
        <v>1540</v>
      </c>
    </row>
    <row r="137" spans="1:3" x14ac:dyDescent="0.25">
      <c r="A137" s="76"/>
      <c r="B137" s="69" t="s">
        <v>215</v>
      </c>
      <c r="C137" s="72">
        <v>1540</v>
      </c>
    </row>
    <row r="138" spans="1:3" x14ac:dyDescent="0.25">
      <c r="A138" s="76"/>
      <c r="B138" s="69" t="s">
        <v>216</v>
      </c>
      <c r="C138" s="72">
        <v>875</v>
      </c>
    </row>
    <row r="139" spans="1:3" x14ac:dyDescent="0.25">
      <c r="A139" s="76"/>
      <c r="B139" s="69" t="s">
        <v>17</v>
      </c>
      <c r="C139" s="72">
        <v>1430</v>
      </c>
    </row>
    <row r="140" spans="1:3" x14ac:dyDescent="0.25">
      <c r="A140" s="76"/>
      <c r="B140" s="69" t="s">
        <v>217</v>
      </c>
      <c r="C140" s="72">
        <v>1400</v>
      </c>
    </row>
    <row r="141" spans="1:3" ht="13.8" thickBot="1" x14ac:dyDescent="0.3">
      <c r="A141" s="78"/>
      <c r="B141" s="70" t="s">
        <v>218</v>
      </c>
      <c r="C141" s="73">
        <v>3000</v>
      </c>
    </row>
    <row r="142" spans="1:3" x14ac:dyDescent="0.25">
      <c r="A142" s="67" t="s">
        <v>5</v>
      </c>
      <c r="B142" s="68" t="s">
        <v>219</v>
      </c>
      <c r="C142" s="71">
        <v>620</v>
      </c>
    </row>
    <row r="143" spans="1:3" x14ac:dyDescent="0.25">
      <c r="A143" s="65"/>
      <c r="B143" s="69" t="s">
        <v>220</v>
      </c>
      <c r="C143" s="72">
        <v>940</v>
      </c>
    </row>
    <row r="144" spans="1:3" x14ac:dyDescent="0.25">
      <c r="A144" s="65"/>
      <c r="B144" s="69" t="s">
        <v>221</v>
      </c>
      <c r="C144" s="72">
        <v>810</v>
      </c>
    </row>
    <row r="145" spans="1:3" x14ac:dyDescent="0.25">
      <c r="A145" s="65"/>
      <c r="B145" s="69" t="s">
        <v>222</v>
      </c>
      <c r="C145" s="72">
        <v>900</v>
      </c>
    </row>
    <row r="146" spans="1:3" x14ac:dyDescent="0.25">
      <c r="A146" s="65"/>
      <c r="B146" s="69" t="s">
        <v>223</v>
      </c>
      <c r="C146" s="72">
        <v>940</v>
      </c>
    </row>
    <row r="147" spans="1:3" x14ac:dyDescent="0.25">
      <c r="A147" s="65"/>
      <c r="B147" s="69" t="s">
        <v>224</v>
      </c>
      <c r="C147" s="72">
        <v>1365</v>
      </c>
    </row>
    <row r="148" spans="1:3" x14ac:dyDescent="0.25">
      <c r="A148" s="65"/>
      <c r="B148" s="69" t="s">
        <v>225</v>
      </c>
      <c r="C148" s="72">
        <v>1620</v>
      </c>
    </row>
    <row r="149" spans="1:3" x14ac:dyDescent="0.25">
      <c r="A149" s="65"/>
      <c r="B149" s="69" t="s">
        <v>38</v>
      </c>
      <c r="C149" s="72">
        <v>1360</v>
      </c>
    </row>
    <row r="150" spans="1:3" x14ac:dyDescent="0.25">
      <c r="A150" s="65"/>
      <c r="B150" s="69" t="s">
        <v>226</v>
      </c>
      <c r="C150" s="72">
        <v>370</v>
      </c>
    </row>
    <row r="151" spans="1:3" x14ac:dyDescent="0.25">
      <c r="A151" s="65"/>
      <c r="B151" s="69" t="s">
        <v>227</v>
      </c>
      <c r="C151" s="72">
        <v>950</v>
      </c>
    </row>
    <row r="152" spans="1:3" x14ac:dyDescent="0.25">
      <c r="A152" s="65"/>
      <c r="B152" s="69" t="s">
        <v>228</v>
      </c>
      <c r="C152" s="72">
        <v>1040</v>
      </c>
    </row>
    <row r="153" spans="1:3" ht="13.8" thickBot="1" x14ac:dyDescent="0.3">
      <c r="A153" s="66"/>
      <c r="B153" s="70" t="s">
        <v>229</v>
      </c>
      <c r="C153" s="73">
        <v>1530</v>
      </c>
    </row>
    <row r="154" spans="1:3" x14ac:dyDescent="0.25">
      <c r="A154" s="68" t="s">
        <v>6</v>
      </c>
      <c r="B154" s="68" t="s">
        <v>230</v>
      </c>
      <c r="C154" s="71">
        <v>785</v>
      </c>
    </row>
    <row r="155" spans="1:3" x14ac:dyDescent="0.25">
      <c r="A155" s="69"/>
      <c r="B155" s="69" t="s">
        <v>231</v>
      </c>
      <c r="C155" s="72">
        <v>1160</v>
      </c>
    </row>
    <row r="156" spans="1:3" x14ac:dyDescent="0.25">
      <c r="A156" s="69"/>
      <c r="B156" s="69" t="s">
        <v>232</v>
      </c>
      <c r="C156" s="72">
        <v>610</v>
      </c>
    </row>
    <row r="157" spans="1:3" x14ac:dyDescent="0.25">
      <c r="A157" s="69"/>
      <c r="B157" s="69" t="s">
        <v>233</v>
      </c>
      <c r="C157" s="72">
        <v>1430</v>
      </c>
    </row>
    <row r="158" spans="1:3" x14ac:dyDescent="0.25">
      <c r="A158" s="69"/>
      <c r="B158" s="69" t="s">
        <v>234</v>
      </c>
      <c r="C158" s="72">
        <v>1790</v>
      </c>
    </row>
    <row r="159" spans="1:3" x14ac:dyDescent="0.25">
      <c r="A159" s="69"/>
      <c r="B159" s="69" t="s">
        <v>235</v>
      </c>
      <c r="C159" s="72">
        <v>650</v>
      </c>
    </row>
    <row r="160" spans="1:3" x14ac:dyDescent="0.25">
      <c r="A160" s="69"/>
      <c r="B160" s="69" t="s">
        <v>236</v>
      </c>
      <c r="C160" s="72">
        <v>1440</v>
      </c>
    </row>
    <row r="161" spans="1:3" x14ac:dyDescent="0.25">
      <c r="A161" s="69"/>
      <c r="B161" s="69" t="s">
        <v>237</v>
      </c>
      <c r="C161" s="72">
        <v>520</v>
      </c>
    </row>
    <row r="162" spans="1:3" x14ac:dyDescent="0.25">
      <c r="A162" s="69"/>
      <c r="B162" s="69" t="s">
        <v>238</v>
      </c>
      <c r="C162" s="72">
        <v>2150</v>
      </c>
    </row>
    <row r="163" spans="1:3" x14ac:dyDescent="0.25">
      <c r="A163" s="69"/>
      <c r="B163" s="69" t="s">
        <v>239</v>
      </c>
      <c r="C163" s="72">
        <v>2820</v>
      </c>
    </row>
    <row r="164" spans="1:3" x14ac:dyDescent="0.25">
      <c r="A164" s="69"/>
      <c r="B164" s="69" t="s">
        <v>240</v>
      </c>
      <c r="C164" s="72">
        <v>1580</v>
      </c>
    </row>
    <row r="165" spans="1:3" x14ac:dyDescent="0.25">
      <c r="A165" s="69"/>
      <c r="B165" s="69" t="s">
        <v>241</v>
      </c>
      <c r="C165" s="72">
        <v>435</v>
      </c>
    </row>
    <row r="166" spans="1:3" x14ac:dyDescent="0.25">
      <c r="A166" s="69"/>
      <c r="B166" s="69" t="s">
        <v>242</v>
      </c>
      <c r="C166" s="72">
        <v>1720</v>
      </c>
    </row>
    <row r="167" spans="1:3" x14ac:dyDescent="0.25">
      <c r="A167" s="69"/>
      <c r="B167" s="69" t="s">
        <v>243</v>
      </c>
      <c r="C167" s="72">
        <v>2505</v>
      </c>
    </row>
    <row r="168" spans="1:3" x14ac:dyDescent="0.25">
      <c r="A168" s="69"/>
      <c r="B168" s="69" t="s">
        <v>244</v>
      </c>
      <c r="C168" s="72">
        <v>2005</v>
      </c>
    </row>
    <row r="169" spans="1:3" x14ac:dyDescent="0.25">
      <c r="A169" s="69"/>
      <c r="B169" s="69" t="s">
        <v>245</v>
      </c>
      <c r="C169" s="72">
        <v>1805</v>
      </c>
    </row>
    <row r="170" spans="1:3" x14ac:dyDescent="0.25">
      <c r="A170" s="69"/>
      <c r="B170" s="69" t="s">
        <v>246</v>
      </c>
      <c r="C170" s="72">
        <v>650</v>
      </c>
    </row>
    <row r="171" spans="1:3" x14ac:dyDescent="0.25">
      <c r="A171" s="69"/>
      <c r="B171" s="69" t="s">
        <v>247</v>
      </c>
      <c r="C171" s="72">
        <v>2150</v>
      </c>
    </row>
    <row r="172" spans="1:3" x14ac:dyDescent="0.25">
      <c r="A172" s="69"/>
      <c r="B172" s="69" t="s">
        <v>4</v>
      </c>
      <c r="C172" s="72">
        <v>870</v>
      </c>
    </row>
    <row r="173" spans="1:3" x14ac:dyDescent="0.25">
      <c r="A173" s="69"/>
      <c r="B173" s="69" t="s">
        <v>7</v>
      </c>
      <c r="C173" s="72">
        <v>1890</v>
      </c>
    </row>
    <row r="174" spans="1:3" x14ac:dyDescent="0.25">
      <c r="A174" s="69"/>
      <c r="B174" s="69" t="s">
        <v>248</v>
      </c>
      <c r="C174" s="72">
        <v>1110</v>
      </c>
    </row>
    <row r="175" spans="1:3" x14ac:dyDescent="0.25">
      <c r="A175" s="69"/>
      <c r="B175" s="69" t="s">
        <v>249</v>
      </c>
      <c r="C175" s="72">
        <v>605</v>
      </c>
    </row>
    <row r="176" spans="1:3" x14ac:dyDescent="0.25">
      <c r="A176" s="69"/>
      <c r="B176" s="69" t="s">
        <v>250</v>
      </c>
      <c r="C176" s="72">
        <v>1715</v>
      </c>
    </row>
    <row r="177" spans="1:3" x14ac:dyDescent="0.25">
      <c r="A177" s="69"/>
      <c r="B177" s="69" t="s">
        <v>251</v>
      </c>
      <c r="C177" s="72">
        <v>1635</v>
      </c>
    </row>
    <row r="178" spans="1:3" x14ac:dyDescent="0.25">
      <c r="A178" s="69"/>
      <c r="B178" s="69" t="s">
        <v>252</v>
      </c>
      <c r="C178" s="72">
        <v>1140</v>
      </c>
    </row>
    <row r="179" spans="1:3" x14ac:dyDescent="0.25">
      <c r="A179" s="69"/>
      <c r="B179" s="69" t="s">
        <v>253</v>
      </c>
      <c r="C179" s="72">
        <v>1495</v>
      </c>
    </row>
    <row r="180" spans="1:3" x14ac:dyDescent="0.25">
      <c r="A180" s="69"/>
      <c r="B180" s="69" t="s">
        <v>254</v>
      </c>
      <c r="C180" s="72">
        <v>1345</v>
      </c>
    </row>
    <row r="181" spans="1:3" x14ac:dyDescent="0.25">
      <c r="A181" s="69"/>
      <c r="B181" s="69" t="s">
        <v>255</v>
      </c>
      <c r="C181" s="72">
        <v>1260</v>
      </c>
    </row>
    <row r="182" spans="1:3" x14ac:dyDescent="0.25">
      <c r="A182" s="69"/>
      <c r="B182" s="69" t="s">
        <v>256</v>
      </c>
      <c r="C182" s="72">
        <v>2365</v>
      </c>
    </row>
    <row r="183" spans="1:3" x14ac:dyDescent="0.25">
      <c r="A183" s="69"/>
      <c r="B183" s="69" t="s">
        <v>257</v>
      </c>
      <c r="C183" s="72">
        <v>1090</v>
      </c>
    </row>
    <row r="184" spans="1:3" x14ac:dyDescent="0.25">
      <c r="A184" s="69"/>
      <c r="B184" s="69" t="s">
        <v>258</v>
      </c>
      <c r="C184" s="72">
        <v>1265</v>
      </c>
    </row>
    <row r="185" spans="1:3" x14ac:dyDescent="0.25">
      <c r="A185" s="69"/>
      <c r="B185" s="69" t="s">
        <v>259</v>
      </c>
      <c r="C185" s="72">
        <v>2655</v>
      </c>
    </row>
    <row r="186" spans="1:3" x14ac:dyDescent="0.25">
      <c r="A186" s="69"/>
      <c r="B186" s="69" t="s">
        <v>260</v>
      </c>
      <c r="C186" s="72">
        <v>1870</v>
      </c>
    </row>
    <row r="187" spans="1:3" x14ac:dyDescent="0.25">
      <c r="A187" s="69"/>
      <c r="B187" s="69" t="s">
        <v>261</v>
      </c>
      <c r="C187" s="72">
        <v>2095</v>
      </c>
    </row>
    <row r="188" spans="1:3" x14ac:dyDescent="0.25">
      <c r="A188" s="69"/>
      <c r="B188" s="69" t="s">
        <v>262</v>
      </c>
      <c r="C188" s="72">
        <v>1425</v>
      </c>
    </row>
    <row r="189" spans="1:3" x14ac:dyDescent="0.25">
      <c r="A189" s="69"/>
      <c r="B189" s="69" t="s">
        <v>263</v>
      </c>
      <c r="C189" s="72">
        <v>1360</v>
      </c>
    </row>
    <row r="190" spans="1:3" x14ac:dyDescent="0.25">
      <c r="A190" s="69"/>
      <c r="B190" s="69" t="s">
        <v>264</v>
      </c>
      <c r="C190" s="72">
        <v>1400</v>
      </c>
    </row>
    <row r="191" spans="1:3" x14ac:dyDescent="0.25">
      <c r="A191" s="69"/>
      <c r="B191" s="69" t="s">
        <v>265</v>
      </c>
      <c r="C191" s="72">
        <v>1050</v>
      </c>
    </row>
    <row r="192" spans="1:3" ht="13.8" thickBot="1" x14ac:dyDescent="0.3">
      <c r="A192" s="70"/>
      <c r="B192" s="70" t="s">
        <v>266</v>
      </c>
      <c r="C192" s="73">
        <v>1940</v>
      </c>
    </row>
    <row r="193" spans="1:3" x14ac:dyDescent="0.25">
      <c r="A193" s="68" t="s">
        <v>8</v>
      </c>
      <c r="B193" s="68" t="s">
        <v>267</v>
      </c>
      <c r="C193" s="72">
        <v>5405</v>
      </c>
    </row>
    <row r="194" spans="1:3" x14ac:dyDescent="0.25">
      <c r="A194" s="69"/>
      <c r="B194" s="69" t="s">
        <v>268</v>
      </c>
      <c r="C194" s="72">
        <v>3550</v>
      </c>
    </row>
    <row r="195" spans="1:3" x14ac:dyDescent="0.25">
      <c r="A195" s="69"/>
      <c r="B195" s="69" t="s">
        <v>269</v>
      </c>
      <c r="C195" s="72">
        <v>2600</v>
      </c>
    </row>
    <row r="196" spans="1:3" x14ac:dyDescent="0.25">
      <c r="A196" s="69"/>
      <c r="B196" s="69" t="s">
        <v>270</v>
      </c>
      <c r="C196" s="72">
        <v>4205</v>
      </c>
    </row>
    <row r="197" spans="1:3" x14ac:dyDescent="0.25">
      <c r="A197" s="69"/>
      <c r="B197" s="69" t="s">
        <v>271</v>
      </c>
      <c r="C197" s="72">
        <v>3610</v>
      </c>
    </row>
    <row r="198" spans="1:3" x14ac:dyDescent="0.25">
      <c r="A198" s="69"/>
      <c r="B198" s="69" t="s">
        <v>272</v>
      </c>
      <c r="C198" s="72">
        <v>5465</v>
      </c>
    </row>
    <row r="199" spans="1:3" x14ac:dyDescent="0.25">
      <c r="A199" s="69"/>
      <c r="B199" s="69" t="s">
        <v>273</v>
      </c>
      <c r="C199" s="72">
        <v>7165</v>
      </c>
    </row>
    <row r="200" spans="1:3" x14ac:dyDescent="0.25">
      <c r="A200" s="69"/>
      <c r="B200" s="69" t="s">
        <v>274</v>
      </c>
      <c r="C200" s="72">
        <v>6010</v>
      </c>
    </row>
    <row r="201" spans="1:3" x14ac:dyDescent="0.25">
      <c r="A201" s="69"/>
      <c r="B201" s="69" t="s">
        <v>275</v>
      </c>
      <c r="C201" s="72">
        <v>4045</v>
      </c>
    </row>
    <row r="202" spans="1:3" x14ac:dyDescent="0.25">
      <c r="A202" s="69"/>
      <c r="B202" s="69" t="s">
        <v>276</v>
      </c>
      <c r="C202" s="72">
        <v>4955</v>
      </c>
    </row>
    <row r="203" spans="1:3" x14ac:dyDescent="0.25">
      <c r="A203" s="69"/>
      <c r="B203" s="69" t="s">
        <v>277</v>
      </c>
      <c r="C203" s="72">
        <v>8310</v>
      </c>
    </row>
    <row r="204" spans="1:3" x14ac:dyDescent="0.25">
      <c r="A204" s="69"/>
      <c r="B204" s="69" t="s">
        <v>278</v>
      </c>
      <c r="C204" s="72">
        <v>4810</v>
      </c>
    </row>
    <row r="205" spans="1:3" x14ac:dyDescent="0.25">
      <c r="A205" s="69"/>
      <c r="B205" s="69" t="s">
        <v>279</v>
      </c>
      <c r="C205" s="72">
        <v>4475</v>
      </c>
    </row>
    <row r="206" spans="1:3" x14ac:dyDescent="0.25">
      <c r="A206" s="69"/>
      <c r="B206" s="69" t="s">
        <v>280</v>
      </c>
      <c r="C206" s="72">
        <v>2420</v>
      </c>
    </row>
    <row r="207" spans="1:3" x14ac:dyDescent="0.25">
      <c r="A207" s="69"/>
      <c r="B207" s="69" t="s">
        <v>281</v>
      </c>
      <c r="C207" s="72">
        <v>6080</v>
      </c>
    </row>
    <row r="208" spans="1:3" x14ac:dyDescent="0.25">
      <c r="A208" s="69"/>
      <c r="B208" s="69" t="s">
        <v>282</v>
      </c>
      <c r="C208" s="72">
        <v>3525</v>
      </c>
    </row>
    <row r="209" spans="1:3" x14ac:dyDescent="0.25">
      <c r="A209" s="69"/>
      <c r="B209" s="69" t="s">
        <v>283</v>
      </c>
      <c r="C209" s="72">
        <v>3775</v>
      </c>
    </row>
    <row r="210" spans="1:3" x14ac:dyDescent="0.25">
      <c r="A210" s="69"/>
      <c r="B210" s="69" t="s">
        <v>284</v>
      </c>
      <c r="C210" s="72">
        <v>9845</v>
      </c>
    </row>
    <row r="211" spans="1:3" x14ac:dyDescent="0.25">
      <c r="A211" s="69"/>
      <c r="B211" s="69" t="s">
        <v>285</v>
      </c>
      <c r="C211" s="72">
        <v>7505</v>
      </c>
    </row>
    <row r="212" spans="1:3" x14ac:dyDescent="0.25">
      <c r="A212" s="69"/>
      <c r="B212" s="69" t="s">
        <v>286</v>
      </c>
      <c r="C212" s="72">
        <v>3870</v>
      </c>
    </row>
    <row r="213" spans="1:3" x14ac:dyDescent="0.25">
      <c r="A213" s="69"/>
      <c r="B213" s="69" t="s">
        <v>287</v>
      </c>
      <c r="C213" s="72">
        <v>1790</v>
      </c>
    </row>
    <row r="214" spans="1:3" x14ac:dyDescent="0.25">
      <c r="A214" s="69"/>
      <c r="B214" s="69" t="s">
        <v>288</v>
      </c>
      <c r="C214" s="72">
        <v>3365</v>
      </c>
    </row>
    <row r="215" spans="1:3" x14ac:dyDescent="0.25">
      <c r="A215" s="69"/>
      <c r="B215" s="69" t="s">
        <v>289</v>
      </c>
      <c r="C215" s="72">
        <v>7495</v>
      </c>
    </row>
    <row r="216" spans="1:3" x14ac:dyDescent="0.25">
      <c r="A216" s="69"/>
      <c r="B216" s="69" t="s">
        <v>290</v>
      </c>
      <c r="C216" s="72">
        <v>5665</v>
      </c>
    </row>
    <row r="217" spans="1:3" x14ac:dyDescent="0.25">
      <c r="A217" s="69"/>
      <c r="B217" s="69" t="s">
        <v>291</v>
      </c>
      <c r="C217" s="72">
        <v>2385</v>
      </c>
    </row>
    <row r="218" spans="1:3" x14ac:dyDescent="0.25">
      <c r="A218" s="69"/>
      <c r="B218" s="69" t="s">
        <v>292</v>
      </c>
      <c r="C218" s="72">
        <v>3695</v>
      </c>
    </row>
    <row r="219" spans="1:3" x14ac:dyDescent="0.25">
      <c r="A219" s="69"/>
      <c r="B219" s="69" t="s">
        <v>293</v>
      </c>
      <c r="C219" s="72">
        <v>5320</v>
      </c>
    </row>
    <row r="220" spans="1:3" x14ac:dyDescent="0.25">
      <c r="A220" s="69"/>
      <c r="B220" s="69" t="s">
        <v>294</v>
      </c>
      <c r="C220" s="72">
        <v>1705</v>
      </c>
    </row>
    <row r="221" spans="1:3" x14ac:dyDescent="0.25">
      <c r="A221" s="69"/>
      <c r="B221" s="69" t="s">
        <v>295</v>
      </c>
      <c r="C221" s="72">
        <v>4345</v>
      </c>
    </row>
    <row r="222" spans="1:3" x14ac:dyDescent="0.25">
      <c r="A222" s="69"/>
      <c r="B222" s="69" t="s">
        <v>296</v>
      </c>
      <c r="C222" s="72">
        <v>3230</v>
      </c>
    </row>
    <row r="223" spans="1:3" x14ac:dyDescent="0.25">
      <c r="A223" s="69"/>
      <c r="B223" s="69" t="s">
        <v>297</v>
      </c>
      <c r="C223" s="72">
        <v>3470</v>
      </c>
    </row>
    <row r="224" spans="1:3" x14ac:dyDescent="0.25">
      <c r="A224" s="69"/>
      <c r="B224" s="69" t="s">
        <v>298</v>
      </c>
      <c r="C224" s="72">
        <v>5135</v>
      </c>
    </row>
    <row r="225" spans="1:3" x14ac:dyDescent="0.25">
      <c r="A225" s="69"/>
      <c r="B225" s="69" t="s">
        <v>299</v>
      </c>
      <c r="C225" s="72">
        <v>3265</v>
      </c>
    </row>
    <row r="226" spans="1:3" x14ac:dyDescent="0.25">
      <c r="A226" s="69"/>
      <c r="B226" s="69" t="s">
        <v>300</v>
      </c>
      <c r="C226" s="72">
        <v>6970</v>
      </c>
    </row>
    <row r="227" spans="1:3" x14ac:dyDescent="0.25">
      <c r="A227" s="69"/>
      <c r="B227" s="69" t="s">
        <v>301</v>
      </c>
      <c r="C227" s="72">
        <v>6895</v>
      </c>
    </row>
    <row r="228" spans="1:3" x14ac:dyDescent="0.25">
      <c r="A228" s="69"/>
      <c r="B228" s="69" t="s">
        <v>9</v>
      </c>
      <c r="C228" s="72">
        <v>6205</v>
      </c>
    </row>
    <row r="229" spans="1:3" x14ac:dyDescent="0.25">
      <c r="A229" s="69"/>
      <c r="B229" s="69" t="s">
        <v>302</v>
      </c>
      <c r="C229" s="72">
        <v>2830</v>
      </c>
    </row>
    <row r="230" spans="1:3" x14ac:dyDescent="0.25">
      <c r="A230" s="69"/>
      <c r="B230" s="69" t="s">
        <v>10</v>
      </c>
      <c r="C230" s="72">
        <v>4900</v>
      </c>
    </row>
    <row r="231" spans="1:3" x14ac:dyDescent="0.25">
      <c r="A231" s="69"/>
      <c r="B231" s="69" t="s">
        <v>303</v>
      </c>
      <c r="C231" s="72">
        <v>6745</v>
      </c>
    </row>
    <row r="232" spans="1:3" x14ac:dyDescent="0.25">
      <c r="A232" s="69"/>
      <c r="B232" s="69" t="s">
        <v>304</v>
      </c>
      <c r="C232" s="72">
        <v>3040</v>
      </c>
    </row>
    <row r="233" spans="1:3" x14ac:dyDescent="0.25">
      <c r="A233" s="69"/>
      <c r="B233" s="69" t="s">
        <v>305</v>
      </c>
      <c r="C233" s="72">
        <v>7960</v>
      </c>
    </row>
    <row r="234" spans="1:3" x14ac:dyDescent="0.25">
      <c r="A234" s="69"/>
      <c r="B234" s="69" t="s">
        <v>306</v>
      </c>
      <c r="C234" s="72">
        <v>3885</v>
      </c>
    </row>
    <row r="235" spans="1:3" x14ac:dyDescent="0.25">
      <c r="A235" s="69"/>
      <c r="B235" s="69" t="s">
        <v>307</v>
      </c>
      <c r="C235" s="72">
        <v>8345</v>
      </c>
    </row>
    <row r="236" spans="1:3" x14ac:dyDescent="0.25">
      <c r="A236" s="69"/>
      <c r="B236" s="69" t="s">
        <v>308</v>
      </c>
      <c r="C236" s="72">
        <v>2485</v>
      </c>
    </row>
    <row r="237" spans="1:3" x14ac:dyDescent="0.25">
      <c r="A237" s="69"/>
      <c r="B237" s="69" t="s">
        <v>309</v>
      </c>
      <c r="C237" s="72">
        <v>5340</v>
      </c>
    </row>
    <row r="238" spans="1:3" x14ac:dyDescent="0.25">
      <c r="A238" s="69"/>
      <c r="B238" s="69" t="s">
        <v>310</v>
      </c>
      <c r="C238" s="72">
        <v>6640</v>
      </c>
    </row>
    <row r="239" spans="1:3" x14ac:dyDescent="0.25">
      <c r="A239" s="69"/>
      <c r="B239" s="69" t="s">
        <v>311</v>
      </c>
      <c r="C239" s="72">
        <v>5640</v>
      </c>
    </row>
    <row r="240" spans="1:3" x14ac:dyDescent="0.25">
      <c r="A240" s="69"/>
      <c r="B240" s="69" t="s">
        <v>11</v>
      </c>
      <c r="C240" s="72">
        <v>2680</v>
      </c>
    </row>
    <row r="241" spans="1:3" x14ac:dyDescent="0.25">
      <c r="A241" s="69"/>
      <c r="B241" s="69" t="s">
        <v>312</v>
      </c>
      <c r="C241" s="72">
        <v>6530</v>
      </c>
    </row>
    <row r="242" spans="1:3" x14ac:dyDescent="0.25">
      <c r="A242" s="69"/>
      <c r="B242" s="69" t="s">
        <v>313</v>
      </c>
      <c r="C242" s="72">
        <v>6045</v>
      </c>
    </row>
    <row r="243" spans="1:3" x14ac:dyDescent="0.25">
      <c r="A243" s="69"/>
      <c r="B243" s="69" t="s">
        <v>314</v>
      </c>
      <c r="C243" s="72">
        <v>3025</v>
      </c>
    </row>
    <row r="244" spans="1:3" x14ac:dyDescent="0.25">
      <c r="A244" s="69"/>
      <c r="B244" s="69" t="s">
        <v>315</v>
      </c>
      <c r="C244" s="72">
        <v>6805</v>
      </c>
    </row>
    <row r="245" spans="1:3" x14ac:dyDescent="0.25">
      <c r="A245" s="69"/>
      <c r="B245" s="69" t="s">
        <v>316</v>
      </c>
      <c r="C245" s="72">
        <v>2770</v>
      </c>
    </row>
    <row r="246" spans="1:3" x14ac:dyDescent="0.25">
      <c r="A246" s="69"/>
      <c r="B246" s="69" t="s">
        <v>317</v>
      </c>
      <c r="C246" s="72">
        <v>2540</v>
      </c>
    </row>
    <row r="247" spans="1:3" x14ac:dyDescent="0.25">
      <c r="A247" s="69"/>
      <c r="B247" s="69" t="s">
        <v>318</v>
      </c>
      <c r="C247" s="72">
        <v>4020</v>
      </c>
    </row>
    <row r="248" spans="1:3" x14ac:dyDescent="0.25">
      <c r="A248" s="69"/>
      <c r="B248" s="69" t="s">
        <v>319</v>
      </c>
      <c r="C248" s="72">
        <v>4380</v>
      </c>
    </row>
    <row r="249" spans="1:3" x14ac:dyDescent="0.25">
      <c r="A249" s="69"/>
      <c r="B249" s="69" t="s">
        <v>320</v>
      </c>
      <c r="C249" s="72">
        <v>4030</v>
      </c>
    </row>
    <row r="250" spans="1:3" x14ac:dyDescent="0.25">
      <c r="A250" s="69"/>
      <c r="B250" s="69" t="s">
        <v>321</v>
      </c>
      <c r="C250" s="72">
        <v>6170</v>
      </c>
    </row>
    <row r="251" spans="1:3" x14ac:dyDescent="0.25">
      <c r="A251" s="69"/>
      <c r="B251" s="69" t="s">
        <v>322</v>
      </c>
      <c r="C251" s="72">
        <v>4310</v>
      </c>
    </row>
    <row r="252" spans="1:3" x14ac:dyDescent="0.25">
      <c r="A252" s="69"/>
      <c r="B252" s="69" t="s">
        <v>323</v>
      </c>
      <c r="C252" s="72">
        <v>4490</v>
      </c>
    </row>
    <row r="253" spans="1:3" x14ac:dyDescent="0.25">
      <c r="A253" s="69"/>
      <c r="B253" s="69" t="s">
        <v>324</v>
      </c>
      <c r="C253" s="72">
        <v>5420</v>
      </c>
    </row>
    <row r="254" spans="1:3" x14ac:dyDescent="0.25">
      <c r="A254" s="69"/>
      <c r="B254" s="69" t="s">
        <v>325</v>
      </c>
      <c r="C254" s="72">
        <v>7580</v>
      </c>
    </row>
    <row r="255" spans="1:3" x14ac:dyDescent="0.25">
      <c r="A255" s="69"/>
      <c r="B255" s="69" t="s">
        <v>326</v>
      </c>
      <c r="C255" s="72">
        <v>6840</v>
      </c>
    </row>
    <row r="256" spans="1:3" x14ac:dyDescent="0.25">
      <c r="A256" s="69"/>
      <c r="B256" s="69" t="s">
        <v>327</v>
      </c>
      <c r="C256" s="72">
        <v>8015</v>
      </c>
    </row>
    <row r="257" spans="1:3" x14ac:dyDescent="0.25">
      <c r="A257" s="69"/>
      <c r="B257" s="69" t="s">
        <v>328</v>
      </c>
      <c r="C257" s="72">
        <v>5325</v>
      </c>
    </row>
    <row r="258" spans="1:3" x14ac:dyDescent="0.25">
      <c r="A258" s="69"/>
      <c r="B258" s="69" t="s">
        <v>329</v>
      </c>
      <c r="C258" s="72">
        <v>4675</v>
      </c>
    </row>
    <row r="259" spans="1:3" ht="13.8" thickBot="1" x14ac:dyDescent="0.3">
      <c r="A259" s="69"/>
      <c r="B259" s="69" t="s">
        <v>330</v>
      </c>
      <c r="C259" s="72">
        <v>5855</v>
      </c>
    </row>
    <row r="260" spans="1:3" x14ac:dyDescent="0.25">
      <c r="A260" s="67" t="s">
        <v>20</v>
      </c>
      <c r="B260" s="68" t="s">
        <v>331</v>
      </c>
      <c r="C260" s="71">
        <v>3335</v>
      </c>
    </row>
    <row r="261" spans="1:3" x14ac:dyDescent="0.25">
      <c r="A261" s="65"/>
      <c r="B261" s="69" t="s">
        <v>332</v>
      </c>
      <c r="C261" s="72">
        <v>3680</v>
      </c>
    </row>
    <row r="262" spans="1:3" x14ac:dyDescent="0.25">
      <c r="A262" s="65"/>
      <c r="B262" s="69" t="s">
        <v>12</v>
      </c>
      <c r="C262" s="72">
        <v>3425</v>
      </c>
    </row>
    <row r="263" spans="1:3" x14ac:dyDescent="0.25">
      <c r="A263" s="65"/>
      <c r="B263" s="69" t="s">
        <v>333</v>
      </c>
      <c r="C263" s="72">
        <v>3445</v>
      </c>
    </row>
    <row r="264" spans="1:3" x14ac:dyDescent="0.25">
      <c r="A264" s="65"/>
      <c r="B264" s="69" t="s">
        <v>334</v>
      </c>
      <c r="C264" s="72">
        <v>4165</v>
      </c>
    </row>
    <row r="265" spans="1:3" x14ac:dyDescent="0.25">
      <c r="A265" s="65"/>
      <c r="B265" s="69" t="s">
        <v>335</v>
      </c>
      <c r="C265" s="72">
        <v>2450</v>
      </c>
    </row>
    <row r="266" spans="1:3" x14ac:dyDescent="0.25">
      <c r="A266" s="65"/>
      <c r="B266" s="69" t="s">
        <v>336</v>
      </c>
      <c r="C266" s="72">
        <v>3785</v>
      </c>
    </row>
    <row r="267" spans="1:3" x14ac:dyDescent="0.25">
      <c r="A267" s="65"/>
      <c r="B267" s="69" t="s">
        <v>337</v>
      </c>
      <c r="C267" s="72">
        <v>2735</v>
      </c>
    </row>
    <row r="268" spans="1:3" x14ac:dyDescent="0.25">
      <c r="A268" s="65"/>
      <c r="B268" s="69" t="s">
        <v>338</v>
      </c>
      <c r="C268" s="72">
        <v>3665</v>
      </c>
    </row>
    <row r="269" spans="1:3" x14ac:dyDescent="0.25">
      <c r="A269" s="65"/>
      <c r="B269" s="69" t="s">
        <v>339</v>
      </c>
      <c r="C269" s="72">
        <v>3260</v>
      </c>
    </row>
    <row r="270" spans="1:3" x14ac:dyDescent="0.25">
      <c r="A270" s="65"/>
      <c r="B270" s="69" t="s">
        <v>340</v>
      </c>
      <c r="C270" s="72">
        <v>710</v>
      </c>
    </row>
    <row r="271" spans="1:3" x14ac:dyDescent="0.25">
      <c r="A271" s="65"/>
      <c r="B271" s="69" t="s">
        <v>341</v>
      </c>
      <c r="C271" s="72">
        <v>2465</v>
      </c>
    </row>
    <row r="272" spans="1:3" x14ac:dyDescent="0.25">
      <c r="A272" s="65"/>
      <c r="B272" s="69" t="s">
        <v>342</v>
      </c>
      <c r="C272" s="72">
        <v>3370</v>
      </c>
    </row>
    <row r="273" spans="1:3" x14ac:dyDescent="0.25">
      <c r="A273" s="65"/>
      <c r="B273" s="69" t="s">
        <v>343</v>
      </c>
      <c r="C273" s="72">
        <v>1535</v>
      </c>
    </row>
    <row r="274" spans="1:3" x14ac:dyDescent="0.25">
      <c r="A274" s="65"/>
      <c r="B274" s="69" t="s">
        <v>344</v>
      </c>
      <c r="C274" s="72">
        <v>1830</v>
      </c>
    </row>
    <row r="275" spans="1:3" x14ac:dyDescent="0.25">
      <c r="A275" s="65"/>
      <c r="B275" s="69" t="s">
        <v>345</v>
      </c>
      <c r="C275" s="72">
        <v>2420</v>
      </c>
    </row>
    <row r="276" spans="1:3" x14ac:dyDescent="0.25">
      <c r="A276" s="65"/>
      <c r="B276" s="69" t="s">
        <v>346</v>
      </c>
      <c r="C276" s="72">
        <v>1885</v>
      </c>
    </row>
    <row r="277" spans="1:3" x14ac:dyDescent="0.25">
      <c r="A277" s="65"/>
      <c r="B277" s="69" t="s">
        <v>347</v>
      </c>
      <c r="C277" s="72">
        <v>2155</v>
      </c>
    </row>
    <row r="278" spans="1:3" x14ac:dyDescent="0.25">
      <c r="A278" s="65"/>
      <c r="B278" s="69" t="s">
        <v>13</v>
      </c>
      <c r="C278" s="72">
        <v>1805</v>
      </c>
    </row>
    <row r="279" spans="1:3" x14ac:dyDescent="0.25">
      <c r="A279" s="65"/>
      <c r="B279" s="69" t="s">
        <v>348</v>
      </c>
      <c r="C279" s="72">
        <v>3410</v>
      </c>
    </row>
    <row r="280" spans="1:3" x14ac:dyDescent="0.25">
      <c r="A280" s="65"/>
      <c r="B280" s="69" t="s">
        <v>349</v>
      </c>
      <c r="C280" s="72">
        <v>3830</v>
      </c>
    </row>
    <row r="281" spans="1:3" x14ac:dyDescent="0.25">
      <c r="A281" s="65"/>
      <c r="B281" s="69" t="s">
        <v>350</v>
      </c>
      <c r="C281" s="72">
        <v>1540</v>
      </c>
    </row>
    <row r="282" spans="1:3" x14ac:dyDescent="0.25">
      <c r="A282" s="65"/>
      <c r="B282" s="69" t="s">
        <v>351</v>
      </c>
      <c r="C282" s="72">
        <v>2680</v>
      </c>
    </row>
    <row r="283" spans="1:3" x14ac:dyDescent="0.25">
      <c r="A283" s="65"/>
      <c r="B283" s="69" t="s">
        <v>352</v>
      </c>
      <c r="C283" s="72">
        <v>1855</v>
      </c>
    </row>
    <row r="284" spans="1:3" x14ac:dyDescent="0.25">
      <c r="A284" s="65"/>
      <c r="B284" s="69" t="s">
        <v>353</v>
      </c>
      <c r="C284" s="72">
        <v>1740</v>
      </c>
    </row>
    <row r="285" spans="1:3" x14ac:dyDescent="0.25">
      <c r="A285" s="65"/>
      <c r="B285" s="69" t="s">
        <v>354</v>
      </c>
      <c r="C285" s="72">
        <v>2285</v>
      </c>
    </row>
    <row r="286" spans="1:3" x14ac:dyDescent="0.25">
      <c r="A286" s="65"/>
      <c r="B286" s="69" t="s">
        <v>355</v>
      </c>
      <c r="C286" s="72">
        <v>2065</v>
      </c>
    </row>
    <row r="287" spans="1:3" x14ac:dyDescent="0.25">
      <c r="A287" s="65"/>
      <c r="B287" s="69" t="s">
        <v>356</v>
      </c>
      <c r="C287" s="72">
        <v>1965</v>
      </c>
    </row>
    <row r="288" spans="1:3" x14ac:dyDescent="0.25">
      <c r="A288" s="65"/>
      <c r="B288" s="69" t="s">
        <v>357</v>
      </c>
      <c r="C288" s="72">
        <v>2330</v>
      </c>
    </row>
    <row r="289" spans="1:3" x14ac:dyDescent="0.25">
      <c r="A289" s="65"/>
      <c r="B289" s="69" t="s">
        <v>358</v>
      </c>
      <c r="C289" s="72">
        <v>2255</v>
      </c>
    </row>
    <row r="290" spans="1:3" x14ac:dyDescent="0.25">
      <c r="A290" s="65"/>
      <c r="B290" s="69" t="s">
        <v>359</v>
      </c>
      <c r="C290" s="72">
        <v>1475</v>
      </c>
    </row>
    <row r="291" spans="1:3" x14ac:dyDescent="0.25">
      <c r="A291" s="65"/>
      <c r="B291" s="69" t="s">
        <v>360</v>
      </c>
      <c r="C291" s="72">
        <v>1480</v>
      </c>
    </row>
    <row r="292" spans="1:3" x14ac:dyDescent="0.25">
      <c r="A292" s="65"/>
      <c r="B292" s="69" t="s">
        <v>361</v>
      </c>
      <c r="C292" s="72">
        <v>1975</v>
      </c>
    </row>
    <row r="293" spans="1:3" x14ac:dyDescent="0.25">
      <c r="A293" s="65"/>
      <c r="B293" s="69" t="s">
        <v>362</v>
      </c>
      <c r="C293" s="72">
        <v>2675</v>
      </c>
    </row>
    <row r="294" spans="1:3" x14ac:dyDescent="0.25">
      <c r="A294" s="65"/>
      <c r="B294" s="69" t="s">
        <v>363</v>
      </c>
      <c r="C294" s="72">
        <v>2565</v>
      </c>
    </row>
    <row r="295" spans="1:3" x14ac:dyDescent="0.25">
      <c r="A295" s="65"/>
      <c r="B295" s="69" t="s">
        <v>364</v>
      </c>
      <c r="C295" s="72">
        <v>3445</v>
      </c>
    </row>
    <row r="296" spans="1:3" ht="13.8" thickBot="1" x14ac:dyDescent="0.3">
      <c r="A296" s="66"/>
      <c r="B296" s="70" t="s">
        <v>33</v>
      </c>
      <c r="C296" s="73">
        <v>1855</v>
      </c>
    </row>
    <row r="297" spans="1:3" x14ac:dyDescent="0.25">
      <c r="A297" s="68" t="s">
        <v>46</v>
      </c>
      <c r="B297" s="68" t="s">
        <v>365</v>
      </c>
      <c r="C297" s="72">
        <v>5400</v>
      </c>
    </row>
    <row r="298" spans="1:3" x14ac:dyDescent="0.25">
      <c r="A298" s="69"/>
      <c r="B298" s="69" t="s">
        <v>366</v>
      </c>
      <c r="C298" s="72">
        <v>24900</v>
      </c>
    </row>
    <row r="299" spans="1:3" x14ac:dyDescent="0.25">
      <c r="A299" s="69"/>
      <c r="B299" s="69" t="s">
        <v>367</v>
      </c>
      <c r="C299" s="72">
        <v>10300</v>
      </c>
    </row>
    <row r="300" spans="1:3" x14ac:dyDescent="0.25">
      <c r="A300" s="69"/>
      <c r="B300" s="69" t="s">
        <v>368</v>
      </c>
      <c r="C300" s="72">
        <v>16800</v>
      </c>
    </row>
    <row r="301" spans="1:3" x14ac:dyDescent="0.25">
      <c r="A301" s="69"/>
      <c r="B301" s="69" t="s">
        <v>369</v>
      </c>
      <c r="C301" s="72">
        <v>17700</v>
      </c>
    </row>
    <row r="302" spans="1:3" x14ac:dyDescent="0.25">
      <c r="A302" s="69"/>
      <c r="B302" s="69" t="s">
        <v>370</v>
      </c>
      <c r="C302" s="72">
        <v>45700</v>
      </c>
    </row>
    <row r="303" spans="1:3" x14ac:dyDescent="0.25">
      <c r="A303" s="69"/>
      <c r="B303" s="69" t="s">
        <v>371</v>
      </c>
      <c r="C303" s="72">
        <v>140000</v>
      </c>
    </row>
    <row r="304" spans="1:3" x14ac:dyDescent="0.25">
      <c r="A304" s="69"/>
      <c r="B304" s="69" t="s">
        <v>18</v>
      </c>
      <c r="C304" s="72">
        <v>18300</v>
      </c>
    </row>
    <row r="305" spans="1:3" x14ac:dyDescent="0.25">
      <c r="A305" s="69"/>
      <c r="B305" s="69" t="s">
        <v>31</v>
      </c>
      <c r="C305" s="72">
        <v>27200</v>
      </c>
    </row>
    <row r="306" spans="1:3" x14ac:dyDescent="0.25">
      <c r="A306" s="69"/>
      <c r="B306" s="69" t="s">
        <v>19</v>
      </c>
      <c r="C306" s="72">
        <v>30200</v>
      </c>
    </row>
    <row r="307" spans="1:3" x14ac:dyDescent="0.25">
      <c r="A307" s="69"/>
      <c r="B307" s="69" t="s">
        <v>372</v>
      </c>
      <c r="C307" s="72">
        <v>21700</v>
      </c>
    </row>
    <row r="308" spans="1:3" x14ac:dyDescent="0.25">
      <c r="A308" s="69"/>
      <c r="B308" s="69" t="s">
        <v>373</v>
      </c>
      <c r="C308" s="72">
        <v>35850</v>
      </c>
    </row>
    <row r="309" spans="1:3" x14ac:dyDescent="0.25">
      <c r="A309" s="69"/>
      <c r="B309" s="69" t="s">
        <v>374</v>
      </c>
      <c r="C309" s="72">
        <v>75000</v>
      </c>
    </row>
    <row r="310" spans="1:3" x14ac:dyDescent="0.25">
      <c r="A310" s="69"/>
      <c r="B310" s="69" t="s">
        <v>375</v>
      </c>
      <c r="C310" s="72">
        <v>43100</v>
      </c>
    </row>
    <row r="311" spans="1:3" x14ac:dyDescent="0.25">
      <c r="A311" s="69"/>
      <c r="B311" s="69" t="s">
        <v>376</v>
      </c>
      <c r="C311" s="72">
        <v>12200</v>
      </c>
    </row>
    <row r="312" spans="1:3" x14ac:dyDescent="0.25">
      <c r="A312" s="69"/>
      <c r="B312" s="69" t="s">
        <v>377</v>
      </c>
      <c r="C312" s="72">
        <v>8400</v>
      </c>
    </row>
    <row r="313" spans="1:3" x14ac:dyDescent="0.25">
      <c r="A313" s="69"/>
      <c r="B313" s="69" t="s">
        <v>378</v>
      </c>
      <c r="C313" s="72">
        <v>16600</v>
      </c>
    </row>
    <row r="314" spans="1:3" x14ac:dyDescent="0.25">
      <c r="A314" s="69"/>
      <c r="B314" s="69" t="s">
        <v>379</v>
      </c>
      <c r="C314" s="72">
        <v>11800</v>
      </c>
    </row>
    <row r="315" spans="1:3" x14ac:dyDescent="0.25">
      <c r="A315" s="69"/>
      <c r="B315" s="69" t="s">
        <v>380</v>
      </c>
      <c r="C315" s="72">
        <v>39500</v>
      </c>
    </row>
    <row r="316" spans="1:3" x14ac:dyDescent="0.25">
      <c r="A316" s="69"/>
      <c r="B316" s="69" t="s">
        <v>381</v>
      </c>
      <c r="C316" s="72">
        <v>180600</v>
      </c>
    </row>
    <row r="317" spans="1:3" x14ac:dyDescent="0.25">
      <c r="A317" s="69"/>
      <c r="B317" s="69" t="s">
        <v>382</v>
      </c>
      <c r="C317" s="72">
        <v>18500</v>
      </c>
    </row>
    <row r="318" spans="1:3" x14ac:dyDescent="0.25">
      <c r="A318" s="69"/>
      <c r="B318" s="69" t="s">
        <v>383</v>
      </c>
      <c r="C318" s="72">
        <v>24600</v>
      </c>
    </row>
    <row r="319" spans="1:3" x14ac:dyDescent="0.25">
      <c r="A319" s="69"/>
      <c r="B319" s="69" t="s">
        <v>384</v>
      </c>
      <c r="C319" s="72">
        <v>41700</v>
      </c>
    </row>
    <row r="320" spans="1:3" x14ac:dyDescent="0.25">
      <c r="A320" s="69"/>
      <c r="B320" s="69" t="s">
        <v>385</v>
      </c>
      <c r="C320" s="72">
        <v>19100</v>
      </c>
    </row>
    <row r="321" spans="1:3" x14ac:dyDescent="0.25">
      <c r="A321" s="69"/>
      <c r="B321" s="69" t="s">
        <v>386</v>
      </c>
      <c r="C321" s="72">
        <v>18300</v>
      </c>
    </row>
    <row r="322" spans="1:3" x14ac:dyDescent="0.25">
      <c r="A322" s="69"/>
      <c r="B322" s="69" t="s">
        <v>387</v>
      </c>
      <c r="C322" s="72">
        <v>6300</v>
      </c>
    </row>
    <row r="323" spans="1:3" x14ac:dyDescent="0.25">
      <c r="A323" s="69"/>
      <c r="B323" s="69" t="s">
        <v>388</v>
      </c>
      <c r="C323" s="72">
        <v>28000</v>
      </c>
    </row>
    <row r="324" spans="1:3" x14ac:dyDescent="0.25">
      <c r="A324" s="69"/>
      <c r="B324" s="69" t="s">
        <v>389</v>
      </c>
      <c r="C324" s="72">
        <v>67300</v>
      </c>
    </row>
    <row r="325" spans="1:3" x14ac:dyDescent="0.25">
      <c r="A325" s="69"/>
      <c r="B325" s="69" t="s">
        <v>390</v>
      </c>
      <c r="C325" s="72">
        <v>10000</v>
      </c>
    </row>
    <row r="326" spans="1:3" x14ac:dyDescent="0.25">
      <c r="A326" s="69"/>
      <c r="B326" s="69" t="s">
        <v>391</v>
      </c>
      <c r="C326" s="72">
        <v>29800</v>
      </c>
    </row>
    <row r="327" spans="1:3" x14ac:dyDescent="0.25">
      <c r="A327" s="69"/>
      <c r="B327" s="69" t="s">
        <v>392</v>
      </c>
      <c r="C327" s="72">
        <v>14600</v>
      </c>
    </row>
    <row r="328" spans="1:3" x14ac:dyDescent="0.25">
      <c r="A328" s="69"/>
      <c r="B328" s="69" t="s">
        <v>393</v>
      </c>
      <c r="C328" s="72">
        <v>42500</v>
      </c>
    </row>
    <row r="329" spans="1:3" ht="13.8" thickBot="1" x14ac:dyDescent="0.3">
      <c r="A329" s="70"/>
      <c r="B329" s="70" t="s">
        <v>87</v>
      </c>
      <c r="C329" s="73">
        <v>113300</v>
      </c>
    </row>
  </sheetData>
  <sheetProtection selectLockedCells="1" selectUnlockedCell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GZ78"/>
  <sheetViews>
    <sheetView zoomScale="85" workbookViewId="0">
      <pane ySplit="3" topLeftCell="A4" activePane="bottomLeft" state="frozen"/>
      <selection pane="bottomLeft" activeCell="H50" sqref="H50"/>
    </sheetView>
  </sheetViews>
  <sheetFormatPr defaultRowHeight="13.2" x14ac:dyDescent="0.25"/>
  <cols>
    <col min="1" max="1" width="44.77734375" bestFit="1" customWidth="1"/>
    <col min="2" max="2" width="10.33203125" bestFit="1" customWidth="1"/>
    <col min="3" max="3" width="12.44140625" customWidth="1"/>
    <col min="4" max="4" width="9.44140625" bestFit="1" customWidth="1"/>
  </cols>
  <sheetData>
    <row r="1" spans="1:4" x14ac:dyDescent="0.25">
      <c r="A1" s="1" t="s">
        <v>460</v>
      </c>
      <c r="D1" s="58" t="s">
        <v>396</v>
      </c>
    </row>
    <row r="2" spans="1:4" ht="13.8" thickBot="1" x14ac:dyDescent="0.3">
      <c r="D2" s="79" t="s">
        <v>395</v>
      </c>
    </row>
    <row r="3" spans="1:4" ht="16.2" thickBot="1" x14ac:dyDescent="0.35">
      <c r="A3" s="81" t="s">
        <v>398</v>
      </c>
      <c r="B3" s="82" t="s">
        <v>394</v>
      </c>
      <c r="D3" s="80" t="s">
        <v>459</v>
      </c>
    </row>
    <row r="4" spans="1:4" x14ac:dyDescent="0.25">
      <c r="A4" s="83" t="s">
        <v>399</v>
      </c>
      <c r="B4" s="71">
        <v>22.25</v>
      </c>
    </row>
    <row r="5" spans="1:4" x14ac:dyDescent="0.25">
      <c r="A5" s="84"/>
      <c r="B5" s="72"/>
    </row>
    <row r="6" spans="1:4" x14ac:dyDescent="0.25">
      <c r="A6" s="84" t="s">
        <v>400</v>
      </c>
      <c r="B6" s="72">
        <v>22.5</v>
      </c>
    </row>
    <row r="7" spans="1:4" x14ac:dyDescent="0.25">
      <c r="A7" s="84"/>
      <c r="B7" s="72"/>
    </row>
    <row r="8" spans="1:4" x14ac:dyDescent="0.25">
      <c r="A8" s="84" t="s">
        <v>401</v>
      </c>
      <c r="B8" s="72">
        <v>22.25</v>
      </c>
    </row>
    <row r="9" spans="1:4" x14ac:dyDescent="0.25">
      <c r="A9" s="84"/>
      <c r="B9" s="72"/>
    </row>
    <row r="10" spans="1:4" x14ac:dyDescent="0.25">
      <c r="A10" s="84" t="s">
        <v>402</v>
      </c>
      <c r="B10" s="72">
        <v>22.5</v>
      </c>
    </row>
    <row r="11" spans="1:4" x14ac:dyDescent="0.25">
      <c r="A11" s="84"/>
      <c r="B11" s="72"/>
    </row>
    <row r="12" spans="1:4" x14ac:dyDescent="0.25">
      <c r="A12" s="84" t="s">
        <v>403</v>
      </c>
      <c r="B12" s="72">
        <v>18.5</v>
      </c>
    </row>
    <row r="13" spans="1:4" x14ac:dyDescent="0.25">
      <c r="A13" s="84"/>
      <c r="B13" s="72"/>
    </row>
    <row r="14" spans="1:4" x14ac:dyDescent="0.25">
      <c r="A14" s="84" t="s">
        <v>404</v>
      </c>
      <c r="B14" s="72">
        <v>22.25</v>
      </c>
    </row>
    <row r="15" spans="1:4" x14ac:dyDescent="0.25">
      <c r="A15" s="84"/>
      <c r="B15" s="72"/>
    </row>
    <row r="16" spans="1:4" x14ac:dyDescent="0.25">
      <c r="A16" s="84" t="s">
        <v>36</v>
      </c>
      <c r="B16" s="72">
        <v>26</v>
      </c>
    </row>
    <row r="17" spans="1:208" x14ac:dyDescent="0.25">
      <c r="A17" s="84"/>
      <c r="B17" s="72"/>
    </row>
    <row r="18" spans="1:208" x14ac:dyDescent="0.25">
      <c r="A18" s="84" t="s">
        <v>405</v>
      </c>
      <c r="B18" s="72">
        <v>21.75</v>
      </c>
    </row>
    <row r="19" spans="1:208" x14ac:dyDescent="0.25">
      <c r="A19" s="84"/>
      <c r="B19" s="72"/>
    </row>
    <row r="20" spans="1:208" x14ac:dyDescent="0.25">
      <c r="A20" s="84" t="s">
        <v>406</v>
      </c>
      <c r="B20" s="72">
        <v>21</v>
      </c>
    </row>
    <row r="21" spans="1:208" x14ac:dyDescent="0.25">
      <c r="A21" s="84"/>
      <c r="B21" s="72"/>
    </row>
    <row r="22" spans="1:208" x14ac:dyDescent="0.25">
      <c r="A22" s="84" t="s">
        <v>407</v>
      </c>
      <c r="B22" s="72">
        <v>22.5</v>
      </c>
    </row>
    <row r="23" spans="1:208" x14ac:dyDescent="0.25">
      <c r="A23" s="84"/>
      <c r="B23" s="72"/>
    </row>
    <row r="24" spans="1:208" x14ac:dyDescent="0.25">
      <c r="A24" s="84" t="s">
        <v>408</v>
      </c>
      <c r="B24" s="72">
        <v>22.25</v>
      </c>
      <c r="C24" s="2"/>
      <c r="D24" s="2"/>
      <c r="E24" s="2"/>
      <c r="F24" s="2"/>
      <c r="G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row>
    <row r="25" spans="1:208" x14ac:dyDescent="0.25">
      <c r="A25" s="84"/>
      <c r="B25" s="72"/>
      <c r="C25" s="2"/>
      <c r="D25" s="2"/>
      <c r="E25" s="2"/>
      <c r="F25" s="2"/>
      <c r="G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row>
    <row r="26" spans="1:208" x14ac:dyDescent="0.25">
      <c r="A26" s="84" t="s">
        <v>409</v>
      </c>
      <c r="B26" s="72">
        <v>22.25</v>
      </c>
    </row>
    <row r="27" spans="1:208" x14ac:dyDescent="0.25">
      <c r="A27" s="84"/>
      <c r="B27" s="72"/>
    </row>
    <row r="28" spans="1:208" x14ac:dyDescent="0.25">
      <c r="A28" s="84" t="s">
        <v>410</v>
      </c>
      <c r="B28" s="72">
        <v>21</v>
      </c>
    </row>
    <row r="29" spans="1:208" x14ac:dyDescent="0.25">
      <c r="A29" s="84"/>
      <c r="B29" s="72"/>
    </row>
    <row r="30" spans="1:208" x14ac:dyDescent="0.25">
      <c r="A30" s="84" t="s">
        <v>411</v>
      </c>
      <c r="B30" s="72">
        <v>24</v>
      </c>
    </row>
    <row r="31" spans="1:208" x14ac:dyDescent="0.25">
      <c r="A31" s="84"/>
      <c r="B31" s="72"/>
    </row>
    <row r="32" spans="1:208" x14ac:dyDescent="0.25">
      <c r="A32" s="84" t="s">
        <v>412</v>
      </c>
      <c r="B32" s="72">
        <v>22.25</v>
      </c>
    </row>
    <row r="33" spans="1:2" x14ac:dyDescent="0.25">
      <c r="A33" s="84"/>
      <c r="B33" s="72"/>
    </row>
    <row r="34" spans="1:2" x14ac:dyDescent="0.25">
      <c r="A34" s="84" t="s">
        <v>413</v>
      </c>
      <c r="B34" s="72">
        <v>19.75</v>
      </c>
    </row>
    <row r="35" spans="1:2" x14ac:dyDescent="0.25">
      <c r="A35" s="84"/>
      <c r="B35" s="72"/>
    </row>
    <row r="36" spans="1:2" x14ac:dyDescent="0.25">
      <c r="A36" s="84" t="s">
        <v>414</v>
      </c>
      <c r="B36" s="72">
        <v>23.5</v>
      </c>
    </row>
    <row r="37" spans="1:2" x14ac:dyDescent="0.25">
      <c r="A37" s="84"/>
      <c r="B37" s="72"/>
    </row>
    <row r="38" spans="1:2" x14ac:dyDescent="0.25">
      <c r="A38" s="84" t="s">
        <v>415</v>
      </c>
      <c r="B38" s="72">
        <v>26</v>
      </c>
    </row>
    <row r="39" spans="1:2" x14ac:dyDescent="0.25">
      <c r="A39" s="84"/>
      <c r="B39" s="72"/>
    </row>
    <row r="40" spans="1:2" x14ac:dyDescent="0.25">
      <c r="A40" s="84" t="s">
        <v>37</v>
      </c>
      <c r="B40" s="72">
        <v>25</v>
      </c>
    </row>
    <row r="41" spans="1:2" x14ac:dyDescent="0.25">
      <c r="A41" s="84"/>
      <c r="B41" s="72"/>
    </row>
    <row r="42" spans="1:2" x14ac:dyDescent="0.25">
      <c r="A42" s="84" t="s">
        <v>416</v>
      </c>
      <c r="B42" s="72">
        <v>25</v>
      </c>
    </row>
    <row r="43" spans="1:2" x14ac:dyDescent="0.25">
      <c r="A43" s="84"/>
      <c r="B43" s="72"/>
    </row>
    <row r="44" spans="1:2" x14ac:dyDescent="0.25">
      <c r="A44" s="84" t="s">
        <v>417</v>
      </c>
      <c r="B44" s="72">
        <v>22</v>
      </c>
    </row>
    <row r="45" spans="1:2" x14ac:dyDescent="0.25">
      <c r="A45" s="84"/>
      <c r="B45" s="72"/>
    </row>
    <row r="46" spans="1:2" x14ac:dyDescent="0.25">
      <c r="A46" s="84" t="s">
        <v>418</v>
      </c>
      <c r="B46" s="72">
        <v>22.25</v>
      </c>
    </row>
    <row r="47" spans="1:2" x14ac:dyDescent="0.25">
      <c r="A47" s="84"/>
      <c r="B47" s="72"/>
    </row>
    <row r="48" spans="1:2" x14ac:dyDescent="0.25">
      <c r="A48" s="84" t="s">
        <v>46</v>
      </c>
      <c r="B48" s="72">
        <v>23.5</v>
      </c>
    </row>
    <row r="49" spans="1:2" x14ac:dyDescent="0.25">
      <c r="A49" s="84"/>
      <c r="B49" s="72"/>
    </row>
    <row r="50" spans="1:2" x14ac:dyDescent="0.25">
      <c r="A50" s="84" t="s">
        <v>419</v>
      </c>
      <c r="B50" s="72">
        <v>21</v>
      </c>
    </row>
    <row r="51" spans="1:2" x14ac:dyDescent="0.25">
      <c r="A51" s="84"/>
      <c r="B51" s="72"/>
    </row>
    <row r="52" spans="1:2" x14ac:dyDescent="0.25">
      <c r="A52" s="84" t="s">
        <v>5</v>
      </c>
      <c r="B52" s="72">
        <v>18.5</v>
      </c>
    </row>
    <row r="53" spans="1:2" x14ac:dyDescent="0.25">
      <c r="A53" s="84"/>
      <c r="B53" s="72"/>
    </row>
    <row r="54" spans="1:2" x14ac:dyDescent="0.25">
      <c r="A54" s="84" t="s">
        <v>420</v>
      </c>
      <c r="B54" s="72">
        <v>25</v>
      </c>
    </row>
    <row r="55" spans="1:2" x14ac:dyDescent="0.25">
      <c r="A55" s="84"/>
      <c r="B55" s="72"/>
    </row>
    <row r="56" spans="1:2" x14ac:dyDescent="0.25">
      <c r="A56" s="84" t="s">
        <v>421</v>
      </c>
      <c r="B56" s="72">
        <v>22.75</v>
      </c>
    </row>
    <row r="57" spans="1:2" x14ac:dyDescent="0.25">
      <c r="A57" s="84"/>
      <c r="B57" s="72"/>
    </row>
    <row r="58" spans="1:2" x14ac:dyDescent="0.25">
      <c r="A58" s="84" t="s">
        <v>422</v>
      </c>
      <c r="B58" s="72">
        <v>22.5</v>
      </c>
    </row>
    <row r="59" spans="1:2" x14ac:dyDescent="0.25">
      <c r="A59" s="84"/>
      <c r="B59" s="72"/>
    </row>
    <row r="60" spans="1:2" x14ac:dyDescent="0.25">
      <c r="A60" s="84" t="s">
        <v>8</v>
      </c>
      <c r="B60" s="72">
        <v>22.5</v>
      </c>
    </row>
    <row r="61" spans="1:2" x14ac:dyDescent="0.25">
      <c r="A61" s="84"/>
      <c r="B61" s="72"/>
    </row>
    <row r="62" spans="1:2" x14ac:dyDescent="0.25">
      <c r="A62" s="84" t="s">
        <v>423</v>
      </c>
      <c r="B62" s="72">
        <v>23</v>
      </c>
    </row>
    <row r="63" spans="1:2" x14ac:dyDescent="0.25">
      <c r="A63" s="84"/>
      <c r="B63" s="72"/>
    </row>
    <row r="64" spans="1:2" x14ac:dyDescent="0.25">
      <c r="A64" s="84" t="s">
        <v>424</v>
      </c>
      <c r="B64" s="72">
        <v>21.25</v>
      </c>
    </row>
    <row r="65" spans="1:2" x14ac:dyDescent="0.25">
      <c r="A65" s="84"/>
      <c r="B65" s="72"/>
    </row>
    <row r="66" spans="1:2" x14ac:dyDescent="0.25">
      <c r="A66" s="84" t="s">
        <v>425</v>
      </c>
      <c r="B66" s="72">
        <v>21</v>
      </c>
    </row>
    <row r="67" spans="1:2" x14ac:dyDescent="0.25">
      <c r="A67" s="84"/>
      <c r="B67" s="72"/>
    </row>
    <row r="68" spans="1:2" x14ac:dyDescent="0.25">
      <c r="A68" s="84" t="s">
        <v>426</v>
      </c>
      <c r="B68" s="72">
        <v>17.25</v>
      </c>
    </row>
    <row r="69" spans="1:2" x14ac:dyDescent="0.25">
      <c r="A69" s="84"/>
      <c r="B69" s="72"/>
    </row>
    <row r="70" spans="1:2" x14ac:dyDescent="0.25">
      <c r="A70" s="84" t="s">
        <v>427</v>
      </c>
      <c r="B70" s="72">
        <v>22.5</v>
      </c>
    </row>
    <row r="71" spans="1:2" x14ac:dyDescent="0.25">
      <c r="A71" s="84"/>
      <c r="B71" s="72"/>
    </row>
    <row r="72" spans="1:2" x14ac:dyDescent="0.25">
      <c r="A72" s="84" t="s">
        <v>428</v>
      </c>
      <c r="B72" s="72">
        <v>21.25</v>
      </c>
    </row>
    <row r="73" spans="1:2" x14ac:dyDescent="0.25">
      <c r="A73" s="84"/>
      <c r="B73" s="72"/>
    </row>
    <row r="74" spans="1:2" x14ac:dyDescent="0.25">
      <c r="A74" s="84" t="s">
        <v>429</v>
      </c>
      <c r="B74" s="72">
        <v>21</v>
      </c>
    </row>
    <row r="75" spans="1:2" x14ac:dyDescent="0.25">
      <c r="A75" s="84"/>
      <c r="B75" s="72"/>
    </row>
    <row r="76" spans="1:2" x14ac:dyDescent="0.25">
      <c r="A76" s="84" t="s">
        <v>430</v>
      </c>
      <c r="B76" s="72">
        <v>21.25</v>
      </c>
    </row>
    <row r="77" spans="1:2" x14ac:dyDescent="0.25">
      <c r="A77" s="84"/>
      <c r="B77" s="72"/>
    </row>
    <row r="78" spans="1:2" ht="13.8" thickBot="1" x14ac:dyDescent="0.3">
      <c r="A78" s="85" t="s">
        <v>431</v>
      </c>
      <c r="B78" s="73">
        <v>28.5</v>
      </c>
    </row>
  </sheetData>
  <sheetProtection selectLockedCells="1" selectUnlockedCells="1"/>
  <hyperlinks>
    <hyperlink ref="D2" r:id="rId1" xr:uid="{00000000-0004-0000-0400-000000000000}"/>
  </hyperlinks>
  <pageMargins left="0.75" right="0.75" top="1" bottom="1" header="0.5" footer="0.5"/>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sheetPr>
  <dimension ref="A1:HR109"/>
  <sheetViews>
    <sheetView zoomScale="85" workbookViewId="0">
      <pane ySplit="3" topLeftCell="A4" activePane="bottomLeft" state="frozen"/>
      <selection pane="bottomLeft" activeCell="F56" sqref="F56"/>
    </sheetView>
  </sheetViews>
  <sheetFormatPr defaultRowHeight="13.2" x14ac:dyDescent="0.25"/>
  <cols>
    <col min="1" max="1" width="44.77734375" bestFit="1" customWidth="1"/>
    <col min="2" max="2" width="34" bestFit="1" customWidth="1"/>
    <col min="3" max="3" width="10.33203125" bestFit="1" customWidth="1"/>
    <col min="4" max="4" width="12.44140625" customWidth="1"/>
    <col min="5" max="5" width="9.44140625" bestFit="1" customWidth="1"/>
  </cols>
  <sheetData>
    <row r="1" spans="1:5" x14ac:dyDescent="0.25">
      <c r="A1" s="1" t="s">
        <v>454</v>
      </c>
      <c r="E1" s="58" t="s">
        <v>396</v>
      </c>
    </row>
    <row r="2" spans="1:5" ht="13.8" thickBot="1" x14ac:dyDescent="0.3">
      <c r="E2" s="79" t="s">
        <v>395</v>
      </c>
    </row>
    <row r="3" spans="1:5" ht="16.2" thickBot="1" x14ac:dyDescent="0.35">
      <c r="A3" s="81" t="s">
        <v>398</v>
      </c>
      <c r="B3" s="81" t="s">
        <v>432</v>
      </c>
      <c r="C3" s="82" t="s">
        <v>394</v>
      </c>
      <c r="E3" s="80" t="s">
        <v>459</v>
      </c>
    </row>
    <row r="4" spans="1:5" x14ac:dyDescent="0.25">
      <c r="A4" s="77" t="s">
        <v>399</v>
      </c>
      <c r="B4" s="68" t="s">
        <v>127</v>
      </c>
      <c r="C4" s="71">
        <v>515</v>
      </c>
    </row>
    <row r="5" spans="1:5" x14ac:dyDescent="0.25">
      <c r="A5" s="76"/>
      <c r="B5" s="69"/>
      <c r="C5" s="72"/>
    </row>
    <row r="6" spans="1:5" x14ac:dyDescent="0.25">
      <c r="A6" s="76" t="s">
        <v>400</v>
      </c>
      <c r="B6" s="69" t="s">
        <v>433</v>
      </c>
      <c r="C6" s="72">
        <v>1100</v>
      </c>
    </row>
    <row r="7" spans="1:5" x14ac:dyDescent="0.25">
      <c r="A7" s="76"/>
      <c r="B7" s="69"/>
      <c r="C7" s="72"/>
    </row>
    <row r="8" spans="1:5" x14ac:dyDescent="0.25">
      <c r="A8" s="76" t="s">
        <v>401</v>
      </c>
      <c r="B8" s="69" t="s">
        <v>262</v>
      </c>
      <c r="C8" s="72">
        <v>900</v>
      </c>
    </row>
    <row r="9" spans="1:5" x14ac:dyDescent="0.25">
      <c r="A9" s="76"/>
      <c r="B9" s="69" t="s">
        <v>434</v>
      </c>
      <c r="C9" s="72">
        <v>375</v>
      </c>
    </row>
    <row r="10" spans="1:5" x14ac:dyDescent="0.25">
      <c r="A10" s="76"/>
      <c r="B10" s="69"/>
      <c r="C10" s="72"/>
    </row>
    <row r="11" spans="1:5" x14ac:dyDescent="0.25">
      <c r="A11" s="76" t="s">
        <v>402</v>
      </c>
      <c r="B11" s="69" t="s">
        <v>18</v>
      </c>
      <c r="C11" s="72">
        <v>2800</v>
      </c>
    </row>
    <row r="12" spans="1:5" x14ac:dyDescent="0.25">
      <c r="A12" s="76"/>
      <c r="B12" s="69" t="s">
        <v>435</v>
      </c>
      <c r="C12" s="72">
        <v>1800</v>
      </c>
    </row>
    <row r="13" spans="1:5" x14ac:dyDescent="0.25">
      <c r="A13" s="76"/>
      <c r="B13" s="69"/>
      <c r="C13" s="72"/>
    </row>
    <row r="14" spans="1:5" x14ac:dyDescent="0.25">
      <c r="A14" s="76" t="s">
        <v>403</v>
      </c>
      <c r="B14" s="69" t="s">
        <v>436</v>
      </c>
      <c r="C14" s="72">
        <v>375</v>
      </c>
    </row>
    <row r="15" spans="1:5" x14ac:dyDescent="0.25">
      <c r="A15" s="76"/>
      <c r="B15" s="69"/>
      <c r="C15" s="72"/>
    </row>
    <row r="16" spans="1:5" x14ac:dyDescent="0.25">
      <c r="A16" s="76" t="s">
        <v>404</v>
      </c>
      <c r="B16" s="69" t="s">
        <v>437</v>
      </c>
      <c r="C16" s="72">
        <v>800</v>
      </c>
    </row>
    <row r="17" spans="1:226" x14ac:dyDescent="0.25">
      <c r="A17" s="76"/>
      <c r="B17" s="69" t="s">
        <v>438</v>
      </c>
      <c r="C17" s="72">
        <v>700</v>
      </c>
    </row>
    <row r="18" spans="1:226" x14ac:dyDescent="0.25">
      <c r="A18" s="76"/>
      <c r="B18" s="69"/>
      <c r="C18" s="72"/>
    </row>
    <row r="19" spans="1:226" x14ac:dyDescent="0.25">
      <c r="A19" s="76" t="s">
        <v>36</v>
      </c>
      <c r="B19" s="69" t="s">
        <v>237</v>
      </c>
      <c r="C19" s="72">
        <v>370</v>
      </c>
    </row>
    <row r="20" spans="1:226" x14ac:dyDescent="0.25">
      <c r="A20" s="76"/>
      <c r="B20" s="69"/>
      <c r="C20" s="72"/>
      <c r="E20" s="2"/>
    </row>
    <row r="21" spans="1:226" x14ac:dyDescent="0.25">
      <c r="A21" s="76" t="s">
        <v>405</v>
      </c>
      <c r="B21" s="69" t="s">
        <v>17</v>
      </c>
      <c r="C21" s="72">
        <v>600</v>
      </c>
      <c r="E21" s="2"/>
    </row>
    <row r="22" spans="1:226" x14ac:dyDescent="0.25">
      <c r="A22" s="76"/>
      <c r="B22" s="69" t="s">
        <v>30</v>
      </c>
      <c r="C22" s="72">
        <v>480</v>
      </c>
    </row>
    <row r="23" spans="1:226" x14ac:dyDescent="0.25">
      <c r="A23" s="76"/>
      <c r="B23" s="69"/>
      <c r="C23" s="72"/>
    </row>
    <row r="24" spans="1:226" x14ac:dyDescent="0.25">
      <c r="A24" s="76" t="s">
        <v>406</v>
      </c>
      <c r="B24" s="69" t="s">
        <v>332</v>
      </c>
      <c r="C24" s="72">
        <v>1000</v>
      </c>
      <c r="D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row>
    <row r="25" spans="1:226" x14ac:dyDescent="0.25">
      <c r="A25" s="76"/>
      <c r="B25" s="69" t="s">
        <v>348</v>
      </c>
      <c r="C25" s="72">
        <v>1000</v>
      </c>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row>
    <row r="26" spans="1:226" x14ac:dyDescent="0.25">
      <c r="A26" s="76"/>
      <c r="B26" s="69"/>
      <c r="C26" s="72"/>
    </row>
    <row r="27" spans="1:226" x14ac:dyDescent="0.25">
      <c r="A27" s="76" t="s">
        <v>407</v>
      </c>
      <c r="B27" s="69" t="s">
        <v>382</v>
      </c>
      <c r="C27" s="72">
        <v>2400</v>
      </c>
    </row>
    <row r="28" spans="1:226" x14ac:dyDescent="0.25">
      <c r="A28" s="76"/>
      <c r="B28" s="69" t="s">
        <v>439</v>
      </c>
      <c r="C28" s="72">
        <v>1500</v>
      </c>
    </row>
    <row r="29" spans="1:226" x14ac:dyDescent="0.25">
      <c r="A29" s="76"/>
      <c r="B29" s="69"/>
      <c r="C29" s="72"/>
    </row>
    <row r="30" spans="1:226" x14ac:dyDescent="0.25">
      <c r="A30" s="76" t="s">
        <v>408</v>
      </c>
      <c r="B30" s="69" t="s">
        <v>341</v>
      </c>
      <c r="C30" s="72">
        <v>700</v>
      </c>
    </row>
    <row r="31" spans="1:226" x14ac:dyDescent="0.25">
      <c r="A31" s="76"/>
      <c r="B31" s="69" t="s">
        <v>333</v>
      </c>
      <c r="C31" s="72">
        <v>700</v>
      </c>
    </row>
    <row r="32" spans="1:226" x14ac:dyDescent="0.25">
      <c r="A32" s="76"/>
      <c r="B32" s="69"/>
      <c r="C32" s="72"/>
    </row>
    <row r="33" spans="1:3" x14ac:dyDescent="0.25">
      <c r="A33" s="76" t="s">
        <v>409</v>
      </c>
      <c r="B33" s="69" t="s">
        <v>15</v>
      </c>
      <c r="C33" s="72">
        <v>1000</v>
      </c>
    </row>
    <row r="34" spans="1:3" x14ac:dyDescent="0.25">
      <c r="A34" s="76"/>
      <c r="B34" s="69" t="s">
        <v>137</v>
      </c>
      <c r="C34" s="72">
        <v>550</v>
      </c>
    </row>
    <row r="35" spans="1:3" x14ac:dyDescent="0.25">
      <c r="A35" s="76"/>
      <c r="B35" s="69"/>
      <c r="C35" s="72"/>
    </row>
    <row r="36" spans="1:3" x14ac:dyDescent="0.25">
      <c r="A36" s="76" t="s">
        <v>410</v>
      </c>
      <c r="B36" s="69" t="s">
        <v>182</v>
      </c>
      <c r="C36" s="72">
        <v>750</v>
      </c>
    </row>
    <row r="37" spans="1:3" x14ac:dyDescent="0.25">
      <c r="A37" s="76"/>
      <c r="B37" s="69" t="s">
        <v>0</v>
      </c>
      <c r="C37" s="72">
        <v>875</v>
      </c>
    </row>
    <row r="38" spans="1:3" x14ac:dyDescent="0.25">
      <c r="A38" s="76"/>
      <c r="B38" s="69"/>
      <c r="C38" s="72"/>
    </row>
    <row r="39" spans="1:3" x14ac:dyDescent="0.25">
      <c r="A39" s="76" t="s">
        <v>411</v>
      </c>
      <c r="B39" s="69" t="s">
        <v>109</v>
      </c>
      <c r="C39" s="72">
        <v>320</v>
      </c>
    </row>
    <row r="40" spans="1:3" x14ac:dyDescent="0.25">
      <c r="A40" s="76"/>
      <c r="B40" s="69" t="s">
        <v>440</v>
      </c>
      <c r="C40" s="72">
        <v>225</v>
      </c>
    </row>
    <row r="41" spans="1:3" x14ac:dyDescent="0.25">
      <c r="A41" s="76"/>
      <c r="B41" s="69"/>
      <c r="C41" s="72"/>
    </row>
    <row r="42" spans="1:3" x14ac:dyDescent="0.25">
      <c r="A42" s="76" t="s">
        <v>412</v>
      </c>
      <c r="B42" s="69" t="s">
        <v>7</v>
      </c>
      <c r="C42" s="72">
        <v>650</v>
      </c>
    </row>
    <row r="43" spans="1:3" x14ac:dyDescent="0.25">
      <c r="A43" s="76"/>
      <c r="B43" s="69" t="s">
        <v>234</v>
      </c>
      <c r="C43" s="72">
        <v>550</v>
      </c>
    </row>
    <row r="44" spans="1:3" x14ac:dyDescent="0.25">
      <c r="A44" s="76"/>
      <c r="B44" s="69"/>
      <c r="C44" s="72"/>
    </row>
    <row r="45" spans="1:3" x14ac:dyDescent="0.25">
      <c r="A45" s="76" t="s">
        <v>413</v>
      </c>
      <c r="B45" s="69" t="s">
        <v>13</v>
      </c>
      <c r="C45" s="72">
        <v>425</v>
      </c>
    </row>
    <row r="46" spans="1:3" x14ac:dyDescent="0.25">
      <c r="A46" s="76"/>
      <c r="B46" s="69" t="s">
        <v>339</v>
      </c>
      <c r="C46" s="72">
        <v>800</v>
      </c>
    </row>
    <row r="47" spans="1:3" x14ac:dyDescent="0.25">
      <c r="A47" s="76"/>
      <c r="B47" s="69"/>
      <c r="C47" s="72"/>
    </row>
    <row r="48" spans="1:3" x14ac:dyDescent="0.25">
      <c r="A48" s="76" t="s">
        <v>414</v>
      </c>
      <c r="B48" s="69" t="s">
        <v>195</v>
      </c>
      <c r="C48" s="72">
        <v>1750</v>
      </c>
    </row>
    <row r="49" spans="1:3" x14ac:dyDescent="0.25">
      <c r="A49" s="76"/>
      <c r="B49" s="69" t="s">
        <v>441</v>
      </c>
      <c r="C49" s="72">
        <v>1800</v>
      </c>
    </row>
    <row r="50" spans="1:3" x14ac:dyDescent="0.25">
      <c r="A50" s="76"/>
      <c r="B50" s="69"/>
      <c r="C50" s="72"/>
    </row>
    <row r="51" spans="1:3" x14ac:dyDescent="0.25">
      <c r="A51" s="76" t="s">
        <v>415</v>
      </c>
      <c r="B51" s="69" t="s">
        <v>208</v>
      </c>
      <c r="C51" s="72">
        <v>440</v>
      </c>
    </row>
    <row r="52" spans="1:3" x14ac:dyDescent="0.25">
      <c r="A52" s="76"/>
      <c r="B52" s="69"/>
      <c r="C52" s="72"/>
    </row>
    <row r="53" spans="1:3" x14ac:dyDescent="0.25">
      <c r="A53" s="76" t="s">
        <v>37</v>
      </c>
      <c r="B53" s="69" t="s">
        <v>233</v>
      </c>
      <c r="C53" s="72">
        <v>450</v>
      </c>
    </row>
    <row r="54" spans="1:3" x14ac:dyDescent="0.25">
      <c r="A54" s="76"/>
      <c r="B54" s="69" t="s">
        <v>442</v>
      </c>
      <c r="C54" s="72">
        <v>500</v>
      </c>
    </row>
    <row r="55" spans="1:3" x14ac:dyDescent="0.25">
      <c r="A55" s="76"/>
      <c r="B55" s="69"/>
      <c r="C55" s="72"/>
    </row>
    <row r="56" spans="1:3" x14ac:dyDescent="0.25">
      <c r="A56" s="76" t="s">
        <v>416</v>
      </c>
      <c r="B56" s="69" t="s">
        <v>16</v>
      </c>
      <c r="C56" s="72">
        <v>650</v>
      </c>
    </row>
    <row r="57" spans="1:3" x14ac:dyDescent="0.25">
      <c r="A57" s="76"/>
      <c r="B57" s="69" t="s">
        <v>201</v>
      </c>
      <c r="C57" s="72">
        <v>500</v>
      </c>
    </row>
    <row r="58" spans="1:3" x14ac:dyDescent="0.25">
      <c r="A58" s="76"/>
      <c r="B58" s="69"/>
      <c r="C58" s="72"/>
    </row>
    <row r="59" spans="1:3" x14ac:dyDescent="0.25">
      <c r="A59" s="76" t="s">
        <v>417</v>
      </c>
      <c r="B59" s="69" t="s">
        <v>3</v>
      </c>
      <c r="C59" s="72">
        <v>595</v>
      </c>
    </row>
    <row r="60" spans="1:3" x14ac:dyDescent="0.25">
      <c r="A60" s="76"/>
      <c r="B60" s="69"/>
      <c r="C60" s="72"/>
    </row>
    <row r="61" spans="1:3" x14ac:dyDescent="0.25">
      <c r="A61" s="76" t="s">
        <v>418</v>
      </c>
      <c r="B61" s="69" t="s">
        <v>4</v>
      </c>
      <c r="C61" s="72">
        <v>440</v>
      </c>
    </row>
    <row r="62" spans="1:3" x14ac:dyDescent="0.25">
      <c r="A62" s="76"/>
      <c r="B62" s="69" t="s">
        <v>443</v>
      </c>
      <c r="C62" s="72">
        <v>250</v>
      </c>
    </row>
    <row r="63" spans="1:3" x14ac:dyDescent="0.25">
      <c r="A63" s="76"/>
      <c r="B63" s="69"/>
      <c r="C63" s="72"/>
    </row>
    <row r="64" spans="1:3" x14ac:dyDescent="0.25">
      <c r="A64" s="76" t="s">
        <v>46</v>
      </c>
      <c r="B64" s="69" t="s">
        <v>444</v>
      </c>
      <c r="C64" s="72">
        <v>6000</v>
      </c>
    </row>
    <row r="65" spans="1:3" x14ac:dyDescent="0.25">
      <c r="A65" s="76"/>
      <c r="B65" s="69" t="s">
        <v>445</v>
      </c>
      <c r="C65" s="72">
        <v>6175</v>
      </c>
    </row>
    <row r="66" spans="1:3" x14ac:dyDescent="0.25">
      <c r="A66" s="76"/>
      <c r="B66" s="69" t="s">
        <v>446</v>
      </c>
      <c r="C66" s="72">
        <v>4900</v>
      </c>
    </row>
    <row r="67" spans="1:3" x14ac:dyDescent="0.25">
      <c r="A67" s="76"/>
      <c r="B67" s="69" t="s">
        <v>447</v>
      </c>
      <c r="C67" s="72">
        <v>4450</v>
      </c>
    </row>
    <row r="68" spans="1:3" x14ac:dyDescent="0.25">
      <c r="A68" s="76"/>
      <c r="B68" s="69" t="s">
        <v>448</v>
      </c>
      <c r="C68" s="72">
        <v>3200</v>
      </c>
    </row>
    <row r="69" spans="1:3" x14ac:dyDescent="0.25">
      <c r="A69" s="76"/>
      <c r="B69" s="69" t="s">
        <v>449</v>
      </c>
      <c r="C69" s="72">
        <v>4000</v>
      </c>
    </row>
    <row r="70" spans="1:3" x14ac:dyDescent="0.25">
      <c r="A70" s="76"/>
      <c r="B70" s="69"/>
      <c r="C70" s="72"/>
    </row>
    <row r="71" spans="1:3" x14ac:dyDescent="0.25">
      <c r="A71" s="76" t="s">
        <v>419</v>
      </c>
      <c r="B71" s="69" t="s">
        <v>1</v>
      </c>
      <c r="C71" s="72">
        <v>525</v>
      </c>
    </row>
    <row r="72" spans="1:3" x14ac:dyDescent="0.25">
      <c r="A72" s="76"/>
      <c r="B72" s="69" t="s">
        <v>174</v>
      </c>
      <c r="C72" s="72">
        <v>605</v>
      </c>
    </row>
    <row r="73" spans="1:3" x14ac:dyDescent="0.25">
      <c r="A73" s="76"/>
      <c r="B73" s="69"/>
      <c r="C73" s="72"/>
    </row>
    <row r="74" spans="1:3" x14ac:dyDescent="0.25">
      <c r="A74" s="76" t="s">
        <v>5</v>
      </c>
      <c r="B74" s="69" t="s">
        <v>450</v>
      </c>
      <c r="C74" s="72">
        <v>200</v>
      </c>
    </row>
    <row r="75" spans="1:3" x14ac:dyDescent="0.25">
      <c r="A75" s="76"/>
      <c r="B75" s="69" t="s">
        <v>229</v>
      </c>
      <c r="C75" s="72">
        <v>180</v>
      </c>
    </row>
    <row r="76" spans="1:3" x14ac:dyDescent="0.25">
      <c r="A76" s="76"/>
      <c r="B76" s="69"/>
      <c r="C76" s="72"/>
    </row>
    <row r="77" spans="1:3" x14ac:dyDescent="0.25">
      <c r="A77" s="76" t="s">
        <v>420</v>
      </c>
      <c r="B77" s="69" t="s">
        <v>9</v>
      </c>
      <c r="C77" s="72">
        <v>1600</v>
      </c>
    </row>
    <row r="78" spans="1:3" x14ac:dyDescent="0.25">
      <c r="A78" s="76"/>
      <c r="B78" s="69"/>
      <c r="C78" s="72"/>
    </row>
    <row r="79" spans="1:3" x14ac:dyDescent="0.25">
      <c r="A79" s="76" t="s">
        <v>421</v>
      </c>
      <c r="B79" s="69" t="s">
        <v>204</v>
      </c>
      <c r="C79" s="72">
        <v>550</v>
      </c>
    </row>
    <row r="80" spans="1:3" x14ac:dyDescent="0.25">
      <c r="A80" s="76"/>
      <c r="B80" s="69" t="s">
        <v>213</v>
      </c>
      <c r="C80" s="72">
        <v>550</v>
      </c>
    </row>
    <row r="81" spans="1:3" x14ac:dyDescent="0.25">
      <c r="A81" s="76"/>
      <c r="B81" s="69"/>
      <c r="C81" s="72"/>
    </row>
    <row r="82" spans="1:3" x14ac:dyDescent="0.25">
      <c r="A82" s="76" t="s">
        <v>422</v>
      </c>
      <c r="B82" s="69" t="s">
        <v>11</v>
      </c>
      <c r="C82" s="72">
        <v>1450</v>
      </c>
    </row>
    <row r="83" spans="1:3" x14ac:dyDescent="0.25">
      <c r="A83" s="76"/>
      <c r="B83" s="69" t="s">
        <v>302</v>
      </c>
      <c r="C83" s="72">
        <v>1250</v>
      </c>
    </row>
    <row r="84" spans="1:3" x14ac:dyDescent="0.25">
      <c r="A84" s="76"/>
      <c r="B84" s="69"/>
      <c r="C84" s="72"/>
    </row>
    <row r="85" spans="1:3" x14ac:dyDescent="0.25">
      <c r="A85" s="76" t="s">
        <v>8</v>
      </c>
      <c r="B85" s="69" t="s">
        <v>387</v>
      </c>
      <c r="C85" s="72">
        <v>3000</v>
      </c>
    </row>
    <row r="86" spans="1:3" x14ac:dyDescent="0.25">
      <c r="A86" s="76"/>
      <c r="B86" s="69" t="s">
        <v>367</v>
      </c>
      <c r="C86" s="72">
        <v>1800</v>
      </c>
    </row>
    <row r="87" spans="1:3" x14ac:dyDescent="0.25">
      <c r="A87" s="76"/>
      <c r="B87" s="69"/>
      <c r="C87" s="72"/>
    </row>
    <row r="88" spans="1:3" x14ac:dyDescent="0.25">
      <c r="A88" s="76" t="s">
        <v>423</v>
      </c>
      <c r="B88" s="69" t="s">
        <v>115</v>
      </c>
      <c r="C88" s="72">
        <v>800</v>
      </c>
    </row>
    <row r="89" spans="1:3" x14ac:dyDescent="0.25">
      <c r="A89" s="76"/>
      <c r="B89" s="69" t="s">
        <v>176</v>
      </c>
      <c r="C89" s="72">
        <v>1300</v>
      </c>
    </row>
    <row r="90" spans="1:3" x14ac:dyDescent="0.25">
      <c r="A90" s="76"/>
      <c r="B90" s="69"/>
      <c r="C90" s="72"/>
    </row>
    <row r="91" spans="1:3" x14ac:dyDescent="0.25">
      <c r="A91" s="76" t="s">
        <v>424</v>
      </c>
      <c r="B91" s="69" t="s">
        <v>141</v>
      </c>
      <c r="C91" s="72">
        <v>400</v>
      </c>
    </row>
    <row r="92" spans="1:3" x14ac:dyDescent="0.25">
      <c r="A92" s="76"/>
      <c r="B92" s="69" t="s">
        <v>147</v>
      </c>
      <c r="C92" s="72">
        <v>550</v>
      </c>
    </row>
    <row r="93" spans="1:3" x14ac:dyDescent="0.25">
      <c r="A93" s="76"/>
      <c r="B93" s="69"/>
      <c r="C93" s="72"/>
    </row>
    <row r="94" spans="1:3" x14ac:dyDescent="0.25">
      <c r="A94" s="76" t="s">
        <v>425</v>
      </c>
      <c r="B94" s="69" t="s">
        <v>355</v>
      </c>
      <c r="C94" s="72">
        <v>850</v>
      </c>
    </row>
    <row r="95" spans="1:3" x14ac:dyDescent="0.25">
      <c r="A95" s="76"/>
      <c r="B95" s="69"/>
      <c r="C95" s="72"/>
    </row>
    <row r="96" spans="1:3" x14ac:dyDescent="0.25">
      <c r="A96" s="76" t="s">
        <v>426</v>
      </c>
      <c r="B96" s="69" t="s">
        <v>223</v>
      </c>
      <c r="C96" s="72">
        <v>320</v>
      </c>
    </row>
    <row r="97" spans="1:3" x14ac:dyDescent="0.25">
      <c r="A97" s="76"/>
      <c r="B97" s="69" t="s">
        <v>219</v>
      </c>
      <c r="C97" s="72">
        <v>320</v>
      </c>
    </row>
    <row r="98" spans="1:3" x14ac:dyDescent="0.25">
      <c r="A98" s="76"/>
      <c r="B98" s="69"/>
      <c r="C98" s="72"/>
    </row>
    <row r="99" spans="1:3" x14ac:dyDescent="0.25">
      <c r="A99" s="76" t="s">
        <v>427</v>
      </c>
      <c r="B99" s="69" t="s">
        <v>10</v>
      </c>
      <c r="C99" s="72">
        <v>2000</v>
      </c>
    </row>
    <row r="100" spans="1:3" x14ac:dyDescent="0.25">
      <c r="A100" s="76"/>
      <c r="B100" s="69" t="s">
        <v>309</v>
      </c>
      <c r="C100" s="72">
        <v>1800</v>
      </c>
    </row>
    <row r="101" spans="1:3" x14ac:dyDescent="0.25">
      <c r="A101" s="76"/>
      <c r="B101" s="69"/>
      <c r="C101" s="72"/>
    </row>
    <row r="102" spans="1:3" x14ac:dyDescent="0.25">
      <c r="A102" s="76" t="s">
        <v>428</v>
      </c>
      <c r="B102" s="69" t="s">
        <v>451</v>
      </c>
      <c r="C102" s="72">
        <v>500</v>
      </c>
    </row>
    <row r="103" spans="1:3" x14ac:dyDescent="0.25">
      <c r="A103" s="76"/>
      <c r="B103" s="69"/>
      <c r="C103" s="72"/>
    </row>
    <row r="104" spans="1:3" x14ac:dyDescent="0.25">
      <c r="A104" s="76" t="s">
        <v>429</v>
      </c>
      <c r="B104" s="69" t="s">
        <v>452</v>
      </c>
      <c r="C104" s="72">
        <v>1000</v>
      </c>
    </row>
    <row r="105" spans="1:3" x14ac:dyDescent="0.25">
      <c r="A105" s="76"/>
      <c r="B105" s="69" t="s">
        <v>453</v>
      </c>
      <c r="C105" s="72">
        <v>1100</v>
      </c>
    </row>
    <row r="106" spans="1:3" x14ac:dyDescent="0.25">
      <c r="A106" s="76"/>
      <c r="B106" s="69"/>
      <c r="C106" s="72"/>
    </row>
    <row r="107" spans="1:3" x14ac:dyDescent="0.25">
      <c r="A107" s="76" t="s">
        <v>430</v>
      </c>
      <c r="B107" s="69" t="s">
        <v>148</v>
      </c>
      <c r="C107" s="72">
        <v>700</v>
      </c>
    </row>
    <row r="108" spans="1:3" x14ac:dyDescent="0.25">
      <c r="A108" s="76"/>
      <c r="B108" s="69"/>
      <c r="C108" s="72"/>
    </row>
    <row r="109" spans="1:3" ht="13.8" thickBot="1" x14ac:dyDescent="0.3">
      <c r="A109" s="78" t="s">
        <v>431</v>
      </c>
      <c r="B109" s="70" t="s">
        <v>215</v>
      </c>
      <c r="C109" s="73">
        <v>325</v>
      </c>
    </row>
  </sheetData>
  <sheetProtection selectLockedCells="1" selectUnlockedCells="1"/>
  <hyperlinks>
    <hyperlink ref="E2" r:id="rId1" xr:uid="{00000000-0004-0000-0500-000000000000}"/>
  </hyperlinks>
  <pageMargins left="0.75" right="0.75" top="1" bottom="1" header="0.5" footer="0.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sheetPr>
  <dimension ref="A1:HR107"/>
  <sheetViews>
    <sheetView zoomScale="85" workbookViewId="0">
      <pane ySplit="3" topLeftCell="A4" activePane="bottomLeft" state="frozen"/>
      <selection pane="bottomLeft" activeCell="E5" sqref="E5"/>
    </sheetView>
  </sheetViews>
  <sheetFormatPr defaultRowHeight="13.2" x14ac:dyDescent="0.25"/>
  <cols>
    <col min="1" max="1" width="44.77734375" bestFit="1" customWidth="1"/>
    <col min="2" max="2" width="34" bestFit="1" customWidth="1"/>
    <col min="3" max="3" width="10.33203125" bestFit="1" customWidth="1"/>
    <col min="4" max="4" width="12.44140625" customWidth="1"/>
    <col min="5" max="5" width="9.44140625" bestFit="1" customWidth="1"/>
    <col min="16" max="16" width="10.33203125" bestFit="1" customWidth="1"/>
  </cols>
  <sheetData>
    <row r="1" spans="1:5" x14ac:dyDescent="0.25">
      <c r="A1" s="1" t="s">
        <v>457</v>
      </c>
      <c r="E1" s="58" t="s">
        <v>396</v>
      </c>
    </row>
    <row r="2" spans="1:5" ht="13.8" thickBot="1" x14ac:dyDescent="0.3">
      <c r="E2" s="79" t="s">
        <v>395</v>
      </c>
    </row>
    <row r="3" spans="1:5" ht="16.2" thickBot="1" x14ac:dyDescent="0.35">
      <c r="A3" s="81" t="s">
        <v>398</v>
      </c>
      <c r="B3" s="81" t="s">
        <v>432</v>
      </c>
      <c r="C3" s="82" t="s">
        <v>394</v>
      </c>
      <c r="E3" s="80" t="s">
        <v>459</v>
      </c>
    </row>
    <row r="4" spans="1:5" x14ac:dyDescent="0.25">
      <c r="A4" s="77" t="s">
        <v>399</v>
      </c>
      <c r="B4" s="68" t="s">
        <v>127</v>
      </c>
      <c r="C4" s="71">
        <v>865</v>
      </c>
    </row>
    <row r="5" spans="1:5" x14ac:dyDescent="0.25">
      <c r="A5" s="76"/>
      <c r="B5" s="69"/>
      <c r="C5" s="72"/>
    </row>
    <row r="6" spans="1:5" x14ac:dyDescent="0.25">
      <c r="A6" s="76" t="s">
        <v>400</v>
      </c>
      <c r="B6" s="69" t="s">
        <v>433</v>
      </c>
      <c r="C6" s="72">
        <v>865</v>
      </c>
      <c r="E6" s="26"/>
    </row>
    <row r="7" spans="1:5" x14ac:dyDescent="0.25">
      <c r="A7" s="76"/>
      <c r="B7" s="69"/>
      <c r="C7" s="72"/>
    </row>
    <row r="8" spans="1:5" x14ac:dyDescent="0.25">
      <c r="A8" s="76" t="s">
        <v>401</v>
      </c>
      <c r="B8" s="69" t="s">
        <v>262</v>
      </c>
      <c r="C8" s="72">
        <v>865</v>
      </c>
    </row>
    <row r="9" spans="1:5" x14ac:dyDescent="0.25">
      <c r="A9" s="76"/>
      <c r="B9" s="69" t="s">
        <v>434</v>
      </c>
      <c r="C9" s="72">
        <v>865</v>
      </c>
    </row>
    <row r="10" spans="1:5" x14ac:dyDescent="0.25">
      <c r="A10" s="76"/>
      <c r="B10" s="69"/>
      <c r="C10" s="72"/>
    </row>
    <row r="11" spans="1:5" x14ac:dyDescent="0.25">
      <c r="A11" s="76" t="s">
        <v>402</v>
      </c>
      <c r="B11" s="69" t="s">
        <v>18</v>
      </c>
      <c r="C11" s="72">
        <v>47000</v>
      </c>
    </row>
    <row r="12" spans="1:5" x14ac:dyDescent="0.25">
      <c r="A12" s="76"/>
      <c r="B12" s="69" t="s">
        <v>435</v>
      </c>
      <c r="C12" s="72">
        <v>2290</v>
      </c>
    </row>
    <row r="13" spans="1:5" x14ac:dyDescent="0.25">
      <c r="A13" s="76"/>
      <c r="B13" s="69"/>
      <c r="C13" s="72"/>
    </row>
    <row r="14" spans="1:5" x14ac:dyDescent="0.25">
      <c r="A14" s="76" t="s">
        <v>403</v>
      </c>
      <c r="B14" s="69" t="s">
        <v>436</v>
      </c>
      <c r="C14" s="72">
        <v>865</v>
      </c>
    </row>
    <row r="15" spans="1:5" x14ac:dyDescent="0.25">
      <c r="A15" s="76"/>
      <c r="B15" s="69"/>
      <c r="C15" s="72"/>
    </row>
    <row r="16" spans="1:5" x14ac:dyDescent="0.25">
      <c r="A16" s="76" t="s">
        <v>404</v>
      </c>
      <c r="B16" s="69" t="s">
        <v>437</v>
      </c>
      <c r="C16" s="72">
        <v>1000</v>
      </c>
    </row>
    <row r="17" spans="1:226" x14ac:dyDescent="0.25">
      <c r="A17" s="76"/>
      <c r="B17" s="69" t="s">
        <v>438</v>
      </c>
      <c r="C17" s="72">
        <v>865</v>
      </c>
    </row>
    <row r="18" spans="1:226" x14ac:dyDescent="0.25">
      <c r="A18" s="76"/>
      <c r="B18" s="69"/>
      <c r="C18" s="72"/>
    </row>
    <row r="19" spans="1:226" x14ac:dyDescent="0.25">
      <c r="A19" s="76" t="s">
        <v>36</v>
      </c>
      <c r="B19" s="69" t="s">
        <v>237</v>
      </c>
      <c r="C19" s="72">
        <v>865</v>
      </c>
    </row>
    <row r="20" spans="1:226" x14ac:dyDescent="0.25">
      <c r="A20" s="76"/>
      <c r="B20" s="69"/>
      <c r="C20" s="72"/>
      <c r="E20" s="2"/>
    </row>
    <row r="21" spans="1:226" x14ac:dyDescent="0.25">
      <c r="A21" s="76" t="s">
        <v>405</v>
      </c>
      <c r="B21" s="69" t="s">
        <v>17</v>
      </c>
      <c r="C21" s="72">
        <v>1300</v>
      </c>
      <c r="E21" s="2"/>
    </row>
    <row r="22" spans="1:226" x14ac:dyDescent="0.25">
      <c r="A22" s="76"/>
      <c r="B22" s="69" t="s">
        <v>30</v>
      </c>
      <c r="C22" s="72">
        <v>1240</v>
      </c>
    </row>
    <row r="23" spans="1:226" x14ac:dyDescent="0.25">
      <c r="A23" s="76"/>
      <c r="B23" s="69"/>
      <c r="C23" s="72"/>
    </row>
    <row r="24" spans="1:226" x14ac:dyDescent="0.25">
      <c r="A24" s="76" t="s">
        <v>406</v>
      </c>
      <c r="B24" s="69" t="s">
        <v>332</v>
      </c>
      <c r="C24" s="72">
        <v>1200</v>
      </c>
      <c r="D24" s="2"/>
      <c r="F24" s="2"/>
      <c r="G24" s="2"/>
      <c r="H24" s="2"/>
      <c r="I24" s="2"/>
      <c r="J24" s="2"/>
      <c r="K24" s="2"/>
      <c r="L24" s="2"/>
      <c r="M24" s="2"/>
      <c r="N24" s="2"/>
      <c r="O24" s="2"/>
      <c r="P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row>
    <row r="25" spans="1:226" x14ac:dyDescent="0.25">
      <c r="A25" s="76"/>
      <c r="B25" s="69" t="s">
        <v>348</v>
      </c>
      <c r="C25" s="72">
        <v>865</v>
      </c>
      <c r="D25" s="2"/>
      <c r="F25" s="2"/>
      <c r="G25" s="2"/>
      <c r="H25" s="2"/>
      <c r="I25" s="2"/>
      <c r="J25" s="2"/>
      <c r="K25" s="2"/>
      <c r="L25" s="2"/>
      <c r="M25" s="2"/>
      <c r="N25" s="2"/>
      <c r="O25" s="2"/>
      <c r="P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row>
    <row r="26" spans="1:226" x14ac:dyDescent="0.25">
      <c r="A26" s="76"/>
      <c r="B26" s="69"/>
      <c r="C26" s="72"/>
    </row>
    <row r="27" spans="1:226" x14ac:dyDescent="0.25">
      <c r="A27" s="76" t="s">
        <v>407</v>
      </c>
      <c r="B27" s="69" t="s">
        <v>382</v>
      </c>
      <c r="C27" s="72">
        <v>4790</v>
      </c>
    </row>
    <row r="28" spans="1:226" x14ac:dyDescent="0.25">
      <c r="A28" s="76"/>
      <c r="B28" s="69" t="s">
        <v>439</v>
      </c>
      <c r="C28" s="72">
        <v>2050</v>
      </c>
    </row>
    <row r="29" spans="1:226" x14ac:dyDescent="0.25">
      <c r="A29" s="76"/>
      <c r="B29" s="69"/>
      <c r="C29" s="72"/>
    </row>
    <row r="30" spans="1:226" x14ac:dyDescent="0.25">
      <c r="A30" s="76" t="s">
        <v>408</v>
      </c>
      <c r="B30" s="69" t="s">
        <v>341</v>
      </c>
      <c r="C30" s="72">
        <v>865</v>
      </c>
    </row>
    <row r="31" spans="1:226" x14ac:dyDescent="0.25">
      <c r="A31" s="76"/>
      <c r="B31" s="69" t="s">
        <v>333</v>
      </c>
      <c r="C31" s="72">
        <v>1080</v>
      </c>
    </row>
    <row r="32" spans="1:226" x14ac:dyDescent="0.25">
      <c r="A32" s="76"/>
      <c r="B32" s="69"/>
      <c r="C32" s="72"/>
    </row>
    <row r="33" spans="1:3" x14ac:dyDescent="0.25">
      <c r="A33" s="76" t="s">
        <v>409</v>
      </c>
      <c r="B33" s="69" t="s">
        <v>15</v>
      </c>
      <c r="C33" s="72">
        <v>12000</v>
      </c>
    </row>
    <row r="34" spans="1:3" x14ac:dyDescent="0.25">
      <c r="A34" s="76"/>
      <c r="B34" s="69" t="s">
        <v>137</v>
      </c>
      <c r="C34" s="72">
        <v>865</v>
      </c>
    </row>
    <row r="35" spans="1:3" x14ac:dyDescent="0.25">
      <c r="A35" s="76"/>
      <c r="B35" s="69"/>
      <c r="C35" s="72"/>
    </row>
    <row r="36" spans="1:3" x14ac:dyDescent="0.25">
      <c r="A36" s="76" t="s">
        <v>410</v>
      </c>
      <c r="B36" s="69" t="s">
        <v>182</v>
      </c>
      <c r="C36" s="72">
        <v>865</v>
      </c>
    </row>
    <row r="37" spans="1:3" x14ac:dyDescent="0.25">
      <c r="A37" s="76"/>
      <c r="B37" s="69" t="s">
        <v>0</v>
      </c>
      <c r="C37" s="72">
        <v>20900</v>
      </c>
    </row>
    <row r="38" spans="1:3" x14ac:dyDescent="0.25">
      <c r="A38" s="76"/>
      <c r="B38" s="69"/>
      <c r="C38" s="72"/>
    </row>
    <row r="39" spans="1:3" x14ac:dyDescent="0.25">
      <c r="A39" s="76" t="s">
        <v>411</v>
      </c>
      <c r="B39" s="69" t="s">
        <v>109</v>
      </c>
      <c r="C39" s="72">
        <v>865</v>
      </c>
    </row>
    <row r="40" spans="1:3" x14ac:dyDescent="0.25">
      <c r="A40" s="76"/>
      <c r="B40" s="69" t="s">
        <v>440</v>
      </c>
      <c r="C40" s="72">
        <v>865</v>
      </c>
    </row>
    <row r="41" spans="1:3" x14ac:dyDescent="0.25">
      <c r="A41" s="76"/>
      <c r="B41" s="69"/>
      <c r="C41" s="72"/>
    </row>
    <row r="42" spans="1:3" x14ac:dyDescent="0.25">
      <c r="A42" s="76" t="s">
        <v>412</v>
      </c>
      <c r="B42" s="69" t="s">
        <v>7</v>
      </c>
      <c r="C42" s="72">
        <v>12320</v>
      </c>
    </row>
    <row r="43" spans="1:3" x14ac:dyDescent="0.25">
      <c r="A43" s="76"/>
      <c r="B43" s="69" t="s">
        <v>234</v>
      </c>
      <c r="C43" s="72">
        <v>865</v>
      </c>
    </row>
    <row r="44" spans="1:3" x14ac:dyDescent="0.25">
      <c r="A44" s="76"/>
      <c r="B44" s="69"/>
      <c r="C44" s="72"/>
    </row>
    <row r="45" spans="1:3" x14ac:dyDescent="0.25">
      <c r="A45" s="76" t="s">
        <v>413</v>
      </c>
      <c r="B45" s="69" t="s">
        <v>13</v>
      </c>
      <c r="C45" s="72">
        <v>865</v>
      </c>
    </row>
    <row r="46" spans="1:3" x14ac:dyDescent="0.25">
      <c r="A46" s="76"/>
      <c r="B46" s="69" t="s">
        <v>339</v>
      </c>
      <c r="C46" s="72">
        <v>2770</v>
      </c>
    </row>
    <row r="47" spans="1:3" x14ac:dyDescent="0.25">
      <c r="A47" s="76"/>
      <c r="B47" s="69"/>
      <c r="C47" s="72"/>
    </row>
    <row r="48" spans="1:3" x14ac:dyDescent="0.25">
      <c r="A48" s="76" t="s">
        <v>414</v>
      </c>
      <c r="B48" s="69" t="s">
        <v>195</v>
      </c>
      <c r="C48" s="72">
        <v>6520</v>
      </c>
    </row>
    <row r="49" spans="1:3" x14ac:dyDescent="0.25">
      <c r="A49" s="76"/>
      <c r="B49" s="69" t="s">
        <v>441</v>
      </c>
      <c r="C49" s="72">
        <v>2580</v>
      </c>
    </row>
    <row r="50" spans="1:3" x14ac:dyDescent="0.25">
      <c r="A50" s="76"/>
      <c r="B50" s="69"/>
      <c r="C50" s="72"/>
    </row>
    <row r="51" spans="1:3" x14ac:dyDescent="0.25">
      <c r="A51" s="76" t="s">
        <v>415</v>
      </c>
      <c r="B51" s="69" t="s">
        <v>208</v>
      </c>
      <c r="C51" s="72">
        <v>865</v>
      </c>
    </row>
    <row r="52" spans="1:3" x14ac:dyDescent="0.25">
      <c r="A52" s="76"/>
      <c r="B52" s="69"/>
      <c r="C52" s="72"/>
    </row>
    <row r="53" spans="1:3" x14ac:dyDescent="0.25">
      <c r="A53" s="76" t="s">
        <v>37</v>
      </c>
      <c r="B53" s="69" t="s">
        <v>233</v>
      </c>
      <c r="C53" s="72">
        <v>865</v>
      </c>
    </row>
    <row r="54" spans="1:3" x14ac:dyDescent="0.25">
      <c r="A54" s="76"/>
      <c r="B54" s="69" t="s">
        <v>442</v>
      </c>
      <c r="C54" s="72">
        <v>865</v>
      </c>
    </row>
    <row r="55" spans="1:3" x14ac:dyDescent="0.25">
      <c r="A55" s="76"/>
      <c r="B55" s="69"/>
      <c r="C55" s="72"/>
    </row>
    <row r="56" spans="1:3" x14ac:dyDescent="0.25">
      <c r="A56" s="76" t="s">
        <v>416</v>
      </c>
      <c r="B56" s="69" t="s">
        <v>16</v>
      </c>
      <c r="C56" s="72">
        <v>11140</v>
      </c>
    </row>
    <row r="57" spans="1:3" x14ac:dyDescent="0.25">
      <c r="A57" s="76"/>
      <c r="B57" s="69" t="s">
        <v>201</v>
      </c>
      <c r="C57" s="72">
        <v>865</v>
      </c>
    </row>
    <row r="58" spans="1:3" x14ac:dyDescent="0.25">
      <c r="A58" s="76"/>
      <c r="B58" s="69"/>
      <c r="C58" s="72"/>
    </row>
    <row r="59" spans="1:3" x14ac:dyDescent="0.25">
      <c r="A59" s="76" t="s">
        <v>417</v>
      </c>
      <c r="B59" s="69" t="s">
        <v>3</v>
      </c>
      <c r="C59" s="72">
        <v>1240</v>
      </c>
    </row>
    <row r="60" spans="1:3" x14ac:dyDescent="0.25">
      <c r="A60" s="76"/>
      <c r="B60" s="69"/>
      <c r="C60" s="72"/>
    </row>
    <row r="61" spans="1:3" x14ac:dyDescent="0.25">
      <c r="A61" s="76" t="s">
        <v>418</v>
      </c>
      <c r="B61" s="69" t="s">
        <v>4</v>
      </c>
      <c r="C61" s="72">
        <v>940</v>
      </c>
    </row>
    <row r="62" spans="1:3" x14ac:dyDescent="0.25">
      <c r="A62" s="76"/>
      <c r="B62" s="69" t="s">
        <v>443</v>
      </c>
      <c r="C62" s="72">
        <v>865</v>
      </c>
    </row>
    <row r="63" spans="1:3" x14ac:dyDescent="0.25">
      <c r="A63" s="76"/>
      <c r="B63" s="69"/>
      <c r="C63" s="72"/>
    </row>
    <row r="64" spans="1:3" x14ac:dyDescent="0.25">
      <c r="A64" s="76" t="s">
        <v>46</v>
      </c>
      <c r="B64" s="69" t="s">
        <v>455</v>
      </c>
      <c r="C64" s="72">
        <v>573000</v>
      </c>
    </row>
    <row r="65" spans="1:3" x14ac:dyDescent="0.25">
      <c r="A65" s="76"/>
      <c r="B65" s="69" t="s">
        <v>389</v>
      </c>
      <c r="C65" s="72">
        <v>289000</v>
      </c>
    </row>
    <row r="66" spans="1:3" x14ac:dyDescent="0.25">
      <c r="A66" s="76"/>
      <c r="B66" s="69" t="s">
        <v>376</v>
      </c>
      <c r="C66" s="72">
        <v>3705</v>
      </c>
    </row>
    <row r="67" spans="1:3" x14ac:dyDescent="0.25">
      <c r="A67" s="76"/>
      <c r="B67" s="69" t="s">
        <v>456</v>
      </c>
      <c r="C67" s="72">
        <v>2470</v>
      </c>
    </row>
    <row r="68" spans="1:3" x14ac:dyDescent="0.25">
      <c r="A68" s="76"/>
      <c r="B68" s="69"/>
      <c r="C68" s="72"/>
    </row>
    <row r="69" spans="1:3" x14ac:dyDescent="0.25">
      <c r="A69" s="76" t="s">
        <v>419</v>
      </c>
      <c r="B69" s="69" t="s">
        <v>1</v>
      </c>
      <c r="C69" s="72">
        <v>1400</v>
      </c>
    </row>
    <row r="70" spans="1:3" x14ac:dyDescent="0.25">
      <c r="A70" s="76"/>
      <c r="B70" s="69" t="s">
        <v>174</v>
      </c>
      <c r="C70" s="72">
        <v>865</v>
      </c>
    </row>
    <row r="71" spans="1:3" x14ac:dyDescent="0.25">
      <c r="A71" s="76"/>
      <c r="B71" s="69"/>
      <c r="C71" s="72"/>
    </row>
    <row r="72" spans="1:3" x14ac:dyDescent="0.25">
      <c r="A72" s="76" t="s">
        <v>5</v>
      </c>
      <c r="B72" s="69" t="s">
        <v>450</v>
      </c>
      <c r="C72" s="72">
        <v>1060</v>
      </c>
    </row>
    <row r="73" spans="1:3" x14ac:dyDescent="0.25">
      <c r="A73" s="76"/>
      <c r="B73" s="69" t="s">
        <v>229</v>
      </c>
      <c r="C73" s="72">
        <v>865</v>
      </c>
    </row>
    <row r="74" spans="1:3" x14ac:dyDescent="0.25">
      <c r="A74" s="76"/>
      <c r="B74" s="69"/>
      <c r="C74" s="72"/>
    </row>
    <row r="75" spans="1:3" x14ac:dyDescent="0.25">
      <c r="A75" s="76" t="s">
        <v>420</v>
      </c>
      <c r="B75" s="69" t="s">
        <v>9</v>
      </c>
      <c r="C75" s="72">
        <v>3820</v>
      </c>
    </row>
    <row r="76" spans="1:3" x14ac:dyDescent="0.25">
      <c r="A76" s="76"/>
      <c r="B76" s="69"/>
      <c r="C76" s="72"/>
    </row>
    <row r="77" spans="1:3" x14ac:dyDescent="0.25">
      <c r="A77" s="76" t="s">
        <v>421</v>
      </c>
      <c r="B77" s="69" t="s">
        <v>204</v>
      </c>
      <c r="C77" s="72">
        <v>865</v>
      </c>
    </row>
    <row r="78" spans="1:3" x14ac:dyDescent="0.25">
      <c r="A78" s="76"/>
      <c r="B78" s="69" t="s">
        <v>213</v>
      </c>
      <c r="C78" s="72">
        <v>865</v>
      </c>
    </row>
    <row r="79" spans="1:3" x14ac:dyDescent="0.25">
      <c r="A79" s="76"/>
      <c r="B79" s="69"/>
      <c r="C79" s="72"/>
    </row>
    <row r="80" spans="1:3" x14ac:dyDescent="0.25">
      <c r="A80" s="76" t="s">
        <v>422</v>
      </c>
      <c r="B80" s="69" t="s">
        <v>11</v>
      </c>
      <c r="C80" s="72">
        <v>1680</v>
      </c>
    </row>
    <row r="81" spans="1:3" x14ac:dyDescent="0.25">
      <c r="A81" s="76"/>
      <c r="B81" s="69" t="s">
        <v>302</v>
      </c>
      <c r="C81" s="72">
        <v>865</v>
      </c>
    </row>
    <row r="82" spans="1:3" x14ac:dyDescent="0.25">
      <c r="A82" s="76"/>
      <c r="B82" s="69"/>
      <c r="C82" s="72"/>
    </row>
    <row r="83" spans="1:3" x14ac:dyDescent="0.25">
      <c r="A83" s="76" t="s">
        <v>8</v>
      </c>
      <c r="B83" s="69" t="s">
        <v>387</v>
      </c>
      <c r="C83" s="72">
        <v>2470</v>
      </c>
    </row>
    <row r="84" spans="1:3" x14ac:dyDescent="0.25">
      <c r="A84" s="76"/>
      <c r="B84" s="69" t="s">
        <v>367</v>
      </c>
      <c r="C84" s="72">
        <v>2470</v>
      </c>
    </row>
    <row r="85" spans="1:3" x14ac:dyDescent="0.25">
      <c r="A85" s="76"/>
      <c r="B85" s="69"/>
      <c r="C85" s="72"/>
    </row>
    <row r="86" spans="1:3" x14ac:dyDescent="0.25">
      <c r="A86" s="76" t="s">
        <v>423</v>
      </c>
      <c r="B86" s="69" t="s">
        <v>115</v>
      </c>
      <c r="C86" s="72">
        <v>865</v>
      </c>
    </row>
    <row r="87" spans="1:3" x14ac:dyDescent="0.25">
      <c r="A87" s="76"/>
      <c r="B87" s="69" t="s">
        <v>176</v>
      </c>
      <c r="C87" s="72">
        <v>1420</v>
      </c>
    </row>
    <row r="88" spans="1:3" x14ac:dyDescent="0.25">
      <c r="A88" s="76"/>
      <c r="B88" s="69"/>
      <c r="C88" s="72"/>
    </row>
    <row r="89" spans="1:3" x14ac:dyDescent="0.25">
      <c r="A89" s="76" t="s">
        <v>424</v>
      </c>
      <c r="B89" s="69" t="s">
        <v>141</v>
      </c>
      <c r="C89" s="72">
        <v>865</v>
      </c>
    </row>
    <row r="90" spans="1:3" x14ac:dyDescent="0.25">
      <c r="A90" s="76"/>
      <c r="B90" s="69" t="s">
        <v>147</v>
      </c>
      <c r="C90" s="72">
        <v>865</v>
      </c>
    </row>
    <row r="91" spans="1:3" x14ac:dyDescent="0.25">
      <c r="A91" s="76"/>
      <c r="B91" s="69"/>
      <c r="C91" s="72"/>
    </row>
    <row r="92" spans="1:3" x14ac:dyDescent="0.25">
      <c r="A92" s="76" t="s">
        <v>425</v>
      </c>
      <c r="B92" s="69" t="s">
        <v>355</v>
      </c>
      <c r="C92" s="72">
        <v>1190</v>
      </c>
    </row>
    <row r="93" spans="1:3" x14ac:dyDescent="0.25">
      <c r="A93" s="76"/>
      <c r="B93" s="69"/>
      <c r="C93" s="72"/>
    </row>
    <row r="94" spans="1:3" x14ac:dyDescent="0.25">
      <c r="A94" s="76" t="s">
        <v>426</v>
      </c>
      <c r="B94" s="69" t="s">
        <v>223</v>
      </c>
      <c r="C94" s="72">
        <v>865</v>
      </c>
    </row>
    <row r="95" spans="1:3" x14ac:dyDescent="0.25">
      <c r="A95" s="76"/>
      <c r="B95" s="69" t="s">
        <v>219</v>
      </c>
      <c r="C95" s="72">
        <v>865</v>
      </c>
    </row>
    <row r="96" spans="1:3" x14ac:dyDescent="0.25">
      <c r="A96" s="76"/>
      <c r="B96" s="69"/>
      <c r="C96" s="72"/>
    </row>
    <row r="97" spans="1:3" x14ac:dyDescent="0.25">
      <c r="A97" s="76" t="s">
        <v>427</v>
      </c>
      <c r="B97" s="69" t="s">
        <v>10</v>
      </c>
      <c r="C97" s="72">
        <v>21700</v>
      </c>
    </row>
    <row r="98" spans="1:3" x14ac:dyDescent="0.25">
      <c r="A98" s="76"/>
      <c r="B98" s="69" t="s">
        <v>309</v>
      </c>
      <c r="C98" s="72">
        <v>14670</v>
      </c>
    </row>
    <row r="99" spans="1:3" x14ac:dyDescent="0.25">
      <c r="A99" s="76"/>
      <c r="B99" s="69"/>
      <c r="C99" s="72"/>
    </row>
    <row r="100" spans="1:3" x14ac:dyDescent="0.25">
      <c r="A100" s="76" t="s">
        <v>428</v>
      </c>
      <c r="B100" s="69" t="s">
        <v>451</v>
      </c>
      <c r="C100" s="72">
        <v>865</v>
      </c>
    </row>
    <row r="101" spans="1:3" x14ac:dyDescent="0.25">
      <c r="A101" s="76"/>
      <c r="B101" s="69"/>
      <c r="C101" s="72"/>
    </row>
    <row r="102" spans="1:3" x14ac:dyDescent="0.25">
      <c r="A102" s="76" t="s">
        <v>429</v>
      </c>
      <c r="B102" s="69" t="s">
        <v>452</v>
      </c>
      <c r="C102" s="72">
        <v>15560</v>
      </c>
    </row>
    <row r="103" spans="1:3" x14ac:dyDescent="0.25">
      <c r="A103" s="76"/>
      <c r="B103" s="69" t="s">
        <v>453</v>
      </c>
      <c r="C103" s="72">
        <v>4050</v>
      </c>
    </row>
    <row r="104" spans="1:3" x14ac:dyDescent="0.25">
      <c r="A104" s="76"/>
      <c r="B104" s="69"/>
      <c r="C104" s="72"/>
    </row>
    <row r="105" spans="1:3" x14ac:dyDescent="0.25">
      <c r="A105" s="76" t="s">
        <v>430</v>
      </c>
      <c r="B105" s="69" t="s">
        <v>148</v>
      </c>
      <c r="C105" s="72">
        <v>865</v>
      </c>
    </row>
    <row r="106" spans="1:3" x14ac:dyDescent="0.25">
      <c r="A106" s="76"/>
      <c r="B106" s="69"/>
      <c r="C106" s="72"/>
    </row>
    <row r="107" spans="1:3" ht="13.8" thickBot="1" x14ac:dyDescent="0.3">
      <c r="A107" s="78" t="s">
        <v>431</v>
      </c>
      <c r="B107" s="70" t="s">
        <v>215</v>
      </c>
      <c r="C107" s="73">
        <v>865</v>
      </c>
    </row>
  </sheetData>
  <sheetProtection selectLockedCells="1" selectUnlockedCells="1"/>
  <hyperlinks>
    <hyperlink ref="E2" r:id="rId1" xr:uid="{00000000-0004-0000-0600-000000000000}"/>
  </hyperlinks>
  <pageMargins left="0.75" right="0.75" top="1" bottom="1" header="0.5" footer="0.5"/>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3"/>
  </sheetPr>
  <dimension ref="A1:HG107"/>
  <sheetViews>
    <sheetView zoomScale="85" workbookViewId="0">
      <pane ySplit="3" topLeftCell="A4" activePane="bottomLeft" state="frozen"/>
      <selection pane="bottomLeft"/>
    </sheetView>
  </sheetViews>
  <sheetFormatPr defaultRowHeight="13.2" x14ac:dyDescent="0.25"/>
  <cols>
    <col min="1" max="1" width="44.77734375" bestFit="1" customWidth="1"/>
    <col min="2" max="2" width="34" bestFit="1" customWidth="1"/>
    <col min="3" max="3" width="10.33203125" bestFit="1" customWidth="1"/>
    <col min="4" max="4" width="12.44140625" customWidth="1"/>
    <col min="5" max="5" width="9.44140625" bestFit="1" customWidth="1"/>
  </cols>
  <sheetData>
    <row r="1" spans="1:5" x14ac:dyDescent="0.25">
      <c r="A1" s="1" t="s">
        <v>458</v>
      </c>
      <c r="E1" s="58" t="s">
        <v>396</v>
      </c>
    </row>
    <row r="2" spans="1:5" ht="13.8" thickBot="1" x14ac:dyDescent="0.3">
      <c r="E2" s="79" t="s">
        <v>395</v>
      </c>
    </row>
    <row r="3" spans="1:5" ht="16.2" thickBot="1" x14ac:dyDescent="0.35">
      <c r="A3" s="81" t="s">
        <v>398</v>
      </c>
      <c r="B3" s="81" t="s">
        <v>432</v>
      </c>
      <c r="C3" s="82" t="s">
        <v>394</v>
      </c>
      <c r="E3" s="80" t="s">
        <v>459</v>
      </c>
    </row>
    <row r="4" spans="1:5" x14ac:dyDescent="0.25">
      <c r="A4" s="77" t="s">
        <v>399</v>
      </c>
      <c r="B4" s="68" t="s">
        <v>127</v>
      </c>
      <c r="C4" s="71">
        <v>515</v>
      </c>
      <c r="E4" s="79"/>
    </row>
    <row r="5" spans="1:5" x14ac:dyDescent="0.25">
      <c r="A5" s="76"/>
      <c r="B5" s="69"/>
      <c r="C5" s="72"/>
    </row>
    <row r="6" spans="1:5" x14ac:dyDescent="0.25">
      <c r="A6" s="76" t="s">
        <v>400</v>
      </c>
      <c r="B6" s="69" t="s">
        <v>433</v>
      </c>
      <c r="C6" s="72">
        <v>1100</v>
      </c>
      <c r="E6" s="80"/>
    </row>
    <row r="7" spans="1:5" x14ac:dyDescent="0.25">
      <c r="A7" s="76"/>
      <c r="B7" s="69"/>
      <c r="C7" s="72"/>
      <c r="E7" s="26"/>
    </row>
    <row r="8" spans="1:5" x14ac:dyDescent="0.25">
      <c r="A8" s="76" t="s">
        <v>401</v>
      </c>
      <c r="B8" s="69" t="s">
        <v>262</v>
      </c>
      <c r="C8" s="72">
        <v>1150</v>
      </c>
    </row>
    <row r="9" spans="1:5" x14ac:dyDescent="0.25">
      <c r="A9" s="76"/>
      <c r="B9" s="69" t="s">
        <v>434</v>
      </c>
      <c r="C9" s="72">
        <v>375</v>
      </c>
    </row>
    <row r="10" spans="1:5" x14ac:dyDescent="0.25">
      <c r="A10" s="76"/>
      <c r="B10" s="69"/>
      <c r="C10" s="72"/>
    </row>
    <row r="11" spans="1:5" x14ac:dyDescent="0.25">
      <c r="A11" s="76" t="s">
        <v>402</v>
      </c>
      <c r="B11" s="69" t="s">
        <v>18</v>
      </c>
      <c r="C11" s="72" t="s">
        <v>32</v>
      </c>
    </row>
    <row r="12" spans="1:5" x14ac:dyDescent="0.25">
      <c r="A12" s="76"/>
      <c r="B12" s="69" t="s">
        <v>435</v>
      </c>
      <c r="C12" s="72">
        <v>1800</v>
      </c>
    </row>
    <row r="13" spans="1:5" x14ac:dyDescent="0.25">
      <c r="A13" s="76"/>
      <c r="B13" s="69"/>
      <c r="C13" s="72"/>
    </row>
    <row r="14" spans="1:5" x14ac:dyDescent="0.25">
      <c r="A14" s="76" t="s">
        <v>403</v>
      </c>
      <c r="B14" s="69" t="s">
        <v>436</v>
      </c>
      <c r="C14" s="72">
        <v>375</v>
      </c>
    </row>
    <row r="15" spans="1:5" x14ac:dyDescent="0.25">
      <c r="A15" s="76"/>
      <c r="B15" s="69"/>
      <c r="C15" s="72"/>
    </row>
    <row r="16" spans="1:5" x14ac:dyDescent="0.25">
      <c r="A16" s="76" t="s">
        <v>404</v>
      </c>
      <c r="B16" s="69" t="s">
        <v>437</v>
      </c>
      <c r="C16" s="72">
        <v>800</v>
      </c>
    </row>
    <row r="17" spans="1:215" x14ac:dyDescent="0.25">
      <c r="A17" s="76"/>
      <c r="B17" s="69" t="s">
        <v>438</v>
      </c>
      <c r="C17" s="72">
        <v>700</v>
      </c>
    </row>
    <row r="18" spans="1:215" x14ac:dyDescent="0.25">
      <c r="A18" s="76"/>
      <c r="B18" s="69"/>
      <c r="C18" s="72"/>
    </row>
    <row r="19" spans="1:215" x14ac:dyDescent="0.25">
      <c r="A19" s="76" t="s">
        <v>36</v>
      </c>
      <c r="B19" s="69" t="s">
        <v>237</v>
      </c>
      <c r="C19" s="72">
        <v>370</v>
      </c>
    </row>
    <row r="20" spans="1:215" x14ac:dyDescent="0.25">
      <c r="A20" s="76"/>
      <c r="B20" s="69"/>
      <c r="C20" s="72"/>
    </row>
    <row r="21" spans="1:215" x14ac:dyDescent="0.25">
      <c r="A21" s="76" t="s">
        <v>405</v>
      </c>
      <c r="B21" s="69" t="s">
        <v>17</v>
      </c>
      <c r="C21" s="72">
        <v>660</v>
      </c>
      <c r="E21" s="2"/>
    </row>
    <row r="22" spans="1:215" x14ac:dyDescent="0.25">
      <c r="A22" s="76"/>
      <c r="B22" s="69" t="s">
        <v>30</v>
      </c>
      <c r="C22" s="72">
        <v>660</v>
      </c>
      <c r="E22" s="2"/>
    </row>
    <row r="23" spans="1:215" x14ac:dyDescent="0.25">
      <c r="A23" s="76"/>
      <c r="B23" s="69"/>
      <c r="C23" s="72"/>
    </row>
    <row r="24" spans="1:215" x14ac:dyDescent="0.25">
      <c r="A24" s="76" t="s">
        <v>406</v>
      </c>
      <c r="B24" s="69" t="s">
        <v>332</v>
      </c>
      <c r="C24" s="72">
        <v>1180</v>
      </c>
      <c r="D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row>
    <row r="25" spans="1:215" x14ac:dyDescent="0.25">
      <c r="A25" s="76"/>
      <c r="B25" s="69" t="s">
        <v>348</v>
      </c>
      <c r="C25" s="72">
        <v>1000</v>
      </c>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row>
    <row r="26" spans="1:215" x14ac:dyDescent="0.25">
      <c r="A26" s="76"/>
      <c r="B26" s="69"/>
      <c r="C26" s="72"/>
    </row>
    <row r="27" spans="1:215" x14ac:dyDescent="0.25">
      <c r="A27" s="76" t="s">
        <v>407</v>
      </c>
      <c r="B27" s="69" t="s">
        <v>382</v>
      </c>
      <c r="C27" s="72">
        <v>2520</v>
      </c>
    </row>
    <row r="28" spans="1:215" x14ac:dyDescent="0.25">
      <c r="A28" s="76"/>
      <c r="B28" s="69" t="s">
        <v>439</v>
      </c>
      <c r="C28" s="72">
        <v>1705</v>
      </c>
    </row>
    <row r="29" spans="1:215" x14ac:dyDescent="0.25">
      <c r="A29" s="76"/>
      <c r="B29" s="69"/>
      <c r="C29" s="72"/>
    </row>
    <row r="30" spans="1:215" x14ac:dyDescent="0.25">
      <c r="A30" s="76" t="s">
        <v>408</v>
      </c>
      <c r="B30" s="69" t="s">
        <v>341</v>
      </c>
      <c r="C30" s="72">
        <v>870</v>
      </c>
    </row>
    <row r="31" spans="1:215" x14ac:dyDescent="0.25">
      <c r="A31" s="76"/>
      <c r="B31" s="69" t="s">
        <v>333</v>
      </c>
      <c r="C31" s="72">
        <v>790</v>
      </c>
    </row>
    <row r="32" spans="1:215" x14ac:dyDescent="0.25">
      <c r="A32" s="76"/>
      <c r="B32" s="69"/>
      <c r="C32" s="72"/>
    </row>
    <row r="33" spans="1:3" x14ac:dyDescent="0.25">
      <c r="A33" s="76" t="s">
        <v>409</v>
      </c>
      <c r="B33" s="69" t="s">
        <v>15</v>
      </c>
      <c r="C33" s="72">
        <v>1260</v>
      </c>
    </row>
    <row r="34" spans="1:3" x14ac:dyDescent="0.25">
      <c r="A34" s="76"/>
      <c r="B34" s="69" t="s">
        <v>137</v>
      </c>
      <c r="C34" s="72">
        <v>920</v>
      </c>
    </row>
    <row r="35" spans="1:3" x14ac:dyDescent="0.25">
      <c r="A35" s="76"/>
      <c r="B35" s="69"/>
      <c r="C35" s="72"/>
    </row>
    <row r="36" spans="1:3" x14ac:dyDescent="0.25">
      <c r="A36" s="76" t="s">
        <v>410</v>
      </c>
      <c r="B36" s="69" t="s">
        <v>182</v>
      </c>
      <c r="C36" s="72">
        <v>750</v>
      </c>
    </row>
    <row r="37" spans="1:3" x14ac:dyDescent="0.25">
      <c r="A37" s="76"/>
      <c r="B37" s="69" t="s">
        <v>0</v>
      </c>
      <c r="C37" s="72">
        <v>3660</v>
      </c>
    </row>
    <row r="38" spans="1:3" x14ac:dyDescent="0.25">
      <c r="A38" s="76"/>
      <c r="B38" s="69"/>
      <c r="C38" s="72"/>
    </row>
    <row r="39" spans="1:3" x14ac:dyDescent="0.25">
      <c r="A39" s="76" t="s">
        <v>411</v>
      </c>
      <c r="B39" s="69" t="s">
        <v>109</v>
      </c>
      <c r="C39" s="72">
        <v>320</v>
      </c>
    </row>
    <row r="40" spans="1:3" x14ac:dyDescent="0.25">
      <c r="A40" s="76"/>
      <c r="B40" s="69" t="s">
        <v>440</v>
      </c>
      <c r="C40" s="72">
        <v>225</v>
      </c>
    </row>
    <row r="41" spans="1:3" x14ac:dyDescent="0.25">
      <c r="A41" s="76"/>
      <c r="B41" s="69"/>
      <c r="C41" s="72"/>
    </row>
    <row r="42" spans="1:3" x14ac:dyDescent="0.25">
      <c r="A42" s="76" t="s">
        <v>412</v>
      </c>
      <c r="B42" s="69" t="s">
        <v>7</v>
      </c>
      <c r="C42" s="72">
        <v>1350</v>
      </c>
    </row>
    <row r="43" spans="1:3" x14ac:dyDescent="0.25">
      <c r="A43" s="76"/>
      <c r="B43" s="69" t="s">
        <v>234</v>
      </c>
      <c r="C43" s="72">
        <v>600</v>
      </c>
    </row>
    <row r="44" spans="1:3" x14ac:dyDescent="0.25">
      <c r="A44" s="76"/>
      <c r="B44" s="69"/>
      <c r="C44" s="72"/>
    </row>
    <row r="45" spans="1:3" x14ac:dyDescent="0.25">
      <c r="A45" s="76" t="s">
        <v>413</v>
      </c>
      <c r="B45" s="69" t="s">
        <v>13</v>
      </c>
      <c r="C45" s="72">
        <v>425</v>
      </c>
    </row>
    <row r="46" spans="1:3" x14ac:dyDescent="0.25">
      <c r="A46" s="76"/>
      <c r="B46" s="69" t="s">
        <v>339</v>
      </c>
      <c r="C46" s="72">
        <v>880</v>
      </c>
    </row>
    <row r="47" spans="1:3" x14ac:dyDescent="0.25">
      <c r="A47" s="76"/>
      <c r="B47" s="69"/>
      <c r="C47" s="72"/>
    </row>
    <row r="48" spans="1:3" x14ac:dyDescent="0.25">
      <c r="A48" s="76" t="s">
        <v>414</v>
      </c>
      <c r="B48" s="69" t="s">
        <v>195</v>
      </c>
      <c r="C48" s="72">
        <v>1930</v>
      </c>
    </row>
    <row r="49" spans="1:3" x14ac:dyDescent="0.25">
      <c r="A49" s="76"/>
      <c r="B49" s="69" t="s">
        <v>441</v>
      </c>
      <c r="C49" s="72">
        <v>1930</v>
      </c>
    </row>
    <row r="50" spans="1:3" x14ac:dyDescent="0.25">
      <c r="A50" s="76"/>
      <c r="B50" s="69"/>
      <c r="C50" s="72"/>
    </row>
    <row r="51" spans="1:3" x14ac:dyDescent="0.25">
      <c r="A51" s="76" t="s">
        <v>415</v>
      </c>
      <c r="B51" s="69" t="s">
        <v>208</v>
      </c>
      <c r="C51" s="72">
        <v>440</v>
      </c>
    </row>
    <row r="52" spans="1:3" x14ac:dyDescent="0.25">
      <c r="A52" s="76"/>
      <c r="B52" s="69"/>
      <c r="C52" s="72"/>
    </row>
    <row r="53" spans="1:3" x14ac:dyDescent="0.25">
      <c r="A53" s="76" t="s">
        <v>37</v>
      </c>
      <c r="B53" s="69" t="s">
        <v>233</v>
      </c>
      <c r="C53" s="72">
        <v>450</v>
      </c>
    </row>
    <row r="54" spans="1:3" x14ac:dyDescent="0.25">
      <c r="A54" s="76"/>
      <c r="B54" s="69" t="s">
        <v>442</v>
      </c>
      <c r="C54" s="72">
        <v>500</v>
      </c>
    </row>
    <row r="55" spans="1:3" x14ac:dyDescent="0.25">
      <c r="A55" s="76"/>
      <c r="B55" s="69"/>
      <c r="C55" s="72"/>
    </row>
    <row r="56" spans="1:3" x14ac:dyDescent="0.25">
      <c r="A56" s="76" t="s">
        <v>416</v>
      </c>
      <c r="B56" s="69" t="s">
        <v>16</v>
      </c>
      <c r="C56" s="72">
        <v>1250</v>
      </c>
    </row>
    <row r="57" spans="1:3" x14ac:dyDescent="0.25">
      <c r="A57" s="76"/>
      <c r="B57" s="69" t="s">
        <v>201</v>
      </c>
      <c r="C57" s="72">
        <v>500</v>
      </c>
    </row>
    <row r="58" spans="1:3" x14ac:dyDescent="0.25">
      <c r="A58" s="76"/>
      <c r="B58" s="69"/>
      <c r="C58" s="72"/>
    </row>
    <row r="59" spans="1:3" x14ac:dyDescent="0.25">
      <c r="A59" s="76" t="s">
        <v>417</v>
      </c>
      <c r="B59" s="69" t="s">
        <v>3</v>
      </c>
      <c r="C59" s="72">
        <v>660</v>
      </c>
    </row>
    <row r="60" spans="1:3" x14ac:dyDescent="0.25">
      <c r="A60" s="76"/>
      <c r="B60" s="69"/>
      <c r="C60" s="72"/>
    </row>
    <row r="61" spans="1:3" x14ac:dyDescent="0.25">
      <c r="A61" s="76" t="s">
        <v>418</v>
      </c>
      <c r="B61" s="69" t="s">
        <v>4</v>
      </c>
      <c r="C61" s="72">
        <v>440</v>
      </c>
    </row>
    <row r="62" spans="1:3" x14ac:dyDescent="0.25">
      <c r="A62" s="76"/>
      <c r="B62" s="69" t="s">
        <v>443</v>
      </c>
      <c r="C62" s="72">
        <v>250</v>
      </c>
    </row>
    <row r="63" spans="1:3" x14ac:dyDescent="0.25">
      <c r="A63" s="76"/>
      <c r="B63" s="69"/>
      <c r="C63" s="72"/>
    </row>
    <row r="64" spans="1:3" x14ac:dyDescent="0.25">
      <c r="A64" s="76" t="s">
        <v>46</v>
      </c>
      <c r="B64" s="69" t="s">
        <v>455</v>
      </c>
      <c r="C64" s="72" t="s">
        <v>32</v>
      </c>
    </row>
    <row r="65" spans="1:3" x14ac:dyDescent="0.25">
      <c r="A65" s="76"/>
      <c r="B65" s="69" t="s">
        <v>389</v>
      </c>
      <c r="C65" s="72" t="s">
        <v>32</v>
      </c>
    </row>
    <row r="66" spans="1:3" x14ac:dyDescent="0.25">
      <c r="A66" s="76"/>
      <c r="B66" s="69" t="s">
        <v>376</v>
      </c>
      <c r="C66" s="72" t="s">
        <v>32</v>
      </c>
    </row>
    <row r="67" spans="1:3" x14ac:dyDescent="0.25">
      <c r="A67" s="76"/>
      <c r="B67" s="69" t="s">
        <v>456</v>
      </c>
      <c r="C67" s="72" t="s">
        <v>32</v>
      </c>
    </row>
    <row r="68" spans="1:3" x14ac:dyDescent="0.25">
      <c r="A68" s="76"/>
      <c r="B68" s="69"/>
      <c r="C68" s="72"/>
    </row>
    <row r="69" spans="1:3" x14ac:dyDescent="0.25">
      <c r="A69" s="76" t="s">
        <v>419</v>
      </c>
      <c r="B69" s="69" t="s">
        <v>1</v>
      </c>
      <c r="C69" s="72">
        <v>570</v>
      </c>
    </row>
    <row r="70" spans="1:3" x14ac:dyDescent="0.25">
      <c r="A70" s="76"/>
      <c r="B70" s="69" t="s">
        <v>174</v>
      </c>
      <c r="C70" s="72">
        <v>605</v>
      </c>
    </row>
    <row r="71" spans="1:3" x14ac:dyDescent="0.25">
      <c r="A71" s="76"/>
      <c r="B71" s="69"/>
      <c r="C71" s="72"/>
    </row>
    <row r="72" spans="1:3" x14ac:dyDescent="0.25">
      <c r="A72" s="76" t="s">
        <v>5</v>
      </c>
      <c r="B72" s="69" t="s">
        <v>450</v>
      </c>
      <c r="C72" s="72">
        <v>480</v>
      </c>
    </row>
    <row r="73" spans="1:3" x14ac:dyDescent="0.25">
      <c r="A73" s="76"/>
      <c r="B73" s="69" t="s">
        <v>229</v>
      </c>
      <c r="C73" s="72">
        <v>200</v>
      </c>
    </row>
    <row r="74" spans="1:3" x14ac:dyDescent="0.25">
      <c r="A74" s="76"/>
      <c r="B74" s="69"/>
      <c r="C74" s="72"/>
    </row>
    <row r="75" spans="1:3" x14ac:dyDescent="0.25">
      <c r="A75" s="76" t="s">
        <v>420</v>
      </c>
      <c r="B75" s="69" t="s">
        <v>9</v>
      </c>
      <c r="C75" s="72">
        <v>3260</v>
      </c>
    </row>
    <row r="76" spans="1:3" x14ac:dyDescent="0.25">
      <c r="A76" s="76"/>
      <c r="B76" s="69"/>
      <c r="C76" s="72"/>
    </row>
    <row r="77" spans="1:3" x14ac:dyDescent="0.25">
      <c r="A77" s="76" t="s">
        <v>421</v>
      </c>
      <c r="B77" s="69" t="s">
        <v>204</v>
      </c>
      <c r="C77" s="72">
        <v>550</v>
      </c>
    </row>
    <row r="78" spans="1:3" x14ac:dyDescent="0.25">
      <c r="A78" s="76"/>
      <c r="B78" s="69" t="s">
        <v>213</v>
      </c>
      <c r="C78" s="72">
        <v>550</v>
      </c>
    </row>
    <row r="79" spans="1:3" x14ac:dyDescent="0.25">
      <c r="A79" s="76"/>
      <c r="B79" s="69"/>
      <c r="C79" s="72"/>
    </row>
    <row r="80" spans="1:3" x14ac:dyDescent="0.25">
      <c r="A80" s="76" t="s">
        <v>422</v>
      </c>
      <c r="B80" s="69" t="s">
        <v>11</v>
      </c>
      <c r="C80" s="72">
        <v>1450</v>
      </c>
    </row>
    <row r="81" spans="1:3" x14ac:dyDescent="0.25">
      <c r="A81" s="76"/>
      <c r="B81" s="69" t="s">
        <v>302</v>
      </c>
      <c r="C81" s="72">
        <v>1250</v>
      </c>
    </row>
    <row r="82" spans="1:3" x14ac:dyDescent="0.25">
      <c r="A82" s="76"/>
      <c r="B82" s="69"/>
      <c r="C82" s="72"/>
    </row>
    <row r="83" spans="1:3" x14ac:dyDescent="0.25">
      <c r="A83" s="76" t="s">
        <v>8</v>
      </c>
      <c r="B83" s="69" t="s">
        <v>387</v>
      </c>
      <c r="C83" s="72">
        <v>3000</v>
      </c>
    </row>
    <row r="84" spans="1:3" x14ac:dyDescent="0.25">
      <c r="A84" s="76"/>
      <c r="B84" s="69" t="s">
        <v>367</v>
      </c>
      <c r="C84" s="72">
        <v>1800</v>
      </c>
    </row>
    <row r="85" spans="1:3" x14ac:dyDescent="0.25">
      <c r="A85" s="76"/>
      <c r="B85" s="69"/>
      <c r="C85" s="72"/>
    </row>
    <row r="86" spans="1:3" x14ac:dyDescent="0.25">
      <c r="A86" s="76" t="s">
        <v>423</v>
      </c>
      <c r="B86" s="69" t="s">
        <v>115</v>
      </c>
      <c r="C86" s="72">
        <v>800</v>
      </c>
    </row>
    <row r="87" spans="1:3" x14ac:dyDescent="0.25">
      <c r="A87" s="76"/>
      <c r="B87" s="69" t="s">
        <v>176</v>
      </c>
      <c r="C87" s="72">
        <v>1370</v>
      </c>
    </row>
    <row r="88" spans="1:3" x14ac:dyDescent="0.25">
      <c r="A88" s="76"/>
      <c r="B88" s="69"/>
      <c r="C88" s="72"/>
    </row>
    <row r="89" spans="1:3" x14ac:dyDescent="0.25">
      <c r="A89" s="76" t="s">
        <v>424</v>
      </c>
      <c r="B89" s="69" t="s">
        <v>141</v>
      </c>
      <c r="C89" s="72">
        <v>400</v>
      </c>
    </row>
    <row r="90" spans="1:3" x14ac:dyDescent="0.25">
      <c r="A90" s="76"/>
      <c r="B90" s="69" t="s">
        <v>147</v>
      </c>
      <c r="C90" s="72">
        <v>550</v>
      </c>
    </row>
    <row r="91" spans="1:3" x14ac:dyDescent="0.25">
      <c r="A91" s="76"/>
      <c r="B91" s="69"/>
      <c r="C91" s="72"/>
    </row>
    <row r="92" spans="1:3" x14ac:dyDescent="0.25">
      <c r="A92" s="76" t="s">
        <v>425</v>
      </c>
      <c r="B92" s="69" t="s">
        <v>355</v>
      </c>
      <c r="C92" s="72">
        <v>960</v>
      </c>
    </row>
    <row r="93" spans="1:3" x14ac:dyDescent="0.25">
      <c r="A93" s="76"/>
      <c r="B93" s="69"/>
      <c r="C93" s="72"/>
    </row>
    <row r="94" spans="1:3" x14ac:dyDescent="0.25">
      <c r="A94" s="76" t="s">
        <v>426</v>
      </c>
      <c r="B94" s="69" t="s">
        <v>223</v>
      </c>
      <c r="C94" s="72">
        <v>370</v>
      </c>
    </row>
    <row r="95" spans="1:3" x14ac:dyDescent="0.25">
      <c r="A95" s="76"/>
      <c r="B95" s="69" t="s">
        <v>219</v>
      </c>
      <c r="C95" s="72">
        <v>370</v>
      </c>
    </row>
    <row r="96" spans="1:3" x14ac:dyDescent="0.25">
      <c r="A96" s="76"/>
      <c r="B96" s="69"/>
      <c r="C96" s="72"/>
    </row>
    <row r="97" spans="1:3" x14ac:dyDescent="0.25">
      <c r="A97" s="76" t="s">
        <v>427</v>
      </c>
      <c r="B97" s="69" t="s">
        <v>10</v>
      </c>
      <c r="C97" s="72">
        <v>8670</v>
      </c>
    </row>
    <row r="98" spans="1:3" x14ac:dyDescent="0.25">
      <c r="A98" s="76"/>
      <c r="B98" s="69" t="s">
        <v>309</v>
      </c>
      <c r="C98" s="72">
        <v>2090</v>
      </c>
    </row>
    <row r="99" spans="1:3" x14ac:dyDescent="0.25">
      <c r="A99" s="76"/>
      <c r="B99" s="69"/>
      <c r="C99" s="72"/>
    </row>
    <row r="100" spans="1:3" x14ac:dyDescent="0.25">
      <c r="A100" s="76" t="s">
        <v>428</v>
      </c>
      <c r="B100" s="69" t="s">
        <v>451</v>
      </c>
      <c r="C100" s="72">
        <v>500</v>
      </c>
    </row>
    <row r="101" spans="1:3" x14ac:dyDescent="0.25">
      <c r="A101" s="76"/>
      <c r="B101" s="69"/>
      <c r="C101" s="72"/>
    </row>
    <row r="102" spans="1:3" x14ac:dyDescent="0.25">
      <c r="A102" s="76" t="s">
        <v>429</v>
      </c>
      <c r="B102" s="69" t="s">
        <v>452</v>
      </c>
      <c r="C102" s="72">
        <v>1580</v>
      </c>
    </row>
    <row r="103" spans="1:3" x14ac:dyDescent="0.25">
      <c r="A103" s="76"/>
      <c r="B103" s="69" t="s">
        <v>453</v>
      </c>
      <c r="C103" s="72">
        <v>1580</v>
      </c>
    </row>
    <row r="104" spans="1:3" x14ac:dyDescent="0.25">
      <c r="A104" s="76"/>
      <c r="B104" s="69"/>
      <c r="C104" s="72"/>
    </row>
    <row r="105" spans="1:3" x14ac:dyDescent="0.25">
      <c r="A105" s="76" t="s">
        <v>430</v>
      </c>
      <c r="B105" s="69" t="s">
        <v>148</v>
      </c>
      <c r="C105" s="72">
        <v>700</v>
      </c>
    </row>
    <row r="106" spans="1:3" x14ac:dyDescent="0.25">
      <c r="A106" s="76"/>
      <c r="B106" s="69"/>
      <c r="C106" s="72"/>
    </row>
    <row r="107" spans="1:3" ht="13.8" thickBot="1" x14ac:dyDescent="0.3">
      <c r="A107" s="78" t="s">
        <v>431</v>
      </c>
      <c r="B107" s="70" t="s">
        <v>215</v>
      </c>
      <c r="C107" s="73">
        <v>325</v>
      </c>
    </row>
  </sheetData>
  <sheetProtection selectLockedCells="1" selectUnlockedCells="1"/>
  <hyperlinks>
    <hyperlink ref="E2" r:id="rId1" xr:uid="{00000000-0004-0000-0700-000000000000}"/>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3"/>
  </sheetPr>
  <dimension ref="A1:F15"/>
  <sheetViews>
    <sheetView zoomScale="85" workbookViewId="0">
      <selection activeCell="C26" sqref="C26"/>
    </sheetView>
  </sheetViews>
  <sheetFormatPr defaultColWidth="8.77734375" defaultRowHeight="13.2" x14ac:dyDescent="0.25"/>
  <cols>
    <col min="1" max="1" width="2.77734375" style="92" customWidth="1"/>
    <col min="2" max="2" width="39.21875" style="92" customWidth="1"/>
    <col min="3" max="3" width="24.5546875" style="92" customWidth="1"/>
    <col min="4" max="4" width="21.77734375" style="92" customWidth="1"/>
    <col min="5" max="5" width="30.21875" style="92" customWidth="1"/>
    <col min="6" max="6" width="24.77734375" style="92" customWidth="1"/>
    <col min="7" max="7" width="17.21875" style="92" customWidth="1"/>
    <col min="8" max="8" width="14.77734375" style="92" customWidth="1"/>
    <col min="9" max="9" width="11.44140625" style="92" bestFit="1" customWidth="1"/>
    <col min="10" max="32" width="12.44140625" style="92" bestFit="1" customWidth="1"/>
    <col min="33" max="16384" width="8.77734375" style="92"/>
  </cols>
  <sheetData>
    <row r="1" spans="1:6" x14ac:dyDescent="0.25">
      <c r="A1" s="93" t="s">
        <v>23</v>
      </c>
    </row>
    <row r="3" spans="1:6" ht="39.6" x14ac:dyDescent="0.25">
      <c r="B3" s="99" t="s">
        <v>64</v>
      </c>
      <c r="C3" s="97" t="s">
        <v>83</v>
      </c>
      <c r="D3" s="98" t="s">
        <v>82</v>
      </c>
      <c r="E3" s="100" t="s">
        <v>65</v>
      </c>
      <c r="F3" s="94"/>
    </row>
    <row r="4" spans="1:6" ht="24" x14ac:dyDescent="0.25">
      <c r="B4" s="99" t="s">
        <v>78</v>
      </c>
      <c r="C4" s="43">
        <v>75.153000000000006</v>
      </c>
      <c r="D4" s="91">
        <v>15031</v>
      </c>
      <c r="E4" s="101" t="s">
        <v>66</v>
      </c>
      <c r="F4" s="42"/>
    </row>
    <row r="5" spans="1:6" ht="24" x14ac:dyDescent="0.25">
      <c r="B5" s="99" t="s">
        <v>76</v>
      </c>
      <c r="C5" s="43">
        <v>1.2370000000000001</v>
      </c>
      <c r="D5" s="91">
        <v>247</v>
      </c>
      <c r="E5" s="101" t="s">
        <v>79</v>
      </c>
      <c r="F5" s="42"/>
    </row>
    <row r="6" spans="1:6" ht="24" x14ac:dyDescent="0.25">
      <c r="B6" s="99" t="s">
        <v>73</v>
      </c>
      <c r="C6" s="43">
        <v>3.758</v>
      </c>
      <c r="D6" s="91">
        <v>752</v>
      </c>
      <c r="E6" s="101" t="s">
        <v>67</v>
      </c>
      <c r="F6" s="42"/>
    </row>
    <row r="7" spans="1:6" ht="36" x14ac:dyDescent="0.25">
      <c r="B7" s="99" t="s">
        <v>74</v>
      </c>
      <c r="C7" s="43">
        <v>9.2219999999999995</v>
      </c>
      <c r="D7" s="91">
        <v>1844</v>
      </c>
      <c r="E7" s="101" t="s">
        <v>68</v>
      </c>
      <c r="F7" s="42"/>
    </row>
    <row r="8" spans="1:6" ht="48" x14ac:dyDescent="0.25">
      <c r="B8" s="99" t="s">
        <v>75</v>
      </c>
      <c r="C8" s="43">
        <v>4.3840000000000003</v>
      </c>
      <c r="D8" s="91">
        <v>877</v>
      </c>
      <c r="E8" s="101" t="s">
        <v>69</v>
      </c>
      <c r="F8" s="42"/>
    </row>
    <row r="9" spans="1:6" ht="60" x14ac:dyDescent="0.25">
      <c r="B9" s="99" t="s">
        <v>77</v>
      </c>
      <c r="C9" s="43">
        <v>0.14299999999999999</v>
      </c>
      <c r="D9" s="91">
        <v>29</v>
      </c>
      <c r="E9" s="101" t="s">
        <v>70</v>
      </c>
      <c r="F9" s="42"/>
    </row>
    <row r="10" spans="1:6" ht="36" x14ac:dyDescent="0.25">
      <c r="B10" s="99" t="s">
        <v>71</v>
      </c>
      <c r="C10" s="43">
        <v>9.2080000000000002</v>
      </c>
      <c r="D10" s="91">
        <v>1842</v>
      </c>
      <c r="E10" s="101" t="s">
        <v>72</v>
      </c>
      <c r="F10" s="42"/>
    </row>
    <row r="13" spans="1:6" ht="15" customHeight="1" x14ac:dyDescent="0.25">
      <c r="B13" s="93" t="s">
        <v>85</v>
      </c>
      <c r="E13" s="95"/>
    </row>
    <row r="14" spans="1:6" x14ac:dyDescent="0.25">
      <c r="B14" s="93" t="s">
        <v>478</v>
      </c>
    </row>
    <row r="15" spans="1:6" ht="17.25" customHeight="1" x14ac:dyDescent="0.25"/>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Introduction</vt:lpstr>
      <vt:lpstr>Calculations</vt:lpstr>
      <vt:lpstr> Residential land values</vt:lpstr>
      <vt:lpstr>Agricultural land values</vt:lpstr>
      <vt:lpstr>Industrial land values </vt:lpstr>
      <vt:lpstr>Commercial land values (CBD)</vt:lpstr>
      <vt:lpstr>Commercial land values (OoT)</vt:lpstr>
      <vt:lpstr>Externality Values</vt:lpstr>
      <vt:lpstr>'Externality Values'!_ftn1</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Dennison</dc:creator>
  <cp:lastModifiedBy>Chris Ward</cp:lastModifiedBy>
  <cp:lastPrinted>2010-01-12T03:30:29Z</cp:lastPrinted>
  <dcterms:created xsi:type="dcterms:W3CDTF">2008-10-01T16:14:49Z</dcterms:created>
  <dcterms:modified xsi:type="dcterms:W3CDTF">2019-05-28T08:41:59Z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