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9470" windowHeight="11760"/>
  </bookViews>
  <sheets>
    <sheet name="Summary" sheetId="4" r:id="rId1"/>
    <sheet name="Running costs" sheetId="1" r:id="rId2"/>
    <sheet name="Service users" sheetId="3" r:id="rId3"/>
    <sheet name="Set-up costs" sheetId="2" r:id="rId4"/>
  </sheets>
  <definedNames>
    <definedName name="_xlnm.Print_Area" localSheetId="0">Summary!$A$1:$G$28</definedName>
  </definedNames>
  <calcPr calcId="152511"/>
</workbook>
</file>

<file path=xl/calcChain.xml><?xml version="1.0" encoding="utf-8"?>
<calcChain xmlns="http://schemas.openxmlformats.org/spreadsheetml/2006/main">
  <c r="A13" i="3" l="1"/>
  <c r="A12" i="3"/>
  <c r="A11" i="3"/>
  <c r="A10" i="3"/>
  <c r="A9" i="3"/>
  <c r="A14" i="3"/>
  <c r="A8" i="3"/>
  <c r="P3" i="3" l="1"/>
  <c r="P4" i="3"/>
  <c r="P5" i="3"/>
  <c r="P6" i="3"/>
  <c r="P2" i="3"/>
  <c r="A23" i="4"/>
  <c r="A24" i="4"/>
  <c r="A25" i="4"/>
  <c r="A26" i="4"/>
  <c r="A22" i="4"/>
  <c r="A15" i="4"/>
  <c r="A16" i="4"/>
  <c r="A17" i="4"/>
  <c r="A19" i="4"/>
  <c r="A18" i="4"/>
  <c r="O3" i="3"/>
  <c r="O4" i="3"/>
  <c r="O5" i="3"/>
  <c r="O6" i="3"/>
  <c r="O2" i="3"/>
  <c r="B3" i="2"/>
  <c r="B4" i="2"/>
  <c r="B5" i="2"/>
  <c r="B2" i="2"/>
  <c r="B12" i="2" l="1"/>
  <c r="B1" i="4" s="1"/>
  <c r="C6" i="4"/>
  <c r="D6" i="4"/>
  <c r="E6" i="4"/>
  <c r="F6" i="4"/>
  <c r="G6" i="4"/>
  <c r="B6" i="4"/>
  <c r="S5" i="1"/>
  <c r="S6" i="1"/>
  <c r="S7" i="1"/>
  <c r="S8" i="1"/>
  <c r="S11" i="1"/>
  <c r="S12" i="1"/>
  <c r="S13" i="1"/>
  <c r="S14" i="1"/>
  <c r="S15" i="1"/>
  <c r="S18" i="1"/>
  <c r="S19" i="1"/>
  <c r="S20" i="1"/>
  <c r="S21" i="1"/>
  <c r="S22" i="1"/>
  <c r="S25" i="1"/>
  <c r="S26" i="1"/>
  <c r="S27" i="1"/>
  <c r="S28" i="1"/>
  <c r="S29" i="1"/>
  <c r="S4" i="1"/>
  <c r="P5" i="1"/>
  <c r="P6" i="1"/>
  <c r="P7" i="1"/>
  <c r="P8" i="1"/>
  <c r="P11" i="1"/>
  <c r="P12" i="1"/>
  <c r="P13" i="1"/>
  <c r="P14" i="1"/>
  <c r="P15" i="1"/>
  <c r="P18" i="1"/>
  <c r="P19" i="1"/>
  <c r="P20" i="1"/>
  <c r="P21" i="1"/>
  <c r="P22" i="1"/>
  <c r="P25" i="1"/>
  <c r="P26" i="1"/>
  <c r="P27" i="1"/>
  <c r="P28" i="1"/>
  <c r="P29" i="1"/>
  <c r="P4" i="1"/>
  <c r="M11" i="1"/>
  <c r="M12" i="1"/>
  <c r="M13" i="1"/>
  <c r="M14" i="1"/>
  <c r="M15" i="1"/>
  <c r="M18" i="1"/>
  <c r="M19" i="1"/>
  <c r="M20" i="1"/>
  <c r="M21" i="1"/>
  <c r="M22" i="1"/>
  <c r="M25" i="1"/>
  <c r="M26" i="1"/>
  <c r="M27" i="1"/>
  <c r="M28" i="1"/>
  <c r="M29" i="1"/>
  <c r="M5" i="1"/>
  <c r="M6" i="1"/>
  <c r="M7" i="1"/>
  <c r="M8" i="1"/>
  <c r="M4" i="1"/>
  <c r="J5" i="1"/>
  <c r="J6" i="1"/>
  <c r="J7" i="1"/>
  <c r="J8" i="1"/>
  <c r="J11" i="1"/>
  <c r="J12" i="1"/>
  <c r="J13" i="1"/>
  <c r="J14" i="1"/>
  <c r="J15" i="1"/>
  <c r="J18" i="1"/>
  <c r="J19" i="1"/>
  <c r="J20" i="1"/>
  <c r="J21" i="1"/>
  <c r="J22" i="1"/>
  <c r="J25" i="1"/>
  <c r="J26" i="1"/>
  <c r="J27" i="1"/>
  <c r="J28" i="1"/>
  <c r="J29" i="1"/>
  <c r="J4" i="1"/>
  <c r="G5" i="1"/>
  <c r="G6" i="1"/>
  <c r="G7" i="1"/>
  <c r="G8" i="1"/>
  <c r="G11" i="1"/>
  <c r="G12" i="1"/>
  <c r="G13" i="1"/>
  <c r="G14" i="1"/>
  <c r="G15" i="1"/>
  <c r="G18" i="1"/>
  <c r="G19" i="1"/>
  <c r="G20" i="1"/>
  <c r="G21" i="1"/>
  <c r="G22" i="1"/>
  <c r="G25" i="1"/>
  <c r="G26" i="1"/>
  <c r="G27" i="1"/>
  <c r="G28" i="1"/>
  <c r="G29" i="1"/>
  <c r="G4" i="1"/>
  <c r="D4" i="1"/>
  <c r="D5" i="1"/>
  <c r="D6" i="1"/>
  <c r="D7" i="1"/>
  <c r="D8" i="1"/>
  <c r="D12" i="1"/>
  <c r="D13" i="1"/>
  <c r="D14" i="1"/>
  <c r="D15" i="1"/>
  <c r="D18" i="1"/>
  <c r="D19" i="1"/>
  <c r="D20" i="1"/>
  <c r="D21" i="1"/>
  <c r="D22" i="1"/>
  <c r="D25" i="1"/>
  <c r="D26" i="1"/>
  <c r="D27" i="1"/>
  <c r="D28" i="1"/>
  <c r="D29" i="1"/>
  <c r="D11" i="1"/>
  <c r="B5" i="4" l="1"/>
  <c r="B8" i="4" s="1"/>
  <c r="B10" i="4" s="1"/>
  <c r="C5" i="4"/>
  <c r="C8" i="4" s="1"/>
  <c r="D5" i="4"/>
  <c r="D8" i="4" s="1"/>
  <c r="E5" i="4"/>
  <c r="E8" i="4" s="1"/>
  <c r="F5" i="4"/>
  <c r="F8" i="4" s="1"/>
  <c r="G5" i="4"/>
  <c r="G8" i="4" s="1"/>
  <c r="G17" i="4" l="1"/>
  <c r="G19" i="4"/>
  <c r="G10" i="4"/>
  <c r="G15" i="4"/>
  <c r="G18" i="4"/>
  <c r="G16" i="4"/>
  <c r="F10" i="4"/>
  <c r="F15" i="4"/>
  <c r="F16" i="4"/>
  <c r="F18" i="4"/>
  <c r="F17" i="4"/>
  <c r="F19" i="4"/>
  <c r="E16" i="4"/>
  <c r="E19" i="4"/>
  <c r="E10" i="4"/>
  <c r="E18" i="4"/>
  <c r="E15" i="4"/>
  <c r="E17" i="4"/>
  <c r="D15" i="4"/>
  <c r="D18" i="4"/>
  <c r="D16" i="4"/>
  <c r="D19" i="4"/>
  <c r="D10" i="4"/>
  <c r="D17" i="4"/>
  <c r="C16" i="4"/>
  <c r="C15" i="4"/>
  <c r="C17" i="4"/>
  <c r="C10" i="4"/>
  <c r="C18" i="4"/>
  <c r="C19" i="4"/>
  <c r="B26" i="4"/>
  <c r="B16" i="4"/>
  <c r="B18" i="4"/>
  <c r="B25" i="4"/>
  <c r="B15" i="4"/>
  <c r="B17" i="4"/>
  <c r="B19" i="4"/>
  <c r="B24" i="4"/>
  <c r="B22" i="4"/>
  <c r="B23" i="4"/>
  <c r="B12" i="4" l="1"/>
  <c r="B28" i="4"/>
</calcChain>
</file>

<file path=xl/sharedStrings.xml><?xml version="1.0" encoding="utf-8"?>
<sst xmlns="http://schemas.openxmlformats.org/spreadsheetml/2006/main" count="144" uniqueCount="74">
  <si>
    <t>Project staff</t>
  </si>
  <si>
    <t>Staff costs</t>
  </si>
  <si>
    <t>Position</t>
  </si>
  <si>
    <t>Position 1</t>
  </si>
  <si>
    <t>Costs</t>
  </si>
  <si>
    <t>Year 1</t>
  </si>
  <si>
    <t>Year 2</t>
  </si>
  <si>
    <t>Year 3</t>
  </si>
  <si>
    <t>Year 4</t>
  </si>
  <si>
    <t>Year 5</t>
  </si>
  <si>
    <t>Year 6</t>
  </si>
  <si>
    <t>Position 2</t>
  </si>
  <si>
    <t>Position 3</t>
  </si>
  <si>
    <t>Position 4</t>
  </si>
  <si>
    <t>Position 5</t>
  </si>
  <si>
    <t>Sessional staff</t>
  </si>
  <si>
    <t>Management and supervision costs</t>
  </si>
  <si>
    <t>Office costs</t>
  </si>
  <si>
    <t>Other costs</t>
  </si>
  <si>
    <t>Mobile/remote laptops</t>
  </si>
  <si>
    <t>Staff recruitment</t>
  </si>
  <si>
    <t>Legal costs</t>
  </si>
  <si>
    <t>Volunteer recruitment</t>
  </si>
  <si>
    <t>Volunteer expenses</t>
  </si>
  <si>
    <t>Staff training</t>
  </si>
  <si>
    <t>Volunteer training</t>
  </si>
  <si>
    <t>Staff travel</t>
  </si>
  <si>
    <t>Publicity</t>
  </si>
  <si>
    <t>Project activities</t>
  </si>
  <si>
    <t>Project equipment</t>
  </si>
  <si>
    <t>Additional services from another agency</t>
  </si>
  <si>
    <t>Additional service 1</t>
  </si>
  <si>
    <t>Additional service 2</t>
  </si>
  <si>
    <t>Additional service 3</t>
  </si>
  <si>
    <t>Other costs 1</t>
  </si>
  <si>
    <t>Other costs 2</t>
  </si>
  <si>
    <t>Other costs 3</t>
  </si>
  <si>
    <t>Item</t>
  </si>
  <si>
    <t>Administrative support</t>
  </si>
  <si>
    <t>Time of other senior managers</t>
  </si>
  <si>
    <t>Meetings with senior colleagues</t>
  </si>
  <si>
    <t>Travel</t>
  </si>
  <si>
    <t>Total set up costs</t>
  </si>
  <si>
    <t>Category of user</t>
  </si>
  <si>
    <t>Full participation</t>
  </si>
  <si>
    <t>Some participation</t>
  </si>
  <si>
    <t>Minimal involvement</t>
  </si>
  <si>
    <t>Category 4</t>
  </si>
  <si>
    <t>Category 5</t>
  </si>
  <si>
    <t>Cost share</t>
  </si>
  <si>
    <t>Total costs</t>
  </si>
  <si>
    <t>Cost</t>
  </si>
  <si>
    <t>Other set up costs</t>
  </si>
  <si>
    <t>Room hire and associated costs of meetings</t>
  </si>
  <si>
    <t>Total</t>
  </si>
  <si>
    <t>Average cost share</t>
  </si>
  <si>
    <t>% of FTE</t>
  </si>
  <si>
    <t>Overall set up costs for project</t>
  </si>
  <si>
    <t>Running costs by year</t>
  </si>
  <si>
    <t>Weighted annual cost by year</t>
  </si>
  <si>
    <t>Unit costs by year and service user group</t>
  </si>
  <si>
    <t>Overall unit cost  for project - weighted average</t>
  </si>
  <si>
    <t>Initial recruitment</t>
  </si>
  <si>
    <t>Specify no. of months' project operation in this year</t>
  </si>
  <si>
    <t>Mean annual project cost</t>
  </si>
  <si>
    <t>Describe additional service</t>
  </si>
  <si>
    <t>Describe additional cost</t>
  </si>
  <si>
    <t>Specify definition for year (e.g. 2017/18):</t>
  </si>
  <si>
    <t>% FTE</t>
  </si>
  <si>
    <t>Overall unit costs by service user group</t>
  </si>
  <si>
    <t>Salary and on-costs</t>
  </si>
  <si>
    <t>Admin and finance staff</t>
  </si>
  <si>
    <t>Definitions</t>
  </si>
  <si>
    <t>Time of project managers, planning and administration, negotiation and publicity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</si>
</sst>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2" xfId="0" applyBorder="1"/>
    <xf numFmtId="0" fontId="2" fillId="0" borderId="2" xfId="0" applyFont="1" applyBorder="1"/>
    <xf numFmtId="0" fontId="0" fillId="3" borderId="2" xfId="0" applyFill="1" applyBorder="1"/>
    <xf numFmtId="0" fontId="2" fillId="3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64" fontId="0" fillId="0" borderId="2" xfId="0" applyNumberFormat="1" applyBorder="1"/>
    <xf numFmtId="0" fontId="2" fillId="2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9" fontId="0" fillId="0" borderId="2" xfId="0" applyNumberFormat="1" applyBorder="1"/>
    <xf numFmtId="0" fontId="1" fillId="2" borderId="2" xfId="0" applyFont="1" applyFill="1" applyBorder="1" applyAlignment="1">
      <alignment wrapText="1"/>
    </xf>
    <xf numFmtId="9" fontId="0" fillId="3" borderId="2" xfId="0" applyNumberFormat="1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Fill="1" applyBorder="1"/>
    <xf numFmtId="0" fontId="0" fillId="0" borderId="0" xfId="0" applyFill="1" applyBorder="1"/>
    <xf numFmtId="164" fontId="1" fillId="0" borderId="2" xfId="0" applyNumberFormat="1" applyFont="1" applyFill="1" applyBorder="1"/>
    <xf numFmtId="10" fontId="0" fillId="0" borderId="2" xfId="0" applyNumberFormat="1" applyBorder="1"/>
    <xf numFmtId="164" fontId="0" fillId="3" borderId="2" xfId="0" applyNumberFormat="1" applyFill="1" applyBorder="1"/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164" fontId="0" fillId="2" borderId="2" xfId="0" applyNumberFormat="1" applyFill="1" applyBorder="1" applyAlignment="1">
      <alignment wrapText="1"/>
    </xf>
    <xf numFmtId="0" fontId="0" fillId="0" borderId="7" xfId="0" applyBorder="1"/>
    <xf numFmtId="0" fontId="0" fillId="0" borderId="3" xfId="0" applyBorder="1"/>
    <xf numFmtId="164" fontId="0" fillId="0" borderId="4" xfId="0" applyNumberFormat="1" applyBorder="1"/>
    <xf numFmtId="164" fontId="1" fillId="2" borderId="8" xfId="0" applyNumberFormat="1" applyFont="1" applyFill="1" applyBorder="1"/>
    <xf numFmtId="164" fontId="0" fillId="0" borderId="5" xfId="0" applyNumberFormat="1" applyBorder="1"/>
    <xf numFmtId="164" fontId="0" fillId="0" borderId="0" xfId="0" applyNumberFormat="1" applyFill="1" applyBorder="1"/>
    <xf numFmtId="165" fontId="0" fillId="3" borderId="2" xfId="0" applyNumberFormat="1" applyFill="1" applyBorder="1"/>
    <xf numFmtId="0" fontId="3" fillId="0" borderId="0" xfId="0" applyFont="1"/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defaultRowHeight="15" x14ac:dyDescent="0.25"/>
  <cols>
    <col min="1" max="1" width="29.140625" style="24" bestFit="1" customWidth="1"/>
    <col min="2" max="2" width="12" bestFit="1" customWidth="1"/>
    <col min="3" max="3" width="11.140625" bestFit="1" customWidth="1"/>
    <col min="4" max="4" width="12.140625" customWidth="1"/>
    <col min="5" max="5" width="10" customWidth="1"/>
  </cols>
  <sheetData>
    <row r="1" spans="1:7" x14ac:dyDescent="0.25">
      <c r="A1" s="18" t="s">
        <v>57</v>
      </c>
      <c r="B1" s="4">
        <f>'Set-up costs'!B12</f>
        <v>0</v>
      </c>
      <c r="C1" s="25"/>
      <c r="D1" s="25"/>
      <c r="E1" s="25"/>
      <c r="F1" s="25"/>
      <c r="G1" s="25"/>
    </row>
    <row r="2" spans="1:7" x14ac:dyDescent="0.25">
      <c r="A2" s="18"/>
      <c r="B2" s="4"/>
      <c r="C2" s="4"/>
      <c r="D2" s="4"/>
      <c r="E2" s="4"/>
      <c r="F2" s="4"/>
      <c r="G2" s="4"/>
    </row>
    <row r="3" spans="1:7" x14ac:dyDescent="0.25">
      <c r="A3" s="18" t="s">
        <v>58</v>
      </c>
      <c r="B3" s="4"/>
      <c r="C3" s="4"/>
      <c r="D3" s="4"/>
      <c r="E3" s="4"/>
      <c r="F3" s="4"/>
      <c r="G3" s="4"/>
    </row>
    <row r="4" spans="1:7" x14ac:dyDescent="0.25">
      <c r="A4" s="21"/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</row>
    <row r="5" spans="1:7" x14ac:dyDescent="0.25">
      <c r="A5" s="21" t="s">
        <v>1</v>
      </c>
      <c r="B5" s="4">
        <f>SUM('Running costs'!D4:D8,'Running costs'!D11:D15,'Running costs'!D18:D22,'Running costs'!D25:D29)</f>
        <v>0</v>
      </c>
      <c r="C5" s="4">
        <f>SUM('Running costs'!G4:G8,'Running costs'!G11:G15,'Running costs'!G18:G22,'Running costs'!G25:G29)</f>
        <v>0</v>
      </c>
      <c r="D5" s="4">
        <f>SUM('Running costs'!J4:J8,'Running costs'!J11:J15,'Running costs'!J18:J22,'Running costs'!J25:J29)</f>
        <v>0</v>
      </c>
      <c r="E5" s="4">
        <f>SUM('Running costs'!M4:M8,'Running costs'!M11:M15,'Running costs'!M18:M22,'Running costs'!M25:M29)</f>
        <v>0</v>
      </c>
      <c r="F5" s="4">
        <f>SUM('Running costs'!P4:P8,'Running costs'!P11:P15,'Running costs'!P18:P22,'Running costs'!P25:P29)</f>
        <v>0</v>
      </c>
      <c r="G5" s="4">
        <f>SUM('Running costs'!S4:S8,'Running costs'!S11:S15,'Running costs'!S18:S22,'Running costs'!S25:S29)</f>
        <v>0</v>
      </c>
    </row>
    <row r="6" spans="1:7" x14ac:dyDescent="0.25">
      <c r="A6" s="21" t="s">
        <v>18</v>
      </c>
      <c r="B6" s="4">
        <f>SUM('Running costs'!B32:B43,'Running costs'!B46:B48,'Running costs'!B51:B53)</f>
        <v>0</v>
      </c>
      <c r="C6" s="4">
        <f>SUM('Running costs'!C32:C43,'Running costs'!C46:C48,'Running costs'!C51:C53)</f>
        <v>0</v>
      </c>
      <c r="D6" s="4">
        <f>SUM('Running costs'!D32:D43,'Running costs'!D46:D48,'Running costs'!D51:D53)</f>
        <v>0</v>
      </c>
      <c r="E6" s="4">
        <f>SUM('Running costs'!E32:E43,'Running costs'!E46:E48,'Running costs'!E51:E53)</f>
        <v>0</v>
      </c>
      <c r="F6" s="4">
        <f>SUM('Running costs'!F32:F43,'Running costs'!F46:F48,'Running costs'!F51:F53)</f>
        <v>0</v>
      </c>
      <c r="G6" s="4">
        <f>SUM('Running costs'!G32:G43,'Running costs'!G46:G48,'Running costs'!G51:G53)</f>
        <v>0</v>
      </c>
    </row>
    <row r="7" spans="1:7" x14ac:dyDescent="0.25">
      <c r="A7" s="21"/>
      <c r="B7" s="4"/>
      <c r="C7" s="4"/>
      <c r="D7" s="4"/>
      <c r="E7" s="4"/>
      <c r="F7" s="4"/>
      <c r="G7" s="4"/>
    </row>
    <row r="8" spans="1:7" x14ac:dyDescent="0.25">
      <c r="A8" s="18" t="s">
        <v>50</v>
      </c>
      <c r="B8" s="6">
        <f>SUM(B5:B6)</f>
        <v>0</v>
      </c>
      <c r="C8" s="6">
        <f t="shared" ref="C8:G8" si="0">SUM(C5:C6)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</row>
    <row r="9" spans="1:7" x14ac:dyDescent="0.25">
      <c r="A9" s="18"/>
      <c r="B9" s="6"/>
      <c r="C9" s="6"/>
      <c r="D9" s="6"/>
      <c r="E9" s="6"/>
      <c r="F9" s="6"/>
      <c r="G9" s="6"/>
    </row>
    <row r="10" spans="1:7" x14ac:dyDescent="0.25">
      <c r="A10" s="18" t="s">
        <v>59</v>
      </c>
      <c r="B10" s="6" t="str">
        <f>IFERROR(B8/'Running costs'!B57*12,"")</f>
        <v/>
      </c>
      <c r="C10" s="6" t="str">
        <f>IFERROR(C8/'Running costs'!C57*12,"")</f>
        <v/>
      </c>
      <c r="D10" s="6" t="str">
        <f>IFERROR(D8/'Running costs'!D57*12,"")</f>
        <v/>
      </c>
      <c r="E10" s="6" t="str">
        <f>IFERROR(E8/'Running costs'!E57*12,"")</f>
        <v/>
      </c>
      <c r="F10" s="6" t="str">
        <f>IFERROR(F8/'Running costs'!F57*12,"")</f>
        <v/>
      </c>
      <c r="G10" s="6" t="str">
        <f>IFERROR(G8/'Running costs'!G57*12,"")</f>
        <v/>
      </c>
    </row>
    <row r="11" spans="1:7" x14ac:dyDescent="0.25">
      <c r="A11" s="18"/>
      <c r="B11" s="6"/>
      <c r="C11" s="6"/>
      <c r="D11" s="6"/>
      <c r="E11" s="6"/>
      <c r="F11" s="6"/>
      <c r="G11" s="6"/>
    </row>
    <row r="12" spans="1:7" x14ac:dyDescent="0.25">
      <c r="A12" s="18" t="s">
        <v>64</v>
      </c>
      <c r="B12" s="6" t="str">
        <f>IFERROR(IF('Running costs'!G57&gt;0,SUMPRODUCT(B10:G10,'Running costs'!B57:G57)/SUM('Running costs'!B57:G57),IF('Running costs'!F57&gt;0,SUMPRODUCT(B10:F10,'Running costs'!B57:F57)/SUM('Running costs'!B57:F57),IF('Running costs'!E57&gt;0,SUMPRODUCT(B10:E10,'Running costs'!B57:E57)/SUM('Running costs'!B57:E57),IF('Running costs'!D57&gt;0,SUMPRODUCT(B10:D10,'Running costs'!B57:D57)/SUM('Running costs'!B57:D57),IF('Running costs'!C57&gt;0,SUMPRODUCT(B10:G10,'Running costs'!B57:G57)/SUM('Running costs'!B57:G57),B10))))),"")</f>
        <v/>
      </c>
      <c r="C12" s="27"/>
      <c r="D12" s="27"/>
      <c r="E12" s="27"/>
      <c r="F12" s="27"/>
      <c r="G12" s="27"/>
    </row>
    <row r="13" spans="1:7" x14ac:dyDescent="0.25">
      <c r="A13" s="18"/>
      <c r="B13" s="6"/>
      <c r="C13" s="6"/>
      <c r="D13" s="6"/>
      <c r="E13" s="6"/>
      <c r="F13" s="6"/>
      <c r="G13" s="6"/>
    </row>
    <row r="14" spans="1:7" ht="30" x14ac:dyDescent="0.25">
      <c r="A14" s="18" t="s">
        <v>60</v>
      </c>
      <c r="B14" s="20" t="s">
        <v>5</v>
      </c>
      <c r="C14" s="20" t="s">
        <v>6</v>
      </c>
      <c r="D14" s="20" t="s">
        <v>7</v>
      </c>
      <c r="E14" s="20" t="s">
        <v>8</v>
      </c>
      <c r="F14" s="20" t="s">
        <v>9</v>
      </c>
      <c r="G14" s="20" t="s">
        <v>10</v>
      </c>
    </row>
    <row r="15" spans="1:7" x14ac:dyDescent="0.25">
      <c r="A15" s="30" t="str">
        <f>'Service users'!A2</f>
        <v>Full participation</v>
      </c>
      <c r="B15" s="29" t="str">
        <f>IFERROR(B$8*'Service users'!D2/'Service users'!C2,"")</f>
        <v/>
      </c>
      <c r="C15" s="29" t="str">
        <f>IFERROR(C$8*'Service users'!F2/'Service users'!E2,"")</f>
        <v/>
      </c>
      <c r="D15" s="29" t="str">
        <f>IFERROR(D$8*'Service users'!H2/'Service users'!G2,"")</f>
        <v/>
      </c>
      <c r="E15" s="29" t="str">
        <f>IFERROR(E$8*'Service users'!J2/'Service users'!I2,"")</f>
        <v/>
      </c>
      <c r="F15" s="29" t="str">
        <f>IFERROR(F$8*'Service users'!L2/'Service users'!K2,"")</f>
        <v/>
      </c>
      <c r="G15" s="29" t="str">
        <f>IFERROR(G$8*'Service users'!N2/'Service users'!M2,"")</f>
        <v/>
      </c>
    </row>
    <row r="16" spans="1:7" x14ac:dyDescent="0.25">
      <c r="A16" s="30" t="str">
        <f>'Service users'!A3</f>
        <v>Some participation</v>
      </c>
      <c r="B16" s="29" t="str">
        <f>IFERROR(B$8*'Service users'!D3/'Service users'!C3,"")</f>
        <v/>
      </c>
      <c r="C16" s="29" t="str">
        <f>IFERROR(C$8*'Service users'!F3/'Service users'!E3,"")</f>
        <v/>
      </c>
      <c r="D16" s="29" t="str">
        <f>IFERROR(D$8*'Service users'!H3/'Service users'!G3,"")</f>
        <v/>
      </c>
      <c r="E16" s="29" t="str">
        <f>IFERROR(E$8*'Service users'!J3/'Service users'!I3,"")</f>
        <v/>
      </c>
      <c r="F16" s="29" t="str">
        <f>IFERROR(F$8*'Service users'!L3/'Service users'!K3,"")</f>
        <v/>
      </c>
      <c r="G16" s="29" t="str">
        <f>IFERROR(G$8*'Service users'!N3/'Service users'!M3,"")</f>
        <v/>
      </c>
    </row>
    <row r="17" spans="1:7" x14ac:dyDescent="0.25">
      <c r="A17" s="30" t="str">
        <f>'Service users'!A4</f>
        <v>Minimal involvement</v>
      </c>
      <c r="B17" s="29" t="str">
        <f>IFERROR(B$8*'Service users'!D4/'Service users'!C4,"")</f>
        <v/>
      </c>
      <c r="C17" s="29" t="str">
        <f>IFERROR(C$8*'Service users'!F4/'Service users'!E4,"")</f>
        <v/>
      </c>
      <c r="D17" s="29" t="str">
        <f>IFERROR(D$8*'Service users'!H4/'Service users'!G4,"")</f>
        <v/>
      </c>
      <c r="E17" s="29" t="str">
        <f>IFERROR(E$8*'Service users'!J4/'Service users'!I4,"")</f>
        <v/>
      </c>
      <c r="F17" s="29" t="str">
        <f>IFERROR(F$8*'Service users'!L4/'Service users'!K4,"")</f>
        <v/>
      </c>
      <c r="G17" s="29" t="str">
        <f>IFERROR(G$8*'Service users'!N4/'Service users'!M4,"")</f>
        <v/>
      </c>
    </row>
    <row r="18" spans="1:7" x14ac:dyDescent="0.25">
      <c r="A18" s="22" t="str">
        <f>'Service users'!A5</f>
        <v>Category 4</v>
      </c>
      <c r="B18" s="29" t="str">
        <f>IFERROR(B$8*'Service users'!D5/'Service users'!C5,"")</f>
        <v/>
      </c>
      <c r="C18" s="29" t="str">
        <f>IFERROR(C$8*'Service users'!F5/'Service users'!E5,"")</f>
        <v/>
      </c>
      <c r="D18" s="29" t="str">
        <f>IFERROR(D$8*'Service users'!H5/'Service users'!G5,"")</f>
        <v/>
      </c>
      <c r="E18" s="29" t="str">
        <f>IFERROR(E$8*'Service users'!J5/'Service users'!I5,"")</f>
        <v/>
      </c>
      <c r="F18" s="29" t="str">
        <f>IFERROR(F$8*'Service users'!L5/'Service users'!K5,"")</f>
        <v/>
      </c>
      <c r="G18" s="29" t="str">
        <f>IFERROR(G$8*'Service users'!N5/'Service users'!M5,"")</f>
        <v/>
      </c>
    </row>
    <row r="19" spans="1:7" x14ac:dyDescent="0.25">
      <c r="A19" s="22" t="str">
        <f>'Service users'!A6</f>
        <v>Category 5</v>
      </c>
      <c r="B19" s="29" t="str">
        <f>IFERROR(B$8*'Service users'!D6/'Service users'!C6,"")</f>
        <v/>
      </c>
      <c r="C19" s="29" t="str">
        <f>IFERROR(C$8*'Service users'!F6/'Service users'!E6,"")</f>
        <v/>
      </c>
      <c r="D19" s="29" t="str">
        <f>IFERROR(D$8*'Service users'!H6/'Service users'!G6,"")</f>
        <v/>
      </c>
      <c r="E19" s="29" t="str">
        <f>IFERROR(E$8*'Service users'!J6/'Service users'!I6,"")</f>
        <v/>
      </c>
      <c r="F19" s="29" t="str">
        <f>IFERROR(F$8*'Service users'!L6/'Service users'!K6,"")</f>
        <v/>
      </c>
      <c r="G19" s="29" t="str">
        <f>IFERROR(G$8*'Service users'!N6/'Service users'!M6,"")</f>
        <v/>
      </c>
    </row>
    <row r="20" spans="1:7" x14ac:dyDescent="0.25">
      <c r="A20" s="22"/>
      <c r="B20" s="9"/>
      <c r="C20" s="29"/>
      <c r="D20" s="29"/>
      <c r="E20" s="29"/>
      <c r="F20" s="29"/>
      <c r="G20" s="29"/>
    </row>
    <row r="21" spans="1:7" ht="30" x14ac:dyDescent="0.25">
      <c r="A21" s="18" t="s">
        <v>69</v>
      </c>
      <c r="B21" s="9"/>
      <c r="C21" s="26"/>
      <c r="D21" s="26"/>
      <c r="E21" s="26"/>
      <c r="F21" s="26"/>
      <c r="G21" s="26"/>
    </row>
    <row r="22" spans="1:7" x14ac:dyDescent="0.25">
      <c r="A22" s="16" t="str">
        <f>'Service users'!A2</f>
        <v>Full participation</v>
      </c>
      <c r="B22" s="29" t="str">
        <f>IFERROR(SUM($B$8:$G$8)*'Service users'!P2/'Service users'!O2,"")</f>
        <v/>
      </c>
      <c r="C22" s="26"/>
      <c r="D22" s="38"/>
      <c r="E22" s="26"/>
      <c r="F22" s="26"/>
      <c r="G22" s="26"/>
    </row>
    <row r="23" spans="1:7" x14ac:dyDescent="0.25">
      <c r="A23" s="16" t="str">
        <f>'Service users'!A3</f>
        <v>Some participation</v>
      </c>
      <c r="B23" s="29" t="str">
        <f>IFERROR(SUM($B$8:$G$8)*'Service users'!P3/'Service users'!O3,"")</f>
        <v/>
      </c>
      <c r="C23" s="26"/>
      <c r="D23" s="38"/>
      <c r="E23" s="26"/>
      <c r="F23" s="26"/>
      <c r="G23" s="26"/>
    </row>
    <row r="24" spans="1:7" x14ac:dyDescent="0.25">
      <c r="A24" s="16" t="str">
        <f>'Service users'!A4</f>
        <v>Minimal involvement</v>
      </c>
      <c r="B24" s="29" t="str">
        <f>IFERROR(SUM($B$8:$G$8)*'Service users'!P4/'Service users'!O4,"")</f>
        <v/>
      </c>
      <c r="C24" s="26"/>
      <c r="D24" s="38"/>
      <c r="E24" s="26"/>
      <c r="F24" s="26"/>
      <c r="G24" s="26"/>
    </row>
    <row r="25" spans="1:7" x14ac:dyDescent="0.25">
      <c r="A25" s="22" t="str">
        <f>'Service users'!A5</f>
        <v>Category 4</v>
      </c>
      <c r="B25" s="39" t="str">
        <f>IFERROR(SUM($B$8:$G$8)*'Service users'!P5/'Service users'!O5,"")</f>
        <v/>
      </c>
      <c r="C25" s="26"/>
      <c r="D25" s="26"/>
      <c r="E25" s="26"/>
      <c r="F25" s="26"/>
      <c r="G25" s="26"/>
    </row>
    <row r="26" spans="1:7" x14ac:dyDescent="0.25">
      <c r="A26" s="22" t="str">
        <f>'Service users'!A6</f>
        <v>Category 5</v>
      </c>
      <c r="B26" s="39" t="str">
        <f>IFERROR(SUM($B$8:$G$8)*'Service users'!P6/'Service users'!O6,"")</f>
        <v/>
      </c>
      <c r="C26" s="26"/>
      <c r="D26" s="26"/>
      <c r="E26" s="26"/>
      <c r="F26" s="26"/>
      <c r="G26" s="26"/>
    </row>
    <row r="27" spans="1:7" x14ac:dyDescent="0.25">
      <c r="A27" s="22"/>
      <c r="B27" s="9"/>
      <c r="C27" s="26"/>
      <c r="D27" s="26"/>
      <c r="E27" s="26"/>
      <c r="F27" s="26"/>
      <c r="G27" s="26"/>
    </row>
    <row r="28" spans="1:7" ht="30" x14ac:dyDescent="0.25">
      <c r="A28" s="23" t="s">
        <v>61</v>
      </c>
      <c r="B28" s="29">
        <f>(IF(B22="",0,B22*'Service users'!P2))+(IF(B23="",0,B23*'Service users'!P3))+(IF(B24="",0,B24*'Service users'!P4))+(IF(B25="",0,B25*'Service users'!P5))+(IF(B26="",0,B26*'Service users'!P6))</f>
        <v>0</v>
      </c>
      <c r="C28" s="26"/>
      <c r="D28" s="38"/>
      <c r="E28" s="26"/>
      <c r="F28" s="26"/>
      <c r="G28" s="26"/>
    </row>
  </sheetData>
  <pageMargins left="0.39370078740157483" right="0.39370078740157483" top="0.39370078740157483" bottom="0.39370078740157483" header="0.19685039370078741" footer="0.19685039370078741"/>
  <pageSetup paperSize="9" orientation="landscape" r:id="rId1"/>
  <headerFooter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80" zoomScaleNormal="80" workbookViewId="0"/>
  </sheetViews>
  <sheetFormatPr defaultRowHeight="15" x14ac:dyDescent="0.25"/>
  <cols>
    <col min="1" max="1" width="41" bestFit="1" customWidth="1"/>
    <col min="2" max="19" width="11.7109375" customWidth="1"/>
  </cols>
  <sheetData>
    <row r="1" spans="1:19" x14ac:dyDescent="0.25">
      <c r="A1" s="5" t="s">
        <v>1</v>
      </c>
      <c r="B1" s="41" t="s">
        <v>5</v>
      </c>
      <c r="C1" s="41"/>
      <c r="D1" s="41"/>
      <c r="E1" s="41" t="s">
        <v>6</v>
      </c>
      <c r="F1" s="41"/>
      <c r="G1" s="41"/>
      <c r="H1" s="41" t="s">
        <v>7</v>
      </c>
      <c r="I1" s="41"/>
      <c r="J1" s="41"/>
      <c r="K1" s="41" t="s">
        <v>8</v>
      </c>
      <c r="L1" s="41"/>
      <c r="M1" s="41"/>
      <c r="N1" s="41" t="s">
        <v>9</v>
      </c>
      <c r="O1" s="41"/>
      <c r="P1" s="41"/>
      <c r="Q1" s="41" t="s">
        <v>10</v>
      </c>
      <c r="R1" s="41"/>
      <c r="S1" s="41"/>
    </row>
    <row r="2" spans="1:19" ht="30" customHeight="1" x14ac:dyDescent="0.25">
      <c r="A2" s="2" t="s">
        <v>2</v>
      </c>
      <c r="B2" s="12" t="s">
        <v>70</v>
      </c>
      <c r="C2" s="3" t="s">
        <v>56</v>
      </c>
      <c r="D2" s="3" t="s">
        <v>4</v>
      </c>
      <c r="E2" s="12" t="s">
        <v>70</v>
      </c>
      <c r="F2" s="11" t="s">
        <v>56</v>
      </c>
      <c r="G2" s="3" t="s">
        <v>4</v>
      </c>
      <c r="H2" s="12" t="s">
        <v>70</v>
      </c>
      <c r="I2" s="11" t="s">
        <v>56</v>
      </c>
      <c r="J2" s="3" t="s">
        <v>4</v>
      </c>
      <c r="K2" s="12" t="s">
        <v>70</v>
      </c>
      <c r="L2" s="11" t="s">
        <v>56</v>
      </c>
      <c r="M2" s="3" t="s">
        <v>4</v>
      </c>
      <c r="N2" s="12" t="s">
        <v>70</v>
      </c>
      <c r="O2" s="11" t="s">
        <v>56</v>
      </c>
      <c r="P2" s="3" t="s">
        <v>4</v>
      </c>
      <c r="Q2" s="12" t="s">
        <v>70</v>
      </c>
      <c r="R2" s="11" t="s">
        <v>56</v>
      </c>
      <c r="S2" s="3" t="s">
        <v>4</v>
      </c>
    </row>
    <row r="3" spans="1:19" x14ac:dyDescent="0.25">
      <c r="A3" s="2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8" t="s">
        <v>3</v>
      </c>
      <c r="B4" s="13">
        <v>0</v>
      </c>
      <c r="C4" s="17">
        <v>0</v>
      </c>
      <c r="D4" s="4">
        <f t="shared" ref="D4:D8" si="0">(B4*C4)</f>
        <v>0</v>
      </c>
      <c r="E4" s="13">
        <v>0</v>
      </c>
      <c r="F4" s="17">
        <v>0</v>
      </c>
      <c r="G4" s="4">
        <f>E4*F4</f>
        <v>0</v>
      </c>
      <c r="H4" s="13">
        <v>0</v>
      </c>
      <c r="I4" s="17">
        <v>0</v>
      </c>
      <c r="J4" s="4">
        <f>H4*I4</f>
        <v>0</v>
      </c>
      <c r="K4" s="13">
        <v>0</v>
      </c>
      <c r="L4" s="17">
        <v>0</v>
      </c>
      <c r="M4" s="4">
        <f>K4*L4</f>
        <v>0</v>
      </c>
      <c r="N4" s="13">
        <v>0</v>
      </c>
      <c r="O4" s="17">
        <v>0</v>
      </c>
      <c r="P4" s="4">
        <f>N4*O4</f>
        <v>0</v>
      </c>
      <c r="Q4" s="13">
        <v>0</v>
      </c>
      <c r="R4" s="17">
        <v>0</v>
      </c>
      <c r="S4" s="4">
        <f>Q4*R4</f>
        <v>0</v>
      </c>
    </row>
    <row r="5" spans="1:19" x14ac:dyDescent="0.25">
      <c r="A5" s="8" t="s">
        <v>11</v>
      </c>
      <c r="B5" s="13">
        <v>0</v>
      </c>
      <c r="C5" s="17">
        <v>0</v>
      </c>
      <c r="D5" s="4">
        <f t="shared" si="0"/>
        <v>0</v>
      </c>
      <c r="E5" s="13">
        <v>0</v>
      </c>
      <c r="F5" s="17">
        <v>0</v>
      </c>
      <c r="G5" s="4">
        <f t="shared" ref="G5:G29" si="1">E5*F5</f>
        <v>0</v>
      </c>
      <c r="H5" s="13">
        <v>0</v>
      </c>
      <c r="I5" s="17">
        <v>0</v>
      </c>
      <c r="J5" s="4">
        <f t="shared" ref="J5:J29" si="2">H5*I5</f>
        <v>0</v>
      </c>
      <c r="K5" s="13">
        <v>0</v>
      </c>
      <c r="L5" s="17">
        <v>0</v>
      </c>
      <c r="M5" s="4">
        <f t="shared" ref="M5:M29" si="3">K5*L5</f>
        <v>0</v>
      </c>
      <c r="N5" s="13">
        <v>0</v>
      </c>
      <c r="O5" s="17">
        <v>0</v>
      </c>
      <c r="P5" s="4">
        <f t="shared" ref="P5:P29" si="4">N5*O5</f>
        <v>0</v>
      </c>
      <c r="Q5" s="13">
        <v>0</v>
      </c>
      <c r="R5" s="17">
        <v>0</v>
      </c>
      <c r="S5" s="4">
        <f t="shared" ref="S5:S29" si="5">Q5*R5</f>
        <v>0</v>
      </c>
    </row>
    <row r="6" spans="1:19" x14ac:dyDescent="0.25">
      <c r="A6" s="8" t="s">
        <v>12</v>
      </c>
      <c r="B6" s="13">
        <v>0</v>
      </c>
      <c r="C6" s="17">
        <v>0</v>
      </c>
      <c r="D6" s="4">
        <f t="shared" si="0"/>
        <v>0</v>
      </c>
      <c r="E6" s="13">
        <v>0</v>
      </c>
      <c r="F6" s="17">
        <v>0</v>
      </c>
      <c r="G6" s="4">
        <f t="shared" si="1"/>
        <v>0</v>
      </c>
      <c r="H6" s="13">
        <v>0</v>
      </c>
      <c r="I6" s="17">
        <v>0</v>
      </c>
      <c r="J6" s="4">
        <f t="shared" si="2"/>
        <v>0</v>
      </c>
      <c r="K6" s="13">
        <v>0</v>
      </c>
      <c r="L6" s="17">
        <v>0</v>
      </c>
      <c r="M6" s="4">
        <f t="shared" si="3"/>
        <v>0</v>
      </c>
      <c r="N6" s="13">
        <v>0</v>
      </c>
      <c r="O6" s="17">
        <v>0</v>
      </c>
      <c r="P6" s="4">
        <f t="shared" si="4"/>
        <v>0</v>
      </c>
      <c r="Q6" s="13">
        <v>0</v>
      </c>
      <c r="R6" s="17">
        <v>0</v>
      </c>
      <c r="S6" s="4">
        <f t="shared" si="5"/>
        <v>0</v>
      </c>
    </row>
    <row r="7" spans="1:19" x14ac:dyDescent="0.25">
      <c r="A7" s="8" t="s">
        <v>13</v>
      </c>
      <c r="B7" s="13">
        <v>0</v>
      </c>
      <c r="C7" s="17">
        <v>0</v>
      </c>
      <c r="D7" s="4">
        <f t="shared" si="0"/>
        <v>0</v>
      </c>
      <c r="E7" s="13">
        <v>0</v>
      </c>
      <c r="F7" s="17">
        <v>0</v>
      </c>
      <c r="G7" s="4">
        <f t="shared" si="1"/>
        <v>0</v>
      </c>
      <c r="H7" s="13">
        <v>0</v>
      </c>
      <c r="I7" s="17">
        <v>0</v>
      </c>
      <c r="J7" s="4">
        <f t="shared" si="2"/>
        <v>0</v>
      </c>
      <c r="K7" s="13">
        <v>0</v>
      </c>
      <c r="L7" s="17">
        <v>0</v>
      </c>
      <c r="M7" s="4">
        <f t="shared" si="3"/>
        <v>0</v>
      </c>
      <c r="N7" s="13">
        <v>0</v>
      </c>
      <c r="O7" s="17">
        <v>0</v>
      </c>
      <c r="P7" s="4">
        <f t="shared" si="4"/>
        <v>0</v>
      </c>
      <c r="Q7" s="13">
        <v>0</v>
      </c>
      <c r="R7" s="17">
        <v>0</v>
      </c>
      <c r="S7" s="4">
        <f t="shared" si="5"/>
        <v>0</v>
      </c>
    </row>
    <row r="8" spans="1:19" x14ac:dyDescent="0.25">
      <c r="A8" s="8" t="s">
        <v>14</v>
      </c>
      <c r="B8" s="13">
        <v>0</v>
      </c>
      <c r="C8" s="17">
        <v>0</v>
      </c>
      <c r="D8" s="4">
        <f t="shared" si="0"/>
        <v>0</v>
      </c>
      <c r="E8" s="13">
        <v>0</v>
      </c>
      <c r="F8" s="17">
        <v>0</v>
      </c>
      <c r="G8" s="4">
        <f t="shared" si="1"/>
        <v>0</v>
      </c>
      <c r="H8" s="13">
        <v>0</v>
      </c>
      <c r="I8" s="17">
        <v>0</v>
      </c>
      <c r="J8" s="4">
        <f t="shared" si="2"/>
        <v>0</v>
      </c>
      <c r="K8" s="13">
        <v>0</v>
      </c>
      <c r="L8" s="17">
        <v>0</v>
      </c>
      <c r="M8" s="4">
        <f t="shared" si="3"/>
        <v>0</v>
      </c>
      <c r="N8" s="13">
        <v>0</v>
      </c>
      <c r="O8" s="17">
        <v>0</v>
      </c>
      <c r="P8" s="4">
        <f t="shared" si="4"/>
        <v>0</v>
      </c>
      <c r="Q8" s="13">
        <v>0</v>
      </c>
      <c r="R8" s="17">
        <v>0</v>
      </c>
      <c r="S8" s="4">
        <f t="shared" si="5"/>
        <v>0</v>
      </c>
    </row>
    <row r="9" spans="1:19" x14ac:dyDescent="0.25">
      <c r="A9" s="7"/>
      <c r="B9" s="7"/>
      <c r="C9" s="7"/>
      <c r="D9" s="13"/>
      <c r="E9" s="7"/>
      <c r="F9" s="7"/>
      <c r="G9" s="13"/>
      <c r="H9" s="7"/>
      <c r="I9" s="7"/>
      <c r="J9" s="13"/>
      <c r="K9" s="7"/>
      <c r="L9" s="7"/>
      <c r="M9" s="13"/>
      <c r="N9" s="7"/>
      <c r="O9" s="7"/>
      <c r="P9" s="13"/>
      <c r="Q9" s="7"/>
      <c r="R9" s="7"/>
      <c r="S9" s="13"/>
    </row>
    <row r="10" spans="1:19" x14ac:dyDescent="0.25">
      <c r="A10" s="2" t="s">
        <v>15</v>
      </c>
      <c r="B10" s="7"/>
      <c r="C10" s="7"/>
      <c r="D10" s="13"/>
      <c r="E10" s="7"/>
      <c r="F10" s="7"/>
      <c r="G10" s="13"/>
      <c r="H10" s="7"/>
      <c r="I10" s="7"/>
      <c r="J10" s="13"/>
      <c r="K10" s="7"/>
      <c r="L10" s="7"/>
      <c r="M10" s="13"/>
      <c r="N10" s="7"/>
      <c r="O10" s="7"/>
      <c r="P10" s="13"/>
      <c r="Q10" s="7"/>
      <c r="R10" s="7"/>
      <c r="S10" s="13"/>
    </row>
    <row r="11" spans="1:19" x14ac:dyDescent="0.25">
      <c r="A11" s="8" t="s">
        <v>3</v>
      </c>
      <c r="B11" s="13">
        <v>0</v>
      </c>
      <c r="C11" s="17">
        <v>0</v>
      </c>
      <c r="D11" s="4">
        <f>(B11*C11)</f>
        <v>0</v>
      </c>
      <c r="E11" s="13">
        <v>0</v>
      </c>
      <c r="F11" s="17">
        <v>0</v>
      </c>
      <c r="G11" s="4">
        <f t="shared" si="1"/>
        <v>0</v>
      </c>
      <c r="H11" s="13">
        <v>0</v>
      </c>
      <c r="I11" s="17">
        <v>0</v>
      </c>
      <c r="J11" s="4">
        <f t="shared" si="2"/>
        <v>0</v>
      </c>
      <c r="K11" s="13">
        <v>0</v>
      </c>
      <c r="L11" s="17">
        <v>0</v>
      </c>
      <c r="M11" s="4">
        <f t="shared" si="3"/>
        <v>0</v>
      </c>
      <c r="N11" s="13">
        <v>0</v>
      </c>
      <c r="O11" s="17">
        <v>0</v>
      </c>
      <c r="P11" s="4">
        <f t="shared" si="4"/>
        <v>0</v>
      </c>
      <c r="Q11" s="13">
        <v>0</v>
      </c>
      <c r="R11" s="17">
        <v>0</v>
      </c>
      <c r="S11" s="4">
        <f t="shared" si="5"/>
        <v>0</v>
      </c>
    </row>
    <row r="12" spans="1:19" x14ac:dyDescent="0.25">
      <c r="A12" s="8" t="s">
        <v>11</v>
      </c>
      <c r="B12" s="13">
        <v>0</v>
      </c>
      <c r="C12" s="17">
        <v>0</v>
      </c>
      <c r="D12" s="4">
        <f t="shared" ref="D12:D29" si="6">(B12*C12)</f>
        <v>0</v>
      </c>
      <c r="E12" s="13">
        <v>0</v>
      </c>
      <c r="F12" s="17">
        <v>0</v>
      </c>
      <c r="G12" s="4">
        <f t="shared" si="1"/>
        <v>0</v>
      </c>
      <c r="H12" s="13">
        <v>0</v>
      </c>
      <c r="I12" s="17">
        <v>0</v>
      </c>
      <c r="J12" s="4">
        <f t="shared" si="2"/>
        <v>0</v>
      </c>
      <c r="K12" s="13">
        <v>0</v>
      </c>
      <c r="L12" s="17">
        <v>0</v>
      </c>
      <c r="M12" s="4">
        <f t="shared" si="3"/>
        <v>0</v>
      </c>
      <c r="N12" s="13">
        <v>0</v>
      </c>
      <c r="O12" s="17">
        <v>0</v>
      </c>
      <c r="P12" s="4">
        <f t="shared" si="4"/>
        <v>0</v>
      </c>
      <c r="Q12" s="13">
        <v>0</v>
      </c>
      <c r="R12" s="17">
        <v>0</v>
      </c>
      <c r="S12" s="4">
        <f t="shared" si="5"/>
        <v>0</v>
      </c>
    </row>
    <row r="13" spans="1:19" x14ac:dyDescent="0.25">
      <c r="A13" s="8" t="s">
        <v>12</v>
      </c>
      <c r="B13" s="13">
        <v>0</v>
      </c>
      <c r="C13" s="17">
        <v>0</v>
      </c>
      <c r="D13" s="4">
        <f t="shared" si="6"/>
        <v>0</v>
      </c>
      <c r="E13" s="13">
        <v>0</v>
      </c>
      <c r="F13" s="17">
        <v>0</v>
      </c>
      <c r="G13" s="4">
        <f t="shared" si="1"/>
        <v>0</v>
      </c>
      <c r="H13" s="13">
        <v>0</v>
      </c>
      <c r="I13" s="17">
        <v>0</v>
      </c>
      <c r="J13" s="4">
        <f t="shared" si="2"/>
        <v>0</v>
      </c>
      <c r="K13" s="13">
        <v>0</v>
      </c>
      <c r="L13" s="17">
        <v>0</v>
      </c>
      <c r="M13" s="4">
        <f t="shared" si="3"/>
        <v>0</v>
      </c>
      <c r="N13" s="13">
        <v>0</v>
      </c>
      <c r="O13" s="17">
        <v>0</v>
      </c>
      <c r="P13" s="4">
        <f t="shared" si="4"/>
        <v>0</v>
      </c>
      <c r="Q13" s="13">
        <v>0</v>
      </c>
      <c r="R13" s="17">
        <v>0</v>
      </c>
      <c r="S13" s="4">
        <f t="shared" si="5"/>
        <v>0</v>
      </c>
    </row>
    <row r="14" spans="1:19" x14ac:dyDescent="0.25">
      <c r="A14" s="8" t="s">
        <v>13</v>
      </c>
      <c r="B14" s="13">
        <v>0</v>
      </c>
      <c r="C14" s="17">
        <v>0</v>
      </c>
      <c r="D14" s="4">
        <f t="shared" si="6"/>
        <v>0</v>
      </c>
      <c r="E14" s="13">
        <v>0</v>
      </c>
      <c r="F14" s="17">
        <v>0</v>
      </c>
      <c r="G14" s="4">
        <f t="shared" si="1"/>
        <v>0</v>
      </c>
      <c r="H14" s="13">
        <v>0</v>
      </c>
      <c r="I14" s="17">
        <v>0</v>
      </c>
      <c r="J14" s="4">
        <f t="shared" si="2"/>
        <v>0</v>
      </c>
      <c r="K14" s="13">
        <v>0</v>
      </c>
      <c r="L14" s="17">
        <v>0</v>
      </c>
      <c r="M14" s="4">
        <f t="shared" si="3"/>
        <v>0</v>
      </c>
      <c r="N14" s="13">
        <v>0</v>
      </c>
      <c r="O14" s="17">
        <v>0</v>
      </c>
      <c r="P14" s="4">
        <f t="shared" si="4"/>
        <v>0</v>
      </c>
      <c r="Q14" s="13">
        <v>0</v>
      </c>
      <c r="R14" s="17">
        <v>0</v>
      </c>
      <c r="S14" s="4">
        <f t="shared" si="5"/>
        <v>0</v>
      </c>
    </row>
    <row r="15" spans="1:19" x14ac:dyDescent="0.25">
      <c r="A15" s="8" t="s">
        <v>14</v>
      </c>
      <c r="B15" s="13">
        <v>0</v>
      </c>
      <c r="C15" s="17">
        <v>0</v>
      </c>
      <c r="D15" s="4">
        <f t="shared" si="6"/>
        <v>0</v>
      </c>
      <c r="E15" s="13">
        <v>0</v>
      </c>
      <c r="F15" s="17">
        <v>0</v>
      </c>
      <c r="G15" s="4">
        <f t="shared" si="1"/>
        <v>0</v>
      </c>
      <c r="H15" s="13">
        <v>0</v>
      </c>
      <c r="I15" s="17">
        <v>0</v>
      </c>
      <c r="J15" s="4">
        <f t="shared" si="2"/>
        <v>0</v>
      </c>
      <c r="K15" s="13">
        <v>0</v>
      </c>
      <c r="L15" s="17">
        <v>0</v>
      </c>
      <c r="M15" s="4">
        <f t="shared" si="3"/>
        <v>0</v>
      </c>
      <c r="N15" s="13">
        <v>0</v>
      </c>
      <c r="O15" s="17">
        <v>0</v>
      </c>
      <c r="P15" s="4">
        <f t="shared" si="4"/>
        <v>0</v>
      </c>
      <c r="Q15" s="13">
        <v>0</v>
      </c>
      <c r="R15" s="17">
        <v>0</v>
      </c>
      <c r="S15" s="4">
        <f t="shared" si="5"/>
        <v>0</v>
      </c>
    </row>
    <row r="16" spans="1:19" x14ac:dyDescent="0.25">
      <c r="A16" s="7"/>
      <c r="B16" s="7"/>
      <c r="C16" s="7"/>
      <c r="D16" s="13"/>
      <c r="E16" s="7"/>
      <c r="F16" s="7"/>
      <c r="G16" s="13"/>
      <c r="H16" s="7"/>
      <c r="I16" s="7"/>
      <c r="J16" s="13"/>
      <c r="K16" s="7"/>
      <c r="L16" s="7"/>
      <c r="M16" s="13"/>
      <c r="N16" s="7"/>
      <c r="O16" s="7"/>
      <c r="P16" s="13"/>
      <c r="Q16" s="7"/>
      <c r="R16" s="7"/>
      <c r="S16" s="13"/>
    </row>
    <row r="17" spans="1:19" x14ac:dyDescent="0.25">
      <c r="A17" s="2" t="s">
        <v>71</v>
      </c>
      <c r="B17" s="7"/>
      <c r="C17" s="7"/>
      <c r="D17" s="13"/>
      <c r="E17" s="7"/>
      <c r="F17" s="7"/>
      <c r="G17" s="13"/>
      <c r="H17" s="7"/>
      <c r="I17" s="7"/>
      <c r="J17" s="13"/>
      <c r="K17" s="7"/>
      <c r="L17" s="7"/>
      <c r="M17" s="13"/>
      <c r="N17" s="7"/>
      <c r="O17" s="7"/>
      <c r="P17" s="13"/>
      <c r="Q17" s="7"/>
      <c r="R17" s="7"/>
      <c r="S17" s="13"/>
    </row>
    <row r="18" spans="1:19" x14ac:dyDescent="0.25">
      <c r="A18" s="8" t="s">
        <v>3</v>
      </c>
      <c r="B18" s="13">
        <v>0</v>
      </c>
      <c r="C18" s="17">
        <v>0</v>
      </c>
      <c r="D18" s="4">
        <f t="shared" si="6"/>
        <v>0</v>
      </c>
      <c r="E18" s="13">
        <v>0</v>
      </c>
      <c r="F18" s="17">
        <v>0</v>
      </c>
      <c r="G18" s="4">
        <f t="shared" si="1"/>
        <v>0</v>
      </c>
      <c r="H18" s="13">
        <v>0</v>
      </c>
      <c r="I18" s="17">
        <v>0</v>
      </c>
      <c r="J18" s="4">
        <f t="shared" si="2"/>
        <v>0</v>
      </c>
      <c r="K18" s="13">
        <v>0</v>
      </c>
      <c r="L18" s="17">
        <v>0</v>
      </c>
      <c r="M18" s="4">
        <f t="shared" si="3"/>
        <v>0</v>
      </c>
      <c r="N18" s="13">
        <v>0</v>
      </c>
      <c r="O18" s="17">
        <v>0</v>
      </c>
      <c r="P18" s="4">
        <f t="shared" si="4"/>
        <v>0</v>
      </c>
      <c r="Q18" s="13">
        <v>0</v>
      </c>
      <c r="R18" s="17">
        <v>0</v>
      </c>
      <c r="S18" s="4">
        <f t="shared" si="5"/>
        <v>0</v>
      </c>
    </row>
    <row r="19" spans="1:19" x14ac:dyDescent="0.25">
      <c r="A19" s="8" t="s">
        <v>11</v>
      </c>
      <c r="B19" s="13">
        <v>0</v>
      </c>
      <c r="C19" s="17">
        <v>0</v>
      </c>
      <c r="D19" s="4">
        <f t="shared" si="6"/>
        <v>0</v>
      </c>
      <c r="E19" s="13">
        <v>0</v>
      </c>
      <c r="F19" s="17">
        <v>0</v>
      </c>
      <c r="G19" s="4">
        <f t="shared" si="1"/>
        <v>0</v>
      </c>
      <c r="H19" s="13">
        <v>0</v>
      </c>
      <c r="I19" s="17">
        <v>0</v>
      </c>
      <c r="J19" s="4">
        <f t="shared" si="2"/>
        <v>0</v>
      </c>
      <c r="K19" s="13">
        <v>0</v>
      </c>
      <c r="L19" s="17">
        <v>0</v>
      </c>
      <c r="M19" s="4">
        <f t="shared" si="3"/>
        <v>0</v>
      </c>
      <c r="N19" s="13">
        <v>0</v>
      </c>
      <c r="O19" s="17">
        <v>0</v>
      </c>
      <c r="P19" s="4">
        <f t="shared" si="4"/>
        <v>0</v>
      </c>
      <c r="Q19" s="13">
        <v>0</v>
      </c>
      <c r="R19" s="17">
        <v>0</v>
      </c>
      <c r="S19" s="4">
        <f t="shared" si="5"/>
        <v>0</v>
      </c>
    </row>
    <row r="20" spans="1:19" x14ac:dyDescent="0.25">
      <c r="A20" s="8" t="s">
        <v>12</v>
      </c>
      <c r="B20" s="13">
        <v>0</v>
      </c>
      <c r="C20" s="17">
        <v>0</v>
      </c>
      <c r="D20" s="4">
        <f t="shared" si="6"/>
        <v>0</v>
      </c>
      <c r="E20" s="13">
        <v>0</v>
      </c>
      <c r="F20" s="17">
        <v>0</v>
      </c>
      <c r="G20" s="4">
        <f t="shared" si="1"/>
        <v>0</v>
      </c>
      <c r="H20" s="13">
        <v>0</v>
      </c>
      <c r="I20" s="17">
        <v>0</v>
      </c>
      <c r="J20" s="4">
        <f t="shared" si="2"/>
        <v>0</v>
      </c>
      <c r="K20" s="13">
        <v>0</v>
      </c>
      <c r="L20" s="17">
        <v>0</v>
      </c>
      <c r="M20" s="4">
        <f t="shared" si="3"/>
        <v>0</v>
      </c>
      <c r="N20" s="13">
        <v>0</v>
      </c>
      <c r="O20" s="17">
        <v>0</v>
      </c>
      <c r="P20" s="4">
        <f t="shared" si="4"/>
        <v>0</v>
      </c>
      <c r="Q20" s="13">
        <v>0</v>
      </c>
      <c r="R20" s="17">
        <v>0</v>
      </c>
      <c r="S20" s="4">
        <f t="shared" si="5"/>
        <v>0</v>
      </c>
    </row>
    <row r="21" spans="1:19" x14ac:dyDescent="0.25">
      <c r="A21" s="8" t="s">
        <v>13</v>
      </c>
      <c r="B21" s="13">
        <v>0</v>
      </c>
      <c r="C21" s="17">
        <v>0</v>
      </c>
      <c r="D21" s="4">
        <f t="shared" si="6"/>
        <v>0</v>
      </c>
      <c r="E21" s="13">
        <v>0</v>
      </c>
      <c r="F21" s="17">
        <v>0</v>
      </c>
      <c r="G21" s="4">
        <f t="shared" si="1"/>
        <v>0</v>
      </c>
      <c r="H21" s="13">
        <v>0</v>
      </c>
      <c r="I21" s="17">
        <v>0</v>
      </c>
      <c r="J21" s="4">
        <f t="shared" si="2"/>
        <v>0</v>
      </c>
      <c r="K21" s="13">
        <v>0</v>
      </c>
      <c r="L21" s="17">
        <v>0</v>
      </c>
      <c r="M21" s="4">
        <f t="shared" si="3"/>
        <v>0</v>
      </c>
      <c r="N21" s="13">
        <v>0</v>
      </c>
      <c r="O21" s="17">
        <v>0</v>
      </c>
      <c r="P21" s="4">
        <f t="shared" si="4"/>
        <v>0</v>
      </c>
      <c r="Q21" s="13">
        <v>0</v>
      </c>
      <c r="R21" s="17">
        <v>0</v>
      </c>
      <c r="S21" s="4">
        <f t="shared" si="5"/>
        <v>0</v>
      </c>
    </row>
    <row r="22" spans="1:19" x14ac:dyDescent="0.25">
      <c r="A22" s="8" t="s">
        <v>14</v>
      </c>
      <c r="B22" s="13">
        <v>0</v>
      </c>
      <c r="C22" s="17">
        <v>0</v>
      </c>
      <c r="D22" s="4">
        <f t="shared" si="6"/>
        <v>0</v>
      </c>
      <c r="E22" s="13">
        <v>0</v>
      </c>
      <c r="F22" s="17">
        <v>0</v>
      </c>
      <c r="G22" s="4">
        <f t="shared" si="1"/>
        <v>0</v>
      </c>
      <c r="H22" s="13">
        <v>0</v>
      </c>
      <c r="I22" s="17">
        <v>0</v>
      </c>
      <c r="J22" s="4">
        <f t="shared" si="2"/>
        <v>0</v>
      </c>
      <c r="K22" s="13">
        <v>0</v>
      </c>
      <c r="L22" s="17">
        <v>0</v>
      </c>
      <c r="M22" s="4">
        <f t="shared" si="3"/>
        <v>0</v>
      </c>
      <c r="N22" s="13">
        <v>0</v>
      </c>
      <c r="O22" s="17">
        <v>0</v>
      </c>
      <c r="P22" s="4">
        <f t="shared" si="4"/>
        <v>0</v>
      </c>
      <c r="Q22" s="13">
        <v>0</v>
      </c>
      <c r="R22" s="17">
        <v>0</v>
      </c>
      <c r="S22" s="4">
        <f t="shared" si="5"/>
        <v>0</v>
      </c>
    </row>
    <row r="23" spans="1:19" x14ac:dyDescent="0.25">
      <c r="A23" s="7"/>
      <c r="B23" s="7"/>
      <c r="C23" s="7"/>
      <c r="D23" s="13"/>
      <c r="E23" s="7"/>
      <c r="F23" s="7"/>
      <c r="G23" s="13"/>
      <c r="H23" s="7"/>
      <c r="I23" s="7"/>
      <c r="J23" s="13"/>
      <c r="K23" s="7"/>
      <c r="L23" s="7"/>
      <c r="M23" s="13"/>
      <c r="N23" s="7"/>
      <c r="O23" s="7"/>
      <c r="P23" s="13"/>
      <c r="Q23" s="7"/>
      <c r="R23" s="7"/>
      <c r="S23" s="13"/>
    </row>
    <row r="24" spans="1:19" x14ac:dyDescent="0.25">
      <c r="A24" s="2" t="s">
        <v>16</v>
      </c>
      <c r="B24" s="7"/>
      <c r="C24" s="7"/>
      <c r="D24" s="13"/>
      <c r="E24" s="7"/>
      <c r="F24" s="7"/>
      <c r="G24" s="13"/>
      <c r="H24" s="7"/>
      <c r="I24" s="7"/>
      <c r="J24" s="13"/>
      <c r="K24" s="7"/>
      <c r="L24" s="7"/>
      <c r="M24" s="13"/>
      <c r="N24" s="7"/>
      <c r="O24" s="7"/>
      <c r="P24" s="13"/>
      <c r="Q24" s="7"/>
      <c r="R24" s="7"/>
      <c r="S24" s="13"/>
    </row>
    <row r="25" spans="1:19" x14ac:dyDescent="0.25">
      <c r="A25" s="8" t="s">
        <v>3</v>
      </c>
      <c r="B25" s="13">
        <v>0</v>
      </c>
      <c r="C25" s="17">
        <v>0</v>
      </c>
      <c r="D25" s="4">
        <f t="shared" si="6"/>
        <v>0</v>
      </c>
      <c r="E25" s="13">
        <v>0</v>
      </c>
      <c r="F25" s="17">
        <v>0</v>
      </c>
      <c r="G25" s="4">
        <f t="shared" si="1"/>
        <v>0</v>
      </c>
      <c r="H25" s="13">
        <v>0</v>
      </c>
      <c r="I25" s="17">
        <v>0</v>
      </c>
      <c r="J25" s="4">
        <f t="shared" si="2"/>
        <v>0</v>
      </c>
      <c r="K25" s="13">
        <v>0</v>
      </c>
      <c r="L25" s="17">
        <v>0</v>
      </c>
      <c r="M25" s="4">
        <f t="shared" si="3"/>
        <v>0</v>
      </c>
      <c r="N25" s="13">
        <v>0</v>
      </c>
      <c r="O25" s="17">
        <v>0</v>
      </c>
      <c r="P25" s="4">
        <f t="shared" si="4"/>
        <v>0</v>
      </c>
      <c r="Q25" s="13">
        <v>0</v>
      </c>
      <c r="R25" s="17">
        <v>0</v>
      </c>
      <c r="S25" s="4">
        <f t="shared" si="5"/>
        <v>0</v>
      </c>
    </row>
    <row r="26" spans="1:19" x14ac:dyDescent="0.25">
      <c r="A26" s="8" t="s">
        <v>11</v>
      </c>
      <c r="B26" s="13">
        <v>0</v>
      </c>
      <c r="C26" s="17">
        <v>0</v>
      </c>
      <c r="D26" s="4">
        <f t="shared" si="6"/>
        <v>0</v>
      </c>
      <c r="E26" s="13">
        <v>0</v>
      </c>
      <c r="F26" s="17">
        <v>0</v>
      </c>
      <c r="G26" s="4">
        <f t="shared" si="1"/>
        <v>0</v>
      </c>
      <c r="H26" s="13">
        <v>0</v>
      </c>
      <c r="I26" s="17">
        <v>0</v>
      </c>
      <c r="J26" s="4">
        <f t="shared" si="2"/>
        <v>0</v>
      </c>
      <c r="K26" s="13">
        <v>0</v>
      </c>
      <c r="L26" s="17">
        <v>0</v>
      </c>
      <c r="M26" s="4">
        <f t="shared" si="3"/>
        <v>0</v>
      </c>
      <c r="N26" s="13">
        <v>0</v>
      </c>
      <c r="O26" s="17">
        <v>0</v>
      </c>
      <c r="P26" s="4">
        <f t="shared" si="4"/>
        <v>0</v>
      </c>
      <c r="Q26" s="13">
        <v>0</v>
      </c>
      <c r="R26" s="17">
        <v>0</v>
      </c>
      <c r="S26" s="4">
        <f t="shared" si="5"/>
        <v>0</v>
      </c>
    </row>
    <row r="27" spans="1:19" x14ac:dyDescent="0.25">
      <c r="A27" s="8" t="s">
        <v>12</v>
      </c>
      <c r="B27" s="13">
        <v>0</v>
      </c>
      <c r="C27" s="17">
        <v>0</v>
      </c>
      <c r="D27" s="4">
        <f t="shared" si="6"/>
        <v>0</v>
      </c>
      <c r="E27" s="13">
        <v>0</v>
      </c>
      <c r="F27" s="17">
        <v>0</v>
      </c>
      <c r="G27" s="4">
        <f t="shared" si="1"/>
        <v>0</v>
      </c>
      <c r="H27" s="13">
        <v>0</v>
      </c>
      <c r="I27" s="17">
        <v>0</v>
      </c>
      <c r="J27" s="4">
        <f t="shared" si="2"/>
        <v>0</v>
      </c>
      <c r="K27" s="13">
        <v>0</v>
      </c>
      <c r="L27" s="17">
        <v>0</v>
      </c>
      <c r="M27" s="4">
        <f t="shared" si="3"/>
        <v>0</v>
      </c>
      <c r="N27" s="13">
        <v>0</v>
      </c>
      <c r="O27" s="17">
        <v>0</v>
      </c>
      <c r="P27" s="4">
        <f t="shared" si="4"/>
        <v>0</v>
      </c>
      <c r="Q27" s="13">
        <v>0</v>
      </c>
      <c r="R27" s="17">
        <v>0</v>
      </c>
      <c r="S27" s="4">
        <f t="shared" si="5"/>
        <v>0</v>
      </c>
    </row>
    <row r="28" spans="1:19" x14ac:dyDescent="0.25">
      <c r="A28" s="8" t="s">
        <v>13</v>
      </c>
      <c r="B28" s="13">
        <v>0</v>
      </c>
      <c r="C28" s="17">
        <v>0</v>
      </c>
      <c r="D28" s="4">
        <f t="shared" si="6"/>
        <v>0</v>
      </c>
      <c r="E28" s="13">
        <v>0</v>
      </c>
      <c r="F28" s="17">
        <v>0</v>
      </c>
      <c r="G28" s="4">
        <f t="shared" si="1"/>
        <v>0</v>
      </c>
      <c r="H28" s="13">
        <v>0</v>
      </c>
      <c r="I28" s="17">
        <v>0</v>
      </c>
      <c r="J28" s="4">
        <f t="shared" si="2"/>
        <v>0</v>
      </c>
      <c r="K28" s="13">
        <v>0</v>
      </c>
      <c r="L28" s="17">
        <v>0</v>
      </c>
      <c r="M28" s="4">
        <f t="shared" si="3"/>
        <v>0</v>
      </c>
      <c r="N28" s="13">
        <v>0</v>
      </c>
      <c r="O28" s="17">
        <v>0</v>
      </c>
      <c r="P28" s="4">
        <f t="shared" si="4"/>
        <v>0</v>
      </c>
      <c r="Q28" s="13">
        <v>0</v>
      </c>
      <c r="R28" s="17">
        <v>0</v>
      </c>
      <c r="S28" s="4">
        <f t="shared" si="5"/>
        <v>0</v>
      </c>
    </row>
    <row r="29" spans="1:19" x14ac:dyDescent="0.25">
      <c r="A29" s="8" t="s">
        <v>14</v>
      </c>
      <c r="B29" s="13">
        <v>0</v>
      </c>
      <c r="C29" s="17">
        <v>0</v>
      </c>
      <c r="D29" s="4">
        <f t="shared" si="6"/>
        <v>0</v>
      </c>
      <c r="E29" s="13">
        <v>0</v>
      </c>
      <c r="F29" s="17">
        <v>0</v>
      </c>
      <c r="G29" s="4">
        <f t="shared" si="1"/>
        <v>0</v>
      </c>
      <c r="H29" s="13">
        <v>0</v>
      </c>
      <c r="I29" s="17">
        <v>0</v>
      </c>
      <c r="J29" s="4">
        <f t="shared" si="2"/>
        <v>0</v>
      </c>
      <c r="K29" s="13">
        <v>0</v>
      </c>
      <c r="L29" s="17">
        <v>0</v>
      </c>
      <c r="M29" s="4">
        <f t="shared" si="3"/>
        <v>0</v>
      </c>
      <c r="N29" s="13">
        <v>0</v>
      </c>
      <c r="O29" s="17">
        <v>0</v>
      </c>
      <c r="P29" s="4">
        <f t="shared" si="4"/>
        <v>0</v>
      </c>
      <c r="Q29" s="13">
        <v>0</v>
      </c>
      <c r="R29" s="17">
        <v>0</v>
      </c>
      <c r="S29" s="4">
        <f t="shared" si="5"/>
        <v>0</v>
      </c>
    </row>
    <row r="31" spans="1:19" x14ac:dyDescent="0.25">
      <c r="A31" s="5" t="s">
        <v>18</v>
      </c>
      <c r="B31" s="3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1:19" x14ac:dyDescent="0.25">
      <c r="A32" s="2" t="s">
        <v>17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12" x14ac:dyDescent="0.25">
      <c r="A33" s="2" t="s">
        <v>19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12" x14ac:dyDescent="0.25">
      <c r="A34" s="2" t="s">
        <v>20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12" x14ac:dyDescent="0.25">
      <c r="A35" s="2" t="s">
        <v>21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12" x14ac:dyDescent="0.25">
      <c r="A36" s="2" t="s">
        <v>22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12" x14ac:dyDescent="0.25">
      <c r="A37" s="2" t="s">
        <v>23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12" x14ac:dyDescent="0.25">
      <c r="A38" s="2" t="s">
        <v>24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12" x14ac:dyDescent="0.25">
      <c r="A39" s="2" t="s">
        <v>25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12" x14ac:dyDescent="0.25">
      <c r="A40" s="2" t="s">
        <v>26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12" x14ac:dyDescent="0.25">
      <c r="A41" s="2" t="s">
        <v>27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12" x14ac:dyDescent="0.25">
      <c r="A42" s="2" t="s">
        <v>28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12" x14ac:dyDescent="0.25">
      <c r="A43" s="2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5" spans="1:12" x14ac:dyDescent="0.25">
      <c r="A45" s="5" t="s">
        <v>30</v>
      </c>
      <c r="B45" s="7"/>
      <c r="C45" s="7"/>
      <c r="D45" s="7"/>
      <c r="E45" s="7"/>
      <c r="F45" s="7"/>
      <c r="G45" s="7"/>
      <c r="H45" s="45" t="s">
        <v>65</v>
      </c>
      <c r="I45" s="46"/>
      <c r="J45" s="46"/>
      <c r="K45" s="46"/>
      <c r="L45" s="47"/>
    </row>
    <row r="46" spans="1:12" x14ac:dyDescent="0.25">
      <c r="A46" s="14" t="s">
        <v>31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42"/>
      <c r="I46" s="43"/>
      <c r="J46" s="43"/>
      <c r="K46" s="43"/>
      <c r="L46" s="44"/>
    </row>
    <row r="47" spans="1:12" x14ac:dyDescent="0.25">
      <c r="A47" s="14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42"/>
      <c r="I47" s="43"/>
      <c r="J47" s="43"/>
      <c r="K47" s="43"/>
      <c r="L47" s="44"/>
    </row>
    <row r="48" spans="1:12" x14ac:dyDescent="0.25">
      <c r="A48" s="14" t="s">
        <v>33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42"/>
      <c r="I48" s="43"/>
      <c r="J48" s="43"/>
      <c r="K48" s="43"/>
      <c r="L48" s="44"/>
    </row>
    <row r="50" spans="1:12" x14ac:dyDescent="0.25">
      <c r="A50" s="5" t="s">
        <v>18</v>
      </c>
      <c r="B50" s="7"/>
      <c r="C50" s="7"/>
      <c r="D50" s="7"/>
      <c r="E50" s="7"/>
      <c r="F50" s="7"/>
      <c r="G50" s="7"/>
      <c r="H50" s="45" t="s">
        <v>66</v>
      </c>
      <c r="I50" s="46"/>
      <c r="J50" s="46"/>
      <c r="K50" s="46"/>
      <c r="L50" s="47"/>
    </row>
    <row r="51" spans="1:12" x14ac:dyDescent="0.25">
      <c r="A51" s="14" t="s">
        <v>34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42"/>
      <c r="I51" s="43"/>
      <c r="J51" s="43"/>
      <c r="K51" s="43"/>
      <c r="L51" s="44"/>
    </row>
    <row r="52" spans="1:12" x14ac:dyDescent="0.25">
      <c r="A52" s="14" t="s">
        <v>35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42"/>
      <c r="I52" s="43"/>
      <c r="J52" s="43"/>
      <c r="K52" s="43"/>
      <c r="L52" s="44"/>
    </row>
    <row r="53" spans="1:12" x14ac:dyDescent="0.25">
      <c r="A53" s="14" t="s">
        <v>36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42"/>
      <c r="I53" s="43"/>
      <c r="J53" s="43"/>
      <c r="K53" s="43"/>
      <c r="L53" s="44"/>
    </row>
    <row r="55" spans="1:12" x14ac:dyDescent="0.25">
      <c r="A55" s="9"/>
      <c r="B55" s="15" t="s">
        <v>5</v>
      </c>
      <c r="C55" s="15" t="s">
        <v>6</v>
      </c>
      <c r="D55" s="15" t="s">
        <v>7</v>
      </c>
      <c r="E55" s="15" t="s">
        <v>8</v>
      </c>
      <c r="F55" s="15" t="s">
        <v>9</v>
      </c>
      <c r="G55" s="15" t="s">
        <v>10</v>
      </c>
    </row>
    <row r="56" spans="1:12" x14ac:dyDescent="0.25">
      <c r="A56" s="16" t="s">
        <v>67</v>
      </c>
      <c r="B56" s="7"/>
      <c r="C56" s="7"/>
      <c r="D56" s="7"/>
      <c r="E56" s="7"/>
      <c r="F56" s="7"/>
      <c r="G56" s="7"/>
    </row>
    <row r="57" spans="1:12" ht="30" x14ac:dyDescent="0.25">
      <c r="A57" s="16" t="s">
        <v>63</v>
      </c>
      <c r="B57" s="7"/>
      <c r="C57" s="7"/>
      <c r="D57" s="7"/>
      <c r="E57" s="7"/>
      <c r="F57" s="7"/>
      <c r="G57" s="7"/>
    </row>
  </sheetData>
  <mergeCells count="14">
    <mergeCell ref="H51:L51"/>
    <mergeCell ref="H52:L52"/>
    <mergeCell ref="H53:L53"/>
    <mergeCell ref="H45:L45"/>
    <mergeCell ref="H46:L46"/>
    <mergeCell ref="H47:L47"/>
    <mergeCell ref="H48:L48"/>
    <mergeCell ref="H50:L50"/>
    <mergeCell ref="Q1:S1"/>
    <mergeCell ref="B1:D1"/>
    <mergeCell ref="E1:G1"/>
    <mergeCell ref="H1:J1"/>
    <mergeCell ref="K1:M1"/>
    <mergeCell ref="N1:P1"/>
  </mergeCells>
  <pageMargins left="0.39370078740157483" right="0.39370078740157483" top="0.39370078740157483" bottom="0.39370078740157483" header="0.19685039370078741" footer="0.19685039370078741"/>
  <pageSetup paperSize="9" scale="55" fitToHeight="0" orientation="landscape" r:id="rId1"/>
  <headerFooter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/>
  </sheetViews>
  <sheetFormatPr defaultRowHeight="15" x14ac:dyDescent="0.25"/>
  <cols>
    <col min="1" max="1" width="23.85546875" bestFit="1" customWidth="1"/>
    <col min="2" max="2" width="23.85546875" customWidth="1"/>
    <col min="3" max="16" width="10.7109375" customWidth="1"/>
  </cols>
  <sheetData>
    <row r="1" spans="1:16" s="24" customFormat="1" ht="30" x14ac:dyDescent="0.25">
      <c r="A1" s="18" t="s">
        <v>43</v>
      </c>
      <c r="B1" s="18" t="s">
        <v>72</v>
      </c>
      <c r="C1" s="18" t="s">
        <v>5</v>
      </c>
      <c r="D1" s="18" t="s">
        <v>49</v>
      </c>
      <c r="E1" s="18" t="s">
        <v>6</v>
      </c>
      <c r="F1" s="18" t="s">
        <v>49</v>
      </c>
      <c r="G1" s="18" t="s">
        <v>7</v>
      </c>
      <c r="H1" s="18" t="s">
        <v>49</v>
      </c>
      <c r="I1" s="18" t="s">
        <v>8</v>
      </c>
      <c r="J1" s="18" t="s">
        <v>49</v>
      </c>
      <c r="K1" s="18" t="s">
        <v>9</v>
      </c>
      <c r="L1" s="18" t="s">
        <v>49</v>
      </c>
      <c r="M1" s="18" t="s">
        <v>10</v>
      </c>
      <c r="N1" s="18" t="s">
        <v>49</v>
      </c>
      <c r="O1" s="23" t="s">
        <v>54</v>
      </c>
      <c r="P1" s="18" t="s">
        <v>55</v>
      </c>
    </row>
    <row r="2" spans="1:16" x14ac:dyDescent="0.25">
      <c r="A2" s="9" t="s">
        <v>44</v>
      </c>
      <c r="B2" s="31"/>
      <c r="C2" s="7">
        <v>0</v>
      </c>
      <c r="D2" s="17">
        <v>0</v>
      </c>
      <c r="E2" s="7">
        <v>0</v>
      </c>
      <c r="F2" s="17">
        <v>0</v>
      </c>
      <c r="G2" s="7">
        <v>0</v>
      </c>
      <c r="H2" s="17">
        <v>0</v>
      </c>
      <c r="I2" s="7">
        <v>0</v>
      </c>
      <c r="J2" s="17">
        <v>0</v>
      </c>
      <c r="K2" s="7">
        <v>0</v>
      </c>
      <c r="L2" s="17">
        <v>0</v>
      </c>
      <c r="M2" s="7">
        <v>0</v>
      </c>
      <c r="N2" s="17">
        <v>0</v>
      </c>
      <c r="O2" s="9">
        <f>SUM(C2,E2,G2,I2,K2,M2)</f>
        <v>0</v>
      </c>
      <c r="P2" s="19">
        <f>IF('Running costs'!$G$57&gt;0,AVERAGE(D2,F2,H2,J2,L2,N2),IF('Running costs'!$F$57&gt;0,AVERAGE(D2,F2,H2,J2,L2),IF('Running costs'!$E$57&gt;0,AVERAGE(D2,F2,H2,J2),IF('Running costs'!$D$57&gt;0,AVERAGE(D2,F2,H2),IF('Running costs'!$C$57&gt;0,AVERAGE(D2,F2),D2)))))</f>
        <v>0</v>
      </c>
    </row>
    <row r="3" spans="1:16" x14ac:dyDescent="0.25">
      <c r="A3" s="9" t="s">
        <v>45</v>
      </c>
      <c r="B3" s="31"/>
      <c r="C3" s="7">
        <v>0</v>
      </c>
      <c r="D3" s="17">
        <v>0</v>
      </c>
      <c r="E3" s="7">
        <v>0</v>
      </c>
      <c r="F3" s="17">
        <v>0</v>
      </c>
      <c r="G3" s="7">
        <v>0</v>
      </c>
      <c r="H3" s="17">
        <v>0</v>
      </c>
      <c r="I3" s="7">
        <v>0</v>
      </c>
      <c r="J3" s="17">
        <v>0</v>
      </c>
      <c r="K3" s="7">
        <v>0</v>
      </c>
      <c r="L3" s="17">
        <v>0</v>
      </c>
      <c r="M3" s="7">
        <v>0</v>
      </c>
      <c r="N3" s="17">
        <v>0</v>
      </c>
      <c r="O3" s="9">
        <f t="shared" ref="O3:O6" si="0">SUM(C3,E3,G3,I3,K3,M3)</f>
        <v>0</v>
      </c>
      <c r="P3" s="19">
        <f>IF('Running costs'!$G$57&gt;0,AVERAGE(D3,F3,H3,J3,L3,N3),IF('Running costs'!$F$57&gt;0,AVERAGE(D3,F3,H3,J3,L3),IF('Running costs'!$E$57&gt;0,AVERAGE(D3,F3,H3,J3),IF('Running costs'!$D$57&gt;0,AVERAGE(D3,F3,H3),IF('Running costs'!$C$57&gt;0,AVERAGE(D3,F3),D3)))))</f>
        <v>0</v>
      </c>
    </row>
    <row r="4" spans="1:16" x14ac:dyDescent="0.25">
      <c r="A4" s="9" t="s">
        <v>46</v>
      </c>
      <c r="B4" s="31"/>
      <c r="C4" s="7">
        <v>0</v>
      </c>
      <c r="D4" s="17">
        <v>0</v>
      </c>
      <c r="E4" s="7">
        <v>0</v>
      </c>
      <c r="F4" s="17">
        <v>0</v>
      </c>
      <c r="G4" s="7">
        <v>0</v>
      </c>
      <c r="H4" s="17">
        <v>0</v>
      </c>
      <c r="I4" s="7">
        <v>0</v>
      </c>
      <c r="J4" s="17">
        <v>0</v>
      </c>
      <c r="K4" s="7">
        <v>0</v>
      </c>
      <c r="L4" s="17">
        <v>0</v>
      </c>
      <c r="M4" s="7">
        <v>0</v>
      </c>
      <c r="N4" s="17">
        <v>0</v>
      </c>
      <c r="O4" s="9">
        <f t="shared" si="0"/>
        <v>0</v>
      </c>
      <c r="P4" s="19">
        <f>IF('Running costs'!$G$57&gt;0,AVERAGE(D4,F4,H4,J4,L4,N4),IF('Running costs'!$F$57&gt;0,AVERAGE(D4,F4,H4,J4,L4),IF('Running costs'!$E$57&gt;0,AVERAGE(D4,F4,H4,J4),IF('Running costs'!$D$57&gt;0,AVERAGE(D4,F4,H4),IF('Running costs'!$C$57&gt;0,AVERAGE(D4,F4),D4)))))</f>
        <v>0</v>
      </c>
    </row>
    <row r="5" spans="1:16" x14ac:dyDescent="0.25">
      <c r="A5" s="10" t="s">
        <v>47</v>
      </c>
      <c r="B5" s="31"/>
      <c r="C5" s="7">
        <v>0</v>
      </c>
      <c r="D5" s="17">
        <v>0</v>
      </c>
      <c r="E5" s="7">
        <v>0</v>
      </c>
      <c r="F5" s="17">
        <v>0</v>
      </c>
      <c r="G5" s="7">
        <v>0</v>
      </c>
      <c r="H5" s="17">
        <v>0</v>
      </c>
      <c r="I5" s="7">
        <v>0</v>
      </c>
      <c r="J5" s="17">
        <v>0</v>
      </c>
      <c r="K5" s="7">
        <v>0</v>
      </c>
      <c r="L5" s="17">
        <v>0</v>
      </c>
      <c r="M5" s="7">
        <v>0</v>
      </c>
      <c r="N5" s="17">
        <v>0</v>
      </c>
      <c r="O5" s="9">
        <f t="shared" si="0"/>
        <v>0</v>
      </c>
      <c r="P5" s="19">
        <f>IF('Running costs'!$G$57&gt;0,AVERAGE(D5,F5,H5,J5,L5,N5),IF('Running costs'!$F$57&gt;0,AVERAGE(D5,F5,H5,J5,L5),IF('Running costs'!$E$57&gt;0,AVERAGE(D5,F5,H5,J5),IF('Running costs'!$D$57&gt;0,AVERAGE(D5,F5,H5),IF('Running costs'!$C$57&gt;0,AVERAGE(D5,F5),D5)))))</f>
        <v>0</v>
      </c>
    </row>
    <row r="6" spans="1:16" x14ac:dyDescent="0.25">
      <c r="A6" s="10" t="s">
        <v>48</v>
      </c>
      <c r="B6" s="31"/>
      <c r="C6" s="7">
        <v>0</v>
      </c>
      <c r="D6" s="17">
        <v>0</v>
      </c>
      <c r="E6" s="7">
        <v>0</v>
      </c>
      <c r="F6" s="17">
        <v>0</v>
      </c>
      <c r="G6" s="7">
        <v>0</v>
      </c>
      <c r="H6" s="17">
        <v>0</v>
      </c>
      <c r="I6" s="7">
        <v>0</v>
      </c>
      <c r="J6" s="17">
        <v>0</v>
      </c>
      <c r="K6" s="7">
        <v>0</v>
      </c>
      <c r="L6" s="17">
        <v>0</v>
      </c>
      <c r="M6" s="7">
        <v>0</v>
      </c>
      <c r="N6" s="17">
        <v>0</v>
      </c>
      <c r="O6" s="9">
        <f t="shared" si="0"/>
        <v>0</v>
      </c>
      <c r="P6" s="19">
        <f>IF('Running costs'!$G$57&gt;0,AVERAGE(D6,F6,H6,J6,L6,N6),IF('Running costs'!$F$57&gt;0,AVERAGE(D6,F6,H6,J6,L6),IF('Running costs'!$E$57&gt;0,AVERAGE(D6,F6,H6,J6),IF('Running costs'!$D$57&gt;0,AVERAGE(D6,F6,H6),IF('Running costs'!$C$57&gt;0,AVERAGE(D6,F6),D6)))))</f>
        <v>0</v>
      </c>
    </row>
    <row r="8" spans="1:16" x14ac:dyDescent="0.25">
      <c r="A8" s="40" t="str">
        <f>IF(SUM(D2:D6)&gt;0,IF(SUM(D2:D6)=1,"","Please make sure Year 1 cost shares add up to 100%"),"")</f>
        <v/>
      </c>
    </row>
    <row r="9" spans="1:16" x14ac:dyDescent="0.25">
      <c r="A9" s="40" t="str">
        <f>IF(SUM(F2:F6)&gt;0,IF(SUM(F2:F6)=1,"","Please make sure Year 2 cost shares add up to 100%"),"")</f>
        <v/>
      </c>
    </row>
    <row r="10" spans="1:16" x14ac:dyDescent="0.25">
      <c r="A10" s="40" t="str">
        <f>IF(SUM(H2:H6)&gt;0,IF(SUM(H2:H6)=1,"","Please make sure Year 3 cost shares add up to 100%"),"")</f>
        <v/>
      </c>
    </row>
    <row r="11" spans="1:16" x14ac:dyDescent="0.25">
      <c r="A11" s="40" t="str">
        <f>IF(SUM(J2:J6)&gt;0,IF(SUM(J2:J6)=1,"","Please make sure Year 4 cost shares add up to 100%"),"")</f>
        <v/>
      </c>
    </row>
    <row r="12" spans="1:16" x14ac:dyDescent="0.25">
      <c r="A12" s="40" t="str">
        <f>IF(SUM(L2:L6)&gt;0,IF(SUM(L2:L6)=1,"","Please make sure Year 5 cost shares add up to 100%"),"")</f>
        <v/>
      </c>
    </row>
    <row r="13" spans="1:16" x14ac:dyDescent="0.25">
      <c r="A13" s="40" t="str">
        <f>IF(SUM(N2:N6)&gt;0,IF(SUM(N2:N6)=1,"","Please make sure Year 6 cost shares add up to 100%"),"")</f>
        <v/>
      </c>
    </row>
    <row r="14" spans="1:16" x14ac:dyDescent="0.25">
      <c r="A14" t="str">
        <f t="shared" ref="A14" si="1">IF(SUM(B9:B13)&gt;0,IF(SUM(B9:B13)=1,"","Please make sure Year 1 cost shares add up to 100%"),"")</f>
        <v/>
      </c>
    </row>
  </sheetData>
  <pageMargins left="0.39370078740157483" right="0.39370078740157483" top="0.78740157480314965" bottom="0.78740157480314965" header="0.39370078740157483" footer="0.39370078740157483"/>
  <pageSetup paperSize="9" scale="70" fitToHeight="0" orientation="landscape" r:id="rId1"/>
  <headerFooter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/>
  </sheetViews>
  <sheetFormatPr defaultRowHeight="15" x14ac:dyDescent="0.25"/>
  <cols>
    <col min="1" max="1" width="41.85546875" bestFit="1" customWidth="1"/>
    <col min="3" max="3" width="16" bestFit="1" customWidth="1"/>
  </cols>
  <sheetData>
    <row r="1" spans="1:4" x14ac:dyDescent="0.25">
      <c r="A1" s="5" t="s">
        <v>37</v>
      </c>
      <c r="B1" s="5" t="s">
        <v>51</v>
      </c>
      <c r="C1" s="5" t="s">
        <v>70</v>
      </c>
      <c r="D1" s="5" t="s">
        <v>68</v>
      </c>
    </row>
    <row r="2" spans="1:4" ht="30" customHeight="1" x14ac:dyDescent="0.25">
      <c r="A2" s="21" t="s">
        <v>73</v>
      </c>
      <c r="B2" s="32">
        <f>C2*D2</f>
        <v>0</v>
      </c>
      <c r="C2" s="13">
        <v>0</v>
      </c>
      <c r="D2" s="28">
        <v>0</v>
      </c>
    </row>
    <row r="3" spans="1:4" x14ac:dyDescent="0.25">
      <c r="A3" s="2" t="s">
        <v>38</v>
      </c>
      <c r="B3" s="32">
        <f t="shared" ref="B3:B5" si="0">C3*D3</f>
        <v>0</v>
      </c>
      <c r="C3" s="13">
        <v>0</v>
      </c>
      <c r="D3" s="28">
        <v>0</v>
      </c>
    </row>
    <row r="4" spans="1:4" x14ac:dyDescent="0.25">
      <c r="A4" s="2" t="s">
        <v>39</v>
      </c>
      <c r="B4" s="32">
        <f t="shared" si="0"/>
        <v>0</v>
      </c>
      <c r="C4" s="13">
        <v>0</v>
      </c>
      <c r="D4" s="28">
        <v>0</v>
      </c>
    </row>
    <row r="5" spans="1:4" x14ac:dyDescent="0.25">
      <c r="A5" s="2" t="s">
        <v>40</v>
      </c>
      <c r="B5" s="32">
        <f t="shared" si="0"/>
        <v>0</v>
      </c>
      <c r="C5" s="13">
        <v>0</v>
      </c>
      <c r="D5" s="28">
        <v>0</v>
      </c>
    </row>
    <row r="6" spans="1:4" x14ac:dyDescent="0.25">
      <c r="A6" s="2" t="s">
        <v>41</v>
      </c>
      <c r="B6" s="13">
        <v>0</v>
      </c>
    </row>
    <row r="7" spans="1:4" x14ac:dyDescent="0.25">
      <c r="A7" s="2" t="s">
        <v>53</v>
      </c>
      <c r="B7" s="13">
        <v>0</v>
      </c>
    </row>
    <row r="8" spans="1:4" x14ac:dyDescent="0.25">
      <c r="A8" s="2" t="s">
        <v>21</v>
      </c>
      <c r="B8" s="13">
        <v>0</v>
      </c>
    </row>
    <row r="9" spans="1:4" x14ac:dyDescent="0.25">
      <c r="A9" s="2" t="s">
        <v>62</v>
      </c>
      <c r="B9" s="13">
        <v>0</v>
      </c>
    </row>
    <row r="10" spans="1:4" x14ac:dyDescent="0.25">
      <c r="A10" s="2" t="s">
        <v>52</v>
      </c>
      <c r="B10" s="35">
        <v>0</v>
      </c>
    </row>
    <row r="11" spans="1:4" x14ac:dyDescent="0.25">
      <c r="A11" s="34"/>
      <c r="B11" s="37"/>
    </row>
    <row r="12" spans="1:4" x14ac:dyDescent="0.25">
      <c r="A12" s="5" t="s">
        <v>42</v>
      </c>
      <c r="B12" s="36">
        <f>SUM(B2:B10)</f>
        <v>0</v>
      </c>
    </row>
    <row r="13" spans="1:4" x14ac:dyDescent="0.25">
      <c r="A13" s="1"/>
      <c r="B13" s="33"/>
    </row>
  </sheetData>
  <pageMargins left="0.39370078740157483" right="0.39370078740157483" top="0.78740157480314965" bottom="0.78740157480314965" header="0.39370078740157483" footer="0.39370078740157483"/>
  <pageSetup paperSize="9" fitToHeight="0" orientation="landscape" r:id="rId1"/>
  <headerFooter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Running costs</vt:lpstr>
      <vt:lpstr>Service users</vt:lpstr>
      <vt:lpstr>Set-up costs</vt:lpstr>
      <vt:lpstr>Summary!Print_Area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Outcomes Toolkit - Costing tool</dc:title>
  <dc:subject>Intermediate Outcomes Toolkit - Costing tool</dc:subject>
  <dc:creator/>
  <cp:keywords>Intermediate; Outcomes; Toolkit; Costing; tool;</cp:keywords>
  <cp:lastModifiedBy/>
  <dcterms:created xsi:type="dcterms:W3CDTF">2006-09-16T00:00:00Z</dcterms:created>
  <dcterms:modified xsi:type="dcterms:W3CDTF">2018-07-31T13:24:28Z</dcterms:modified>
</cp:coreProperties>
</file>