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0" windowWidth="2175" windowHeight="1335"/>
  </bookViews>
  <sheets>
    <sheet name="Contents" sheetId="1" r:id="rId1"/>
    <sheet name="Real terms total spending " sheetId="12" r:id="rId2"/>
    <sheet name="Real terms per pupil spending" sheetId="7" r:id="rId3"/>
    <sheet name="Per pupil change from 2002-03" sheetId="6" r:id="rId4"/>
    <sheet name="Data" sheetId="2" r:id="rId5"/>
    <sheet name="Groupings" sheetId="3" r:id="rId6"/>
    <sheet name="Total fte pupil counts" sheetId="13" r:id="rId7"/>
  </sheets>
  <definedNames>
    <definedName name="_xlnm._FilterDatabase" localSheetId="4" hidden="1">Data!$A$1:$F$751</definedName>
    <definedName name="_xlnm._FilterDatabase" localSheetId="5" hidden="1">Groupings!$A$1:$E$1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3" l="1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2" i="13"/>
  <c r="D145" i="2" l="1"/>
  <c r="D149" i="2"/>
  <c r="D153" i="2"/>
  <c r="D18" i="2"/>
  <c r="D146" i="2"/>
  <c r="D150" i="2"/>
  <c r="D154" i="2"/>
  <c r="D143" i="2"/>
  <c r="D151" i="2"/>
  <c r="D40" i="2"/>
  <c r="D144" i="2"/>
  <c r="D152" i="2"/>
  <c r="D500" i="2"/>
  <c r="D504" i="2"/>
  <c r="D508" i="2"/>
  <c r="D512" i="2"/>
  <c r="D19" i="2"/>
  <c r="D147" i="2"/>
  <c r="D501" i="2"/>
  <c r="D505" i="2"/>
  <c r="D509" i="2"/>
  <c r="D513" i="2"/>
  <c r="D503" i="2"/>
  <c r="D511" i="2"/>
  <c r="D517" i="2"/>
  <c r="D521" i="2"/>
  <c r="D525" i="2"/>
  <c r="D529" i="2"/>
  <c r="D148" i="2"/>
  <c r="D506" i="2"/>
  <c r="D514" i="2"/>
  <c r="D518" i="2"/>
  <c r="D522" i="2"/>
  <c r="D526" i="2"/>
  <c r="D530" i="2"/>
  <c r="D499" i="2"/>
  <c r="D507" i="2"/>
  <c r="D515" i="2"/>
  <c r="D519" i="2"/>
  <c r="D523" i="2"/>
  <c r="D527" i="2"/>
  <c r="D531" i="2"/>
  <c r="D502" i="2"/>
  <c r="D524" i="2"/>
  <c r="D510" i="2"/>
  <c r="D528" i="2"/>
  <c r="D520" i="2"/>
  <c r="D516" i="2"/>
  <c r="D532" i="2"/>
  <c r="D97" i="2"/>
  <c r="D101" i="2"/>
  <c r="D105" i="2"/>
  <c r="D10" i="2"/>
  <c r="D98" i="2"/>
  <c r="D102" i="2"/>
  <c r="D106" i="2"/>
  <c r="D95" i="2"/>
  <c r="D103" i="2"/>
  <c r="D363" i="2"/>
  <c r="D367" i="2"/>
  <c r="D371" i="2"/>
  <c r="D375" i="2"/>
  <c r="D379" i="2"/>
  <c r="D383" i="2"/>
  <c r="D387" i="2"/>
  <c r="D391" i="2"/>
  <c r="D395" i="2"/>
  <c r="D96" i="2"/>
  <c r="D104" i="2"/>
  <c r="D364" i="2"/>
  <c r="D368" i="2"/>
  <c r="D372" i="2"/>
  <c r="D376" i="2"/>
  <c r="D380" i="2"/>
  <c r="D384" i="2"/>
  <c r="D388" i="2"/>
  <c r="D392" i="2"/>
  <c r="D396" i="2"/>
  <c r="D11" i="2"/>
  <c r="D99" i="2"/>
  <c r="D365" i="2"/>
  <c r="D369" i="2"/>
  <c r="D373" i="2"/>
  <c r="D377" i="2"/>
  <c r="D381" i="2"/>
  <c r="D385" i="2"/>
  <c r="D389" i="2"/>
  <c r="D393" i="2"/>
  <c r="D370" i="2"/>
  <c r="D386" i="2"/>
  <c r="D374" i="2"/>
  <c r="D390" i="2"/>
  <c r="D100" i="2"/>
  <c r="D366" i="2"/>
  <c r="D378" i="2"/>
  <c r="D394" i="2"/>
  <c r="D36" i="2"/>
  <c r="D382" i="2"/>
  <c r="D3" i="2"/>
  <c r="D49" i="2"/>
  <c r="D53" i="2"/>
  <c r="D57" i="2"/>
  <c r="D229" i="2"/>
  <c r="D233" i="2"/>
  <c r="D237" i="2"/>
  <c r="D241" i="2"/>
  <c r="D245" i="2"/>
  <c r="D249" i="2"/>
  <c r="D253" i="2"/>
  <c r="D257" i="2"/>
  <c r="D50" i="2"/>
  <c r="D54" i="2"/>
  <c r="D58" i="2"/>
  <c r="D230" i="2"/>
  <c r="D234" i="2"/>
  <c r="D238" i="2"/>
  <c r="D242" i="2"/>
  <c r="D246" i="2"/>
  <c r="D250" i="2"/>
  <c r="D254" i="2"/>
  <c r="D258" i="2"/>
  <c r="D47" i="2"/>
  <c r="D55" i="2"/>
  <c r="D231" i="2"/>
  <c r="D239" i="2"/>
  <c r="D247" i="2"/>
  <c r="D255" i="2"/>
  <c r="D32" i="2"/>
  <c r="D48" i="2"/>
  <c r="D56" i="2"/>
  <c r="D232" i="2"/>
  <c r="D240" i="2"/>
  <c r="D248" i="2"/>
  <c r="D256" i="2"/>
  <c r="D51" i="2"/>
  <c r="D227" i="2"/>
  <c r="D235" i="2"/>
  <c r="D243" i="2"/>
  <c r="D251" i="2"/>
  <c r="D259" i="2"/>
  <c r="D236" i="2"/>
  <c r="D2" i="2"/>
  <c r="D52" i="2"/>
  <c r="D244" i="2"/>
  <c r="D260" i="2"/>
  <c r="D252" i="2"/>
  <c r="D228" i="2"/>
  <c r="D25" i="2"/>
  <c r="D181" i="2"/>
  <c r="D185" i="2"/>
  <c r="D189" i="2"/>
  <c r="D182" i="2"/>
  <c r="D186" i="2"/>
  <c r="D190" i="2"/>
  <c r="D183" i="2"/>
  <c r="D24" i="2"/>
  <c r="D184" i="2"/>
  <c r="D43" i="2"/>
  <c r="D179" i="2"/>
  <c r="D187" i="2"/>
  <c r="D601" i="2"/>
  <c r="D605" i="2"/>
  <c r="D609" i="2"/>
  <c r="D613" i="2"/>
  <c r="D617" i="2"/>
  <c r="D621" i="2"/>
  <c r="D625" i="2"/>
  <c r="D629" i="2"/>
  <c r="D633" i="2"/>
  <c r="D180" i="2"/>
  <c r="D602" i="2"/>
  <c r="D606" i="2"/>
  <c r="D610" i="2"/>
  <c r="D614" i="2"/>
  <c r="D618" i="2"/>
  <c r="D622" i="2"/>
  <c r="D626" i="2"/>
  <c r="D630" i="2"/>
  <c r="D634" i="2"/>
  <c r="D188" i="2"/>
  <c r="D603" i="2"/>
  <c r="D607" i="2"/>
  <c r="D611" i="2"/>
  <c r="D615" i="2"/>
  <c r="D619" i="2"/>
  <c r="D623" i="2"/>
  <c r="D627" i="2"/>
  <c r="D631" i="2"/>
  <c r="D604" i="2"/>
  <c r="D620" i="2"/>
  <c r="D616" i="2"/>
  <c r="D608" i="2"/>
  <c r="D624" i="2"/>
  <c r="D632" i="2"/>
  <c r="D612" i="2"/>
  <c r="D628" i="2"/>
  <c r="D17" i="2"/>
  <c r="D133" i="2"/>
  <c r="D137" i="2"/>
  <c r="D141" i="2"/>
  <c r="D134" i="2"/>
  <c r="D138" i="2"/>
  <c r="D142" i="2"/>
  <c r="D39" i="2"/>
  <c r="D135" i="2"/>
  <c r="D467" i="2"/>
  <c r="D471" i="2"/>
  <c r="D475" i="2"/>
  <c r="D479" i="2"/>
  <c r="D483" i="2"/>
  <c r="D487" i="2"/>
  <c r="D491" i="2"/>
  <c r="D16" i="2"/>
  <c r="D136" i="2"/>
  <c r="D468" i="2"/>
  <c r="D472" i="2"/>
  <c r="D476" i="2"/>
  <c r="D480" i="2"/>
  <c r="D484" i="2"/>
  <c r="D488" i="2"/>
  <c r="D492" i="2"/>
  <c r="D496" i="2"/>
  <c r="D131" i="2"/>
  <c r="D139" i="2"/>
  <c r="D465" i="2"/>
  <c r="D469" i="2"/>
  <c r="D473" i="2"/>
  <c r="D477" i="2"/>
  <c r="D481" i="2"/>
  <c r="D485" i="2"/>
  <c r="D489" i="2"/>
  <c r="D493" i="2"/>
  <c r="D497" i="2"/>
  <c r="D140" i="2"/>
  <c r="D466" i="2"/>
  <c r="D482" i="2"/>
  <c r="D495" i="2"/>
  <c r="D132" i="2"/>
  <c r="D470" i="2"/>
  <c r="D486" i="2"/>
  <c r="D498" i="2"/>
  <c r="D474" i="2"/>
  <c r="D490" i="2"/>
  <c r="D494" i="2"/>
  <c r="D478" i="2"/>
  <c r="D9" i="2"/>
  <c r="D85" i="2"/>
  <c r="D89" i="2"/>
  <c r="D93" i="2"/>
  <c r="D329" i="2"/>
  <c r="D333" i="2"/>
  <c r="D337" i="2"/>
  <c r="D341" i="2"/>
  <c r="D86" i="2"/>
  <c r="D90" i="2"/>
  <c r="D94" i="2"/>
  <c r="D330" i="2"/>
  <c r="D334" i="2"/>
  <c r="D338" i="2"/>
  <c r="D342" i="2"/>
  <c r="D87" i="2"/>
  <c r="D335" i="2"/>
  <c r="D343" i="2"/>
  <c r="D347" i="2"/>
  <c r="D351" i="2"/>
  <c r="D355" i="2"/>
  <c r="D359" i="2"/>
  <c r="D8" i="2"/>
  <c r="D88" i="2"/>
  <c r="D336" i="2"/>
  <c r="D344" i="2"/>
  <c r="D348" i="2"/>
  <c r="D352" i="2"/>
  <c r="D356" i="2"/>
  <c r="D360" i="2"/>
  <c r="D35" i="2"/>
  <c r="D83" i="2"/>
  <c r="D91" i="2"/>
  <c r="D331" i="2"/>
  <c r="D339" i="2"/>
  <c r="D345" i="2"/>
  <c r="D349" i="2"/>
  <c r="D353" i="2"/>
  <c r="D357" i="2"/>
  <c r="D361" i="2"/>
  <c r="D332" i="2"/>
  <c r="D354" i="2"/>
  <c r="D84" i="2"/>
  <c r="D340" i="2"/>
  <c r="D358" i="2"/>
  <c r="D92" i="2"/>
  <c r="D346" i="2"/>
  <c r="D362" i="2"/>
  <c r="D350" i="2"/>
  <c r="D73" i="2"/>
  <c r="D77" i="2"/>
  <c r="D81" i="2"/>
  <c r="D297" i="2"/>
  <c r="D301" i="2"/>
  <c r="D305" i="2"/>
  <c r="D309" i="2"/>
  <c r="D313" i="2"/>
  <c r="D317" i="2"/>
  <c r="D321" i="2"/>
  <c r="D325" i="2"/>
  <c r="D6" i="2"/>
  <c r="D34" i="2"/>
  <c r="D74" i="2"/>
  <c r="D78" i="2"/>
  <c r="D82" i="2"/>
  <c r="D298" i="2"/>
  <c r="D302" i="2"/>
  <c r="D306" i="2"/>
  <c r="D310" i="2"/>
  <c r="D314" i="2"/>
  <c r="D318" i="2"/>
  <c r="D322" i="2"/>
  <c r="D326" i="2"/>
  <c r="D7" i="2"/>
  <c r="D71" i="2"/>
  <c r="D79" i="2"/>
  <c r="D295" i="2"/>
  <c r="D303" i="2"/>
  <c r="D311" i="2"/>
  <c r="D319" i="2"/>
  <c r="D327" i="2"/>
  <c r="D72" i="2"/>
  <c r="D80" i="2"/>
  <c r="D296" i="2"/>
  <c r="D304" i="2"/>
  <c r="D312" i="2"/>
  <c r="D320" i="2"/>
  <c r="D328" i="2"/>
  <c r="D75" i="2"/>
  <c r="D299" i="2"/>
  <c r="D307" i="2"/>
  <c r="D315" i="2"/>
  <c r="D323" i="2"/>
  <c r="D76" i="2"/>
  <c r="D300" i="2"/>
  <c r="D324" i="2"/>
  <c r="D308" i="2"/>
  <c r="D316" i="2"/>
  <c r="D193" i="2"/>
  <c r="D197" i="2"/>
  <c r="D201" i="2"/>
  <c r="D26" i="2"/>
  <c r="D194" i="2"/>
  <c r="D198" i="2"/>
  <c r="D202" i="2"/>
  <c r="D191" i="2"/>
  <c r="D199" i="2"/>
  <c r="D192" i="2"/>
  <c r="D200" i="2"/>
  <c r="D27" i="2"/>
  <c r="D195" i="2"/>
  <c r="D44" i="2"/>
  <c r="D637" i="2"/>
  <c r="D641" i="2"/>
  <c r="D645" i="2"/>
  <c r="D649" i="2"/>
  <c r="D653" i="2"/>
  <c r="D657" i="2"/>
  <c r="D661" i="2"/>
  <c r="D665" i="2"/>
  <c r="D196" i="2"/>
  <c r="D638" i="2"/>
  <c r="D642" i="2"/>
  <c r="D646" i="2"/>
  <c r="D650" i="2"/>
  <c r="D654" i="2"/>
  <c r="D658" i="2"/>
  <c r="D662" i="2"/>
  <c r="D666" i="2"/>
  <c r="D635" i="2"/>
  <c r="D639" i="2"/>
  <c r="D643" i="2"/>
  <c r="D647" i="2"/>
  <c r="D651" i="2"/>
  <c r="D655" i="2"/>
  <c r="D659" i="2"/>
  <c r="D663" i="2"/>
  <c r="D667" i="2"/>
  <c r="D636" i="2"/>
  <c r="D652" i="2"/>
  <c r="D668" i="2"/>
  <c r="D664" i="2"/>
  <c r="D640" i="2"/>
  <c r="D656" i="2"/>
  <c r="D644" i="2"/>
  <c r="D660" i="2"/>
  <c r="D648" i="2"/>
  <c r="D217" i="2"/>
  <c r="D221" i="2"/>
  <c r="D225" i="2"/>
  <c r="D30" i="2"/>
  <c r="D46" i="2"/>
  <c r="D218" i="2"/>
  <c r="D222" i="2"/>
  <c r="D226" i="2"/>
  <c r="D31" i="2"/>
  <c r="D215" i="2"/>
  <c r="D223" i="2"/>
  <c r="D216" i="2"/>
  <c r="D224" i="2"/>
  <c r="D219" i="2"/>
  <c r="D705" i="2"/>
  <c r="D709" i="2"/>
  <c r="D713" i="2"/>
  <c r="D717" i="2"/>
  <c r="D721" i="2"/>
  <c r="D725" i="2"/>
  <c r="D729" i="2"/>
  <c r="D733" i="2"/>
  <c r="D719" i="2"/>
  <c r="D731" i="2"/>
  <c r="D706" i="2"/>
  <c r="D710" i="2"/>
  <c r="D714" i="2"/>
  <c r="D718" i="2"/>
  <c r="D722" i="2"/>
  <c r="D726" i="2"/>
  <c r="D730" i="2"/>
  <c r="D734" i="2"/>
  <c r="D711" i="2"/>
  <c r="D723" i="2"/>
  <c r="D735" i="2"/>
  <c r="D220" i="2"/>
  <c r="D703" i="2"/>
  <c r="D707" i="2"/>
  <c r="D715" i="2"/>
  <c r="D727" i="2"/>
  <c r="D716" i="2"/>
  <c r="D732" i="2"/>
  <c r="D712" i="2"/>
  <c r="D704" i="2"/>
  <c r="D720" i="2"/>
  <c r="D736" i="2"/>
  <c r="D728" i="2"/>
  <c r="D708" i="2"/>
  <c r="D724" i="2"/>
  <c r="D169" i="2"/>
  <c r="D173" i="2"/>
  <c r="D177" i="2"/>
  <c r="D22" i="2"/>
  <c r="D42" i="2"/>
  <c r="D170" i="2"/>
  <c r="D174" i="2"/>
  <c r="D178" i="2"/>
  <c r="D23" i="2"/>
  <c r="D167" i="2"/>
  <c r="D175" i="2"/>
  <c r="D168" i="2"/>
  <c r="D176" i="2"/>
  <c r="D171" i="2"/>
  <c r="D172" i="2"/>
  <c r="D569" i="2"/>
  <c r="D573" i="2"/>
  <c r="D577" i="2"/>
  <c r="D581" i="2"/>
  <c r="D585" i="2"/>
  <c r="D589" i="2"/>
  <c r="D593" i="2"/>
  <c r="D597" i="2"/>
  <c r="D570" i="2"/>
  <c r="D574" i="2"/>
  <c r="D578" i="2"/>
  <c r="D582" i="2"/>
  <c r="D586" i="2"/>
  <c r="D590" i="2"/>
  <c r="D594" i="2"/>
  <c r="D598" i="2"/>
  <c r="D567" i="2"/>
  <c r="D571" i="2"/>
  <c r="D575" i="2"/>
  <c r="D579" i="2"/>
  <c r="D583" i="2"/>
  <c r="D587" i="2"/>
  <c r="D591" i="2"/>
  <c r="D595" i="2"/>
  <c r="D599" i="2"/>
  <c r="D572" i="2"/>
  <c r="D588" i="2"/>
  <c r="D568" i="2"/>
  <c r="D576" i="2"/>
  <c r="D592" i="2"/>
  <c r="D584" i="2"/>
  <c r="D580" i="2"/>
  <c r="D596" i="2"/>
  <c r="D600" i="2"/>
  <c r="D121" i="2"/>
  <c r="D125" i="2"/>
  <c r="D129" i="2"/>
  <c r="D14" i="2"/>
  <c r="D38" i="2"/>
  <c r="D122" i="2"/>
  <c r="D126" i="2"/>
  <c r="D130" i="2"/>
  <c r="D15" i="2"/>
  <c r="D119" i="2"/>
  <c r="D127" i="2"/>
  <c r="D431" i="2"/>
  <c r="D435" i="2"/>
  <c r="D439" i="2"/>
  <c r="D443" i="2"/>
  <c r="D447" i="2"/>
  <c r="D451" i="2"/>
  <c r="D455" i="2"/>
  <c r="D459" i="2"/>
  <c r="D463" i="2"/>
  <c r="D120" i="2"/>
  <c r="D128" i="2"/>
  <c r="D432" i="2"/>
  <c r="D436" i="2"/>
  <c r="D440" i="2"/>
  <c r="D444" i="2"/>
  <c r="D448" i="2"/>
  <c r="D452" i="2"/>
  <c r="D456" i="2"/>
  <c r="D460" i="2"/>
  <c r="D464" i="2"/>
  <c r="D123" i="2"/>
  <c r="D433" i="2"/>
  <c r="D437" i="2"/>
  <c r="D441" i="2"/>
  <c r="D445" i="2"/>
  <c r="D449" i="2"/>
  <c r="D453" i="2"/>
  <c r="D457" i="2"/>
  <c r="D461" i="2"/>
  <c r="D434" i="2"/>
  <c r="D450" i="2"/>
  <c r="D438" i="2"/>
  <c r="D454" i="2"/>
  <c r="D124" i="2"/>
  <c r="D442" i="2"/>
  <c r="D458" i="2"/>
  <c r="D446" i="2"/>
  <c r="D462" i="2"/>
  <c r="D29" i="2"/>
  <c r="D45" i="2"/>
  <c r="D205" i="2"/>
  <c r="D209" i="2"/>
  <c r="D213" i="2"/>
  <c r="D206" i="2"/>
  <c r="D210" i="2"/>
  <c r="D214" i="2"/>
  <c r="D207" i="2"/>
  <c r="D208" i="2"/>
  <c r="D203" i="2"/>
  <c r="D211" i="2"/>
  <c r="D204" i="2"/>
  <c r="D669" i="2"/>
  <c r="D673" i="2"/>
  <c r="D677" i="2"/>
  <c r="D681" i="2"/>
  <c r="D685" i="2"/>
  <c r="D689" i="2"/>
  <c r="D693" i="2"/>
  <c r="D697" i="2"/>
  <c r="D701" i="2"/>
  <c r="D212" i="2"/>
  <c r="D670" i="2"/>
  <c r="D674" i="2"/>
  <c r="D678" i="2"/>
  <c r="D682" i="2"/>
  <c r="D686" i="2"/>
  <c r="D690" i="2"/>
  <c r="D694" i="2"/>
  <c r="D698" i="2"/>
  <c r="D702" i="2"/>
  <c r="D28" i="2"/>
  <c r="D671" i="2"/>
  <c r="D675" i="2"/>
  <c r="D679" i="2"/>
  <c r="D683" i="2"/>
  <c r="D687" i="2"/>
  <c r="D691" i="2"/>
  <c r="D695" i="2"/>
  <c r="D699" i="2"/>
  <c r="D684" i="2"/>
  <c r="D700" i="2"/>
  <c r="D672" i="2"/>
  <c r="D688" i="2"/>
  <c r="D680" i="2"/>
  <c r="D676" i="2"/>
  <c r="D692" i="2"/>
  <c r="D696" i="2"/>
  <c r="D21" i="2"/>
  <c r="D41" i="2"/>
  <c r="D157" i="2"/>
  <c r="D161" i="2"/>
  <c r="D165" i="2"/>
  <c r="D158" i="2"/>
  <c r="D162" i="2"/>
  <c r="D166" i="2"/>
  <c r="D159" i="2"/>
  <c r="D160" i="2"/>
  <c r="D155" i="2"/>
  <c r="D163" i="2"/>
  <c r="D533" i="2"/>
  <c r="D537" i="2"/>
  <c r="D541" i="2"/>
  <c r="D545" i="2"/>
  <c r="D549" i="2"/>
  <c r="D553" i="2"/>
  <c r="D557" i="2"/>
  <c r="D561" i="2"/>
  <c r="D565" i="2"/>
  <c r="D20" i="2"/>
  <c r="D534" i="2"/>
  <c r="D538" i="2"/>
  <c r="D542" i="2"/>
  <c r="D546" i="2"/>
  <c r="D550" i="2"/>
  <c r="D554" i="2"/>
  <c r="D558" i="2"/>
  <c r="D562" i="2"/>
  <c r="D566" i="2"/>
  <c r="D156" i="2"/>
  <c r="D535" i="2"/>
  <c r="D539" i="2"/>
  <c r="D543" i="2"/>
  <c r="D547" i="2"/>
  <c r="D551" i="2"/>
  <c r="D555" i="2"/>
  <c r="D559" i="2"/>
  <c r="D563" i="2"/>
  <c r="D164" i="2"/>
  <c r="D540" i="2"/>
  <c r="D556" i="2"/>
  <c r="D552" i="2"/>
  <c r="D544" i="2"/>
  <c r="D560" i="2"/>
  <c r="D548" i="2"/>
  <c r="D564" i="2"/>
  <c r="D536" i="2"/>
  <c r="D13" i="2"/>
  <c r="D37" i="2"/>
  <c r="D109" i="2"/>
  <c r="D113" i="2"/>
  <c r="D117" i="2"/>
  <c r="D110" i="2"/>
  <c r="D114" i="2"/>
  <c r="D118" i="2"/>
  <c r="D111" i="2"/>
  <c r="D399" i="2"/>
  <c r="D403" i="2"/>
  <c r="D407" i="2"/>
  <c r="D411" i="2"/>
  <c r="D415" i="2"/>
  <c r="D419" i="2"/>
  <c r="D423" i="2"/>
  <c r="D427" i="2"/>
  <c r="D112" i="2"/>
  <c r="D400" i="2"/>
  <c r="D404" i="2"/>
  <c r="D408" i="2"/>
  <c r="D412" i="2"/>
  <c r="D416" i="2"/>
  <c r="D420" i="2"/>
  <c r="D424" i="2"/>
  <c r="D428" i="2"/>
  <c r="D107" i="2"/>
  <c r="D115" i="2"/>
  <c r="D397" i="2"/>
  <c r="D401" i="2"/>
  <c r="D405" i="2"/>
  <c r="D409" i="2"/>
  <c r="D413" i="2"/>
  <c r="D417" i="2"/>
  <c r="D421" i="2"/>
  <c r="D425" i="2"/>
  <c r="D429" i="2"/>
  <c r="D12" i="2"/>
  <c r="D108" i="2"/>
  <c r="D402" i="2"/>
  <c r="D418" i="2"/>
  <c r="D116" i="2"/>
  <c r="D406" i="2"/>
  <c r="D422" i="2"/>
  <c r="D410" i="2"/>
  <c r="D426" i="2"/>
  <c r="D398" i="2"/>
  <c r="D414" i="2"/>
  <c r="D430" i="2"/>
  <c r="D4" i="2"/>
  <c r="D5" i="2"/>
  <c r="D33" i="2"/>
  <c r="D61" i="2"/>
  <c r="D65" i="2"/>
  <c r="D69" i="2"/>
  <c r="D261" i="2"/>
  <c r="D265" i="2"/>
  <c r="D269" i="2"/>
  <c r="D273" i="2"/>
  <c r="D277" i="2"/>
  <c r="D281" i="2"/>
  <c r="D285" i="2"/>
  <c r="D289" i="2"/>
  <c r="D293" i="2"/>
  <c r="D62" i="2"/>
  <c r="D66" i="2"/>
  <c r="D70" i="2"/>
  <c r="D262" i="2"/>
  <c r="D266" i="2"/>
  <c r="D270" i="2"/>
  <c r="D274" i="2"/>
  <c r="D278" i="2"/>
  <c r="D282" i="2"/>
  <c r="D286" i="2"/>
  <c r="D290" i="2"/>
  <c r="D294" i="2"/>
  <c r="D63" i="2"/>
  <c r="D263" i="2"/>
  <c r="D271" i="2"/>
  <c r="D279" i="2"/>
  <c r="D287" i="2"/>
  <c r="D64" i="2"/>
  <c r="D264" i="2"/>
  <c r="D272" i="2"/>
  <c r="D280" i="2"/>
  <c r="D288" i="2"/>
  <c r="D59" i="2"/>
  <c r="D67" i="2"/>
  <c r="D267" i="2"/>
  <c r="D275" i="2"/>
  <c r="D283" i="2"/>
  <c r="D291" i="2"/>
  <c r="D268" i="2"/>
  <c r="D68" i="2"/>
  <c r="D276" i="2"/>
  <c r="D60" i="2"/>
  <c r="D284" i="2"/>
  <c r="D292" i="2"/>
</calcChain>
</file>

<file path=xl/sharedStrings.xml><?xml version="1.0" encoding="utf-8"?>
<sst xmlns="http://schemas.openxmlformats.org/spreadsheetml/2006/main" count="2646" uniqueCount="154">
  <si>
    <t>Trends in school spending: 2002-03 – 2016-17</t>
  </si>
  <si>
    <t>Tab</t>
  </si>
  <si>
    <t>Contents</t>
  </si>
  <si>
    <t>Academies data (AAR)</t>
  </si>
  <si>
    <t>E01 (Teaching staff)</t>
  </si>
  <si>
    <t>Teaching staff</t>
  </si>
  <si>
    <t>E02 (Supply staff)</t>
  </si>
  <si>
    <t>Supply teaching staff</t>
  </si>
  <si>
    <t>E10 (Supply teacher insurance)</t>
  </si>
  <si>
    <t>Supply teacher insurance</t>
  </si>
  <si>
    <t>E26 (Agency supply staff)</t>
  </si>
  <si>
    <t>Agency supply teaching staff</t>
  </si>
  <si>
    <t>E04 (Premises staff)</t>
  </si>
  <si>
    <t>Premises staff</t>
  </si>
  <si>
    <t>E12 (Building maintenance and improvement)</t>
  </si>
  <si>
    <t>Building and Grounds maintenance and improvement</t>
  </si>
  <si>
    <t>E13 (Grounds maintenance and improvement)</t>
  </si>
  <si>
    <t>E14 (Cleaning &amp; caretaking)</t>
  </si>
  <si>
    <t>Cleaning and caretaking</t>
  </si>
  <si>
    <t>E15 (Water &amp; sewerage)</t>
  </si>
  <si>
    <t>Water and sewerage</t>
  </si>
  <si>
    <t>E18 (Other occupation costs)</t>
  </si>
  <si>
    <t>Other occupation costs</t>
  </si>
  <si>
    <t>E07 (Cost of other staff)</t>
  </si>
  <si>
    <t>Other staff</t>
  </si>
  <si>
    <t>E08 (Indirect employee expenses)</t>
  </si>
  <si>
    <t>Indirect employee expenses</t>
  </si>
  <si>
    <t>E09 (Staff development &amp; training)</t>
  </si>
  <si>
    <t>Staff development and training</t>
  </si>
  <si>
    <t>E11 (Staff related insurance)</t>
  </si>
  <si>
    <t>Staff-related insurance</t>
  </si>
  <si>
    <t>E05 (Administrative &amp; clerical staff)</t>
  </si>
  <si>
    <t>Administrative and clerical staff</t>
  </si>
  <si>
    <t>E22 (Admin supplies)</t>
  </si>
  <si>
    <t>Administrative supplies - non educational</t>
  </si>
  <si>
    <t>E28 (Bought in professional services – other)</t>
  </si>
  <si>
    <t>Legal &amp; Professional</t>
  </si>
  <si>
    <t>E06 (Catering staff)</t>
  </si>
  <si>
    <t>Catering staff</t>
  </si>
  <si>
    <t>E25 (Catering supplies)</t>
  </si>
  <si>
    <t>Catering supplies</t>
  </si>
  <si>
    <t>I09 ((minus) Income from catering)</t>
  </si>
  <si>
    <t>(minus) Income from catering</t>
  </si>
  <si>
    <t>E19 (Learning resources)</t>
  </si>
  <si>
    <t>Learning resources (not ICT equipment)</t>
  </si>
  <si>
    <t>E20 (ICT learning resources)</t>
  </si>
  <si>
    <t>ICT learning resources</t>
  </si>
  <si>
    <t>E16 (Energy)</t>
  </si>
  <si>
    <t>Energy</t>
  </si>
  <si>
    <t>E27 (Bought in professional services – curriculum)</t>
  </si>
  <si>
    <t>Educational Consultancy</t>
  </si>
  <si>
    <t>E03 (Education support staff)</t>
  </si>
  <si>
    <t>Education support staff</t>
  </si>
  <si>
    <t>E17 (Rates)</t>
  </si>
  <si>
    <t>Rent and Rates</t>
  </si>
  <si>
    <t>E21 (Exam fees)</t>
  </si>
  <si>
    <t>Examination fees</t>
  </si>
  <si>
    <t>E23 (Other insurance premiums)</t>
  </si>
  <si>
    <t>Other insurance premiums</t>
  </si>
  <si>
    <t>E24 (Special facilities)</t>
  </si>
  <si>
    <t>Special facilities</t>
  </si>
  <si>
    <t>E29 (Loan interest)</t>
  </si>
  <si>
    <t>Interest charges for Loan and Bank</t>
  </si>
  <si>
    <t>Auditor costs</t>
  </si>
  <si>
    <t>Other supplies and services</t>
  </si>
  <si>
    <t>PFI Charges</t>
  </si>
  <si>
    <t>LA maintained (CFR)</t>
  </si>
  <si>
    <t>Grouping</t>
  </si>
  <si>
    <t>Staff or non-staff</t>
  </si>
  <si>
    <t>Staff</t>
  </si>
  <si>
    <t>Supply staff</t>
  </si>
  <si>
    <t>Premises (including staff costs)</t>
  </si>
  <si>
    <t>Non-staff</t>
  </si>
  <si>
    <t>Other staff related costs</t>
  </si>
  <si>
    <t>Back office (including staff costs)</t>
  </si>
  <si>
    <t>Catering</t>
  </si>
  <si>
    <t>Educational consultancy</t>
  </si>
  <si>
    <t>Other expenditure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</si>
  <si>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</si>
  <si>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</si>
  <si>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</si>
  <si>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</si>
  <si>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</si>
  <si>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</si>
  <si>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</si>
  <si>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</si>
  <si>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</si>
  <si>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</si>
  <si>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</si>
  <si>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</si>
  <si>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</si>
  <si>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</si>
  <si>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</si>
  <si>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Total</t>
  </si>
  <si>
    <t>Group</t>
  </si>
  <si>
    <t>Staff/Non-staff</t>
  </si>
  <si>
    <t>Variable</t>
  </si>
  <si>
    <t>Admin and clerical staff</t>
  </si>
  <si>
    <t>Administrative supplies</t>
  </si>
  <si>
    <t>Bought in professional services</t>
  </si>
  <si>
    <t>Catering income</t>
  </si>
  <si>
    <t>Exam fees</t>
  </si>
  <si>
    <t>Grounds maintenance</t>
  </si>
  <si>
    <t>Loan interest</t>
  </si>
  <si>
    <t>Maintenance of premises</t>
  </si>
  <si>
    <t>PFI</t>
  </si>
  <si>
    <t>Premise staff</t>
  </si>
  <si>
    <t>Rent and rates</t>
  </si>
  <si>
    <t>Staff related insurance</t>
  </si>
  <si>
    <t>Notes</t>
  </si>
  <si>
    <t>Real terms per pupil spending</t>
  </si>
  <si>
    <t>Variable type</t>
  </si>
  <si>
    <t>Years refer to financial years, although academies report on an academic year basis</t>
  </si>
  <si>
    <t>Per pupil</t>
  </si>
  <si>
    <t>Financial year</t>
  </si>
  <si>
    <t>Per pupil change from 2002-03</t>
  </si>
  <si>
    <t>Data</t>
  </si>
  <si>
    <t>Groupings</t>
  </si>
  <si>
    <t>The data underlying the above pivot tables - showing all figures for all years</t>
  </si>
  <si>
    <t>Shared variable name</t>
  </si>
  <si>
    <t>A table showing how the variables from the 2 source datasets are brought together into the groups refered to elsewhere in this document</t>
  </si>
  <si>
    <t>All figures from the the real terms per pupil spending table as a percentage difference from the corresponding 2002-03 figure</t>
  </si>
  <si>
    <t>Change from 2002-03</t>
  </si>
  <si>
    <t xml:space="preserve">Real terms per pupil change from 2002/03
</t>
  </si>
  <si>
    <t>Orange lines not recorded in 2003-03, so shown as 0% across all years</t>
  </si>
  <si>
    <t>This document contains the full set of statisitics supporting the ad hoc publication found here:</t>
  </si>
  <si>
    <t>https://www.gov.uk/government/statistics/schools-pupils-and-their-characteristics-january-2018</t>
  </si>
  <si>
    <t>Real terms total spending</t>
  </si>
  <si>
    <t>All figures are in real terms based on March 2016-17 values</t>
  </si>
  <si>
    <t>Pupil counts sourced from the 2018 Schools, Pupil and their Characterisitics statistics publicaiton found here (table 2a):</t>
  </si>
  <si>
    <t>Total spending</t>
  </si>
  <si>
    <t>Year</t>
  </si>
  <si>
    <t>Nursery</t>
  </si>
  <si>
    <t>Primary</t>
  </si>
  <si>
    <t>Secondary</t>
  </si>
  <si>
    <t>Special</t>
  </si>
  <si>
    <t>PRU</t>
  </si>
  <si>
    <t xml:space="preserve">Source (table 2a) : </t>
  </si>
  <si>
    <t>Supply insurance claims</t>
  </si>
  <si>
    <t>I10 ((minus) Receipts from supply insurance claims)</t>
  </si>
  <si>
    <t>(minus) Supply insurance claims</t>
  </si>
  <si>
    <t>Toal spending</t>
  </si>
  <si>
    <t>Premises</t>
  </si>
  <si>
    <t>Statistics up to and including 2011-12 are from local authority maintained schools only and used a different method of calculation die to limitations of the available data.</t>
  </si>
  <si>
    <t>&lt;- Maintaind school data only</t>
  </si>
  <si>
    <t>Maintained and academy data -&gt;</t>
  </si>
  <si>
    <t>2011-12 has a significant number of missing schools (accouting for over 1,000,000 students). Any identified trends in this dataset from 2010-11 to 2012-13 should be treated with caution and recognition of this limtation</t>
  </si>
  <si>
    <t>The total spending figures are calculated by multiplying the real terms per pupil figure by the total number of pupils in that year (Nursery, Primary, Secondary)</t>
  </si>
  <si>
    <t>A table showing time series of real terms per pupil school spending broken down in 4 different ways (Total, Staff, Non-staff, grouped and ungrouped) across the 35 underlying variables</t>
  </si>
  <si>
    <t>Pupil counts</t>
  </si>
  <si>
    <t>A table of the pupil counts used to calculate the total spending (note - these are different from the numbers used to calculate the per pupil spending)</t>
  </si>
  <si>
    <t>First published: 18th December 2018</t>
  </si>
  <si>
    <t xml:space="preserve">Contact statistician: Tobias Jolly (0207 340 7844) </t>
  </si>
  <si>
    <t>https://assets.publishing.service.gov.uk/government/uploads/system/uploads/attachment_data/file/737155/Trends_in_school_spending_2002_to_2016.pdf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</si>
</sst>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104F75"/>
      <name val="Arial"/>
      <family val="2"/>
    </font>
    <font>
      <sz val="11"/>
      <name val="Calibri"/>
      <family val="2"/>
      <scheme val="minor"/>
    </font>
    <font>
      <b/>
      <sz val="16"/>
      <color rgb="FF104F75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0" xfId="0" applyFont="1" applyAlignment="1">
      <alignment horizontal="left" vertical="center"/>
    </xf>
    <xf numFmtId="40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9" fontId="0" fillId="0" borderId="0" xfId="2" applyFont="1"/>
    <xf numFmtId="164" fontId="0" fillId="0" borderId="0" xfId="0" applyNumberFormat="1" applyAlignment="1">
      <alignment horizontal="left" indent="1"/>
    </xf>
    <xf numFmtId="164" fontId="0" fillId="0" borderId="0" xfId="0" applyNumberFormat="1"/>
    <xf numFmtId="44" fontId="0" fillId="0" borderId="0" xfId="1" applyFont="1"/>
    <xf numFmtId="10" fontId="0" fillId="0" borderId="0" xfId="0" applyNumberFormat="1"/>
    <xf numFmtId="6" fontId="0" fillId="0" borderId="0" xfId="0" applyNumberFormat="1"/>
    <xf numFmtId="164" fontId="0" fillId="0" borderId="0" xfId="0" applyNumberFormat="1" applyAlignment="1">
      <alignment horizontal="left"/>
    </xf>
    <xf numFmtId="9" fontId="0" fillId="0" borderId="0" xfId="2" applyNumberFormat="1" applyFont="1"/>
    <xf numFmtId="9" fontId="0" fillId="0" borderId="0" xfId="0" applyNumberFormat="1"/>
    <xf numFmtId="9" fontId="0" fillId="0" borderId="0" xfId="0" pivotButton="1" applyNumberFormat="1"/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indent="1"/>
    </xf>
    <xf numFmtId="0" fontId="5" fillId="0" borderId="0" xfId="0" applyFont="1" applyAlignment="1">
      <alignment vertical="center"/>
    </xf>
    <xf numFmtId="164" fontId="0" fillId="0" borderId="0" xfId="0" pivotButton="1" applyNumberFormat="1" applyFont="1"/>
    <xf numFmtId="164" fontId="0" fillId="0" borderId="0" xfId="0" applyNumberFormat="1" applyFont="1"/>
    <xf numFmtId="0" fontId="6" fillId="0" borderId="1" xfId="3" applyBorder="1"/>
    <xf numFmtId="0" fontId="2" fillId="0" borderId="0" xfId="0" applyFont="1"/>
    <xf numFmtId="9" fontId="2" fillId="0" borderId="0" xfId="2" applyFont="1"/>
    <xf numFmtId="164" fontId="2" fillId="0" borderId="0" xfId="0" applyNumberFormat="1" applyFont="1"/>
    <xf numFmtId="0" fontId="2" fillId="0" borderId="1" xfId="0" applyFont="1" applyBorder="1"/>
    <xf numFmtId="0" fontId="0" fillId="0" borderId="0" xfId="0" pivotButton="1"/>
    <xf numFmtId="9" fontId="7" fillId="2" borderId="0" xfId="4" applyNumberFormat="1" applyAlignment="1">
      <alignment horizontal="left" indent="1"/>
    </xf>
    <xf numFmtId="0" fontId="6" fillId="0" borderId="0" xfId="3"/>
    <xf numFmtId="165" fontId="0" fillId="0" borderId="0" xfId="5" applyNumberFormat="1" applyFont="1"/>
    <xf numFmtId="8" fontId="0" fillId="0" borderId="0" xfId="0" applyNumberFormat="1"/>
    <xf numFmtId="164" fontId="0" fillId="0" borderId="0" xfId="0" applyNumberFormat="1" applyAlignment="1"/>
    <xf numFmtId="3" fontId="0" fillId="0" borderId="0" xfId="0" applyNumberFormat="1"/>
    <xf numFmtId="9" fontId="7" fillId="2" borderId="0" xfId="0" applyNumberFormat="1" applyFont="1" applyFill="1"/>
    <xf numFmtId="9" fontId="7" fillId="2" borderId="0" xfId="0" applyNumberFormat="1" applyFont="1" applyFill="1" applyAlignment="1">
      <alignment horizontal="left" indent="1"/>
    </xf>
    <xf numFmtId="164" fontId="0" fillId="0" borderId="2" xfId="0" applyNumberFormat="1" applyFont="1" applyBorder="1"/>
    <xf numFmtId="164" fontId="0" fillId="0" borderId="2" xfId="0" applyNumberFormat="1" applyBorder="1"/>
    <xf numFmtId="9" fontId="0" fillId="0" borderId="2" xfId="0" applyNumberFormat="1" applyBorder="1"/>
    <xf numFmtId="9" fontId="7" fillId="2" borderId="2" xfId="0" applyNumberFormat="1" applyFont="1" applyFill="1" applyBorder="1"/>
    <xf numFmtId="43" fontId="0" fillId="0" borderId="0" xfId="5" applyFont="1"/>
    <xf numFmtId="0" fontId="0" fillId="0" borderId="0" xfId="0" applyBorder="1"/>
    <xf numFmtId="164" fontId="8" fillId="0" borderId="0" xfId="0" applyNumberFormat="1" applyFont="1"/>
    <xf numFmtId="0" fontId="8" fillId="0" borderId="2" xfId="0" applyFont="1" applyBorder="1" applyAlignment="1">
      <alignment horizontal="right"/>
    </xf>
    <xf numFmtId="0" fontId="8" fillId="0" borderId="0" xfId="0" applyFont="1"/>
  </cellXfs>
  <cellStyles count="6">
    <cellStyle name="Comma" xfId="5" builtinId="3"/>
    <cellStyle name="Currency" xfId="1" builtinId="4"/>
    <cellStyle name="Hyperlink" xfId="3" builtinId="8"/>
    <cellStyle name="Neutral" xfId="4" builtinId="28"/>
    <cellStyle name="Normal" xfId="0" builtinId="0"/>
    <cellStyle name="Percent" xfId="2" builtinId="5"/>
  </cellStyles>
  <dxfs count="37">
    <dxf>
      <border>
        <right style="mediumDashed">
          <color indexed="64"/>
        </right>
      </border>
    </dxf>
    <dxf>
      <border>
        <right style="mediumDashed">
          <color indexed="64"/>
        </right>
      </border>
    </dxf>
    <dxf>
      <border>
        <right style="mediumDashed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fill>
        <patternFill patternType="solid">
          <fgColor indexed="65"/>
          <bgColor rgb="FFFFEB9C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border>
        <right style="mediumDashed">
          <color indexed="64"/>
        </right>
      </border>
    </dxf>
    <dxf>
      <border>
        <right style="mediumDashed">
          <color indexed="64"/>
        </right>
      </border>
    </dxf>
    <dxf>
      <border>
        <right style="mediumDashed">
          <color indexed="64"/>
        </right>
      </border>
    </dxf>
    <dxf>
      <numFmt numFmtId="164" formatCode="&quot;£&quot;#,##0"/>
    </dxf>
    <dxf>
      <font>
        <sz val="11"/>
      </font>
    </dxf>
    <dxf>
      <font>
        <sz val="11"/>
      </font>
    </dxf>
    <dxf>
      <numFmt numFmtId="164" formatCode="&quot;£&quot;#,##0"/>
    </dxf>
    <dxf>
      <numFmt numFmtId="164" formatCode="&quot;£&quot;#,##0"/>
    </dxf>
    <dxf>
      <numFmt numFmtId="164" formatCode="&quot;£&quot;#,##0"/>
    </dxf>
    <dxf>
      <numFmt numFmtId="164" formatCode="&quot;£&quot;#,##0"/>
    </dxf>
    <dxf>
      <border>
        <right style="mediumDashed">
          <color indexed="64"/>
        </right>
      </border>
    </dxf>
    <dxf>
      <border>
        <right style="mediumDashed">
          <color indexed="64"/>
        </right>
      </border>
    </dxf>
    <dxf>
      <border>
        <right style="mediumDashed">
          <color indexed="64"/>
        </right>
      </border>
    </dxf>
    <dxf>
      <border>
        <right style="mediumDashed">
          <color indexed="64"/>
        </right>
      </border>
    </dxf>
    <dxf>
      <numFmt numFmtId="164" formatCode="&quot;£&quot;#,##0"/>
    </dxf>
    <dxf>
      <numFmt numFmtId="164" formatCode="&quot;£&quot;#,##0"/>
    </dxf>
    <dxf>
      <font>
        <sz val="11"/>
      </font>
    </dxf>
    <dxf>
      <font>
        <sz val="11"/>
      </font>
    </dxf>
    <dxf>
      <numFmt numFmtId="164" formatCode="&quot;£&quot;#,##0"/>
    </dxf>
    <dxf>
      <numFmt numFmtId="164" formatCode="&quot;£&quot;#,##0"/>
    </dxf>
    <dxf>
      <numFmt numFmtId="164" formatCode="&quot;£&quot;#,##0"/>
    </dxf>
    <dxf>
      <numFmt numFmtId="164" formatCode="&quot;£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1791652</xdr:colOff>
      <xdr:row>5</xdr:row>
      <xdr:rowOff>113173</xdr:rowOff>
    </xdr:to>
    <xdr:pic>
      <xdr:nvPicPr>
        <xdr:cNvPr id="2" name="Picture 1" descr="https://upload.wikimedia.org/wikipedia/en/thumb/6/68/Department_for_Education.svg/1024px-Department_for_Education.svg.png">
          <a:extLst>
            <a:ext uri="{FF2B5EF4-FFF2-40B4-BE49-F238E27FC236}">
              <a16:creationId xmlns:a16="http://schemas.microsoft.com/office/drawing/2014/main" id="{2A77B037-5EB2-488A-8B24-B7D99E31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1652" cy="1018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362.549679976852" createdVersion="6" refreshedVersion="6" minRefreshableVersion="3" recordCount="751">
  <cacheSource type="worksheet">
    <worksheetSource ref="A1:F1048576" sheet="Data"/>
  </cacheSource>
  <cacheFields count="7">
    <cacheField name="Financial year" numFmtId="0">
      <sharedItems containsBlank="1" count="16">
        <s v="2002-03"/>
        <s v="2003-04"/>
        <s v="2004-05"/>
        <s v="2005-06"/>
        <s v="2006-07"/>
        <s v="2007-08"/>
        <s v="2008-09"/>
        <s v="2009-10"/>
        <s v="2010-11"/>
        <s v="2011-12"/>
        <s v="2012-13"/>
        <s v="2013-14"/>
        <s v="2014-15"/>
        <s v="2015-16"/>
        <s v="2016-17"/>
        <m/>
      </sharedItems>
    </cacheField>
    <cacheField name="Change from 2002-03" numFmtId="0">
      <sharedItems containsString="0" containsBlank="1" containsNumber="1" minValue="-0.54392521744300004" maxValue="2.8513638386219999"/>
    </cacheField>
    <cacheField name="Per pupil" numFmtId="0">
      <sharedItems containsString="0" containsBlank="1" containsNumber="1" minValue="-68.775942033600003" maxValue="5835.6579996465998"/>
    </cacheField>
    <cacheField name="Total spending" numFmtId="0">
      <sharedItems containsString="0" containsBlank="1" containsNumber="1" minValue="-522590212.86549777" maxValue="45926814195.080711"/>
    </cacheField>
    <cacheField name="Variable" numFmtId="0">
      <sharedItems containsBlank="1" count="45">
        <s v="Non-staff"/>
        <s v="Staff"/>
        <s v="Total"/>
        <s v="Back office (including staff costs)"/>
        <s v="Catering"/>
        <s v="Education support staff"/>
        <s v="Educational consultancy"/>
        <s v="Energy"/>
        <s v="ICT learning resources"/>
        <s v="Learning resources (not ICT equipment)"/>
        <s v="Other expenditure"/>
        <s v="Other staff related costs"/>
        <s v="Premises (including staff costs)"/>
        <s v="Supply staff"/>
        <s v="Teaching staff"/>
        <s v="Admin and clerical staff"/>
        <s v="Administrative supplies"/>
        <s v="Agency supply teaching staff"/>
        <s v="Auditor costs"/>
        <s v="Bought in professional services"/>
        <s v="Catering income"/>
        <s v="Catering staff"/>
        <s v="Catering supplies"/>
        <s v="Cleaning and caretaking"/>
        <s v="Exam fees"/>
        <s v="Grounds maintenance"/>
        <s v="Indirect employee expenses"/>
        <s v="Loan interest"/>
        <s v="Maintenance of premises"/>
        <s v="Other insurance premiums"/>
        <s v="Other occupation costs"/>
        <s v="Other staff"/>
        <s v="PFI"/>
        <s v="Premise staff"/>
        <s v="Rent and rates"/>
        <s v="Special facilities"/>
        <s v="Staff development and training"/>
        <s v="Staff related insurance"/>
        <s v="Supply insurance claims"/>
        <s v="Supply teacher insurance"/>
        <s v="Supply teaching staff"/>
        <s v="Water and sewerage"/>
        <m/>
        <s v="Community focused school staff" u="1"/>
        <s v="Community focused school costs" u="1"/>
      </sharedItems>
    </cacheField>
    <cacheField name="Variable type" numFmtId="0">
      <sharedItems containsBlank="1" count="6">
        <s v="Staff/Non-staff"/>
        <s v="Total"/>
        <s v="Group"/>
        <s v="Variable"/>
        <m/>
        <s v="Average" u="1"/>
      </sharedItems>
    </cacheField>
    <cacheField name="Field1" numFmtId="0" formula=" ROUND(SUM('Total spending'),-6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1">
  <r>
    <x v="0"/>
    <n v="0"/>
    <n v="1042.6794073272999"/>
    <n v="7956816892.2405415"/>
    <x v="0"/>
    <x v="0"/>
  </r>
  <r>
    <x v="0"/>
    <n v="0"/>
    <n v="3038.5270476129999"/>
    <n v="23187379716.215755"/>
    <x v="1"/>
    <x v="0"/>
  </r>
  <r>
    <x v="1"/>
    <n v="3.7438033012999999E-2"/>
    <n v="1081.7152734005001"/>
    <n v="8225395390.3956051"/>
    <x v="0"/>
    <x v="0"/>
  </r>
  <r>
    <x v="1"/>
    <n v="8.930908186E-2"/>
    <n v="3309.8951084422001"/>
    <n v="25168541701.447742"/>
    <x v="1"/>
    <x v="0"/>
  </r>
  <r>
    <x v="2"/>
    <n v="0.115882449544"/>
    <n v="1163.5076511379"/>
    <n v="8791545257.5335522"/>
    <x v="0"/>
    <x v="0"/>
  </r>
  <r>
    <x v="2"/>
    <n v="0.124469434204"/>
    <n v="3416.7307900443002"/>
    <n v="25817057020.730034"/>
    <x v="1"/>
    <x v="0"/>
  </r>
  <r>
    <x v="3"/>
    <n v="0.20975072153999999"/>
    <n v="1261.3821653491"/>
    <n v="9466647923.3016891"/>
    <x v="0"/>
    <x v="0"/>
  </r>
  <r>
    <x v="3"/>
    <n v="0.17473548882100001"/>
    <n v="3569.4655565734001"/>
    <n v="26788767612.772236"/>
    <x v="1"/>
    <x v="0"/>
  </r>
  <r>
    <x v="4"/>
    <n v="0.27709483030400001"/>
    <n v="1331.6004807623999"/>
    <n v="9913426021.1534729"/>
    <x v="0"/>
    <x v="0"/>
  </r>
  <r>
    <x v="4"/>
    <n v="0.198548493475"/>
    <n v="3641.8220152981999"/>
    <n v="27112436239.281197"/>
    <x v="1"/>
    <x v="0"/>
  </r>
  <r>
    <x v="5"/>
    <n v="0.36340579487899999"/>
    <n v="1421.5951461507"/>
    <n v="10510279394.035971"/>
    <x v="0"/>
    <x v="0"/>
  </r>
  <r>
    <x v="5"/>
    <n v="0.238255621374"/>
    <n v="3762.4731974034999"/>
    <n v="27817093090.363297"/>
    <x v="1"/>
    <x v="0"/>
  </r>
  <r>
    <x v="6"/>
    <n v="0.43367423848499997"/>
    <n v="1494.8626052842999"/>
    <n v="11008250442.756874"/>
    <x v="0"/>
    <x v="0"/>
  </r>
  <r>
    <x v="6"/>
    <n v="0.26608320636100002"/>
    <n v="3847.0280670551001"/>
    <n v="28329726272.337444"/>
    <x v="1"/>
    <x v="0"/>
  </r>
  <r>
    <x v="7"/>
    <n v="0.44829529289300002"/>
    <n v="1510.1076776289001"/>
    <n v="11132445844.634758"/>
    <x v="0"/>
    <x v="0"/>
  </r>
  <r>
    <x v="7"/>
    <n v="0.29265724124600001"/>
    <n v="3927.7739908182002"/>
    <n v="28955373110.482185"/>
    <x v="1"/>
    <x v="0"/>
  </r>
  <r>
    <x v="8"/>
    <n v="0.46732334322199998"/>
    <n v="1529.9478338685999"/>
    <n v="11312472532.320274"/>
    <x v="0"/>
    <x v="0"/>
  </r>
  <r>
    <x v="8"/>
    <n v="0.30667986640099998"/>
    <n v="3970.3821166297998"/>
    <n v="29357104629.913654"/>
    <x v="1"/>
    <x v="0"/>
  </r>
  <r>
    <x v="9"/>
    <n v="0.53518860512400002"/>
    <n v="1600.7095449266001"/>
    <n v="11916562242.683321"/>
    <x v="0"/>
    <x v="0"/>
  </r>
  <r>
    <x v="9"/>
    <n v="0.33040468710799997"/>
    <n v="4042.4706260481998"/>
    <n v="30094374699.147125"/>
    <x v="1"/>
    <x v="0"/>
  </r>
  <r>
    <x v="10"/>
    <n v="0.617707468983"/>
    <n v="1686.7502649884"/>
    <n v="12679057163.129379"/>
    <x v="0"/>
    <x v="0"/>
  </r>
  <r>
    <x v="10"/>
    <n v="0.27971441065699998"/>
    <n v="3888.4468500016001"/>
    <n v="29228891146.668777"/>
    <x v="1"/>
    <x v="0"/>
  </r>
  <r>
    <x v="11"/>
    <n v="0.685185399581"/>
    <n v="1757.1081136713999"/>
    <n v="13351289360.785881"/>
    <x v="0"/>
    <x v="0"/>
  </r>
  <r>
    <x v="11"/>
    <n v="0.30606023343400002"/>
    <n v="3968.4993451015998"/>
    <n v="30154424006.290527"/>
    <x v="1"/>
    <x v="0"/>
  </r>
  <r>
    <x v="12"/>
    <n v="0.74149622540799998"/>
    <n v="1815.8222521713001"/>
    <n v="13984055723.977921"/>
    <x v="0"/>
    <x v="0"/>
  </r>
  <r>
    <x v="12"/>
    <n v="0.31010654535799997"/>
    <n v="3980.7941733253001"/>
    <n v="30656991607.467133"/>
    <x v="1"/>
    <x v="0"/>
  </r>
  <r>
    <x v="13"/>
    <n v="0.71250896727799995"/>
    <n v="1785.5978350436001"/>
    <n v="13962517983.080132"/>
    <x v="0"/>
    <x v="0"/>
  </r>
  <r>
    <x v="13"/>
    <n v="0.332902456071"/>
    <n v="4050.060164603"/>
    <n v="31669526458.316452"/>
    <x v="1"/>
    <x v="0"/>
  </r>
  <r>
    <x v="14"/>
    <n v="0.67773518045400005"/>
    <n v="1749.3399236077"/>
    <n v="13878519484.435959"/>
    <x v="0"/>
    <x v="0"/>
  </r>
  <r>
    <x v="14"/>
    <n v="0.32945269081900003"/>
    <n v="4039.5779595762001"/>
    <n v="32048294710.644753"/>
    <x v="1"/>
    <x v="0"/>
  </r>
  <r>
    <x v="0"/>
    <n v="0"/>
    <n v="4081.2064549402999"/>
    <n v="31144196608.456295"/>
    <x v="2"/>
    <x v="1"/>
  </r>
  <r>
    <x v="1"/>
    <n v="7.6056903842000007E-2"/>
    <n v="4391.6103818427"/>
    <n v="33393937091.843346"/>
    <x v="2"/>
    <x v="1"/>
  </r>
  <r>
    <x v="2"/>
    <n v="0.122275604469"/>
    <n v="4580.2384411822004"/>
    <n v="34608602278.263588"/>
    <x v="2"/>
    <x v="1"/>
  </r>
  <r>
    <x v="3"/>
    <n v="0.183681290143"/>
    <n v="4830.8477219224997"/>
    <n v="36255415536.073921"/>
    <x v="2"/>
    <x v="1"/>
  </r>
  <r>
    <x v="4"/>
    <n v="0.21861575761300001"/>
    <n v="4973.4224960604997"/>
    <n v="37025862260.433922"/>
    <x v="2"/>
    <x v="1"/>
  </r>
  <r>
    <x v="5"/>
    <n v="0.27022937966799998"/>
    <n v="5184.0683435541996"/>
    <n v="38327372484.399261"/>
    <x v="2"/>
    <x v="1"/>
  </r>
  <r>
    <x v="6"/>
    <n v="0.30889988813800001"/>
    <n v="5341.8906723394002"/>
    <n v="39337976715.094322"/>
    <x v="2"/>
    <x v="1"/>
  </r>
  <r>
    <x v="7"/>
    <n v="0.33242013813499999"/>
    <n v="5437.8816684471003"/>
    <n v="40087818955.116943"/>
    <x v="2"/>
    <x v="1"/>
  </r>
  <r>
    <x v="8"/>
    <n v="0.34772156499000001"/>
    <n v="5500.3299504983997"/>
    <n v="40669577162.233932"/>
    <x v="2"/>
    <x v="1"/>
  </r>
  <r>
    <x v="9"/>
    <n v="0.38272352386000003"/>
    <n v="5643.1801709748997"/>
    <n v="42010936941.831192"/>
    <x v="2"/>
    <x v="1"/>
  </r>
  <r>
    <x v="10"/>
    <n v="0.36606593578300001"/>
    <n v="5575.19711499"/>
    <n v="41907948309.798157"/>
    <x v="2"/>
    <x v="1"/>
  </r>
  <r>
    <x v="11"/>
    <n v="0.40292031829000002"/>
    <n v="5725.6074587731"/>
    <n v="43505713367.077171"/>
    <x v="2"/>
    <x v="1"/>
  </r>
  <r>
    <x v="12"/>
    <n v="0.42031933191699999"/>
    <n v="5796.6164254965997"/>
    <n v="44641047331.445053"/>
    <x v="2"/>
    <x v="1"/>
  </r>
  <r>
    <x v="13"/>
    <n v="0.42988551647099998"/>
    <n v="5835.6579996465998"/>
    <n v="45632044441.396584"/>
    <x v="2"/>
    <x v="1"/>
  </r>
  <r>
    <x v="14"/>
    <n v="0.41843299208200002"/>
    <n v="5788.9178831838999"/>
    <n v="45926814195.080711"/>
    <x v="2"/>
    <x v="1"/>
  </r>
  <r>
    <x v="0"/>
    <n v="0"/>
    <n v="288.00661882780003"/>
    <n v="2197814509.1022954"/>
    <x v="3"/>
    <x v="2"/>
  </r>
  <r>
    <x v="0"/>
    <n v="0"/>
    <n v="52.996065983599998"/>
    <n v="404419604.02909952"/>
    <x v="4"/>
    <x v="2"/>
  </r>
  <r>
    <x v="0"/>
    <n v="0"/>
    <n v="375.58655319219997"/>
    <n v="2866147935.728827"/>
    <x v="5"/>
    <x v="2"/>
  </r>
  <r>
    <x v="0"/>
    <n v="0"/>
    <n v="30.532234239099999"/>
    <n v="232995296.00785199"/>
    <x v="6"/>
    <x v="2"/>
  </r>
  <r>
    <x v="0"/>
    <n v="0"/>
    <n v="42.189913014299997"/>
    <n v="321956499.95125008"/>
    <x v="7"/>
    <x v="2"/>
  </r>
  <r>
    <x v="0"/>
    <n v="0"/>
    <n v="50.803526767900003"/>
    <n v="387688063.20669091"/>
    <x v="8"/>
    <x v="2"/>
  </r>
  <r>
    <x v="0"/>
    <n v="0"/>
    <n v="195.58383116869999"/>
    <n v="1492524663.6272457"/>
    <x v="9"/>
    <x v="2"/>
  </r>
  <r>
    <x v="0"/>
    <n v="0"/>
    <n v="107.9021902854"/>
    <n v="823415101.84167302"/>
    <x v="10"/>
    <x v="2"/>
  </r>
  <r>
    <x v="0"/>
    <n v="0"/>
    <n v="105.8619420157"/>
    <n v="807845712.26455867"/>
    <x v="11"/>
    <x v="2"/>
  </r>
  <r>
    <x v="0"/>
    <n v="0"/>
    <n v="274.66502704039999"/>
    <n v="2096003154.4736724"/>
    <x v="12"/>
    <x v="2"/>
  </r>
  <r>
    <x v="0"/>
    <n v="0"/>
    <n v="152.3868591394"/>
    <n v="1162883170.4501538"/>
    <x v="13"/>
    <x v="2"/>
  </r>
  <r>
    <x v="0"/>
    <n v="0"/>
    <n v="2404.6916932658"/>
    <n v="18350502897.77298"/>
    <x v="14"/>
    <x v="2"/>
  </r>
  <r>
    <x v="1"/>
    <n v="4.2084830641999998E-2"/>
    <n v="300.12732860490001"/>
    <n v="2282177210.531518"/>
    <x v="3"/>
    <x v="2"/>
  </r>
  <r>
    <x v="1"/>
    <n v="8.1166646389999996E-3"/>
    <n v="53.426217278400003"/>
    <n v="406254558.97147197"/>
    <x v="4"/>
    <x v="2"/>
  </r>
  <r>
    <x v="1"/>
    <n v="0.15628661346"/>
    <n v="434.28570365159999"/>
    <n v="3302321519.137876"/>
    <x v="5"/>
    <x v="2"/>
  </r>
  <r>
    <x v="1"/>
    <n v="0.11730365203"/>
    <n v="34.113776819999998"/>
    <n v="259402182.3525846"/>
    <x v="6"/>
    <x v="2"/>
  </r>
  <r>
    <x v="1"/>
    <n v="-2.3668699187E-2"/>
    <n v="41.191332654500002"/>
    <n v="313220129.24479765"/>
    <x v="7"/>
    <x v="2"/>
  </r>
  <r>
    <x v="1"/>
    <n v="0.21009070257500001"/>
    <n v="61.476875399800001"/>
    <n v="467472004.84634119"/>
    <x v="8"/>
    <x v="2"/>
  </r>
  <r>
    <x v="1"/>
    <n v="-1.740049603E-2"/>
    <n v="192.1805754909"/>
    <n v="1461346861.4500682"/>
    <x v="9"/>
    <x v="2"/>
  </r>
  <r>
    <x v="1"/>
    <n v="6.2279357346E-2"/>
    <n v="114.6222693527"/>
    <n v="871591174.82601142"/>
    <x v="10"/>
    <x v="2"/>
  </r>
  <r>
    <x v="1"/>
    <n v="-4.534094808E-3"/>
    <n v="105.38195393399999"/>
    <n v="801327539.17275393"/>
    <x v="11"/>
    <x v="2"/>
  </r>
  <r>
    <x v="1"/>
    <n v="3.6087123525999999E-2"/>
    <n v="284.5768977994"/>
    <n v="2163931268.1735716"/>
    <x v="12"/>
    <x v="2"/>
  </r>
  <r>
    <x v="1"/>
    <n v="-2.9652545313E-2"/>
    <n v="147.86820089369999"/>
    <n v="1124394235.6417215"/>
    <x v="13"/>
    <x v="2"/>
  </r>
  <r>
    <x v="1"/>
    <n v="9.0517864434000006E-2"/>
    <n v="2622.3592499629999"/>
    <n v="19940498407.496151"/>
    <x v="14"/>
    <x v="2"/>
  </r>
  <r>
    <x v="2"/>
    <n v="0.127802522876"/>
    <n v="324.81459131909997"/>
    <n v="2454321789.0285115"/>
    <x v="3"/>
    <x v="2"/>
  </r>
  <r>
    <x v="2"/>
    <n v="6.6824261645999999E-2"/>
    <n v="56.537488963100003"/>
    <n v="427201224.22941107"/>
    <x v="4"/>
    <x v="2"/>
  </r>
  <r>
    <x v="2"/>
    <n v="0.30757969271899999"/>
    <n v="491.1093498125"/>
    <n v="3710856624.8377371"/>
    <x v="5"/>
    <x v="2"/>
  </r>
  <r>
    <x v="2"/>
    <n v="0.239360897445"/>
    <n v="37.840457227599998"/>
    <n v="285925143.6437515"/>
    <x v="6"/>
    <x v="2"/>
  </r>
  <r>
    <x v="2"/>
    <n v="0.110180212369"/>
    <n v="46.8384065901"/>
    <n v="353914278.88325691"/>
    <x v="7"/>
    <x v="2"/>
  </r>
  <r>
    <x v="2"/>
    <n v="0.46445201660800001"/>
    <n v="74.399327225999997"/>
    <n v="562166524.47256184"/>
    <x v="8"/>
    <x v="2"/>
  </r>
  <r>
    <x v="2"/>
    <n v="1.6932712712E-2"/>
    <n v="198.895595993"/>
    <n v="1502869046.0148275"/>
    <x v="9"/>
    <x v="2"/>
  </r>
  <r>
    <x v="2"/>
    <n v="0.14676676835999999"/>
    <n v="123.7386460526"/>
    <n v="934977871.27866936"/>
    <x v="10"/>
    <x v="2"/>
  </r>
  <r>
    <x v="2"/>
    <n v="4.7958945594999997E-2"/>
    <n v="110.93896913330001"/>
    <n v="838262616.49905419"/>
    <x v="11"/>
    <x v="2"/>
  </r>
  <r>
    <x v="2"/>
    <n v="9.3852905131999995E-2"/>
    <n v="300.44313776640001"/>
    <n v="2270169379.9825621"/>
    <x v="12"/>
    <x v="2"/>
  </r>
  <r>
    <x v="2"/>
    <n v="-6.6036398240999994E-2"/>
    <n v="142.3237798227"/>
    <n v="1075408443.0049088"/>
    <x v="13"/>
    <x v="2"/>
  </r>
  <r>
    <x v="2"/>
    <n v="0.111310318391"/>
    <n v="2672.3586912759001"/>
    <n v="20192529336.389091"/>
    <x v="14"/>
    <x v="2"/>
  </r>
  <r>
    <x v="3"/>
    <n v="0.23125643030900001"/>
    <n v="354.61000140340002"/>
    <n v="2661340968.332489"/>
    <x v="3"/>
    <x v="2"/>
  </r>
  <r>
    <x v="3"/>
    <n v="0.13760886565"/>
    <n v="60.2887945075"/>
    <n v="452466197.00289738"/>
    <x v="4"/>
    <x v="2"/>
  </r>
  <r>
    <x v="3"/>
    <n v="0.486624320848"/>
    <n v="558.35610455899996"/>
    <n v="4190451397.5932035"/>
    <x v="5"/>
    <x v="2"/>
  </r>
  <r>
    <x v="3"/>
    <n v="0.47526807461199999"/>
    <n v="45.0432304196"/>
    <n v="338048543.43448961"/>
    <x v="6"/>
    <x v="2"/>
  </r>
  <r>
    <x v="3"/>
    <n v="0.40098358480399998"/>
    <n v="59.107375577399999"/>
    <n v="443599671.56087542"/>
    <x v="7"/>
    <x v="2"/>
  </r>
  <r>
    <x v="3"/>
    <n v="0.54814360160800002"/>
    <n v="78.651154904799995"/>
    <n v="590275344.53742588"/>
    <x v="8"/>
    <x v="2"/>
  </r>
  <r>
    <x v="3"/>
    <n v="6.4448216953000001E-2"/>
    <n v="208.1888603523"/>
    <n v="1562453233.1668046"/>
    <x v="9"/>
    <x v="2"/>
  </r>
  <r>
    <x v="3"/>
    <n v="0.24694658173"/>
    <n v="134.54826733760001"/>
    <n v="1009782055.4033413"/>
    <x v="10"/>
    <x v="2"/>
  </r>
  <r>
    <x v="3"/>
    <n v="0.13173501437099999"/>
    <n v="119.8076664685"/>
    <n v="899154140.69276309"/>
    <x v="11"/>
    <x v="2"/>
  </r>
  <r>
    <x v="3"/>
    <n v="0.16849416288899999"/>
    <n v="320.94448084639998"/>
    <n v="2408681909.8626151"/>
    <x v="12"/>
    <x v="2"/>
  </r>
  <r>
    <x v="3"/>
    <n v="-9.4286402519999993E-3"/>
    <n v="150.95005826549999"/>
    <n v="1132877168.2814121"/>
    <x v="13"/>
    <x v="2"/>
  </r>
  <r>
    <x v="3"/>
    <n v="0.139585475741"/>
    <n v="2740.3517272804002"/>
    <n v="20566284906.204857"/>
    <x v="14"/>
    <x v="2"/>
  </r>
  <r>
    <x v="4"/>
    <n v="0.32190693066199999"/>
    <n v="380.71794550499999"/>
    <n v="2834348021.208621"/>
    <x v="3"/>
    <x v="2"/>
  </r>
  <r>
    <x v="4"/>
    <n v="0.23889089231899999"/>
    <n v="65.6563434758"/>
    <n v="488794734.80974466"/>
    <x v="4"/>
    <x v="2"/>
  </r>
  <r>
    <x v="4"/>
    <n v="0.644949757377"/>
    <n v="617.82100954750001"/>
    <n v="4599519871.7237034"/>
    <x v="5"/>
    <x v="2"/>
  </r>
  <r>
    <x v="4"/>
    <n v="0.67156927790800003"/>
    <n v="51.036744740000003"/>
    <n v="379955550.21939135"/>
    <x v="6"/>
    <x v="2"/>
  </r>
  <r>
    <x v="4"/>
    <n v="0.61889308055000003"/>
    <n v="68.300958247899999"/>
    <n v="508483217.41126227"/>
    <x v="7"/>
    <x v="2"/>
  </r>
  <r>
    <x v="4"/>
    <n v="0.42220873667600001"/>
    <n v="72.253219623199996"/>
    <n v="537906795.52372003"/>
    <x v="8"/>
    <x v="2"/>
  </r>
  <r>
    <x v="4"/>
    <n v="0.109153716012"/>
    <n v="216.93253313260001"/>
    <n v="1615007391.3762584"/>
    <x v="9"/>
    <x v="2"/>
  </r>
  <r>
    <x v="4"/>
    <n v="0.31986519238"/>
    <n v="142.41634513930001"/>
    <n v="1060253373.394078"/>
    <x v="10"/>
    <x v="2"/>
  </r>
  <r>
    <x v="4"/>
    <n v="0.16864795409"/>
    <n v="123.7153419527"/>
    <n v="921029173.42565358"/>
    <x v="11"/>
    <x v="2"/>
  </r>
  <r>
    <x v="4"/>
    <n v="0.217069368097"/>
    <n v="334.28639089849997"/>
    <n v="2488676937.2096534"/>
    <x v="12"/>
    <x v="2"/>
  </r>
  <r>
    <x v="4"/>
    <n v="-4.2436824209000003E-2"/>
    <n v="145.9200447863"/>
    <n v="1086337523.822583"/>
    <x v="13"/>
    <x v="2"/>
  </r>
  <r>
    <x v="4"/>
    <n v="0.14541320483"/>
    <n v="2754.3656190115998"/>
    <n v="20505549670.308514"/>
    <x v="14"/>
    <x v="2"/>
  </r>
  <r>
    <x v="5"/>
    <n v="0.43323599424100001"/>
    <n v="412.78145268359998"/>
    <n v="3051817114.1256599"/>
    <x v="3"/>
    <x v="2"/>
  </r>
  <r>
    <x v="5"/>
    <n v="0.29098934124699999"/>
    <n v="68.417356312799996"/>
    <n v="505830040.42742419"/>
    <x v="4"/>
    <x v="2"/>
  </r>
  <r>
    <x v="5"/>
    <n v="0.80793665513199997"/>
    <n v="679.03669669090004"/>
    <n v="5020322009.6448317"/>
    <x v="5"/>
    <x v="2"/>
  </r>
  <r>
    <x v="5"/>
    <n v="0.87666399829999997"/>
    <n v="57.298744784299998"/>
    <n v="423626809.81376517"/>
    <x v="6"/>
    <x v="2"/>
  </r>
  <r>
    <x v="5"/>
    <n v="0.73407124564600001"/>
    <n v="73.160315014399998"/>
    <n v="540896156.99596345"/>
    <x v="7"/>
    <x v="2"/>
  </r>
  <r>
    <x v="5"/>
    <n v="0.49128932476999998"/>
    <n v="75.762757129600004"/>
    <n v="560136792.28627169"/>
    <x v="8"/>
    <x v="2"/>
  </r>
  <r>
    <x v="5"/>
    <n v="0.16661546550199999"/>
    <n v="228.1711222436"/>
    <n v="1686937558.0836079"/>
    <x v="9"/>
    <x v="2"/>
  </r>
  <r>
    <x v="5"/>
    <n v="0.38508214859899997"/>
    <n v="149.45339755910001"/>
    <n v="1104953804.1736941"/>
    <x v="10"/>
    <x v="2"/>
  </r>
  <r>
    <x v="5"/>
    <n v="0.244562803779"/>
    <n v="131.7518353685"/>
    <n v="974080844.42993104"/>
    <x v="11"/>
    <x v="2"/>
  </r>
  <r>
    <x v="5"/>
    <n v="0.29812668276400001"/>
    <n v="356.55000042329999"/>
    <n v="2636081118.1295838"/>
    <x v="12"/>
    <x v="2"/>
  </r>
  <r>
    <x v="5"/>
    <n v="-1.2328494072E-2"/>
    <n v="150.5081586499"/>
    <n v="1112751969.3463056"/>
    <x v="13"/>
    <x v="2"/>
  </r>
  <r>
    <x v="5"/>
    <n v="0.16487968687999999"/>
    <n v="2801.1765066941998"/>
    <n v="20709938266.942226"/>
    <x v="14"/>
    <x v="2"/>
  </r>
  <r>
    <x v="6"/>
    <n v="0.52732287727500005"/>
    <n v="439.87909774219997"/>
    <n v="3239293869.1239367"/>
    <x v="3"/>
    <x v="2"/>
  </r>
  <r>
    <x v="6"/>
    <n v="0.379778310231"/>
    <n v="73.122822371699996"/>
    <n v="538480485.7004292"/>
    <x v="4"/>
    <x v="2"/>
  </r>
  <r>
    <x v="6"/>
    <n v="0.94730806945500001"/>
    <n v="731.38272580989997"/>
    <n v="5385942618.9140224"/>
    <x v="5"/>
    <x v="2"/>
  </r>
  <r>
    <x v="6"/>
    <n v="1.1282810777329999"/>
    <n v="64.981176392099997"/>
    <n v="478524956.91612595"/>
    <x v="6"/>
    <x v="2"/>
  </r>
  <r>
    <x v="6"/>
    <n v="1.0643257521759999"/>
    <n v="87.0937239175"/>
    <n v="641362973.08328545"/>
    <x v="7"/>
    <x v="2"/>
  </r>
  <r>
    <x v="6"/>
    <n v="0.42498253111000001"/>
    <n v="72.394138162999994"/>
    <n v="533114415.10993093"/>
    <x v="8"/>
    <x v="2"/>
  </r>
  <r>
    <x v="6"/>
    <n v="0.200853898674"/>
    <n v="234.86760617659999"/>
    <n v="1729577969.6028221"/>
    <x v="9"/>
    <x v="2"/>
  </r>
  <r>
    <x v="6"/>
    <n v="0.44480497325099999"/>
    <n v="155.89762114909999"/>
    <n v="1148038656.5111356"/>
    <x v="10"/>
    <x v="2"/>
  </r>
  <r>
    <x v="6"/>
    <n v="0.304546375378"/>
    <n v="138.101812747"/>
    <n v="1016989344.668609"/>
    <x v="11"/>
    <x v="2"/>
  </r>
  <r>
    <x v="6"/>
    <n v="0.33481289308200002"/>
    <n v="366.62641937209997"/>
    <n v="2699857116.7092094"/>
    <x v="12"/>
    <x v="2"/>
  </r>
  <r>
    <x v="6"/>
    <n v="-5.1716228879999998E-3"/>
    <n v="151.59877177089999"/>
    <n v="1116381693.2533548"/>
    <x v="13"/>
    <x v="2"/>
  </r>
  <r>
    <x v="6"/>
    <n v="0.175179655937"/>
    <n v="2825.9447567272"/>
    <n v="20810412615.500721"/>
    <x v="14"/>
    <x v="2"/>
  </r>
  <r>
    <x v="7"/>
    <n v="0.58584425477299995"/>
    <n v="456.73364180470003"/>
    <n v="3367019854.3703675"/>
    <x v="3"/>
    <x v="2"/>
  </r>
  <r>
    <x v="7"/>
    <n v="0.43201650923500001"/>
    <n v="75.891241413000003"/>
    <n v="559466816.59077239"/>
    <x v="4"/>
    <x v="2"/>
  </r>
  <r>
    <x v="7"/>
    <n v="1.0600131082519999"/>
    <n v="773.71322285899998"/>
    <n v="5703779061.8215189"/>
    <x v="5"/>
    <x v="2"/>
  </r>
  <r>
    <x v="7"/>
    <n v="1.2636419987730001"/>
    <n v="69.114047740100006"/>
    <n v="509505649.80786896"/>
    <x v="6"/>
    <x v="2"/>
  </r>
  <r>
    <x v="7"/>
    <n v="1.014607918267"/>
    <n v="84.996132829700002"/>
    <n v="626587666.39457107"/>
    <x v="7"/>
    <x v="2"/>
  </r>
  <r>
    <x v="7"/>
    <n v="0.33467326994500002"/>
    <n v="67.806109195999994"/>
    <n v="499863585.71799815"/>
    <x v="8"/>
    <x v="2"/>
  </r>
  <r>
    <x v="7"/>
    <n v="0.178146472714"/>
    <n v="230.42640081139999"/>
    <n v="1698693057.5936041"/>
    <x v="9"/>
    <x v="2"/>
  </r>
  <r>
    <x v="7"/>
    <n v="0.51220770790299996"/>
    <n v="163.1705238493"/>
    <n v="1202885759.1434665"/>
    <x v="10"/>
    <x v="2"/>
  </r>
  <r>
    <x v="7"/>
    <n v="0.30376769312500002"/>
    <n v="138.01937993160001"/>
    <n v="1017472657.9836584"/>
    <x v="11"/>
    <x v="2"/>
  </r>
  <r>
    <x v="7"/>
    <n v="0.317858279538"/>
    <n v="361.96957998480002"/>
    <n v="2668423455.0168467"/>
    <x v="12"/>
    <x v="2"/>
  </r>
  <r>
    <x v="7"/>
    <n v="-4.4946432251E-2"/>
    <n v="145.53761349909999"/>
    <n v="1072896737.5227576"/>
    <x v="13"/>
    <x v="2"/>
  </r>
  <r>
    <x v="7"/>
    <n v="0.19370968950699999"/>
    <n v="2870.5037745284999"/>
    <n v="21161224653.154247"/>
    <x v="14"/>
    <x v="2"/>
  </r>
  <r>
    <x v="8"/>
    <n v="0.59930528133799998"/>
    <n v="460.6105065516"/>
    <n v="3405765600.705194"/>
    <x v="3"/>
    <x v="2"/>
  </r>
  <r>
    <x v="8"/>
    <n v="0.506374285639"/>
    <n v="79.831911037699996"/>
    <n v="590279146.01052976"/>
    <x v="4"/>
    <x v="2"/>
  </r>
  <r>
    <x v="8"/>
    <n v="1.1106235787550001"/>
    <n v="792.72183503090002"/>
    <n v="5861405066.2643509"/>
    <x v="5"/>
    <x v="2"/>
  </r>
  <r>
    <x v="8"/>
    <n v="1.3859851015989999"/>
    <n v="72.849456013099996"/>
    <n v="538650698.99726164"/>
    <x v="6"/>
    <x v="2"/>
  </r>
  <r>
    <x v="8"/>
    <n v="0.88352661545400002"/>
    <n v="79.4658240662"/>
    <n v="587572289.79108441"/>
    <x v="7"/>
    <x v="2"/>
  </r>
  <r>
    <x v="8"/>
    <n v="0.36203164559899997"/>
    <n v="69.196011165900003"/>
    <n v="511637036.46094376"/>
    <x v="8"/>
    <x v="2"/>
  </r>
  <r>
    <x v="8"/>
    <n v="0.18969806225499999"/>
    <n v="232.68570494990001"/>
    <n v="1720483919.5421844"/>
    <x v="9"/>
    <x v="2"/>
  </r>
  <r>
    <x v="8"/>
    <n v="0.60118569778800002"/>
    <n v="172.77144384510001"/>
    <n v="1277476375.0767655"/>
    <x v="10"/>
    <x v="2"/>
  </r>
  <r>
    <x v="8"/>
    <n v="0.32703399323799998"/>
    <n v="140.48239564490001"/>
    <n v="1038730345.4582818"/>
    <x v="11"/>
    <x v="2"/>
  </r>
  <r>
    <x v="8"/>
    <n v="0.31992405493199999"/>
    <n v="362.5369762391"/>
    <n v="2680607465.7363114"/>
    <x v="12"/>
    <x v="2"/>
  </r>
  <r>
    <x v="8"/>
    <n v="-4.1154394754999997E-2"/>
    <n v="146.1154701829"/>
    <n v="1080381439.4191172"/>
    <x v="13"/>
    <x v="2"/>
  </r>
  <r>
    <x v="8"/>
    <n v="0.20225907706499999"/>
    <n v="2891.0624157709999"/>
    <n v="21376587778.771168"/>
    <x v="14"/>
    <x v="2"/>
  </r>
  <r>
    <x v="9"/>
    <n v="0.68210355176699999"/>
    <n v="484.45695646280001"/>
    <n v="3606564035.2351379"/>
    <x v="3"/>
    <x v="2"/>
  </r>
  <r>
    <x v="9"/>
    <n v="0.66227901629599994"/>
    <n v="88.094248430700006"/>
    <n v="655822037.15476775"/>
    <x v="4"/>
    <x v="2"/>
  </r>
  <r>
    <x v="9"/>
    <n v="1.255528987318"/>
    <n v="847.14635797200003"/>
    <n v="6306623419.2404528"/>
    <x v="5"/>
    <x v="2"/>
  </r>
  <r>
    <x v="9"/>
    <n v="1.6056469002830001"/>
    <n v="79.556221503900005"/>
    <n v="592260268.79685879"/>
    <x v="6"/>
    <x v="2"/>
  </r>
  <r>
    <x v="9"/>
    <n v="0.85617358038000002"/>
    <n v="78.3118018957"/>
    <n v="582996124.8026334"/>
    <x v="7"/>
    <x v="2"/>
  </r>
  <r>
    <x v="9"/>
    <n v="0.57049197192400003"/>
    <n v="79.786530934400005"/>
    <n v="593974818.86768758"/>
    <x v="8"/>
    <x v="2"/>
  </r>
  <r>
    <x v="9"/>
    <n v="0.20777641113199999"/>
    <n v="236.2215376844"/>
    <n v="1758563048.3684001"/>
    <x v="9"/>
    <x v="2"/>
  </r>
  <r>
    <x v="9"/>
    <n v="0.55986029305600005"/>
    <n v="168.31234215999999"/>
    <n v="1253009646.8272278"/>
    <x v="10"/>
    <x v="2"/>
  </r>
  <r>
    <x v="9"/>
    <n v="0.41151501864500001"/>
    <n v="149.42572105810001"/>
    <n v="1112407251.7030785"/>
    <x v="11"/>
    <x v="2"/>
  </r>
  <r>
    <x v="9"/>
    <n v="0.40523862835300001"/>
    <n v="385.9699058548"/>
    <n v="2873372262.6313515"/>
    <x v="12"/>
    <x v="2"/>
  </r>
  <r>
    <x v="9"/>
    <n v="-5.2621692148999998E-2"/>
    <n v="144.3680047503"/>
    <n v="1074754829.7638459"/>
    <x v="13"/>
    <x v="2"/>
  </r>
  <r>
    <x v="9"/>
    <n v="0.20661228646999999"/>
    <n v="2901.5305422678998"/>
    <n v="21600589198.440495"/>
    <x v="14"/>
    <x v="2"/>
  </r>
  <r>
    <x v="10"/>
    <n v="0.87137849803599998"/>
    <n v="538.9693937664"/>
    <n v="4051354782.3799329"/>
    <x v="3"/>
    <x v="2"/>
  </r>
  <r>
    <x v="10"/>
    <n v="0.53052025308399997"/>
    <n v="81.111552321700003"/>
    <n v="609703777.6271323"/>
    <x v="4"/>
    <x v="2"/>
  </r>
  <r>
    <x v="10"/>
    <n v="1.1361711296479999"/>
    <n v="802.31715161320005"/>
    <n v="6030901692.6894407"/>
    <x v="5"/>
    <x v="2"/>
  </r>
  <r>
    <x v="10"/>
    <n v="1.2244740762940001"/>
    <n v="67.918163556300001"/>
    <n v="510530987.31899142"/>
    <x v="6"/>
    <x v="2"/>
  </r>
  <r>
    <x v="10"/>
    <n v="1.0589587274479999"/>
    <n v="86.867289611100006"/>
    <n v="652968820.24964511"/>
    <x v="7"/>
    <x v="2"/>
  </r>
  <r>
    <x v="10"/>
    <n v="0.38086850938599998"/>
    <n v="70.152990279500003"/>
    <n v="527329855.74741101"/>
    <x v="8"/>
    <x v="2"/>
  </r>
  <r>
    <x v="10"/>
    <n v="0.32683548041100002"/>
    <n v="259.50756658940003"/>
    <n v="1950680749.4553645"/>
    <x v="9"/>
    <x v="2"/>
  </r>
  <r>
    <x v="10"/>
    <n v="0.71784048292699998"/>
    <n v="185.35875066880001"/>
    <n v="1393314851.7585227"/>
    <x v="10"/>
    <x v="2"/>
  </r>
  <r>
    <x v="10"/>
    <n v="0.34798985676999999"/>
    <n v="142.70082405509999"/>
    <n v="1072661402.8026986"/>
    <x v="11"/>
    <x v="2"/>
  </r>
  <r>
    <x v="10"/>
    <n v="0.44490386152"/>
    <n v="396.8645581952"/>
    <n v="2983173338.59238"/>
    <x v="12"/>
    <x v="2"/>
  </r>
  <r>
    <x v="10"/>
    <n v="-7.8979170262000006E-2"/>
    <n v="140.35147144570001"/>
    <n v="1055001659.8939674"/>
    <x v="13"/>
    <x v="2"/>
  </r>
  <r>
    <x v="10"/>
    <n v="0.16567018164399999"/>
    <n v="2803.0774028875999"/>
    <n v="21070326391.282669"/>
    <x v="14"/>
    <x v="2"/>
  </r>
  <r>
    <x v="11"/>
    <n v="0.98450146335900002"/>
    <n v="571.54955652080002"/>
    <n v="4342887869.9976902"/>
    <x v="3"/>
    <x v="2"/>
  </r>
  <r>
    <x v="11"/>
    <n v="0.57629815475900004"/>
    <n v="83.5376010194"/>
    <n v="634755866.7778548"/>
    <x v="4"/>
    <x v="2"/>
  </r>
  <r>
    <x v="11"/>
    <n v="1.274214228385"/>
    <n v="854.16428325979996"/>
    <n v="6490320327.3140106"/>
    <x v="5"/>
    <x v="2"/>
  </r>
  <r>
    <x v="11"/>
    <n v="1.6939179720649999"/>
    <n v="82.251334544100004"/>
    <n v="624982241.70994401"/>
    <x v="6"/>
    <x v="2"/>
  </r>
  <r>
    <x v="11"/>
    <n v="1.036239915488"/>
    <n v="85.908784910700007"/>
    <n v="652773177.16078389"/>
    <x v="7"/>
    <x v="2"/>
  </r>
  <r>
    <x v="11"/>
    <n v="0.39766570896199999"/>
    <n v="71.006347257800002"/>
    <n v="539537824.28929412"/>
    <x v="8"/>
    <x v="2"/>
  </r>
  <r>
    <x v="11"/>
    <n v="0.408241139483"/>
    <n v="275.42919726949998"/>
    <n v="2092833606.8464458"/>
    <x v="9"/>
    <x v="2"/>
  </r>
  <r>
    <x v="11"/>
    <n v="0.75505339370299995"/>
    <n v="189.37410524840001"/>
    <n v="1438948723.1541789"/>
    <x v="10"/>
    <x v="2"/>
  </r>
  <r>
    <x v="11"/>
    <n v="0.47506328981200002"/>
    <n v="156.15306445549999"/>
    <n v="1186520471.8465717"/>
    <x v="11"/>
    <x v="2"/>
  </r>
  <r>
    <x v="11"/>
    <n v="0.44922413745200002"/>
    <n v="398.05118690080002"/>
    <n v="3024570050.8504496"/>
    <x v="12"/>
    <x v="2"/>
  </r>
  <r>
    <x v="11"/>
    <n v="5.389730736E-2"/>
    <n v="160.60010052409999"/>
    <n v="1220311030.8268449"/>
    <x v="13"/>
    <x v="2"/>
  </r>
  <r>
    <x v="11"/>
    <n v="0.16338485498899999"/>
    <n v="2797.5818968622002"/>
    <n v="21257272176.303101"/>
    <x v="14"/>
    <x v="2"/>
  </r>
  <r>
    <x v="12"/>
    <n v="1.0416367919109999"/>
    <n v="588.00490931269997"/>
    <n v="4528358107.7216978"/>
    <x v="3"/>
    <x v="2"/>
  </r>
  <r>
    <x v="12"/>
    <n v="1.3156730722100001"/>
    <n v="122.7215629312"/>
    <n v="945106368.48483074"/>
    <x v="4"/>
    <x v="2"/>
  </r>
  <r>
    <x v="12"/>
    <n v="1.3213362213840001"/>
    <n v="871.86267018980004"/>
    <n v="6714410592.2324429"/>
    <x v="5"/>
    <x v="2"/>
  </r>
  <r>
    <x v="12"/>
    <n v="1.823246958268"/>
    <n v="86.200037444800003"/>
    <n v="663845883.37082994"/>
    <x v="6"/>
    <x v="2"/>
  </r>
  <r>
    <x v="12"/>
    <n v="0.93192705400800002"/>
    <n v="81.507834358599993"/>
    <n v="627710171.65830922"/>
    <x v="7"/>
    <x v="2"/>
  </r>
  <r>
    <x v="12"/>
    <n v="0.30953532047799998"/>
    <n v="66.5290127074"/>
    <n v="512354895.88754654"/>
    <x v="8"/>
    <x v="2"/>
  </r>
  <r>
    <x v="12"/>
    <n v="0.42708555984399998"/>
    <n v="279.11486119979998"/>
    <n v="2149526346.9434295"/>
    <x v="9"/>
    <x v="2"/>
  </r>
  <r>
    <x v="12"/>
    <n v="0.82726655878199995"/>
    <n v="197.166063928"/>
    <n v="1518420220.6739118"/>
    <x v="10"/>
    <x v="2"/>
  </r>
  <r>
    <x v="12"/>
    <n v="0.56142536507499996"/>
    <n v="165.29552145939999"/>
    <n v="1272978002.2511678"/>
    <x v="11"/>
    <x v="2"/>
  </r>
  <r>
    <x v="12"/>
    <n v="0.43657885585400003"/>
    <n v="394.57797028879997"/>
    <n v="3038733729.2373638"/>
    <x v="12"/>
    <x v="2"/>
  </r>
  <r>
    <x v="12"/>
    <n v="0.117446625446"/>
    <n v="170.28418150760001"/>
    <n v="1311396795.7308669"/>
    <x v="13"/>
    <x v="2"/>
  </r>
  <r>
    <x v="12"/>
    <n v="0.15330867900199999"/>
    <n v="2773.3518001685002"/>
    <n v="21358206217.252659"/>
    <x v="14"/>
    <x v="2"/>
  </r>
  <r>
    <x v="13"/>
    <n v="0.97035610372600001"/>
    <n v="567.47559932069998"/>
    <n v="4437386798.4001999"/>
    <x v="3"/>
    <x v="2"/>
  </r>
  <r>
    <x v="13"/>
    <n v="1.8225888050979999"/>
    <n v="149.58610255950001"/>
    <n v="1169691520.6860614"/>
    <x v="4"/>
    <x v="2"/>
  </r>
  <r>
    <x v="13"/>
    <n v="1.371877611008"/>
    <n v="890.84533651239997"/>
    <n v="6965982925.7654419"/>
    <x v="5"/>
    <x v="2"/>
  </r>
  <r>
    <x v="13"/>
    <n v="2.042003113207"/>
    <n v="92.879151608599997"/>
    <n v="726270383.5864799"/>
    <x v="6"/>
    <x v="2"/>
  </r>
  <r>
    <x v="13"/>
    <n v="0.85215488274100004"/>
    <n v="78.142253391899999"/>
    <n v="611034913.24302983"/>
    <x v="7"/>
    <x v="2"/>
  </r>
  <r>
    <x v="13"/>
    <n v="0.344318051131"/>
    <n v="68.296098095199994"/>
    <n v="534042704.97737825"/>
    <x v="8"/>
    <x v="2"/>
  </r>
  <r>
    <x v="13"/>
    <n v="0.33190929859700002"/>
    <n v="260.49992338890002"/>
    <n v="2036984360.9379714"/>
    <x v="9"/>
    <x v="2"/>
  </r>
  <r>
    <x v="13"/>
    <n v="0.62875989643800001"/>
    <n v="175.74676027469999"/>
    <n v="1374255306.9032221"/>
    <x v="10"/>
    <x v="2"/>
  </r>
  <r>
    <x v="13"/>
    <n v="0.75003908634100003"/>
    <n v="185.26253628340001"/>
    <n v="1448664107.7187719"/>
    <x v="11"/>
    <x v="2"/>
  </r>
  <r>
    <x v="13"/>
    <n v="0.430731646611"/>
    <n v="392.97194640409998"/>
    <n v="3072851994.345788"/>
    <x v="12"/>
    <x v="2"/>
  </r>
  <r>
    <x v="13"/>
    <n v="3.1609980757E-2"/>
    <n v="157.20380482440001"/>
    <n v="1229258295.9004924"/>
    <x v="13"/>
    <x v="2"/>
  </r>
  <r>
    <x v="13"/>
    <n v="0.17135535290100001"/>
    <n v="2816.7484869827999"/>
    <n v="22025621128.931744"/>
    <x v="14"/>
    <x v="2"/>
  </r>
  <r>
    <x v="14"/>
    <n v="1.047726092977"/>
    <n v="589.75866832370002"/>
    <n v="4678894627.0461988"/>
    <x v="3"/>
    <x v="2"/>
  </r>
  <r>
    <x v="14"/>
    <n v="1.842293571029"/>
    <n v="150.63037763489999"/>
    <n v="1195037398.2448018"/>
    <x v="4"/>
    <x v="2"/>
  </r>
  <r>
    <x v="14"/>
    <n v="1.3808993336990001"/>
    <n v="894.23377424149999"/>
    <n v="7094470715.4780083"/>
    <x v="5"/>
    <x v="2"/>
  </r>
  <r>
    <x v="14"/>
    <n v="1.963625043253"/>
    <n v="90.486094017599996"/>
    <n v="717878213.34568083"/>
    <x v="6"/>
    <x v="2"/>
  </r>
  <r>
    <x v="14"/>
    <n v="0.74569534263399995"/>
    <n v="73.650734655199997"/>
    <n v="584313627.1921283"/>
    <x v="7"/>
    <x v="2"/>
  </r>
  <r>
    <x v="14"/>
    <n v="0.166748225143"/>
    <n v="59.274924687400002"/>
    <n v="470262060.62683946"/>
    <x v="8"/>
    <x v="2"/>
  </r>
  <r>
    <x v="14"/>
    <n v="0.22585789671199999"/>
    <n v="239.7579839073"/>
    <n v="1902137947.1773577"/>
    <x v="9"/>
    <x v="2"/>
  </r>
  <r>
    <x v="14"/>
    <n v="0.44603789639899999"/>
    <n v="156.03065625720001"/>
    <n v="1237880913.7157156"/>
    <x v="10"/>
    <x v="2"/>
  </r>
  <r>
    <x v="14"/>
    <n v="0.76757671544700001"/>
    <n v="187.1191037589"/>
    <n v="1484523443.6040151"/>
    <x v="11"/>
    <x v="2"/>
  </r>
  <r>
    <x v="14"/>
    <n v="0.41900295179199998"/>
    <n v="389.75048412429999"/>
    <n v="3092114697.0864434"/>
    <x v="12"/>
    <x v="2"/>
  </r>
  <r>
    <x v="14"/>
    <n v="-3.4690310155000001E-2"/>
    <n v="147.10051173229999"/>
    <n v="1167032942.3665819"/>
    <x v="13"/>
    <x v="2"/>
  </r>
  <r>
    <x v="14"/>
    <n v="0.169016626005"/>
    <n v="2811.1245698434"/>
    <n v="22302267609.195351"/>
    <x v="14"/>
    <x v="2"/>
  </r>
  <r>
    <x v="0"/>
    <n v="0"/>
    <n v="171.90047679989999"/>
    <n v="1311794026.0196369"/>
    <x v="15"/>
    <x v="3"/>
  </r>
  <r>
    <x v="0"/>
    <n v="0"/>
    <n v="60.860328913399997"/>
    <n v="464432777.47926956"/>
    <x v="16"/>
    <x v="3"/>
  </r>
  <r>
    <x v="0"/>
    <n v="0"/>
    <n v="62.484016844000003"/>
    <n v="476823343.03866953"/>
    <x v="17"/>
    <x v="3"/>
  </r>
  <r>
    <x v="0"/>
    <n v="0"/>
    <n v="0"/>
    <n v="0"/>
    <x v="18"/>
    <x v="3"/>
  </r>
  <r>
    <x v="0"/>
    <n v="0"/>
    <n v="55.245813114400001"/>
    <n v="421587705.60262573"/>
    <x v="19"/>
    <x v="3"/>
  </r>
  <r>
    <x v="0"/>
    <n v="0"/>
    <n v="-33.618041621899998"/>
    <n v="-256543477.87192163"/>
    <x v="20"/>
    <x v="3"/>
  </r>
  <r>
    <x v="0"/>
    <n v="0"/>
    <n v="9.9745456395000005"/>
    <n v="76117004.593229443"/>
    <x v="21"/>
    <x v="3"/>
  </r>
  <r>
    <x v="0"/>
    <n v="0"/>
    <n v="76.6395619659"/>
    <n v="584846077.30702865"/>
    <x v="22"/>
    <x v="3"/>
  </r>
  <r>
    <x v="0"/>
    <n v="0"/>
    <n v="47.651695034799999"/>
    <n v="363636041.27243817"/>
    <x v="23"/>
    <x v="3"/>
  </r>
  <r>
    <x v="0"/>
    <n v="0"/>
    <n v="375.58655319219997"/>
    <n v="2866147935.728827"/>
    <x v="5"/>
    <x v="3"/>
  </r>
  <r>
    <x v="0"/>
    <n v="0"/>
    <n v="30.532234239099999"/>
    <n v="232995296.00785199"/>
    <x v="6"/>
    <x v="3"/>
  </r>
  <r>
    <x v="0"/>
    <n v="0"/>
    <n v="42.189913014299997"/>
    <n v="321956499.95125008"/>
    <x v="7"/>
    <x v="3"/>
  </r>
  <r>
    <x v="0"/>
    <n v="0"/>
    <n v="27.187762344999999"/>
    <n v="207473212.92498812"/>
    <x v="24"/>
    <x v="3"/>
  </r>
  <r>
    <x v="0"/>
    <n v="0"/>
    <n v="15.1708130805"/>
    <n v="115770370.96893057"/>
    <x v="25"/>
    <x v="3"/>
  </r>
  <r>
    <x v="0"/>
    <n v="0"/>
    <n v="50.803526767900003"/>
    <n v="387688063.20669091"/>
    <x v="8"/>
    <x v="3"/>
  </r>
  <r>
    <x v="0"/>
    <n v="0"/>
    <n v="16.079243124800001"/>
    <n v="122702714.19073941"/>
    <x v="26"/>
    <x v="3"/>
  </r>
  <r>
    <x v="0"/>
    <n v="0"/>
    <n v="195.58383116869999"/>
    <n v="1492524663.6272457"/>
    <x v="9"/>
    <x v="3"/>
  </r>
  <r>
    <x v="0"/>
    <n v="0"/>
    <n v="0.685831992"/>
    <n v="5233669.6599510005"/>
    <x v="27"/>
    <x v="3"/>
  </r>
  <r>
    <x v="0"/>
    <n v="0"/>
    <n v="87.916805418699994"/>
    <n v="670904131.75077701"/>
    <x v="28"/>
    <x v="3"/>
  </r>
  <r>
    <x v="0"/>
    <n v="0"/>
    <n v="0"/>
    <n v="0"/>
    <x v="10"/>
    <x v="3"/>
  </r>
  <r>
    <x v="0"/>
    <n v="0"/>
    <n v="17.138827357299999"/>
    <n v="130788533.91697595"/>
    <x v="29"/>
    <x v="3"/>
  </r>
  <r>
    <x v="0"/>
    <n v="0"/>
    <n v="14.7238471359"/>
    <n v="112359517.97494489"/>
    <x v="30"/>
    <x v="3"/>
  </r>
  <r>
    <x v="0"/>
    <n v="0"/>
    <n v="58.413296533199997"/>
    <n v="445759167.50691581"/>
    <x v="31"/>
    <x v="3"/>
  </r>
  <r>
    <x v="0"/>
    <n v="0"/>
    <n v="0"/>
    <n v="0"/>
    <x v="32"/>
    <x v="3"/>
  </r>
  <r>
    <x v="0"/>
    <n v="0"/>
    <n v="98.418911805700006"/>
    <n v="751047018.35327244"/>
    <x v="33"/>
    <x v="3"/>
  </r>
  <r>
    <x v="0"/>
    <n v="0"/>
    <n v="52.562388777499997"/>
    <n v="401110159.05969965"/>
    <x v="34"/>
    <x v="3"/>
  </r>
  <r>
    <x v="0"/>
    <n v="0"/>
    <n v="10.3273798136"/>
    <n v="78809526.280058309"/>
    <x v="35"/>
    <x v="3"/>
  </r>
  <r>
    <x v="0"/>
    <n v="0"/>
    <n v="26.535324873299999"/>
    <n v="202494381.02376145"/>
    <x v="36"/>
    <x v="3"/>
  </r>
  <r>
    <x v="0"/>
    <n v="0"/>
    <n v="4.8340774843999998"/>
    <n v="36889449.543141946"/>
    <x v="37"/>
    <x v="3"/>
  </r>
  <r>
    <x v="0"/>
    <n v="0"/>
    <n v="-17.3093249852"/>
    <n v="-132089622.62768435"/>
    <x v="38"/>
    <x v="3"/>
  </r>
  <r>
    <x v="0"/>
    <n v="0"/>
    <n v="21.877500376"/>
    <n v="166949940.05680302"/>
    <x v="39"/>
    <x v="3"/>
  </r>
  <r>
    <x v="0"/>
    <n v="0"/>
    <n v="85.334666904599999"/>
    <n v="651199509.98236561"/>
    <x v="40"/>
    <x v="3"/>
  </r>
  <r>
    <x v="0"/>
    <n v="0"/>
    <n v="2404.6916932658"/>
    <n v="18350502897.77298"/>
    <x v="14"/>
    <x v="3"/>
  </r>
  <r>
    <x v="0"/>
    <n v="0"/>
    <n v="10.782954564800001"/>
    <n v="82286074.153309405"/>
    <x v="41"/>
    <x v="3"/>
  </r>
  <r>
    <x v="1"/>
    <n v="7.1326569448000005E-2"/>
    <n v="184.1615480966"/>
    <n v="1400369936.5729892"/>
    <x v="15"/>
    <x v="3"/>
  </r>
  <r>
    <x v="1"/>
    <n v="1.084175913E-3"/>
    <n v="60.185742321600003"/>
    <n v="457654190.18571609"/>
    <x v="16"/>
    <x v="3"/>
  </r>
  <r>
    <x v="1"/>
    <n v="2.0628765263999999E-2"/>
    <n v="63.772984960300001"/>
    <n v="484931690.82767004"/>
    <x v="17"/>
    <x v="3"/>
  </r>
  <r>
    <x v="1"/>
    <n v="0"/>
    <n v="0"/>
    <n v="0"/>
    <x v="18"/>
    <x v="3"/>
  </r>
  <r>
    <x v="1"/>
    <n v="9.6699648740000005E-3"/>
    <n v="55.780038186699997"/>
    <n v="424153083.77281237"/>
    <x v="19"/>
    <x v="3"/>
  </r>
  <r>
    <x v="1"/>
    <n v="0.130823676769"/>
    <n v="-38.016077432599999"/>
    <n v="-289075393.27981335"/>
    <x v="20"/>
    <x v="3"/>
  </r>
  <r>
    <x v="1"/>
    <n v="0.15009970133299999"/>
    <n v="11.4717219609"/>
    <n v="87231317.94234243"/>
    <x v="21"/>
    <x v="3"/>
  </r>
  <r>
    <x v="1"/>
    <n v="4.3463332756999998E-2"/>
    <n v="79.970572750000002"/>
    <n v="608098634.30818248"/>
    <x v="22"/>
    <x v="3"/>
  </r>
  <r>
    <x v="1"/>
    <n v="2.5484898705000002E-2"/>
    <n v="48.866093655900002"/>
    <n v="371579242.14227331"/>
    <x v="23"/>
    <x v="3"/>
  </r>
  <r>
    <x v="1"/>
    <n v="0.15628661346"/>
    <n v="434.28570365159999"/>
    <n v="3302321519.137876"/>
    <x v="5"/>
    <x v="3"/>
  </r>
  <r>
    <x v="1"/>
    <n v="0.11730365203"/>
    <n v="34.113776819999998"/>
    <n v="259402182.3525846"/>
    <x v="6"/>
    <x v="3"/>
  </r>
  <r>
    <x v="1"/>
    <n v="-2.3668699187E-2"/>
    <n v="41.191332654500002"/>
    <n v="313220129.24479765"/>
    <x v="7"/>
    <x v="3"/>
  </r>
  <r>
    <x v="1"/>
    <n v="9.8639146858999993E-2"/>
    <n v="29.869540027700001"/>
    <n v="227128878.45683163"/>
    <x v="24"/>
    <x v="3"/>
  </r>
  <r>
    <x v="1"/>
    <n v="8.4244733000999994E-2"/>
    <n v="16.448874177899999"/>
    <n v="125077732.71497692"/>
    <x v="25"/>
    <x v="3"/>
  </r>
  <r>
    <x v="1"/>
    <n v="0.21009070257500001"/>
    <n v="61.476875399800001"/>
    <n v="467472004.84634119"/>
    <x v="8"/>
    <x v="3"/>
  </r>
  <r>
    <x v="1"/>
    <n v="-4.5909259334000002E-2"/>
    <n v="15.3410569823"/>
    <n v="116653857.52511866"/>
    <x v="26"/>
    <x v="3"/>
  </r>
  <r>
    <x v="1"/>
    <n v="-1.740049603E-2"/>
    <n v="192.1805754909"/>
    <n v="1461346861.4500682"/>
    <x v="9"/>
    <x v="3"/>
  </r>
  <r>
    <x v="1"/>
    <n v="0.174139113707"/>
    <n v="0.80526216719999999"/>
    <n v="6123237.6772538163"/>
    <x v="27"/>
    <x v="3"/>
  </r>
  <r>
    <x v="1"/>
    <n v="-2.0421494453E-2"/>
    <n v="86.121412864600003"/>
    <n v="654869807.06480432"/>
    <x v="28"/>
    <x v="3"/>
  </r>
  <r>
    <x v="1"/>
    <n v="0"/>
    <n v="0"/>
    <n v="0"/>
    <x v="10"/>
    <x v="3"/>
  </r>
  <r>
    <x v="1"/>
    <n v="0.21707272951500001"/>
    <n v="20.859199392400001"/>
    <n v="158613977.95579138"/>
    <x v="29"/>
    <x v="3"/>
  </r>
  <r>
    <x v="1"/>
    <n v="0.16631477079099999"/>
    <n v="17.1726403975"/>
    <n v="130581272.76180193"/>
    <x v="30"/>
    <x v="3"/>
  </r>
  <r>
    <x v="1"/>
    <n v="3.8305086808000002E-2"/>
    <n v="60.650822927599997"/>
    <n v="461190677.06615818"/>
    <x v="31"/>
    <x v="3"/>
  </r>
  <r>
    <x v="1"/>
    <n v="0"/>
    <n v="0"/>
    <n v="0"/>
    <x v="32"/>
    <x v="3"/>
  </r>
  <r>
    <x v="1"/>
    <n v="6.3409052517999998E-2"/>
    <n v="104.65956175319999"/>
    <n v="795834447.35818541"/>
    <x v="33"/>
    <x v="3"/>
  </r>
  <r>
    <x v="1"/>
    <n v="-2.0247838136999999E-2"/>
    <n v="51.498114037500002"/>
    <n v="391593204.08457112"/>
    <x v="34"/>
    <x v="3"/>
  </r>
  <r>
    <x v="1"/>
    <n v="0.122274375204"/>
    <n v="11.590153727900001"/>
    <n v="88131876.651563436"/>
    <x v="35"/>
    <x v="3"/>
  </r>
  <r>
    <x v="1"/>
    <n v="-9.0709921659000006E-2"/>
    <n v="24.1283076329"/>
    <n v="183472375.0898006"/>
    <x v="36"/>
    <x v="3"/>
  </r>
  <r>
    <x v="1"/>
    <n v="8.8473738420999995E-2"/>
    <n v="5.2617663913000001"/>
    <n v="40010629.492436938"/>
    <x v="37"/>
    <x v="3"/>
  </r>
  <r>
    <x v="1"/>
    <n v="7.2575973202999994E-2"/>
    <n v="-18.565566091499999"/>
    <n v="-141173121.52674875"/>
    <x v="38"/>
    <x v="3"/>
  </r>
  <r>
    <x v="1"/>
    <n v="6.2339242803000003E-2"/>
    <n v="23.241327183900001"/>
    <n v="176727749.14619112"/>
    <x v="39"/>
    <x v="3"/>
  </r>
  <r>
    <x v="1"/>
    <n v="-6.9317808085999993E-2"/>
    <n v="79.419454841000004"/>
    <n v="603907917.19460928"/>
    <x v="40"/>
    <x v="3"/>
  </r>
  <r>
    <x v="1"/>
    <n v="9.0517864434000006E-2"/>
    <n v="2622.3592499629999"/>
    <n v="19940498407.496151"/>
    <x v="14"/>
    <x v="3"/>
  </r>
  <r>
    <x v="1"/>
    <n v="4.8721376173E-2"/>
    <n v="11.3083149504"/>
    <n v="85988766.13229011"/>
    <x v="41"/>
    <x v="3"/>
  </r>
  <r>
    <x v="2"/>
    <n v="0.18535916873200001"/>
    <n v="203.76380628410001"/>
    <n v="1539653583.7490995"/>
    <x v="15"/>
    <x v="3"/>
  </r>
  <r>
    <x v="2"/>
    <n v="3.3915675691999998E-2"/>
    <n v="62.924448091400002"/>
    <n v="475461534.48998481"/>
    <x v="16"/>
    <x v="3"/>
  </r>
  <r>
    <x v="2"/>
    <n v="3.1764651652000001E-2"/>
    <n v="64.468799872899993"/>
    <n v="487130764.65562344"/>
    <x v="17"/>
    <x v="3"/>
  </r>
  <r>
    <x v="2"/>
    <n v="0"/>
    <n v="0"/>
    <n v="0"/>
    <x v="18"/>
    <x v="3"/>
  </r>
  <r>
    <x v="2"/>
    <n v="5.2140129120000003E-2"/>
    <n v="58.126336943600002"/>
    <n v="439206670.78942764"/>
    <x v="19"/>
    <x v="3"/>
  </r>
  <r>
    <x v="2"/>
    <n v="0.17776473898699999"/>
    <n v="-39.594144016000001"/>
    <n v="-299176123.77497715"/>
    <x v="20"/>
    <x v="3"/>
  </r>
  <r>
    <x v="2"/>
    <n v="0.34715540536200001"/>
    <n v="13.437263074300001"/>
    <n v="101532900.397826"/>
    <x v="21"/>
    <x v="3"/>
  </r>
  <r>
    <x v="2"/>
    <n v="7.9003686653999997E-2"/>
    <n v="82.694369904799998"/>
    <n v="624844447.60656214"/>
    <x v="22"/>
    <x v="3"/>
  </r>
  <r>
    <x v="2"/>
    <n v="6.1876646531000001E-2"/>
    <n v="50.600222125099997"/>
    <n v="382338820.39280432"/>
    <x v="23"/>
    <x v="3"/>
  </r>
  <r>
    <x v="2"/>
    <n v="0.30757969271899999"/>
    <n v="491.1093498125"/>
    <n v="3710856624.8377371"/>
    <x v="5"/>
    <x v="3"/>
  </r>
  <r>
    <x v="2"/>
    <n v="0.239360897445"/>
    <n v="37.840457227599998"/>
    <n v="285925143.6437515"/>
    <x v="6"/>
    <x v="3"/>
  </r>
  <r>
    <x v="2"/>
    <n v="0.110180212369"/>
    <n v="46.8384065901"/>
    <n v="353914278.88325691"/>
    <x v="7"/>
    <x v="3"/>
  </r>
  <r>
    <x v="2"/>
    <n v="0.22740199805299999"/>
    <n v="33.370313824900002"/>
    <n v="252148427.18291217"/>
    <x v="24"/>
    <x v="3"/>
  </r>
  <r>
    <x v="2"/>
    <n v="7.1786949837E-2"/>
    <n v="16.2598794781"/>
    <n v="122860787.52808706"/>
    <x v="25"/>
    <x v="3"/>
  </r>
  <r>
    <x v="2"/>
    <n v="0.46445201660800001"/>
    <n v="74.399327225999997"/>
    <n v="562166524.47256184"/>
    <x v="8"/>
    <x v="3"/>
  </r>
  <r>
    <x v="2"/>
    <n v="2.6696917838E-2"/>
    <n v="16.508509357400001"/>
    <n v="124739452.30016942"/>
    <x v="26"/>
    <x v="3"/>
  </r>
  <r>
    <x v="2"/>
    <n v="1.6932712712E-2"/>
    <n v="198.895595993"/>
    <n v="1502869046.0148275"/>
    <x v="9"/>
    <x v="3"/>
  </r>
  <r>
    <x v="2"/>
    <n v="0.56492272640800001"/>
    <n v="1.0732740707999999"/>
    <n v="8109734.0081497552"/>
    <x v="27"/>
    <x v="3"/>
  </r>
  <r>
    <x v="2"/>
    <n v="5.3722317043999997E-2"/>
    <n v="92.639899912999994"/>
    <n v="699993568.53562188"/>
    <x v="28"/>
    <x v="3"/>
  </r>
  <r>
    <x v="2"/>
    <n v="0"/>
    <n v="0"/>
    <n v="0"/>
    <x v="10"/>
    <x v="3"/>
  </r>
  <r>
    <x v="2"/>
    <n v="0.34530961875299998"/>
    <n v="23.057029297900002"/>
    <n v="174220527.36698326"/>
    <x v="29"/>
    <x v="3"/>
  </r>
  <r>
    <x v="2"/>
    <n v="0.38258153873200001"/>
    <n v="20.356919229300001"/>
    <n v="153818306.68093684"/>
    <x v="30"/>
    <x v="3"/>
  </r>
  <r>
    <x v="2"/>
    <n v="7.4094332548999997E-2"/>
    <n v="62.741390751799997"/>
    <n v="474078340.41795343"/>
    <x v="31"/>
    <x v="3"/>
  </r>
  <r>
    <x v="2"/>
    <n v="0"/>
    <n v="0"/>
    <n v="0"/>
    <x v="32"/>
    <x v="3"/>
  </r>
  <r>
    <x v="2"/>
    <n v="0.107982733027"/>
    <n v="109.046454884"/>
    <n v="823962646.35534585"/>
    <x v="33"/>
    <x v="3"/>
  </r>
  <r>
    <x v="2"/>
    <n v="2.8386248329999998E-3"/>
    <n v="51.887559987700001"/>
    <n v="392066035.39626032"/>
    <x v="34"/>
    <x v="3"/>
  </r>
  <r>
    <x v="2"/>
    <n v="0.38955564047300001"/>
    <n v="14.3504688714"/>
    <n v="108433147.32511941"/>
    <x v="35"/>
    <x v="3"/>
  </r>
  <r>
    <x v="2"/>
    <n v="-5.7091835068000002E-2"/>
    <n v="25.020374482200001"/>
    <n v="189055701.01371697"/>
    <x v="36"/>
    <x v="3"/>
  </r>
  <r>
    <x v="2"/>
    <n v="0.379517511561"/>
    <n v="6.6686945419999999"/>
    <n v="50389122.767969936"/>
    <x v="37"/>
    <x v="3"/>
  </r>
  <r>
    <x v="2"/>
    <n v="7.0402628021999994E-2"/>
    <n v="-18.527946953499999"/>
    <n v="-139998464.13693273"/>
    <x v="38"/>
    <x v="3"/>
  </r>
  <r>
    <x v="2"/>
    <n v="3.6605988458999997E-2"/>
    <n v="22.678347902300001"/>
    <n v="171359184.23413196"/>
    <x v="39"/>
    <x v="3"/>
  </r>
  <r>
    <x v="2"/>
    <n v="3.6287962740999997E-2"/>
    <n v="73.704579000899997"/>
    <n v="556916958.25133049"/>
    <x v="40"/>
    <x v="3"/>
  </r>
  <r>
    <x v="2"/>
    <n v="0.111310318391"/>
    <n v="2672.3586912759001"/>
    <n v="20192529336.389091"/>
    <x v="14"/>
    <x v="3"/>
  </r>
  <r>
    <x v="2"/>
    <n v="7.0185547725000005E-2"/>
    <n v="11.539762137"/>
    <n v="87195250.490521595"/>
    <x v="41"/>
    <x v="3"/>
  </r>
  <r>
    <x v="3"/>
    <n v="0.31319463919099999"/>
    <n v="225.738784608"/>
    <n v="1694165063.7073479"/>
    <x v="15"/>
    <x v="3"/>
  </r>
  <r>
    <x v="3"/>
    <n v="7.5460201234999996E-2"/>
    <n v="65.452861580499999"/>
    <n v="491222417.1044209"/>
    <x v="16"/>
    <x v="3"/>
  </r>
  <r>
    <x v="3"/>
    <n v="0.139504221491"/>
    <n v="71.200800969499994"/>
    <n v="534360587.26007807"/>
    <x v="17"/>
    <x v="3"/>
  </r>
  <r>
    <x v="3"/>
    <n v="0"/>
    <n v="0"/>
    <n v="0"/>
    <x v="18"/>
    <x v="3"/>
  </r>
  <r>
    <x v="3"/>
    <n v="0.14793052432100001"/>
    <n v="63.418355214999998"/>
    <n v="475953487.52147067"/>
    <x v="19"/>
    <x v="3"/>
  </r>
  <r>
    <x v="3"/>
    <n v="0.25595872331300001"/>
    <n v="-42.2228726357"/>
    <n v="-316881814.6734758"/>
    <x v="20"/>
    <x v="3"/>
  </r>
  <r>
    <x v="3"/>
    <n v="0.56132406892300002"/>
    <n v="15.5734981835"/>
    <n v="116878792.39720383"/>
    <x v="21"/>
    <x v="3"/>
  </r>
  <r>
    <x v="3"/>
    <n v="0.134377164085"/>
    <n v="86.938168959600006"/>
    <n v="652469219.2784189"/>
    <x v="22"/>
    <x v="3"/>
  </r>
  <r>
    <x v="3"/>
    <n v="9.5963314669999994E-2"/>
    <n v="52.224509640000001"/>
    <n v="391943900.35800719"/>
    <x v="23"/>
    <x v="3"/>
  </r>
  <r>
    <x v="3"/>
    <n v="0.486624320848"/>
    <n v="558.35610455899996"/>
    <n v="4190451397.5932035"/>
    <x v="5"/>
    <x v="3"/>
  </r>
  <r>
    <x v="3"/>
    <n v="0.47526807461199999"/>
    <n v="45.0432304196"/>
    <n v="338048543.43448961"/>
    <x v="6"/>
    <x v="3"/>
  </r>
  <r>
    <x v="3"/>
    <n v="0.40098358480399998"/>
    <n v="59.107375577399999"/>
    <n v="443599671.56087542"/>
    <x v="7"/>
    <x v="3"/>
  </r>
  <r>
    <x v="3"/>
    <n v="0.338541509618"/>
    <n v="36.391948452400001"/>
    <n v="273120845.29629296"/>
    <x v="24"/>
    <x v="3"/>
  </r>
  <r>
    <x v="3"/>
    <n v="0.116932933281"/>
    <n v="16.9447807542"/>
    <n v="127170240.66465591"/>
    <x v="25"/>
    <x v="3"/>
  </r>
  <r>
    <x v="3"/>
    <n v="0.54814360160800002"/>
    <n v="78.651154904799995"/>
    <n v="590275344.53742588"/>
    <x v="8"/>
    <x v="3"/>
  </r>
  <r>
    <x v="3"/>
    <n v="0.11040500261900001"/>
    <n v="17.8544720041"/>
    <n v="133997455.30133042"/>
    <x v="26"/>
    <x v="3"/>
  </r>
  <r>
    <x v="3"/>
    <n v="6.4448216953000001E-2"/>
    <n v="208.1888603523"/>
    <n v="1562453233.1668046"/>
    <x v="9"/>
    <x v="3"/>
  </r>
  <r>
    <x v="3"/>
    <n v="0.35492988822100002"/>
    <n v="0.92925426420000001"/>
    <n v="6974034.6677357163"/>
    <x v="27"/>
    <x v="3"/>
  </r>
  <r>
    <x v="3"/>
    <n v="0.144407272754"/>
    <n v="100.6126315185"/>
    <n v="755095787.29371214"/>
    <x v="28"/>
    <x v="3"/>
  </r>
  <r>
    <x v="3"/>
    <n v="0"/>
    <n v="0"/>
    <n v="0"/>
    <x v="10"/>
    <x v="3"/>
  </r>
  <r>
    <x v="3"/>
    <n v="0.43580588132199999"/>
    <n v="24.608029118499999"/>
    <n v="184682766.37376013"/>
    <x v="29"/>
    <x v="3"/>
  </r>
  <r>
    <x v="3"/>
    <n v="0.55627138334299997"/>
    <n v="22.914301950399999"/>
    <n v="171971377.85171297"/>
    <x v="30"/>
    <x v="3"/>
  </r>
  <r>
    <x v="3"/>
    <n v="0.15939322020999999"/>
    <n v="67.7239799707"/>
    <n v="508267115.20050406"/>
    <x v="31"/>
    <x v="3"/>
  </r>
  <r>
    <x v="3"/>
    <n v="0"/>
    <n v="0"/>
    <n v="0"/>
    <x v="32"/>
    <x v="3"/>
  </r>
  <r>
    <x v="3"/>
    <n v="0.17178553608899999"/>
    <n v="115.3258573315"/>
    <n v="865518252.75576091"/>
    <x v="33"/>
    <x v="3"/>
  </r>
  <r>
    <x v="3"/>
    <n v="3.8056269169999997E-2"/>
    <n v="54.562717192999997"/>
    <n v="409492101.2791211"/>
    <x v="34"/>
    <x v="3"/>
  </r>
  <r>
    <x v="3"/>
    <n v="0.748392974328"/>
    <n v="18.056318309400002"/>
    <n v="135512307.78568083"/>
    <x v="35"/>
    <x v="3"/>
  </r>
  <r>
    <x v="3"/>
    <n v="4.0888173429000002E-2"/>
    <n v="27.620305838699998"/>
    <n v="207289842.91332671"/>
    <x v="36"/>
    <x v="3"/>
  </r>
  <r>
    <x v="3"/>
    <n v="0.36714992184099998"/>
    <n v="6.6089086549999996"/>
    <n v="49599727.277601898"/>
    <x v="37"/>
    <x v="3"/>
  </r>
  <r>
    <x v="3"/>
    <n v="0.100136894682"/>
    <n v="-19.042627038300001"/>
    <n v="-142914535.06990075"/>
    <x v="38"/>
    <x v="3"/>
  </r>
  <r>
    <x v="3"/>
    <n v="6.6842719866000003E-2"/>
    <n v="23.339852005099999"/>
    <n v="175165122.5012354"/>
    <x v="39"/>
    <x v="3"/>
  </r>
  <r>
    <x v="3"/>
    <n v="1.5810314071E-2"/>
    <n v="75.452032329199994"/>
    <n v="566265993.58999932"/>
    <x v="40"/>
    <x v="3"/>
  </r>
  <r>
    <x v="3"/>
    <n v="0.139585475741"/>
    <n v="2740.3517272804002"/>
    <n v="20566284906.204857"/>
    <x v="14"/>
    <x v="3"/>
  </r>
  <r>
    <x v="3"/>
    <n v="0.198409913922"/>
    <n v="12.922399651799999"/>
    <n v="96982350.938765958"/>
    <x v="41"/>
    <x v="3"/>
  </r>
  <r>
    <x v="4"/>
    <n v="0.42974708501699999"/>
    <n v="245.77420561779999"/>
    <n v="1829726288.4020884"/>
    <x v="15"/>
    <x v="3"/>
  </r>
  <r>
    <x v="4"/>
    <n v="6.2204716145999997E-2"/>
    <n v="64.646128398000002"/>
    <n v="481273941.1603685"/>
    <x v="16"/>
    <x v="3"/>
  </r>
  <r>
    <x v="4"/>
    <n v="0.137964669673"/>
    <n v="71.1046035878"/>
    <n v="529355642.03725612"/>
    <x v="17"/>
    <x v="3"/>
  </r>
  <r>
    <x v="4"/>
    <n v="0"/>
    <n v="0"/>
    <n v="0"/>
    <x v="18"/>
    <x v="3"/>
  </r>
  <r>
    <x v="4"/>
    <n v="0.27245138637999999"/>
    <n v="70.297611489199994"/>
    <n v="523347791.64616424"/>
    <x v="19"/>
    <x v="3"/>
  </r>
  <r>
    <x v="4"/>
    <n v="0.23270838232300001"/>
    <n v="-41.441241704500001"/>
    <n v="-308519476.97336787"/>
    <x v="20"/>
    <x v="3"/>
  </r>
  <r>
    <x v="4"/>
    <n v="0.81172222201599997"/>
    <n v="18.071105989599999"/>
    <n v="134534775.96054465"/>
    <x v="21"/>
    <x v="3"/>
  </r>
  <r>
    <x v="4"/>
    <n v="0.16162562659599999"/>
    <n v="89.026479190700002"/>
    <n v="662779435.82256794"/>
    <x v="22"/>
    <x v="3"/>
  </r>
  <r>
    <x v="4"/>
    <n v="0.13006097781199999"/>
    <n v="53.8493210854"/>
    <n v="400894463.90392619"/>
    <x v="23"/>
    <x v="3"/>
  </r>
  <r>
    <x v="4"/>
    <n v="0.644949757377"/>
    <n v="617.82100954750001"/>
    <n v="4599519871.7237034"/>
    <x v="5"/>
    <x v="3"/>
  </r>
  <r>
    <x v="4"/>
    <n v="0.67156927790800003"/>
    <n v="51.036744740000003"/>
    <n v="379955550.21939135"/>
    <x v="6"/>
    <x v="3"/>
  </r>
  <r>
    <x v="4"/>
    <n v="0.61889308055000003"/>
    <n v="68.300958247899999"/>
    <n v="508483217.41126227"/>
    <x v="7"/>
    <x v="3"/>
  </r>
  <r>
    <x v="4"/>
    <n v="0.43576818991799998"/>
    <n v="39.035324330000002"/>
    <n v="290608035.62914586"/>
    <x v="24"/>
    <x v="3"/>
  </r>
  <r>
    <x v="4"/>
    <n v="0.134396451084"/>
    <n v="17.209716518600001"/>
    <n v="128121951.00326476"/>
    <x v="25"/>
    <x v="3"/>
  </r>
  <r>
    <x v="4"/>
    <n v="0.42220873667600001"/>
    <n v="72.253219623199996"/>
    <n v="537906795.52372003"/>
    <x v="8"/>
    <x v="3"/>
  </r>
  <r>
    <x v="4"/>
    <n v="0.232542643341"/>
    <n v="19.8183528239"/>
    <n v="147542583.09396541"/>
    <x v="26"/>
    <x v="3"/>
  </r>
  <r>
    <x v="4"/>
    <n v="0.109153716012"/>
    <n v="216.93253313260001"/>
    <n v="1615007391.3762584"/>
    <x v="9"/>
    <x v="3"/>
  </r>
  <r>
    <x v="4"/>
    <n v="0.41112156298199998"/>
    <n v="0.96779231249999997"/>
    <n v="7204966.9795228122"/>
    <x v="27"/>
    <x v="3"/>
  </r>
  <r>
    <x v="4"/>
    <n v="0.19024441771299999"/>
    <n v="104.64248687280001"/>
    <n v="779036630.93384349"/>
    <x v="28"/>
    <x v="3"/>
  </r>
  <r>
    <x v="4"/>
    <n v="0"/>
    <n v="0"/>
    <n v="0"/>
    <x v="10"/>
    <x v="3"/>
  </r>
  <r>
    <x v="4"/>
    <n v="0.477147472154"/>
    <n v="25.316575506500001"/>
    <n v="188475448.91913834"/>
    <x v="29"/>
    <x v="3"/>
  </r>
  <r>
    <x v="4"/>
    <n v="0.74435810011799997"/>
    <n v="25.683662016500001"/>
    <n v="191208314.37902829"/>
    <x v="30"/>
    <x v="3"/>
  </r>
  <r>
    <x v="4"/>
    <n v="0.19242286487599999"/>
    <n v="69.653350398900002"/>
    <n v="518551432.11545879"/>
    <x v="31"/>
    <x v="3"/>
  </r>
  <r>
    <x v="4"/>
    <n v="0"/>
    <n v="0"/>
    <n v="0"/>
    <x v="32"/>
    <x v="3"/>
  </r>
  <r>
    <x v="4"/>
    <n v="0.21229320810300001"/>
    <n v="119.3125783309"/>
    <n v="888251720.96607614"/>
    <x v="33"/>
    <x v="3"/>
  </r>
  <r>
    <x v="4"/>
    <n v="7.7662215443999996E-2"/>
    <n v="56.644500338999997"/>
    <n v="421703860.67626852"/>
    <x v="34"/>
    <x v="3"/>
  </r>
  <r>
    <x v="4"/>
    <n v="0.98038157019200001"/>
    <n v="20.4521526513"/>
    <n v="152261061.19000241"/>
    <x v="35"/>
    <x v="3"/>
  </r>
  <r>
    <x v="4"/>
    <n v="2.6904788756000001E-2"/>
    <n v="27.249252183599999"/>
    <n v="202863733.94759518"/>
    <x v="36"/>
    <x v="3"/>
  </r>
  <r>
    <x v="4"/>
    <n v="0.44689169107799998"/>
    <n v="6.9943865462000003"/>
    <n v="52071424.267889723"/>
    <x v="37"/>
    <x v="3"/>
  </r>
  <r>
    <x v="4"/>
    <n v="0.10164072606000001"/>
    <n v="-19.0686573443"/>
    <n v="-141961291.42069072"/>
    <x v="38"/>
    <x v="3"/>
  </r>
  <r>
    <x v="4"/>
    <n v="8.1533289514000004E-2"/>
    <n v="23.661244948099998"/>
    <n v="176151935.02114272"/>
    <x v="39"/>
    <x v="3"/>
  </r>
  <r>
    <x v="4"/>
    <n v="7.7088794717000003E-2"/>
    <n v="70.2228535948"/>
    <n v="522791238.18561935"/>
    <x v="40"/>
    <x v="3"/>
  </r>
  <r>
    <x v="4"/>
    <n v="0.14541320483"/>
    <n v="2754.3656190115998"/>
    <n v="20505549670.308514"/>
    <x v="14"/>
    <x v="3"/>
  </r>
  <r>
    <x v="4"/>
    <n v="0.260195059969"/>
    <n v="13.5886260744"/>
    <n v="101163856.02425903"/>
    <x v="41"/>
    <x v="3"/>
  </r>
  <r>
    <x v="5"/>
    <n v="0.54660363355399999"/>
    <n v="265.86190202850003"/>
    <n v="1965596800.2673092"/>
    <x v="15"/>
    <x v="3"/>
  </r>
  <r>
    <x v="5"/>
    <n v="0.127197256684"/>
    <n v="68.601595792099999"/>
    <n v="507192178.16973293"/>
    <x v="16"/>
    <x v="3"/>
  </r>
  <r>
    <x v="5"/>
    <n v="0.223919327561"/>
    <n v="76.475395879000004"/>
    <n v="565405544.35221076"/>
    <x v="17"/>
    <x v="3"/>
  </r>
  <r>
    <x v="5"/>
    <n v="0"/>
    <n v="0"/>
    <n v="0"/>
    <x v="18"/>
    <x v="3"/>
  </r>
  <r>
    <x v="5"/>
    <n v="0.41762697384399999"/>
    <n v="78.317954862999997"/>
    <n v="579028135.68861783"/>
    <x v="19"/>
    <x v="3"/>
  </r>
  <r>
    <x v="5"/>
    <n v="0.32005025345999999"/>
    <n v="-44.3775043638"/>
    <n v="-328096203.01288253"/>
    <x v="20"/>
    <x v="3"/>
  </r>
  <r>
    <x v="5"/>
    <n v="0.99195857918700003"/>
    <n v="19.868881760099999"/>
    <n v="146896603.51694733"/>
    <x v="21"/>
    <x v="3"/>
  </r>
  <r>
    <x v="5"/>
    <n v="0.21250665495500001"/>
    <n v="92.9259789165"/>
    <n v="687029639.92335939"/>
    <x v="22"/>
    <x v="3"/>
  </r>
  <r>
    <x v="5"/>
    <n v="0.162007739166"/>
    <n v="55.371638414800003"/>
    <n v="409379134.29214084"/>
    <x v="23"/>
    <x v="3"/>
  </r>
  <r>
    <x v="5"/>
    <n v="0.80793665513199997"/>
    <n v="679.03669669090004"/>
    <n v="5020322009.6448317"/>
    <x v="5"/>
    <x v="3"/>
  </r>
  <r>
    <x v="5"/>
    <n v="0.87666399829999997"/>
    <n v="57.298744784299998"/>
    <n v="423626809.81376517"/>
    <x v="6"/>
    <x v="3"/>
  </r>
  <r>
    <x v="5"/>
    <n v="0.73407124564600001"/>
    <n v="73.160315014399998"/>
    <n v="540896156.99596345"/>
    <x v="7"/>
    <x v="3"/>
  </r>
  <r>
    <x v="5"/>
    <n v="0.56009551591999995"/>
    <n v="42.415506122300002"/>
    <n v="313590561.41400063"/>
    <x v="24"/>
    <x v="3"/>
  </r>
  <r>
    <x v="5"/>
    <n v="0.19613408588699999"/>
    <n v="18.146326636200001"/>
    <n v="134161236.71941747"/>
    <x v="25"/>
    <x v="3"/>
  </r>
  <r>
    <x v="5"/>
    <n v="0.49128932476999998"/>
    <n v="75.762757129600004"/>
    <n v="560136792.28627169"/>
    <x v="8"/>
    <x v="3"/>
  </r>
  <r>
    <x v="5"/>
    <n v="0.41019789047499999"/>
    <n v="22.674914735000002"/>
    <n v="167642447.11027551"/>
    <x v="26"/>
    <x v="3"/>
  </r>
  <r>
    <x v="5"/>
    <n v="0.16661546550199999"/>
    <n v="228.1711222436"/>
    <n v="1686937558.0836079"/>
    <x v="9"/>
    <x v="3"/>
  </r>
  <r>
    <x v="5"/>
    <n v="0.99669042416300002"/>
    <n v="1.3693941709999999"/>
    <n v="10124341.9244543"/>
    <x v="27"/>
    <x v="3"/>
  </r>
  <r>
    <x v="5"/>
    <n v="0.331008485317"/>
    <n v="117.01801401429999"/>
    <n v="865149283.01192415"/>
    <x v="28"/>
    <x v="3"/>
  </r>
  <r>
    <x v="5"/>
    <n v="0"/>
    <n v="0"/>
    <n v="0"/>
    <x v="10"/>
    <x v="3"/>
  </r>
  <r>
    <x v="5"/>
    <n v="0.47977441603900001"/>
    <n v="25.3615982442"/>
    <n v="187505904.29884386"/>
    <x v="29"/>
    <x v="3"/>
  </r>
  <r>
    <x v="5"/>
    <n v="0.84809688068699995"/>
    <n v="27.211095963599998"/>
    <n v="201179795.78768387"/>
    <x v="30"/>
    <x v="3"/>
  </r>
  <r>
    <x v="5"/>
    <n v="0.25752365176800002"/>
    <n v="73.456101968200002"/>
    <n v="543082998.68149304"/>
    <x v="31"/>
    <x v="3"/>
  </r>
  <r>
    <x v="5"/>
    <n v="0"/>
    <n v="0"/>
    <n v="0"/>
    <x v="32"/>
    <x v="3"/>
  </r>
  <r>
    <x v="5"/>
    <n v="0.26079437083000001"/>
    <n v="124.0860099878"/>
    <n v="917405097.64280176"/>
    <x v="33"/>
    <x v="3"/>
  </r>
  <r>
    <x v="5"/>
    <n v="7.4662707699999997E-2"/>
    <n v="56.4868390468"/>
    <n v="417624147.12470645"/>
    <x v="34"/>
    <x v="3"/>
  </r>
  <r>
    <x v="5"/>
    <n v="1.3064959752159999"/>
    <n v="23.820059974700001"/>
    <n v="176108849.41094953"/>
    <x v="35"/>
    <x v="3"/>
  </r>
  <r>
    <x v="5"/>
    <n v="6.3244189512999996E-2"/>
    <n v="28.213529988400001"/>
    <n v="208591091.26323771"/>
    <x v="36"/>
    <x v="3"/>
  </r>
  <r>
    <x v="5"/>
    <n v="0.532306567457"/>
    <n v="7.4072886770000004"/>
    <n v="54764307.3756641"/>
    <x v="37"/>
    <x v="3"/>
  </r>
  <r>
    <x v="5"/>
    <n v="0.10368190738999999"/>
    <n v="-19.103988815299999"/>
    <n v="-141241520.50815749"/>
    <x v="38"/>
    <x v="3"/>
  </r>
  <r>
    <x v="5"/>
    <n v="0.10979974627"/>
    <n v="24.279644366399999"/>
    <n v="179506694.69410512"/>
    <x v="39"/>
    <x v="3"/>
  </r>
  <r>
    <x v="5"/>
    <n v="9.3093384932999998E-2"/>
    <n v="68.857107219900001"/>
    <n v="509081250.80888671"/>
    <x v="40"/>
    <x v="3"/>
  </r>
  <r>
    <x v="5"/>
    <n v="0.16487968687999999"/>
    <n v="2801.1765066941998"/>
    <n v="20709938266.942226"/>
    <x v="14"/>
    <x v="3"/>
  </r>
  <r>
    <x v="5"/>
    <n v="0.36483144003700002"/>
    <n v="14.7169154065"/>
    <n v="108806570.67487645"/>
    <x v="41"/>
    <x v="3"/>
  </r>
  <r>
    <x v="6"/>
    <n v="0.64954130768600005"/>
    <n v="283.55693729239999"/>
    <n v="2088128881.8527846"/>
    <x v="15"/>
    <x v="3"/>
  </r>
  <r>
    <x v="6"/>
    <n v="0.16346597898000001"/>
    <n v="70.8089221603"/>
    <n v="521440797.27916801"/>
    <x v="16"/>
    <x v="3"/>
  </r>
  <r>
    <x v="6"/>
    <n v="0.26271917466"/>
    <n v="78.899766178700006"/>
    <n v="581022217.62708664"/>
    <x v="17"/>
    <x v="3"/>
  </r>
  <r>
    <x v="6"/>
    <n v="0"/>
    <n v="0"/>
    <n v="0"/>
    <x v="18"/>
    <x v="3"/>
  </r>
  <r>
    <x v="6"/>
    <n v="0.54786821785700002"/>
    <n v="85.513238289499995"/>
    <n v="629724189.99198389"/>
    <x v="19"/>
    <x v="3"/>
  </r>
  <r>
    <x v="6"/>
    <n v="0.43459302832000002"/>
    <n v="-48.228208136500001"/>
    <n v="-355155177.26863354"/>
    <x v="20"/>
    <x v="3"/>
  </r>
  <r>
    <x v="6"/>
    <n v="1.1751153476380001"/>
    <n v="21.6957873062"/>
    <n v="159768970.99115863"/>
    <x v="21"/>
    <x v="3"/>
  </r>
  <r>
    <x v="6"/>
    <n v="0.30031070958299999"/>
    <n v="99.655243201999994"/>
    <n v="733866691.97790408"/>
    <x v="22"/>
    <x v="3"/>
  </r>
  <r>
    <x v="6"/>
    <n v="0.20698525874400001"/>
    <n v="57.514893461200003"/>
    <n v="423542838.76741719"/>
    <x v="23"/>
    <x v="3"/>
  </r>
  <r>
    <x v="6"/>
    <n v="0.94730806945500001"/>
    <n v="731.38272580989997"/>
    <n v="5385942618.9140224"/>
    <x v="5"/>
    <x v="3"/>
  </r>
  <r>
    <x v="6"/>
    <n v="1.1282810777329999"/>
    <n v="64.981176392099997"/>
    <n v="478524956.91612595"/>
    <x v="6"/>
    <x v="3"/>
  </r>
  <r>
    <x v="6"/>
    <n v="1.0643257521759999"/>
    <n v="87.0937239175"/>
    <n v="641362973.08328545"/>
    <x v="7"/>
    <x v="3"/>
  </r>
  <r>
    <x v="6"/>
    <n v="0.63883289819199995"/>
    <n v="44.556199359200001"/>
    <n v="328114302.67211354"/>
    <x v="24"/>
    <x v="3"/>
  </r>
  <r>
    <x v="6"/>
    <n v="0.246670475147"/>
    <n v="18.913004751399999"/>
    <n v="139276407.20457092"/>
    <x v="25"/>
    <x v="3"/>
  </r>
  <r>
    <x v="6"/>
    <n v="0.42498253111000001"/>
    <n v="72.394138162999994"/>
    <n v="533114415.10993093"/>
    <x v="8"/>
    <x v="3"/>
  </r>
  <r>
    <x v="6"/>
    <n v="0.526272333983"/>
    <n v="24.5413039327"/>
    <n v="180723511.9321191"/>
    <x v="26"/>
    <x v="3"/>
  </r>
  <r>
    <x v="6"/>
    <n v="0.200853898674"/>
    <n v="234.86760617659999"/>
    <n v="1729577969.6028221"/>
    <x v="9"/>
    <x v="3"/>
  </r>
  <r>
    <x v="6"/>
    <n v="0.74883673070699996"/>
    <n v="1.1994081786999999"/>
    <n v="8832507.7953966279"/>
    <x v="27"/>
    <x v="3"/>
  </r>
  <r>
    <x v="6"/>
    <n v="0.32253408839100001"/>
    <n v="116.2729721087"/>
    <n v="856240561.62193274"/>
    <x v="28"/>
    <x v="3"/>
  </r>
  <r>
    <x v="6"/>
    <n v="0"/>
    <n v="0"/>
    <n v="0"/>
    <x v="10"/>
    <x v="3"/>
  </r>
  <r>
    <x v="6"/>
    <n v="0.487688239809"/>
    <n v="25.497231903599999"/>
    <n v="187763018.08586508"/>
    <x v="29"/>
    <x v="3"/>
  </r>
  <r>
    <x v="6"/>
    <n v="0.99992230188200004"/>
    <n v="29.4465502567"/>
    <n v="216846015.65060291"/>
    <x v="30"/>
    <x v="3"/>
  </r>
  <r>
    <x v="6"/>
    <n v="0.31724439209400002"/>
    <n v="76.944587282000001"/>
    <n v="566624172.69694853"/>
    <x v="31"/>
    <x v="3"/>
  </r>
  <r>
    <x v="6"/>
    <n v="0"/>
    <n v="0"/>
    <n v="0"/>
    <x v="32"/>
    <x v="3"/>
  </r>
  <r>
    <x v="6"/>
    <n v="0.30662107841899999"/>
    <n v="128.59622468040001"/>
    <n v="946989671.33882308"/>
    <x v="33"/>
    <x v="3"/>
  </r>
  <r>
    <x v="6"/>
    <n v="9.2385270719000004E-2"/>
    <n v="57.418379294399998"/>
    <n v="422832103.13482279"/>
    <x v="34"/>
    <x v="3"/>
  </r>
  <r>
    <x v="6"/>
    <n v="1.6363320517419999"/>
    <n v="27.226402413199999"/>
    <n v="200496724.82293752"/>
    <x v="35"/>
    <x v="3"/>
  </r>
  <r>
    <x v="6"/>
    <n v="9.3694459287000001E-2"/>
    <n v="29.021537789300002"/>
    <n v="213716200.46498361"/>
    <x v="36"/>
    <x v="3"/>
  </r>
  <r>
    <x v="6"/>
    <n v="0.57100993258900001"/>
    <n v="7.5943837428999998"/>
    <n v="55925459.573821455"/>
    <x v="37"/>
    <x v="3"/>
  </r>
  <r>
    <x v="6"/>
    <n v="7.0146910598999995E-2"/>
    <n v="-18.523520657500001"/>
    <n v="-136408224.91546616"/>
    <x v="38"/>
    <x v="3"/>
  </r>
  <r>
    <x v="6"/>
    <n v="0.125392675398"/>
    <n v="24.620778679200001"/>
    <n v="181308768.33645615"/>
    <x v="39"/>
    <x v="3"/>
  </r>
  <r>
    <x v="6"/>
    <n v="-0.21952296778800001"/>
    <n v="66.601747570499995"/>
    <n v="490458932.20527834"/>
    <x v="40"/>
    <x v="3"/>
  </r>
  <r>
    <x v="6"/>
    <n v="0.175179655937"/>
    <n v="2825.9447567272"/>
    <n v="20810412615.500721"/>
    <x v="14"/>
    <x v="3"/>
  </r>
  <r>
    <x v="6"/>
    <n v="0.47295196491699998"/>
    <n v="15.8827741138"/>
    <n v="116961622.12659946"/>
    <x v="41"/>
    <x v="3"/>
  </r>
  <r>
    <x v="7"/>
    <n v="0.71187855016799995"/>
    <n v="294.27273899750003"/>
    <n v="2169365389.6163154"/>
    <x v="15"/>
    <x v="3"/>
  </r>
  <r>
    <x v="7"/>
    <n v="0.150245830228"/>
    <n v="70.004339559000002"/>
    <n v="516068841.03366786"/>
    <x v="16"/>
    <x v="3"/>
  </r>
  <r>
    <x v="7"/>
    <n v="0.20835738111900001"/>
    <n v="75.503022955399999"/>
    <n v="556604887.59117579"/>
    <x v="17"/>
    <x v="3"/>
  </r>
  <r>
    <x v="7"/>
    <n v="0"/>
    <n v="0"/>
    <n v="0"/>
    <x v="18"/>
    <x v="3"/>
  </r>
  <r>
    <x v="7"/>
    <n v="0.67354878200000001"/>
    <n v="92.4565632483"/>
    <n v="681585623.72112143"/>
    <x v="19"/>
    <x v="3"/>
  </r>
  <r>
    <x v="7"/>
    <n v="0.46495141429100001"/>
    <n v="-49.248797619599998"/>
    <n v="-363059919.8557983"/>
    <x v="20"/>
    <x v="3"/>
  </r>
  <r>
    <x v="7"/>
    <n v="1.25505672026"/>
    <n v="22.493166175900001"/>
    <n v="165818608.8562569"/>
    <x v="21"/>
    <x v="3"/>
  </r>
  <r>
    <x v="7"/>
    <n v="0.339345766386"/>
    <n v="102.6468728567"/>
    <n v="756708127.59031379"/>
    <x v="22"/>
    <x v="3"/>
  </r>
  <r>
    <x v="7"/>
    <n v="0.22460671258199999"/>
    <n v="58.354585605499999"/>
    <n v="430187379.12739372"/>
    <x v="23"/>
    <x v="3"/>
  </r>
  <r>
    <x v="7"/>
    <n v="1.0600131082519999"/>
    <n v="773.71322285899998"/>
    <n v="5703779061.8215189"/>
    <x v="5"/>
    <x v="3"/>
  </r>
  <r>
    <x v="7"/>
    <n v="1.2636419987730001"/>
    <n v="69.114047740100006"/>
    <n v="509505649.80786896"/>
    <x v="6"/>
    <x v="3"/>
  </r>
  <r>
    <x v="7"/>
    <n v="1.014607918267"/>
    <n v="84.996132829700002"/>
    <n v="626587666.39457107"/>
    <x v="7"/>
    <x v="3"/>
  </r>
  <r>
    <x v="7"/>
    <n v="0.75917175355900002"/>
    <n v="47.827943559799998"/>
    <n v="352585447.66538537"/>
    <x v="24"/>
    <x v="3"/>
  </r>
  <r>
    <x v="7"/>
    <n v="0.19681834401100001"/>
    <n v="18.156707388299999"/>
    <n v="133850429.81471512"/>
    <x v="25"/>
    <x v="3"/>
  </r>
  <r>
    <x v="7"/>
    <n v="0.33467326994500002"/>
    <n v="67.806109195999994"/>
    <n v="499863585.71799815"/>
    <x v="8"/>
    <x v="3"/>
  </r>
  <r>
    <x v="7"/>
    <n v="0.39878753764500002"/>
    <n v="22.491444897699999"/>
    <n v="165805919.67082399"/>
    <x v="26"/>
    <x v="3"/>
  </r>
  <r>
    <x v="7"/>
    <n v="0.178146472714"/>
    <n v="230.42640081139999"/>
    <n v="1698693057.5936041"/>
    <x v="9"/>
    <x v="3"/>
  </r>
  <r>
    <x v="7"/>
    <n v="0.170134047067"/>
    <n v="0.80251536440000004"/>
    <n v="5916107.1531654019"/>
    <x v="27"/>
    <x v="3"/>
  </r>
  <r>
    <x v="7"/>
    <n v="0.208846301367"/>
    <n v="106.27790505839999"/>
    <n v="783475933.58479714"/>
    <x v="28"/>
    <x v="3"/>
  </r>
  <r>
    <x v="7"/>
    <n v="0"/>
    <n v="0"/>
    <n v="0"/>
    <x v="10"/>
    <x v="3"/>
  </r>
  <r>
    <x v="7"/>
    <n v="0.48522518648899998"/>
    <n v="25.455018057899998"/>
    <n v="187653247.64702618"/>
    <x v="29"/>
    <x v="3"/>
  </r>
  <r>
    <x v="7"/>
    <n v="1.11365194556"/>
    <n v="31.121088145000002"/>
    <n v="229423261.35597348"/>
    <x v="30"/>
    <x v="3"/>
  </r>
  <r>
    <x v="7"/>
    <n v="0.35911801818"/>
    <n v="79.390563819500002"/>
    <n v="585263663.90198219"/>
    <x v="31"/>
    <x v="3"/>
  </r>
  <r>
    <x v="7"/>
    <n v="0"/>
    <n v="0"/>
    <n v="0"/>
    <x v="32"/>
    <x v="3"/>
  </r>
  <r>
    <x v="7"/>
    <n v="0.32762533915199998"/>
    <n v="130.66344116499999"/>
    <n v="963245008.41352749"/>
    <x v="33"/>
    <x v="3"/>
  </r>
  <r>
    <x v="7"/>
    <n v="0.11498795697899999"/>
    <n v="58.606430477000004"/>
    <n v="432043968.18707258"/>
    <x v="34"/>
    <x v="3"/>
  </r>
  <r>
    <x v="7"/>
    <n v="1.951243872129"/>
    <n v="30.478616390199999"/>
    <n v="224686988.49081683"/>
    <x v="35"/>
    <x v="3"/>
  </r>
  <r>
    <x v="7"/>
    <n v="7.6480186837999994E-2"/>
    <n v="28.564751477400002"/>
    <n v="210578062.47757632"/>
    <x v="36"/>
    <x v="3"/>
  </r>
  <r>
    <x v="7"/>
    <n v="0.56650772795899995"/>
    <n v="7.5726197369000001"/>
    <n v="55825011.932538643"/>
    <x v="37"/>
    <x v="3"/>
  </r>
  <r>
    <x v="7"/>
    <n v="4.5650189365000003E-2"/>
    <n v="-18.099498948600001"/>
    <n v="-133428691.77162652"/>
    <x v="38"/>
    <x v="3"/>
  </r>
  <r>
    <x v="7"/>
    <n v="0.10423722395"/>
    <n v="24.157950282200002"/>
    <n v="178091322.37261572"/>
    <x v="39"/>
    <x v="3"/>
  </r>
  <r>
    <x v="7"/>
    <n v="-0.25029133492"/>
    <n v="63.976139209999999"/>
    <n v="471629219.32985556"/>
    <x v="40"/>
    <x v="3"/>
  </r>
  <r>
    <x v="7"/>
    <n v="0.19370968950699999"/>
    <n v="2870.5037745284999"/>
    <n v="21161224653.154247"/>
    <x v="14"/>
    <x v="3"/>
  </r>
  <r>
    <x v="7"/>
    <n v="0.613273293331"/>
    <n v="17.3958526226"/>
    <n v="128241442.72043918"/>
    <x v="41"/>
    <x v="3"/>
  </r>
  <r>
    <x v="8"/>
    <n v="0.71750883824300005"/>
    <n v="295.24058820200003"/>
    <n v="2183016290.1802931"/>
    <x v="15"/>
    <x v="3"/>
  </r>
  <r>
    <x v="8"/>
    <n v="0.15270925114"/>
    <n v="70.154264165900003"/>
    <n v="518722383.09926879"/>
    <x v="16"/>
    <x v="3"/>
  </r>
  <r>
    <x v="8"/>
    <n v="0.21321500515299999"/>
    <n v="75.806546817400005"/>
    <n v="560515502.33152604"/>
    <x v="17"/>
    <x v="3"/>
  </r>
  <r>
    <x v="8"/>
    <n v="0"/>
    <n v="0"/>
    <n v="0"/>
    <x v="18"/>
    <x v="3"/>
  </r>
  <r>
    <x v="8"/>
    <n v="0.72349086412100005"/>
    <n v="95.215654183699996"/>
    <n v="704026927.42563236"/>
    <x v="19"/>
    <x v="3"/>
  </r>
  <r>
    <x v="8"/>
    <n v="0.55744530842499995"/>
    <n v="-52.358261202400001"/>
    <n v="-387138292.2870757"/>
    <x v="20"/>
    <x v="3"/>
  </r>
  <r>
    <x v="8"/>
    <n v="1.2917593508609999"/>
    <n v="22.859258239900001"/>
    <n v="169021926.9072766"/>
    <x v="21"/>
    <x v="3"/>
  </r>
  <r>
    <x v="8"/>
    <n v="0.42655974532800001"/>
    <n v="109.33091400009999"/>
    <n v="808395511.38958931"/>
    <x v="22"/>
    <x v="3"/>
  </r>
  <r>
    <x v="8"/>
    <n v="0.24101321821999999"/>
    <n v="59.1363834088"/>
    <n v="437255897.33425242"/>
    <x v="23"/>
    <x v="3"/>
  </r>
  <r>
    <x v="8"/>
    <n v="1.1106235787550001"/>
    <n v="792.72183503090002"/>
    <n v="5861405066.2643509"/>
    <x v="5"/>
    <x v="3"/>
  </r>
  <r>
    <x v="8"/>
    <n v="1.3859851015989999"/>
    <n v="72.849456013099996"/>
    <n v="538650698.99726164"/>
    <x v="6"/>
    <x v="3"/>
  </r>
  <r>
    <x v="8"/>
    <n v="0.88352661545400002"/>
    <n v="79.4658240662"/>
    <n v="587572289.79108441"/>
    <x v="7"/>
    <x v="3"/>
  </r>
  <r>
    <x v="8"/>
    <n v="0.91007928017399997"/>
    <n v="51.930781529500003"/>
    <n v="383977496.89866126"/>
    <x v="24"/>
    <x v="3"/>
  </r>
  <r>
    <x v="8"/>
    <n v="0.17688475162"/>
    <n v="17.8542985841"/>
    <n v="132015130.0883"/>
    <x v="25"/>
    <x v="3"/>
  </r>
  <r>
    <x v="8"/>
    <n v="0.36203164559899997"/>
    <n v="69.196011165900003"/>
    <n v="511637036.46094376"/>
    <x v="8"/>
    <x v="3"/>
  </r>
  <r>
    <x v="8"/>
    <n v="0.42312261523900002"/>
    <n v="22.8827345268"/>
    <n v="169195511.15952238"/>
    <x v="26"/>
    <x v="3"/>
  </r>
  <r>
    <x v="8"/>
    <n v="0.18969806225499999"/>
    <n v="232.68570494990001"/>
    <n v="1720483919.5421844"/>
    <x v="9"/>
    <x v="3"/>
  </r>
  <r>
    <x v="8"/>
    <n v="1.6994262446E-2"/>
    <n v="0.60559358389999995"/>
    <n v="4477774.0991961975"/>
    <x v="27"/>
    <x v="3"/>
  </r>
  <r>
    <x v="8"/>
    <n v="0.226175071481"/>
    <n v="107.8013951687"/>
    <n v="797086210.91224694"/>
    <x v="28"/>
    <x v="3"/>
  </r>
  <r>
    <x v="8"/>
    <n v="0"/>
    <n v="0"/>
    <n v="0"/>
    <x v="10"/>
    <x v="3"/>
  </r>
  <r>
    <x v="8"/>
    <n v="0.47547695988200001"/>
    <n v="25.2879448851"/>
    <n v="186979696.67905152"/>
    <x v="29"/>
    <x v="3"/>
  </r>
  <r>
    <x v="8"/>
    <n v="1.145952000007"/>
    <n v="31.596669209200002"/>
    <n v="233626562.04955503"/>
    <x v="30"/>
    <x v="3"/>
  </r>
  <r>
    <x v="8"/>
    <n v="0.41727093545499999"/>
    <n v="82.787467420499993"/>
    <n v="612132603.79386246"/>
    <x v="31"/>
    <x v="3"/>
  </r>
  <r>
    <x v="8"/>
    <n v="0"/>
    <n v="0"/>
    <n v="0"/>
    <x v="32"/>
    <x v="3"/>
  </r>
  <r>
    <x v="8"/>
    <n v="0.30589160963799999"/>
    <n v="128.52443115680001"/>
    <n v="950312857.08415818"/>
    <x v="33"/>
    <x v="3"/>
  </r>
  <r>
    <x v="8"/>
    <n v="0.133379819707"/>
    <n v="59.573150716000001"/>
    <n v="440485365.7228719"/>
    <x v="34"/>
    <x v="3"/>
  </r>
  <r>
    <x v="8"/>
    <n v="2.4252611764949998"/>
    <n v="35.3739731306"/>
    <n v="261556041.67698467"/>
    <x v="35"/>
    <x v="3"/>
  </r>
  <r>
    <x v="8"/>
    <n v="2.1128873010999999E-2"/>
    <n v="27.095986382900001"/>
    <n v="200348400.71482217"/>
    <x v="36"/>
    <x v="3"/>
  </r>
  <r>
    <x v="8"/>
    <n v="0.59621092951300003"/>
    <n v="7.7162073147000001"/>
    <n v="57053829.790074669"/>
    <x v="37"/>
    <x v="3"/>
  </r>
  <r>
    <x v="8"/>
    <n v="6.7754642067000007E-2"/>
    <n v="-18.482112103999999"/>
    <n v="-136657198.94977859"/>
    <x v="38"/>
    <x v="3"/>
  </r>
  <r>
    <x v="8"/>
    <n v="8.6924343225000006E-2"/>
    <n v="23.7791877276"/>
    <n v="175823908.53756759"/>
    <x v="39"/>
    <x v="3"/>
  </r>
  <r>
    <x v="8"/>
    <n v="-0.23815431523799999"/>
    <n v="65.011847741899999"/>
    <n v="480699227.49980211"/>
    <x v="40"/>
    <x v="3"/>
  </r>
  <r>
    <x v="8"/>
    <n v="0.20225907706499999"/>
    <n v="2891.0624157709999"/>
    <n v="21376587778.771168"/>
    <x v="14"/>
    <x v="3"/>
  </r>
  <r>
    <x v="8"/>
    <n v="0.63441277673600005"/>
    <n v="17.623798711599999"/>
    <n v="130310808.26853818"/>
    <x v="41"/>
    <x v="3"/>
  </r>
  <r>
    <x v="9"/>
    <n v="0.72734497273400001"/>
    <n v="296.93142441089998"/>
    <n v="2210520835.5981655"/>
    <x v="15"/>
    <x v="3"/>
  </r>
  <r>
    <x v="9"/>
    <n v="0.24525742209099999"/>
    <n v="75.786776290399999"/>
    <n v="564198445.4326973"/>
    <x v="16"/>
    <x v="3"/>
  </r>
  <r>
    <x v="9"/>
    <n v="0.23197566214900001"/>
    <n v="76.978788025100002"/>
    <n v="573072436.39225817"/>
    <x v="17"/>
    <x v="3"/>
  </r>
  <r>
    <x v="9"/>
    <n v="0"/>
    <n v="0"/>
    <n v="0"/>
    <x v="18"/>
    <x v="3"/>
  </r>
  <r>
    <x v="9"/>
    <n v="1.0225741909170001"/>
    <n v="111.7387557615"/>
    <n v="831844754.20427489"/>
    <x v="19"/>
    <x v="3"/>
  </r>
  <r>
    <x v="9"/>
    <n v="0.58205567295100002"/>
    <n v="-53.185613461400003"/>
    <n v="-395942958.69406539"/>
    <x v="20"/>
    <x v="3"/>
  </r>
  <r>
    <x v="9"/>
    <n v="1.1502209078109999"/>
    <n v="21.44747658"/>
    <n v="159666811.77363899"/>
    <x v="21"/>
    <x v="3"/>
  </r>
  <r>
    <x v="9"/>
    <n v="0.56358390155399996"/>
    <n v="119.8323853121"/>
    <n v="892098184.07519412"/>
    <x v="22"/>
    <x v="3"/>
  </r>
  <r>
    <x v="9"/>
    <n v="0.291253303623"/>
    <n v="61.530408636899999"/>
    <n v="458066203.61783391"/>
    <x v="23"/>
    <x v="3"/>
  </r>
  <r>
    <x v="9"/>
    <n v="1.255528987318"/>
    <n v="847.14635797200003"/>
    <n v="6306623419.2404528"/>
    <x v="5"/>
    <x v="3"/>
  </r>
  <r>
    <x v="9"/>
    <n v="1.6056469002830001"/>
    <n v="79.556221503900005"/>
    <n v="592260268.79685879"/>
    <x v="6"/>
    <x v="3"/>
  </r>
  <r>
    <x v="9"/>
    <n v="0.85617358038000002"/>
    <n v="78.3118018957"/>
    <n v="582996124.8026334"/>
    <x v="7"/>
    <x v="3"/>
  </r>
  <r>
    <x v="9"/>
    <n v="0.63625399383100001"/>
    <n v="44.486084720299999"/>
    <n v="331178882.00450933"/>
    <x v="24"/>
    <x v="3"/>
  </r>
  <r>
    <x v="9"/>
    <n v="0.24947864532299999"/>
    <n v="18.955606976199999"/>
    <n v="141115963.91466969"/>
    <x v="25"/>
    <x v="3"/>
  </r>
  <r>
    <x v="9"/>
    <n v="0.57049197192400003"/>
    <n v="79.786530934400005"/>
    <n v="593974818.86768758"/>
    <x v="8"/>
    <x v="3"/>
  </r>
  <r>
    <x v="9"/>
    <n v="0.60366648508599996"/>
    <n v="25.7857433048"/>
    <n v="191963255.31974885"/>
    <x v="26"/>
    <x v="3"/>
  </r>
  <r>
    <x v="9"/>
    <n v="0.20777641113199999"/>
    <n v="236.2215376844"/>
    <n v="1758563048.3684001"/>
    <x v="9"/>
    <x v="3"/>
  </r>
  <r>
    <x v="9"/>
    <n v="0.248632016481"/>
    <n v="0.85635178310000004"/>
    <n v="6375153.6668771049"/>
    <x v="27"/>
    <x v="3"/>
  </r>
  <r>
    <x v="9"/>
    <n v="0.40688686462500001"/>
    <n v="123.6889987234"/>
    <n v="920808935.44628751"/>
    <x v="28"/>
    <x v="3"/>
  </r>
  <r>
    <x v="9"/>
    <n v="0"/>
    <n v="0"/>
    <n v="0"/>
    <x v="10"/>
    <x v="3"/>
  </r>
  <r>
    <x v="9"/>
    <n v="0.50092334062400001"/>
    <n v="25.7240660115"/>
    <n v="191504095.62591231"/>
    <x v="29"/>
    <x v="3"/>
  </r>
  <r>
    <x v="9"/>
    <n v="1.384523096139"/>
    <n v="35.109353559699997"/>
    <n v="261373338.04286462"/>
    <x v="30"/>
    <x v="3"/>
  </r>
  <r>
    <x v="9"/>
    <n v="0.50032887666899994"/>
    <n v="87.639155570100002"/>
    <n v="652434075.599388"/>
    <x v="31"/>
    <x v="3"/>
  </r>
  <r>
    <x v="9"/>
    <n v="0"/>
    <n v="0"/>
    <n v="0"/>
    <x v="32"/>
    <x v="3"/>
  </r>
  <r>
    <x v="9"/>
    <n v="0.30139974973200001"/>
    <n v="128.0823471928"/>
    <n v="953515437.79415929"/>
    <x v="33"/>
    <x v="3"/>
  </r>
  <r>
    <x v="9"/>
    <n v="0.26913573016199999"/>
    <n v="66.708805660199999"/>
    <n v="496617039.17764193"/>
    <x v="34"/>
    <x v="3"/>
  </r>
  <r>
    <x v="9"/>
    <n v="1.9569004467669999"/>
    <n v="30.537033984899999"/>
    <n v="227334476.35228729"/>
    <x v="35"/>
    <x v="3"/>
  </r>
  <r>
    <x v="9"/>
    <n v="5.6838768411000003E-2"/>
    <n v="28.043560058499999"/>
    <n v="208771685.03350616"/>
    <x v="36"/>
    <x v="3"/>
  </r>
  <r>
    <x v="9"/>
    <n v="0.64607666102200001"/>
    <n v="7.9572621246999997"/>
    <n v="59238235.750435382"/>
    <x v="37"/>
    <x v="3"/>
  </r>
  <r>
    <x v="9"/>
    <n v="0.106324483143"/>
    <n v="-19.1497300178"/>
    <n v="-142561122.604013"/>
    <x v="38"/>
    <x v="3"/>
  </r>
  <r>
    <x v="9"/>
    <n v="0.19577737779900001"/>
    <n v="26.160620032499999"/>
    <n v="194754043.86294788"/>
    <x v="39"/>
    <x v="3"/>
  </r>
  <r>
    <x v="9"/>
    <n v="-0.29245254126300002"/>
    <n v="60.378326710499998"/>
    <n v="449489472.11265278"/>
    <x v="40"/>
    <x v="3"/>
  </r>
  <r>
    <x v="9"/>
    <n v="0.20661228646999999"/>
    <n v="2901.5305422678998"/>
    <n v="21600589198.440495"/>
    <x v="14"/>
    <x v="3"/>
  </r>
  <r>
    <x v="9"/>
    <n v="0.72524057798700003"/>
    <n v="18.603190765699999"/>
    <n v="138492383.81479192"/>
    <x v="41"/>
    <x v="3"/>
  </r>
  <r>
    <x v="10"/>
    <n v="0.79979840051700002"/>
    <n v="309.38620319260002"/>
    <n v="2325611228.3993115"/>
    <x v="15"/>
    <x v="3"/>
  </r>
  <r>
    <x v="10"/>
    <n v="1.3482348301489999"/>
    <n v="142.9143441288"/>
    <n v="1074266402.2362909"/>
    <x v="16"/>
    <x v="3"/>
  </r>
  <r>
    <x v="10"/>
    <n v="0.35019350906300001"/>
    <n v="84.365513962999998"/>
    <n v="634163335.46034634"/>
    <x v="17"/>
    <x v="3"/>
  </r>
  <r>
    <x v="10"/>
    <n v="0"/>
    <n v="3.7335196390999998"/>
    <n v="28064325.766767029"/>
    <x v="18"/>
    <x v="3"/>
  </r>
  <r>
    <x v="10"/>
    <n v="0.56878578771900001"/>
    <n v="86.668846444899998"/>
    <n v="651477151.74357879"/>
    <x v="19"/>
    <x v="3"/>
  </r>
  <r>
    <x v="10"/>
    <n v="0.76507855941799996"/>
    <n v="-59.338484476300003"/>
    <n v="-446038783.72809803"/>
    <x v="20"/>
    <x v="3"/>
  </r>
  <r>
    <x v="10"/>
    <n v="1.588286936874"/>
    <n v="25.816986180000001"/>
    <n v="194062541.65206391"/>
    <x v="21"/>
    <x v="3"/>
  </r>
  <r>
    <x v="10"/>
    <n v="0.49574250788399998"/>
    <n v="114.633050618"/>
    <n v="861680019.70316637"/>
    <x v="22"/>
    <x v="3"/>
  </r>
  <r>
    <x v="10"/>
    <n v="0.229221588059"/>
    <n v="58.574492244399998"/>
    <n v="440295964.89977932"/>
    <x v="23"/>
    <x v="3"/>
  </r>
  <r>
    <x v="10"/>
    <n v="1.1361711296479999"/>
    <n v="802.31715161320005"/>
    <n v="6030901692.6894407"/>
    <x v="5"/>
    <x v="3"/>
  </r>
  <r>
    <x v="10"/>
    <n v="1.2244740762940001"/>
    <n v="67.918163556300001"/>
    <n v="510530987.31899142"/>
    <x v="6"/>
    <x v="3"/>
  </r>
  <r>
    <x v="10"/>
    <n v="1.0589587274479999"/>
    <n v="86.867289611100006"/>
    <n v="652968820.24964511"/>
    <x v="7"/>
    <x v="3"/>
  </r>
  <r>
    <x v="10"/>
    <n v="0.73925869054500004"/>
    <n v="47.286551934999999"/>
    <n v="355446154.34536439"/>
    <x v="24"/>
    <x v="3"/>
  </r>
  <r>
    <x v="10"/>
    <n v="1.1406007927E-2"/>
    <n v="13.4806933582"/>
    <n v="101332417.27305245"/>
    <x v="25"/>
    <x v="3"/>
  </r>
  <r>
    <x v="10"/>
    <n v="0.38086850938599998"/>
    <n v="70.152990279500003"/>
    <n v="527329855.74741101"/>
    <x v="8"/>
    <x v="3"/>
  </r>
  <r>
    <x v="10"/>
    <n v="0.26709087759299999"/>
    <n v="20.373862282000001"/>
    <n v="153147368.56376311"/>
    <x v="26"/>
    <x v="3"/>
  </r>
  <r>
    <x v="10"/>
    <n v="0.32683548041100002"/>
    <n v="259.50756658940003"/>
    <n v="1950680749.4553645"/>
    <x v="9"/>
    <x v="3"/>
  </r>
  <r>
    <x v="10"/>
    <n v="0.62820068896500003"/>
    <n v="1.1166721219"/>
    <n v="8393862.4228646252"/>
    <x v="27"/>
    <x v="3"/>
  </r>
  <r>
    <x v="10"/>
    <n v="0.71593446012399997"/>
    <n v="150.85947604200001"/>
    <n v="1133988806.7836881"/>
    <x v="28"/>
    <x v="3"/>
  </r>
  <r>
    <x v="10"/>
    <n v="0"/>
    <n v="1.9007114594000001"/>
    <n v="14287372.437148187"/>
    <x v="10"/>
    <x v="3"/>
  </r>
  <r>
    <x v="10"/>
    <n v="0.85090367595299998"/>
    <n v="31.722318557099999"/>
    <n v="238452068.85752991"/>
    <x v="29"/>
    <x v="3"/>
  </r>
  <r>
    <x v="10"/>
    <n v="1.217746175789"/>
    <n v="32.6537556786"/>
    <n v="245453546.6414628"/>
    <x v="30"/>
    <x v="3"/>
  </r>
  <r>
    <x v="10"/>
    <n v="0.46580591334100002"/>
    <n v="85.622555476000002"/>
    <n v="643612334.24254799"/>
    <x v="31"/>
    <x v="3"/>
  </r>
  <r>
    <x v="10"/>
    <n v="0"/>
    <n v="5.6088399148999999"/>
    <n v="42160836.358515635"/>
    <x v="32"/>
    <x v="3"/>
  </r>
  <r>
    <x v="10"/>
    <n v="0.26147240328799998"/>
    <n v="124.1527412045"/>
    <n v="933238153.48675191"/>
    <x v="33"/>
    <x v="3"/>
  </r>
  <r>
    <x v="10"/>
    <n v="0.12643143579999999"/>
    <n v="59.207927059699998"/>
    <n v="445057402.55834121"/>
    <x v="34"/>
    <x v="3"/>
  </r>
  <r>
    <x v="10"/>
    <n v="2.3679607615229998"/>
    <n v="34.782209981699999"/>
    <n v="261452829.01199156"/>
    <x v="35"/>
    <x v="3"/>
  </r>
  <r>
    <x v="10"/>
    <n v="0.137770217123"/>
    <n v="30.191102342499999"/>
    <n v="226942138.59873283"/>
    <x v="36"/>
    <x v="3"/>
  </r>
  <r>
    <x v="10"/>
    <n v="0.347372683924"/>
    <n v="6.5133039545000004"/>
    <n v="48959561.396903098"/>
    <x v="37"/>
    <x v="3"/>
  </r>
  <r>
    <x v="10"/>
    <n v="-7.9497330170999997E-2"/>
    <n v="-15.933279861800001"/>
    <n v="-119768154.39557065"/>
    <x v="38"/>
    <x v="3"/>
  </r>
  <r>
    <x v="10"/>
    <n v="-7.5900952031999994E-2"/>
    <n v="20.216977269400001"/>
    <n v="151968086.67237574"/>
    <x v="39"/>
    <x v="3"/>
  </r>
  <r>
    <x v="10"/>
    <n v="-0.39412360825199999"/>
    <n v="51.702260075200002"/>
    <n v="388638392.1575675"/>
    <x v="40"/>
    <x v="3"/>
  </r>
  <r>
    <x v="10"/>
    <n v="0.16567018164399999"/>
    <n v="2803.0774028875999"/>
    <n v="21070326391.282669"/>
    <x v="14"/>
    <x v="3"/>
  </r>
  <r>
    <x v="10"/>
    <n v="0.58986106864499999"/>
    <n v="17.143399667499999"/>
    <n v="128864449.50764571"/>
    <x v="41"/>
    <x v="3"/>
  </r>
  <r>
    <x v="11"/>
    <n v="0.901557816244"/>
    <n v="326.87869527499998"/>
    <n v="2483769787.7188473"/>
    <x v="15"/>
    <x v="3"/>
  </r>
  <r>
    <x v="11"/>
    <n v="1.556841988135"/>
    <n v="155.6102443776"/>
    <n v="1182395883.3397529"/>
    <x v="16"/>
    <x v="3"/>
  </r>
  <r>
    <x v="11"/>
    <n v="0.60978276915700003"/>
    <n v="100.5856936632"/>
    <n v="764294861.08667374"/>
    <x v="17"/>
    <x v="3"/>
  </r>
  <r>
    <x v="11"/>
    <n v="0"/>
    <n v="4.4903716745000004"/>
    <n v="34119842.198246159"/>
    <x v="18"/>
    <x v="3"/>
  </r>
  <r>
    <x v="11"/>
    <n v="0.61207903092500004"/>
    <n v="89.0606168682"/>
    <n v="676722198.93908989"/>
    <x v="19"/>
    <x v="3"/>
  </r>
  <r>
    <x v="11"/>
    <n v="1.0458045357679999"/>
    <n v="-68.775942033600003"/>
    <n v="-522590212.86549777"/>
    <x v="20"/>
    <x v="3"/>
  </r>
  <r>
    <x v="11"/>
    <n v="1.7906195340610001"/>
    <n v="27.835161905"/>
    <n v="211503946.80123773"/>
    <x v="21"/>
    <x v="3"/>
  </r>
  <r>
    <x v="11"/>
    <n v="0.62420527929699998"/>
    <n v="124.478381148"/>
    <n v="945842132.84211481"/>
    <x v="22"/>
    <x v="3"/>
  </r>
  <r>
    <x v="11"/>
    <n v="0.21929589756500001"/>
    <n v="58.101516267900003"/>
    <n v="441481175.77824342"/>
    <x v="23"/>
    <x v="3"/>
  </r>
  <r>
    <x v="11"/>
    <n v="1.274214228385"/>
    <n v="854.16428325979996"/>
    <n v="6490320327.3140106"/>
    <x v="5"/>
    <x v="3"/>
  </r>
  <r>
    <x v="11"/>
    <n v="1.6939179720649999"/>
    <n v="82.251334544100004"/>
    <n v="624982241.70994401"/>
    <x v="6"/>
    <x v="3"/>
  </r>
  <r>
    <x v="11"/>
    <n v="1.036239915488"/>
    <n v="85.908784910700007"/>
    <n v="652773177.16078389"/>
    <x v="7"/>
    <x v="3"/>
  </r>
  <r>
    <x v="11"/>
    <n v="0.50177762292600003"/>
    <n v="40.829973107199997"/>
    <n v="310244305.00653827"/>
    <x v="24"/>
    <x v="3"/>
  </r>
  <r>
    <x v="11"/>
    <n v="2.8503701828000001E-2"/>
    <n v="13.2213074399"/>
    <n v="100461377.41017096"/>
    <x v="25"/>
    <x v="3"/>
  </r>
  <r>
    <x v="11"/>
    <n v="0.39766570896199999"/>
    <n v="71.006347257800002"/>
    <n v="539537824.28929412"/>
    <x v="8"/>
    <x v="3"/>
  </r>
  <r>
    <x v="11"/>
    <n v="0.27478849365899999"/>
    <n v="20.497634122200001"/>
    <n v="155750145.50765997"/>
    <x v="26"/>
    <x v="3"/>
  </r>
  <r>
    <x v="11"/>
    <n v="0.408241139483"/>
    <n v="275.42919726949998"/>
    <n v="2092833606.8464458"/>
    <x v="9"/>
    <x v="3"/>
  </r>
  <r>
    <x v="11"/>
    <n v="0.43952509587900002"/>
    <n v="0.98727236399999996"/>
    <n v="7501734.7578739794"/>
    <x v="27"/>
    <x v="3"/>
  </r>
  <r>
    <x v="11"/>
    <n v="0.74108643308199995"/>
    <n v="153.07075715440001"/>
    <n v="1163099729.346065"/>
    <x v="28"/>
    <x v="3"/>
  </r>
  <r>
    <x v="11"/>
    <n v="0"/>
    <n v="1.4894294469"/>
    <n v="11317347.73365007"/>
    <x v="10"/>
    <x v="3"/>
  </r>
  <r>
    <x v="11"/>
    <n v="1.18899921857"/>
    <n v="37.516879692300002"/>
    <n v="285069946.91355848"/>
    <x v="29"/>
    <x v="3"/>
  </r>
  <r>
    <x v="11"/>
    <n v="1.0811303713410001"/>
    <n v="30.642245457600001"/>
    <n v="232833416.78607345"/>
    <x v="30"/>
    <x v="3"/>
  </r>
  <r>
    <x v="11"/>
    <n v="0.60948520069300005"/>
    <n v="94.015336293800004"/>
    <n v="714370361.98494315"/>
    <x v="31"/>
    <x v="3"/>
  </r>
  <r>
    <x v="11"/>
    <n v="0"/>
    <n v="8.7511892025000009"/>
    <n v="66495429.839790121"/>
    <x v="32"/>
    <x v="3"/>
  </r>
  <r>
    <x v="11"/>
    <n v="0.27517201320000001"/>
    <n v="125.50104190419999"/>
    <n v="953612764.35175896"/>
    <x v="33"/>
    <x v="3"/>
  </r>
  <r>
    <x v="11"/>
    <n v="9.6749128431999995E-2"/>
    <n v="57.647754079999999"/>
    <n v="438033288.75040561"/>
    <x v="34"/>
    <x v="3"/>
  </r>
  <r>
    <x v="11"/>
    <n v="2.646736767753"/>
    <n v="37.661235681000001"/>
    <n v="286166827.95411605"/>
    <x v="35"/>
    <x v="3"/>
  </r>
  <r>
    <x v="11"/>
    <n v="0.31627184157900001"/>
    <n v="34.927700937899999"/>
    <n v="265396214.55308157"/>
    <x v="36"/>
    <x v="3"/>
  </r>
  <r>
    <x v="11"/>
    <n v="0.38855720108500003"/>
    <n v="6.7123931016"/>
    <n v="51003749.800887011"/>
    <x v="37"/>
    <x v="3"/>
  </r>
  <r>
    <x v="11"/>
    <n v="4.3491668831000002E-2"/>
    <n v="-14.825581056800001"/>
    <n v="-112651362.25313668"/>
    <x v="38"/>
    <x v="3"/>
  </r>
  <r>
    <x v="11"/>
    <n v="-3.7093845320000001E-3"/>
    <n v="21.796348314500001"/>
    <n v="165618353.86857095"/>
    <x v="39"/>
    <x v="3"/>
  </r>
  <r>
    <x v="11"/>
    <n v="-0.37840456256299998"/>
    <n v="53.043639603099997"/>
    <n v="403049178.12397718"/>
    <x v="40"/>
    <x v="3"/>
  </r>
  <r>
    <x v="11"/>
    <n v="0.16338485498899999"/>
    <n v="2797.5818968622002"/>
    <n v="21257272176.303101"/>
    <x v="14"/>
    <x v="3"/>
  </r>
  <r>
    <x v="11"/>
    <n v="0.62425971207200004"/>
    <n v="17.5143186767"/>
    <n v="133081587.17737773"/>
    <x v="41"/>
    <x v="3"/>
  </r>
  <r>
    <x v="12"/>
    <n v="0.97175408376299999"/>
    <n v="338.94546713109997"/>
    <n v="2610295305.1067052"/>
    <x v="15"/>
    <x v="3"/>
  </r>
  <r>
    <x v="12"/>
    <n v="1.636143587824"/>
    <n v="160.43656581799999"/>
    <n v="1235558091.591727"/>
    <x v="16"/>
    <x v="3"/>
  </r>
  <r>
    <x v="12"/>
    <n v="0.82234292297599998"/>
    <n v="113.8673058948"/>
    <n v="876917742.83968115"/>
    <x v="17"/>
    <x v="3"/>
  </r>
  <r>
    <x v="12"/>
    <n v="0"/>
    <n v="5.1262038210999998"/>
    <n v="39478049.022150844"/>
    <x v="18"/>
    <x v="3"/>
  </r>
  <r>
    <x v="12"/>
    <n v="0.60415552541600004"/>
    <n v="88.6228763636"/>
    <n v="682504711.02326536"/>
    <x v="19"/>
    <x v="3"/>
  </r>
  <r>
    <x v="12"/>
    <n v="0.90405433647599998"/>
    <n v="-64.010577933899995"/>
    <n v="-492959863.04899901"/>
    <x v="20"/>
    <x v="3"/>
  </r>
  <r>
    <x v="12"/>
    <n v="2.0810497255930001"/>
    <n v="30.732071105500001"/>
    <n v="236674594.29945424"/>
    <x v="21"/>
    <x v="3"/>
  </r>
  <r>
    <x v="12"/>
    <n v="1.035503149522"/>
    <n v="156.0000697596"/>
    <n v="1201391637.2343755"/>
    <x v="22"/>
    <x v="3"/>
  </r>
  <r>
    <x v="12"/>
    <n v="0.223271734804"/>
    <n v="58.290971651600003"/>
    <n v="448911888.15759325"/>
    <x v="23"/>
    <x v="3"/>
  </r>
  <r>
    <x v="12"/>
    <n v="1.3213362213840001"/>
    <n v="871.86267018980004"/>
    <n v="6714410592.2324429"/>
    <x v="5"/>
    <x v="3"/>
  </r>
  <r>
    <x v="12"/>
    <n v="1.823246958268"/>
    <n v="86.200037444800003"/>
    <n v="663845883.37082994"/>
    <x v="6"/>
    <x v="3"/>
  </r>
  <r>
    <x v="12"/>
    <n v="0.93192705400800002"/>
    <n v="81.507834358599993"/>
    <n v="627710171.65830922"/>
    <x v="7"/>
    <x v="3"/>
  </r>
  <r>
    <x v="12"/>
    <n v="0.501768881921"/>
    <n v="40.829735458800002"/>
    <n v="314438979.45869702"/>
    <x v="24"/>
    <x v="3"/>
  </r>
  <r>
    <x v="12"/>
    <n v="9.5689600033000005E-2"/>
    <n v="12.202042736599999"/>
    <n v="93970676.574172333"/>
    <x v="25"/>
    <x v="3"/>
  </r>
  <r>
    <x v="12"/>
    <n v="0.30953532047799998"/>
    <n v="66.5290127074"/>
    <n v="512354895.88754654"/>
    <x v="8"/>
    <x v="3"/>
  </r>
  <r>
    <x v="12"/>
    <n v="0.37167932659399999"/>
    <n v="22.055565381499999"/>
    <n v="169854871.50514233"/>
    <x v="26"/>
    <x v="3"/>
  </r>
  <r>
    <x v="12"/>
    <n v="0.42708555984399998"/>
    <n v="279.11486119979998"/>
    <n v="2149526346.9434295"/>
    <x v="9"/>
    <x v="3"/>
  </r>
  <r>
    <x v="12"/>
    <n v="0.59248888765100005"/>
    <n v="1.092179826"/>
    <n v="8411122.580486849"/>
    <x v="27"/>
    <x v="3"/>
  </r>
  <r>
    <x v="12"/>
    <n v="0.67165181496899995"/>
    <n v="146.96628734449999"/>
    <n v="1131820446.254647"/>
    <x v="28"/>
    <x v="3"/>
  </r>
  <r>
    <x v="12"/>
    <n v="0"/>
    <n v="6.2648320141999996"/>
    <n v="48246880.928557388"/>
    <x v="10"/>
    <x v="3"/>
  </r>
  <r>
    <x v="12"/>
    <n v="1.17392000155"/>
    <n v="37.2584395951"/>
    <n v="286935626.47077399"/>
    <x v="29"/>
    <x v="3"/>
  </r>
  <r>
    <x v="12"/>
    <n v="1.1294605816509999"/>
    <n v="31.3538520862"/>
    <n v="241463069.5325456"/>
    <x v="30"/>
    <x v="3"/>
  </r>
  <r>
    <x v="12"/>
    <n v="0.72526406398599996"/>
    <n v="100.7783613676"/>
    <n v="776116836.02319527"/>
    <x v="31"/>
    <x v="3"/>
  </r>
  <r>
    <x v="12"/>
    <n v="0"/>
    <n v="9.8729101866000004"/>
    <n v="76033502.751798585"/>
    <x v="32"/>
    <x v="3"/>
  </r>
  <r>
    <x v="12"/>
    <n v="0.30305478748199999"/>
    <n v="128.24523420720001"/>
    <n v="987645403.80734396"/>
    <x v="33"/>
    <x v="3"/>
  </r>
  <r>
    <x v="12"/>
    <n v="8.3422332747999997E-2"/>
    <n v="56.947265864099997"/>
    <n v="438563707.55425352"/>
    <x v="34"/>
    <x v="3"/>
  </r>
  <r>
    <x v="12"/>
    <n v="2.8513638386219999"/>
    <n v="39.774497162000003"/>
    <n v="306312351.90642345"/>
    <x v="35"/>
    <x v="3"/>
  </r>
  <r>
    <x v="12"/>
    <n v="0.33468295589000002"/>
    <n v="35.416245837399998"/>
    <n v="272748477.84913081"/>
    <x v="36"/>
    <x v="3"/>
  </r>
  <r>
    <x v="12"/>
    <n v="0.45743399760699999"/>
    <n v="7.0453488728"/>
    <n v="54257816.872929178"/>
    <x v="37"/>
    <x v="3"/>
  </r>
  <r>
    <x v="12"/>
    <n v="-0.21364144721700001"/>
    <n v="-13.611335745"/>
    <n v="-104823959.12278762"/>
    <x v="38"/>
    <x v="3"/>
  </r>
  <r>
    <x v="12"/>
    <n v="-3.4649330808999998E-2"/>
    <n v="21.119459628200001"/>
    <n v="162645710.47518456"/>
    <x v="39"/>
    <x v="3"/>
  </r>
  <r>
    <x v="12"/>
    <n v="-0.426859522587"/>
    <n v="48.908751729599999"/>
    <n v="376657301.53878874"/>
    <x v="40"/>
    <x v="3"/>
  </r>
  <r>
    <x v="12"/>
    <n v="0.15330867900199999"/>
    <n v="2773.3518001685002"/>
    <n v="21358206217.252659"/>
    <x v="14"/>
    <x v="3"/>
  </r>
  <r>
    <x v="12"/>
    <n v="0.62474785157299995"/>
    <n v="17.519582262699998"/>
    <n v="134922244.91106179"/>
    <x v="41"/>
    <x v="3"/>
  </r>
  <r>
    <x v="13"/>
    <n v="0.99724289916200004"/>
    <n v="343.32700665110002"/>
    <n v="2684652395.0484095"/>
    <x v="15"/>
    <x v="3"/>
  </r>
  <r>
    <x v="13"/>
    <n v="0.986130598232"/>
    <n v="120.8765614734"/>
    <n v="945196689.97248077"/>
    <x v="16"/>
    <x v="3"/>
  </r>
  <r>
    <x v="13"/>
    <n v="0.74351234480700001"/>
    <n v="108.9416547207"/>
    <n v="851871447.92160809"/>
    <x v="17"/>
    <x v="3"/>
  </r>
  <r>
    <x v="13"/>
    <n v="0"/>
    <n v="5.0735395235"/>
    <n v="39672643.774798721"/>
    <x v="18"/>
    <x v="3"/>
  </r>
  <r>
    <x v="13"/>
    <n v="0.86931869356699998"/>
    <n v="103.2720311962"/>
    <n v="807537713.37930989"/>
    <x v="19"/>
    <x v="3"/>
  </r>
  <r>
    <x v="13"/>
    <n v="0.77933156978999996"/>
    <n v="-59.817642772299997"/>
    <n v="-467745254.01085526"/>
    <x v="20"/>
    <x v="3"/>
  </r>
  <r>
    <x v="13"/>
    <n v="2.32833778474"/>
    <n v="33.198657137600001"/>
    <n v="259597563.46060595"/>
    <x v="21"/>
    <x v="3"/>
  </r>
  <r>
    <x v="13"/>
    <n v="1.2991400743199999"/>
    <n v="176.20508819419999"/>
    <n v="1377839211.2363107"/>
    <x v="22"/>
    <x v="3"/>
  </r>
  <r>
    <x v="13"/>
    <n v="0.25471807144199998"/>
    <n v="59.789442895000001"/>
    <n v="467524744.5063104"/>
    <x v="23"/>
    <x v="3"/>
  </r>
  <r>
    <x v="13"/>
    <n v="1.371877611008"/>
    <n v="890.84533651239997"/>
    <n v="6965982925.7654419"/>
    <x v="5"/>
    <x v="3"/>
  </r>
  <r>
    <x v="13"/>
    <n v="2.042003113207"/>
    <n v="92.879151608599997"/>
    <n v="726270383.5864799"/>
    <x v="6"/>
    <x v="3"/>
  </r>
  <r>
    <x v="13"/>
    <n v="0.85215488274100004"/>
    <n v="78.142253391899999"/>
    <n v="611034913.24302983"/>
    <x v="7"/>
    <x v="3"/>
  </r>
  <r>
    <x v="13"/>
    <n v="0.48606803323699999"/>
    <n v="40.402864516199998"/>
    <n v="315931007.14171618"/>
    <x v="24"/>
    <x v="3"/>
  </r>
  <r>
    <x v="13"/>
    <n v="-0.20307010749599999"/>
    <n v="12.0900744374"/>
    <n v="94538578.864738047"/>
    <x v="25"/>
    <x v="3"/>
  </r>
  <r>
    <x v="13"/>
    <n v="0.344318051131"/>
    <n v="68.296098095199994"/>
    <n v="534042704.97737825"/>
    <x v="8"/>
    <x v="3"/>
  </r>
  <r>
    <x v="13"/>
    <n v="0.82181246114399997"/>
    <n v="29.293365490500001"/>
    <n v="229060057.32027456"/>
    <x v="26"/>
    <x v="3"/>
  </r>
  <r>
    <x v="13"/>
    <n v="0.33190929859700002"/>
    <n v="260.49992338890002"/>
    <n v="2036984360.9379714"/>
    <x v="9"/>
    <x v="3"/>
  </r>
  <r>
    <x v="13"/>
    <n v="-3.4215983217999998E-2"/>
    <n v="0.66236557610000002"/>
    <n v="5179380.8696254725"/>
    <x v="27"/>
    <x v="3"/>
  </r>
  <r>
    <x v="13"/>
    <n v="0.47015284358600001"/>
    <n v="129.25114148540001"/>
    <n v="1010681885.8679152"/>
    <x v="28"/>
    <x v="3"/>
  </r>
  <r>
    <x v="13"/>
    <n v="0"/>
    <n v="0"/>
    <n v="0"/>
    <x v="10"/>
    <x v="3"/>
  </r>
  <r>
    <x v="13"/>
    <n v="0.94837046712200002"/>
    <n v="33.392785064000002"/>
    <n v="261115550.66364929"/>
    <x v="29"/>
    <x v="3"/>
  </r>
  <r>
    <x v="13"/>
    <n v="2.0663798604329999"/>
    <n v="45.148908325699999"/>
    <n v="353042791.63097763"/>
    <x v="30"/>
    <x v="3"/>
  </r>
  <r>
    <x v="13"/>
    <n v="0.88094048588700002"/>
    <n v="109.8719343634"/>
    <n v="859145788.19329357"/>
    <x v="31"/>
    <x v="3"/>
  </r>
  <r>
    <x v="13"/>
    <n v="0"/>
    <n v="11.916878243199999"/>
    <n v="93184267.760267258"/>
    <x v="32"/>
    <x v="3"/>
  </r>
  <r>
    <x v="13"/>
    <n v="0.31163026158500001"/>
    <n v="129.0892230366"/>
    <n v="1009415761.3191545"/>
    <x v="33"/>
    <x v="3"/>
  </r>
  <r>
    <x v="13"/>
    <n v="0.180216519593"/>
    <n v="62.034999544500003"/>
    <n v="485083919.63820869"/>
    <x v="34"/>
    <x v="3"/>
  </r>
  <r>
    <x v="13"/>
    <n v="1.1557576276849999"/>
    <n v="22.263327807300001"/>
    <n v="174088537.05573851"/>
    <x v="35"/>
    <x v="3"/>
  </r>
  <r>
    <x v="13"/>
    <n v="0.39569421371899999"/>
    <n v="37.035199384800002"/>
    <n v="289597482.29343134"/>
    <x v="36"/>
    <x v="3"/>
  </r>
  <r>
    <x v="13"/>
    <n v="0.87461559602200001"/>
    <n v="9.0620370447000003"/>
    <n v="70860779.911772549"/>
    <x v="37"/>
    <x v="3"/>
  </r>
  <r>
    <x v="13"/>
    <n v="-0.23612374548599999"/>
    <n v="-13.2221823379"/>
    <n v="-103391119.2348558"/>
    <x v="38"/>
    <x v="3"/>
  </r>
  <r>
    <x v="13"/>
    <n v="3.2525059156999998E-2"/>
    <n v="18.9781833445"/>
    <n v="148400284.22598463"/>
    <x v="39"/>
    <x v="3"/>
  </r>
  <r>
    <x v="13"/>
    <n v="-0.50188884964400005"/>
    <n v="42.5061490971"/>
    <n v="332377682.98775542"/>
    <x v="40"/>
    <x v="3"/>
  </r>
  <r>
    <x v="13"/>
    <n v="0.17135535290100001"/>
    <n v="2816.7484869827999"/>
    <n v="22025621128.931744"/>
    <x v="14"/>
    <x v="3"/>
  </r>
  <r>
    <x v="13"/>
    <n v="0.63249841388399997"/>
    <n v="17.603156223999999"/>
    <n v="137648232.15669248"/>
    <x v="41"/>
    <x v="3"/>
  </r>
  <r>
    <x v="14"/>
    <n v="1.067130829708"/>
    <n v="355.34077523449997"/>
    <n v="2819122690.8810482"/>
    <x v="15"/>
    <x v="3"/>
  </r>
  <r>
    <x v="14"/>
    <n v="1.1794758382399999"/>
    <n v="132.64361637420001"/>
    <n v="1052338078.7759439"/>
    <x v="16"/>
    <x v="3"/>
  </r>
  <r>
    <x v="14"/>
    <n v="0.64353176899999998"/>
    <n v="102.6944667379"/>
    <n v="814734253.95013499"/>
    <x v="17"/>
    <x v="3"/>
  </r>
  <r>
    <x v="14"/>
    <n v="0"/>
    <n v="5.4824113719999996"/>
    <n v="43495121.800614893"/>
    <x v="18"/>
    <x v="3"/>
  </r>
  <r>
    <x v="14"/>
    <n v="0.84220796070399995"/>
    <n v="101.774276715"/>
    <n v="807433857.38920617"/>
    <x v="19"/>
    <x v="3"/>
  </r>
  <r>
    <x v="14"/>
    <n v="0.73527978299499996"/>
    <n v="-58.336707970299997"/>
    <n v="-462818647.93547279"/>
    <x v="20"/>
    <x v="3"/>
  </r>
  <r>
    <x v="14"/>
    <n v="2.4128494521560002"/>
    <n v="34.0416226213"/>
    <n v="270071766.18778014"/>
    <x v="21"/>
    <x v="3"/>
  </r>
  <r>
    <x v="14"/>
    <n v="1.2824434077760001"/>
    <n v="174.92546298400001"/>
    <n v="1387784279.9932878"/>
    <x v="22"/>
    <x v="3"/>
  </r>
  <r>
    <x v="14"/>
    <n v="0.27574626806500002"/>
    <n v="60.791472107600001"/>
    <n v="482293703.32605267"/>
    <x v="23"/>
    <x v="3"/>
  </r>
  <r>
    <x v="14"/>
    <n v="1.3808993336990001"/>
    <n v="894.23377424149999"/>
    <n v="7094470715.4780083"/>
    <x v="5"/>
    <x v="3"/>
  </r>
  <r>
    <x v="14"/>
    <n v="1.963625043253"/>
    <n v="90.486094017599996"/>
    <n v="717878213.34568083"/>
    <x v="6"/>
    <x v="3"/>
  </r>
  <r>
    <x v="14"/>
    <n v="0.74569534263399995"/>
    <n v="73.650734655199997"/>
    <n v="584313627.1921283"/>
    <x v="7"/>
    <x v="3"/>
  </r>
  <r>
    <x v="14"/>
    <n v="0.37094369104800001"/>
    <n v="37.272891260599998"/>
    <n v="295707278.28281462"/>
    <x v="24"/>
    <x v="3"/>
  </r>
  <r>
    <x v="14"/>
    <n v="-0.32867095953600001"/>
    <n v="10.1846073884"/>
    <n v="80800346.561425522"/>
    <x v="25"/>
    <x v="3"/>
  </r>
  <r>
    <x v="14"/>
    <n v="0.166748225143"/>
    <n v="59.274924687400002"/>
    <n v="470262060.62683946"/>
    <x v="8"/>
    <x v="3"/>
  </r>
  <r>
    <x v="14"/>
    <n v="0.802228873728"/>
    <n v="28.978476227200002"/>
    <n v="229902914.53420824"/>
    <x v="26"/>
    <x v="3"/>
  </r>
  <r>
    <x v="14"/>
    <n v="0.22585789671199999"/>
    <n v="239.7579839073"/>
    <n v="1902137947.1773577"/>
    <x v="9"/>
    <x v="3"/>
  </r>
  <r>
    <x v="14"/>
    <n v="0.37066268396000002"/>
    <n v="0.94004431889999995"/>
    <n v="7457912.1073170668"/>
    <x v="27"/>
    <x v="3"/>
  </r>
  <r>
    <x v="14"/>
    <n v="0.48599033216800003"/>
    <n v="130.64352288730001"/>
    <n v="1036470187.0906112"/>
    <x v="28"/>
    <x v="3"/>
  </r>
  <r>
    <x v="14"/>
    <n v="0"/>
    <n v="0"/>
    <n v="0"/>
    <x v="10"/>
    <x v="3"/>
  </r>
  <r>
    <x v="14"/>
    <n v="0.55242971427599996"/>
    <n v="26.606824857300001"/>
    <n v="211087240.51725385"/>
    <x v="29"/>
    <x v="3"/>
  </r>
  <r>
    <x v="14"/>
    <n v="1.939590355038"/>
    <n v="43.282079029899997"/>
    <n v="343381620.13963884"/>
    <x v="30"/>
    <x v="3"/>
  </r>
  <r>
    <x v="14"/>
    <n v="0.99975378606499998"/>
    <n v="116.8122108987"/>
    <n v="926738436.08065391"/>
    <x v="31"/>
    <x v="3"/>
  </r>
  <r>
    <x v="14"/>
    <n v="0"/>
    <n v="11.826684825799999"/>
    <n v="93827891.066846222"/>
    <x v="32"/>
    <x v="3"/>
  </r>
  <r>
    <x v="14"/>
    <n v="0.304019557552"/>
    <n v="128.34018582760001"/>
    <n v="1018196489.7772018"/>
    <x v="33"/>
    <x v="3"/>
  </r>
  <r>
    <x v="14"/>
    <n v="4.9481309463000001E-2"/>
    <n v="55.163244602699997"/>
    <n v="437641738.29886562"/>
    <x v="34"/>
    <x v="3"/>
  </r>
  <r>
    <x v="14"/>
    <n v="0.81445394262799997"/>
    <n v="18.738555019900001"/>
    <n v="148663731.64200315"/>
    <x v="35"/>
    <x v="3"/>
  </r>
  <r>
    <x v="14"/>
    <n v="0.247302479194"/>
    <n v="33.097576500700001"/>
    <n v="262582105.486541"/>
    <x v="36"/>
    <x v="3"/>
  </r>
  <r>
    <x v="14"/>
    <n v="0.70267029414799997"/>
    <n v="8.2308401322999991"/>
    <n v="65299987.502611965"/>
    <x v="37"/>
    <x v="3"/>
  </r>
  <r>
    <x v="14"/>
    <n v="-0.26072033155000002"/>
    <n v="-12.796432036200001"/>
    <n v="-101521453.29159541"/>
    <x v="38"/>
    <x v="3"/>
  </r>
  <r>
    <x v="14"/>
    <n v="6.4278959511000003E-2"/>
    <n v="18.2834873776"/>
    <n v="145053418.37174293"/>
    <x v="39"/>
    <x v="3"/>
  </r>
  <r>
    <x v="14"/>
    <n v="-0.54392521744300004"/>
    <n v="38.918989653099999"/>
    <n v="308766723.33709282"/>
    <x v="40"/>
    <x v="3"/>
  </r>
  <r>
    <x v="14"/>
    <n v="0.169016626005"/>
    <n v="2811.1245698434"/>
    <n v="22302267609.195351"/>
    <x v="14"/>
    <x v="3"/>
  </r>
  <r>
    <x v="14"/>
    <n v="0.53099197297099998"/>
    <n v="16.508616883599998"/>
    <n v="130972350.19230686"/>
    <x v="41"/>
    <x v="3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  <r>
    <x v="15"/>
    <m/>
    <m/>
    <m/>
    <x v="4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er pupil spending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showHeaders="0" outline="1" outlineData="1" multipleFieldFilters="0">
  <location ref="A2:P56" firstHeaderRow="1" firstDataRow="2" firstDataCol="1"/>
  <pivotFields count="7">
    <pivotField axis="axisCol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</items>
    </pivotField>
    <pivotField subtotalTop="0" showAll="0" defaultSubtotal="0"/>
    <pivotField subtotalTop="0" showAll="0" defaultSubtotal="0"/>
    <pivotField subtotalTop="0" showAll="0" defaultSubtotal="0"/>
    <pivotField axis="axisRow" showAll="0" defaultSubtotal="0">
      <items count="45">
        <item x="15"/>
        <item x="16"/>
        <item x="17"/>
        <item x="18"/>
        <item x="14"/>
        <item x="5"/>
        <item x="3"/>
        <item x="19"/>
        <item x="12"/>
        <item x="9"/>
        <item x="27"/>
        <item x="28"/>
        <item x="0"/>
        <item x="11"/>
        <item x="10"/>
        <item x="13"/>
        <item x="4"/>
        <item x="29"/>
        <item x="30"/>
        <item x="31"/>
        <item x="20"/>
        <item x="21"/>
        <item x="22"/>
        <item x="23"/>
        <item m="1" x="44"/>
        <item m="1" x="43"/>
        <item x="6"/>
        <item x="7"/>
        <item x="24"/>
        <item x="25"/>
        <item x="8"/>
        <item x="26"/>
        <item x="32"/>
        <item x="33"/>
        <item x="34"/>
        <item x="35"/>
        <item x="1"/>
        <item x="36"/>
        <item x="37"/>
        <item x="39"/>
        <item x="40"/>
        <item x="2"/>
        <item x="41"/>
        <item x="42"/>
        <item x="38"/>
      </items>
    </pivotField>
    <pivotField axis="axisRow" subtotalTop="0" showAll="0" defaultSubtotal="0">
      <items count="6">
        <item x="1"/>
        <item m="1" x="5"/>
        <item x="0"/>
        <item x="2"/>
        <item x="3"/>
        <item x="4"/>
      </items>
    </pivotField>
    <pivotField dataField="1" subtotalTop="0" dragToRow="0" dragToCol="0" dragToPage="0" showAll="0" defaultSubtotal="0"/>
  </pivotFields>
  <rowFields count="2">
    <field x="5"/>
    <field x="4"/>
  </rowFields>
  <rowItems count="53">
    <i>
      <x/>
    </i>
    <i r="1">
      <x v="41"/>
    </i>
    <i>
      <x v="2"/>
    </i>
    <i r="1">
      <x v="12"/>
    </i>
    <i r="1">
      <x v="36"/>
    </i>
    <i>
      <x v="3"/>
    </i>
    <i r="1">
      <x v="4"/>
    </i>
    <i r="1">
      <x v="5"/>
    </i>
    <i r="1">
      <x v="6"/>
    </i>
    <i r="1">
      <x v="8"/>
    </i>
    <i r="1">
      <x v="9"/>
    </i>
    <i r="1">
      <x v="13"/>
    </i>
    <i r="1">
      <x v="14"/>
    </i>
    <i r="1">
      <x v="15"/>
    </i>
    <i r="1">
      <x v="16"/>
    </i>
    <i r="1">
      <x v="26"/>
    </i>
    <i r="1">
      <x v="27"/>
    </i>
    <i r="1">
      <x v="30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2"/>
    </i>
    <i r="1">
      <x v="44"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Toal spending" fld="6" baseField="4" baseItem="16"/>
  </dataFields>
  <formats count="12"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type="topRight" dataOnly="0" labelOnly="1" outline="0" fieldPosition="0"/>
    </format>
    <format dxfId="32">
      <pivotArea type="origin" dataOnly="0" labelOnly="1" outline="0" fieldPosition="0"/>
    </format>
    <format dxfId="31">
      <pivotArea type="topRight" dataOnly="0" labelOnly="1" outline="0" fieldPosition="0"/>
    </format>
    <format dxfId="30">
      <pivotArea collapsedLevelsAreSubtotals="1" fieldPosition="0">
        <references count="3">
          <reference field="0" count="1" selected="0">
            <x v="0"/>
          </reference>
          <reference field="4" count="1">
            <x v="10"/>
          </reference>
          <reference field="5" count="1" selected="0">
            <x v="4"/>
          </reference>
        </references>
      </pivotArea>
    </format>
    <format dxfId="29">
      <pivotArea collapsedLevelsAreSubtotals="1" fieldPosition="0">
        <references count="3">
          <reference field="0" count="1" selected="0">
            <x v="0"/>
          </reference>
          <reference field="4" count="1">
            <x v="12"/>
          </reference>
          <reference field="5" count="1" selected="0">
            <x v="2"/>
          </reference>
        </references>
      </pivotArea>
    </format>
    <format dxfId="28">
      <pivotArea collapsedLevelsAreSubtotals="1" fieldPosition="0">
        <references count="2">
          <reference field="0" count="1" selected="0">
            <x v="9"/>
          </reference>
          <reference field="5" count="1">
            <x v="0"/>
          </reference>
        </references>
      </pivotArea>
    </format>
    <format dxfId="27">
      <pivotArea outline="0" collapsedLevelsAreSubtotals="1" fieldPosition="0">
        <references count="1">
          <reference field="0" count="1" selected="0">
            <x v="9"/>
          </reference>
        </references>
      </pivotArea>
    </format>
    <format dxfId="26">
      <pivotArea type="topRight" dataOnly="0" labelOnly="1" outline="0" offset="I1" fieldPosition="0"/>
    </format>
    <format dxfId="25">
      <pivotArea dataOnly="0" labelOnly="1" fieldPosition="0">
        <references count="1">
          <reference field="0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er pupil spending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showHeaders="0" outline="1" outlineData="1" multipleFieldFilters="0">
  <location ref="A2:P56" firstHeaderRow="1" firstDataRow="2" firstDataCol="1"/>
  <pivotFields count="7">
    <pivotField axis="axisCol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</items>
    </pivotField>
    <pivotField subtotalTop="0" showAll="0" defaultSubtotal="0"/>
    <pivotField dataField="1" subtotalTop="0" showAll="0" defaultSubtotal="0"/>
    <pivotField subtotalTop="0" showAll="0" defaultSubtotal="0"/>
    <pivotField axis="axisRow" subtotalTop="0" showAll="0" defaultSubtotal="0">
      <items count="45">
        <item x="15"/>
        <item x="16"/>
        <item x="17"/>
        <item x="18"/>
        <item x="14"/>
        <item x="5"/>
        <item x="3"/>
        <item x="19"/>
        <item x="12"/>
        <item x="9"/>
        <item x="27"/>
        <item x="28"/>
        <item x="0"/>
        <item x="11"/>
        <item x="10"/>
        <item x="13"/>
        <item x="4"/>
        <item x="29"/>
        <item x="30"/>
        <item x="31"/>
        <item x="20"/>
        <item x="21"/>
        <item x="22"/>
        <item x="23"/>
        <item m="1" x="44"/>
        <item m="1" x="43"/>
        <item x="6"/>
        <item x="7"/>
        <item x="24"/>
        <item x="25"/>
        <item x="8"/>
        <item x="26"/>
        <item x="32"/>
        <item x="33"/>
        <item x="34"/>
        <item x="35"/>
        <item x="1"/>
        <item x="36"/>
        <item x="37"/>
        <item x="39"/>
        <item x="40"/>
        <item x="2"/>
        <item x="41"/>
        <item x="42"/>
        <item x="38"/>
      </items>
    </pivotField>
    <pivotField axis="axisRow" subtotalTop="0" showAll="0" defaultSubtotal="0">
      <items count="6">
        <item x="1"/>
        <item m="1" x="5"/>
        <item x="0"/>
        <item x="2"/>
        <item x="3"/>
        <item x="4"/>
      </items>
    </pivotField>
    <pivotField subtotalTop="0" dragToRow="0" dragToCol="0" dragToPage="0" showAll="0" defaultSubtotal="0"/>
  </pivotFields>
  <rowFields count="2">
    <field x="5"/>
    <field x="4"/>
  </rowFields>
  <rowItems count="53">
    <i>
      <x/>
    </i>
    <i r="1">
      <x v="41"/>
    </i>
    <i>
      <x v="2"/>
    </i>
    <i r="1">
      <x v="12"/>
    </i>
    <i r="1">
      <x v="36"/>
    </i>
    <i>
      <x v="3"/>
    </i>
    <i r="1">
      <x v="4"/>
    </i>
    <i r="1">
      <x v="5"/>
    </i>
    <i r="1">
      <x v="6"/>
    </i>
    <i r="1">
      <x v="8"/>
    </i>
    <i r="1">
      <x v="9"/>
    </i>
    <i r="1">
      <x v="13"/>
    </i>
    <i r="1">
      <x v="14"/>
    </i>
    <i r="1">
      <x v="15"/>
    </i>
    <i r="1">
      <x v="16"/>
    </i>
    <i r="1">
      <x v="26"/>
    </i>
    <i r="1">
      <x v="27"/>
    </i>
    <i r="1">
      <x v="30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2"/>
    </i>
    <i r="1">
      <x v="44"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Real terms per pupil spending" fld="2" baseField="4" baseItem="0"/>
  </dataFields>
  <formats count="10">
    <format dxfId="24">
      <pivotArea type="all" dataOnly="0" outline="0" fieldPosition="0"/>
    </format>
    <format dxfId="23">
      <pivotArea outline="0" collapsedLevelsAreSubtotals="1" fieldPosition="0"/>
    </format>
    <format dxfId="22">
      <pivotArea type="origin" dataOnly="0" labelOnly="1" outline="0" fieldPosition="0"/>
    </format>
    <format dxfId="21">
      <pivotArea type="topRight" dataOnly="0" labelOnly="1" outline="0" fieldPosition="0"/>
    </format>
    <format dxfId="20">
      <pivotArea type="origin" dataOnly="0" labelOnly="1" outline="0" fieldPosition="0"/>
    </format>
    <format dxfId="19">
      <pivotArea type="topRight" dataOnly="0" labelOnly="1" outline="0" fieldPosition="0"/>
    </format>
    <format dxfId="18">
      <pivotArea collapsedLevelsAreSubtotals="1" fieldPosition="0">
        <references count="3">
          <reference field="0" count="1" selected="0">
            <x v="0"/>
          </reference>
          <reference field="4" count="1">
            <x v="10"/>
          </reference>
          <reference field="5" count="1" selected="0">
            <x v="4"/>
          </reference>
        </references>
      </pivotArea>
    </format>
    <format dxfId="17">
      <pivotArea outline="0" collapsedLevelsAreSubtotals="1" fieldPosition="0">
        <references count="1">
          <reference field="0" count="1" selected="0">
            <x v="9"/>
          </reference>
        </references>
      </pivotArea>
    </format>
    <format dxfId="16">
      <pivotArea type="topRight" dataOnly="0" labelOnly="1" outline="0" offset="I1" fieldPosition="0"/>
    </format>
    <format dxfId="15">
      <pivotArea dataOnly="0" labelOnly="1" fieldPosition="0">
        <references count="1">
          <reference field="0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Real terms per pupil change from 2002/0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showHeaders="0" outline="1" outlineData="1" multipleFieldFilters="0">
  <location ref="A2:P56" firstHeaderRow="1" firstDataRow="2" firstDataCol="1"/>
  <pivotFields count="7">
    <pivotField axis="axisCol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</items>
    </pivotField>
    <pivotField dataField="1" subtotalTop="0" showAll="0" defaultSubtotal="0"/>
    <pivotField subtotalTop="0" showAll="0" defaultSubtotal="0"/>
    <pivotField subtotalTop="0" showAll="0" defaultSubtotal="0"/>
    <pivotField axis="axisRow" showAll="0" defaultSubtotal="0">
      <items count="45">
        <item x="15"/>
        <item x="16"/>
        <item x="17"/>
        <item n="Auditor costs" x="18"/>
        <item x="14"/>
        <item x="5"/>
        <item x="3"/>
        <item x="19"/>
        <item x="12"/>
        <item x="9"/>
        <item x="11"/>
        <item n="Other expenditure" x="10"/>
        <item x="13"/>
        <item x="4"/>
        <item x="20"/>
        <item x="21"/>
        <item x="22"/>
        <item x="23"/>
        <item n="Community focused school costs*" m="1" x="44"/>
        <item n="Community focused school staff*" m="1" x="43"/>
        <item x="6"/>
        <item x="7"/>
        <item x="24"/>
        <item x="25"/>
        <item x="8"/>
        <item x="26"/>
        <item x="27"/>
        <item x="28"/>
        <item x="0"/>
        <item x="29"/>
        <item x="30"/>
        <item x="31"/>
        <item n="PFI" x="32"/>
        <item x="33"/>
        <item x="34"/>
        <item x="35"/>
        <item x="1"/>
        <item x="36"/>
        <item x="37"/>
        <item x="39"/>
        <item x="38"/>
        <item x="40"/>
        <item x="2"/>
        <item x="41"/>
        <item x="42"/>
      </items>
    </pivotField>
    <pivotField axis="axisRow" subtotalTop="0" showAll="0" defaultSubtotal="0">
      <items count="6">
        <item x="1"/>
        <item m="1" x="5"/>
        <item x="0"/>
        <item x="2"/>
        <item x="3"/>
        <item x="4"/>
      </items>
    </pivotField>
    <pivotField subtotalTop="0" dragToRow="0" dragToCol="0" dragToPage="0" showAll="0" defaultSubtotal="0"/>
  </pivotFields>
  <rowFields count="2">
    <field x="5"/>
    <field x="4"/>
  </rowFields>
  <rowItems count="53">
    <i>
      <x/>
    </i>
    <i r="1">
      <x v="42"/>
    </i>
    <i>
      <x v="2"/>
    </i>
    <i r="1">
      <x v="28"/>
    </i>
    <i r="1">
      <x v="36"/>
    </i>
    <i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1"/>
    </i>
    <i r="1">
      <x v="2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1"/>
    </i>
    <i r="1">
      <x v="14"/>
    </i>
    <i r="1">
      <x v="15"/>
    </i>
    <i r="1">
      <x v="16"/>
    </i>
    <i r="1">
      <x v="17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3"/>
    </i>
  </rowItems>
  <colFields count="1">
    <field x="0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Real terms per pupil change from 2002/03_x000a_" fld="1" baseField="0" baseItem="0"/>
  </dataFields>
  <formats count="15"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type="topRight" dataOnly="0" labelOnly="1" outline="0" fieldPosition="0"/>
    </format>
    <format dxfId="10">
      <pivotArea collapsedLevelsAreSubtotals="1" fieldPosition="0">
        <references count="2">
          <reference field="4" count="1">
            <x v="11"/>
          </reference>
          <reference field="5" count="1" selected="0">
            <x v="4"/>
          </reference>
        </references>
      </pivotArea>
    </format>
    <format dxfId="9">
      <pivotArea dataOnly="0" labelOnly="1" fieldPosition="0">
        <references count="2">
          <reference field="4" count="1">
            <x v="11"/>
          </reference>
          <reference field="5" count="1" selected="0">
            <x v="4"/>
          </reference>
        </references>
      </pivotArea>
    </format>
    <format dxfId="8">
      <pivotArea collapsedLevelsAreSubtotals="1" fieldPosition="0">
        <references count="2">
          <reference field="4" count="2">
            <x v="18"/>
            <x v="19"/>
          </reference>
          <reference field="5" count="1" selected="0">
            <x v="4"/>
          </reference>
        </references>
      </pivotArea>
    </format>
    <format dxfId="7">
      <pivotArea dataOnly="0" labelOnly="1" fieldPosition="0">
        <references count="2">
          <reference field="4" count="2">
            <x v="18"/>
            <x v="19"/>
          </reference>
          <reference field="5" count="1" selected="0">
            <x v="4"/>
          </reference>
        </references>
      </pivotArea>
    </format>
    <format dxfId="6">
      <pivotArea collapsedLevelsAreSubtotals="1" fieldPosition="0">
        <references count="2">
          <reference field="4" count="1">
            <x v="32"/>
          </reference>
          <reference field="5" count="1" selected="0">
            <x v="4"/>
          </reference>
        </references>
      </pivotArea>
    </format>
    <format dxfId="5">
      <pivotArea dataOnly="0" labelOnly="1" fieldPosition="0">
        <references count="2">
          <reference field="4" count="1">
            <x v="32"/>
          </reference>
          <reference field="5" count="1" selected="0">
            <x v="4"/>
          </reference>
        </references>
      </pivotArea>
    </format>
    <format dxfId="4">
      <pivotArea collapsedLevelsAreSubtotals="1" fieldPosition="0">
        <references count="2">
          <reference field="4" count="1">
            <x v="3"/>
          </reference>
          <reference field="5" count="1" selected="0">
            <x v="4"/>
          </reference>
        </references>
      </pivotArea>
    </format>
    <format dxfId="3">
      <pivotArea dataOnly="0" labelOnly="1" fieldPosition="0">
        <references count="2">
          <reference field="4" count="1">
            <x v="3"/>
          </reference>
          <reference field="5" count="1" selected="0">
            <x v="4"/>
          </reference>
        </references>
      </pivotArea>
    </format>
    <format dxfId="2">
      <pivotArea outline="0" collapsedLevelsAreSubtotals="1" fieldPosition="0">
        <references count="1">
          <reference field="0" count="1" selected="0">
            <x v="9"/>
          </reference>
        </references>
      </pivotArea>
    </format>
    <format dxfId="1">
      <pivotArea type="topRight" dataOnly="0" labelOnly="1" outline="0" offset="I1" fieldPosition="0"/>
    </format>
    <format dxfId="0">
      <pivotArea dataOnly="0" labelOnly="1" fieldPosition="0">
        <references count="1">
          <reference field="0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ets.publishing.service.gov.uk/government/uploads/system/uploads/attachment_data/file/737155/Trends_in_school_spending_2002_to_2016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31"/>
  <sheetViews>
    <sheetView showGridLines="0" tabSelected="1" workbookViewId="0">
      <selection activeCell="E6" sqref="E6"/>
    </sheetView>
  </sheetViews>
  <sheetFormatPr defaultRowHeight="14.25" x14ac:dyDescent="0.45"/>
  <cols>
    <col min="1" max="1" width="33.1328125" customWidth="1"/>
    <col min="2" max="2" width="168.265625" customWidth="1"/>
  </cols>
  <sheetData>
    <row r="8" spans="1:2" ht="30" x14ac:dyDescent="0.45">
      <c r="A8" s="1" t="s">
        <v>0</v>
      </c>
    </row>
    <row r="9" spans="1:2" x14ac:dyDescent="0.45">
      <c r="A9" t="s">
        <v>125</v>
      </c>
    </row>
    <row r="10" spans="1:2" x14ac:dyDescent="0.45">
      <c r="A10" s="29" t="s">
        <v>153</v>
      </c>
    </row>
    <row r="12" spans="1:2" x14ac:dyDescent="0.45">
      <c r="A12" s="26" t="s">
        <v>1</v>
      </c>
      <c r="B12" s="26" t="s">
        <v>2</v>
      </c>
    </row>
    <row r="13" spans="1:2" x14ac:dyDescent="0.45">
      <c r="A13" s="22" t="s">
        <v>110</v>
      </c>
      <c r="B13" s="2" t="s">
        <v>148</v>
      </c>
    </row>
    <row r="14" spans="1:2" x14ac:dyDescent="0.45">
      <c r="A14" s="22" t="s">
        <v>115</v>
      </c>
      <c r="B14" s="2" t="s">
        <v>121</v>
      </c>
    </row>
    <row r="15" spans="1:2" x14ac:dyDescent="0.45">
      <c r="A15" s="22" t="s">
        <v>127</v>
      </c>
      <c r="B15" s="2" t="s">
        <v>147</v>
      </c>
    </row>
    <row r="16" spans="1:2" x14ac:dyDescent="0.45">
      <c r="A16" s="22" t="s">
        <v>116</v>
      </c>
      <c r="B16" s="2" t="s">
        <v>118</v>
      </c>
    </row>
    <row r="17" spans="1:2" x14ac:dyDescent="0.45">
      <c r="A17" s="22" t="s">
        <v>117</v>
      </c>
      <c r="B17" s="2" t="s">
        <v>120</v>
      </c>
    </row>
    <row r="18" spans="1:2" x14ac:dyDescent="0.45">
      <c r="A18" s="22" t="s">
        <v>149</v>
      </c>
      <c r="B18" s="2" t="s">
        <v>150</v>
      </c>
    </row>
    <row r="20" spans="1:2" ht="20.65" x14ac:dyDescent="0.45">
      <c r="A20" s="19" t="s">
        <v>109</v>
      </c>
    </row>
    <row r="22" spans="1:2" x14ac:dyDescent="0.45">
      <c r="A22" t="s">
        <v>143</v>
      </c>
    </row>
    <row r="23" spans="1:2" x14ac:dyDescent="0.45">
      <c r="A23" t="s">
        <v>146</v>
      </c>
    </row>
    <row r="24" spans="1:2" x14ac:dyDescent="0.45">
      <c r="A24" t="s">
        <v>112</v>
      </c>
    </row>
    <row r="25" spans="1:2" x14ac:dyDescent="0.45">
      <c r="A25" t="s">
        <v>128</v>
      </c>
    </row>
    <row r="26" spans="1:2" x14ac:dyDescent="0.45">
      <c r="A26" t="s">
        <v>129</v>
      </c>
    </row>
    <row r="27" spans="1:2" x14ac:dyDescent="0.45">
      <c r="A27" s="29" t="s">
        <v>126</v>
      </c>
      <c r="B27" s="40"/>
    </row>
    <row r="30" spans="1:2" x14ac:dyDescent="0.45">
      <c r="A30" t="s">
        <v>151</v>
      </c>
    </row>
    <row r="31" spans="1:2" x14ac:dyDescent="0.45">
      <c r="A31" t="s">
        <v>152</v>
      </c>
    </row>
  </sheetData>
  <hyperlinks>
    <hyperlink ref="A13" location="'Real terms per pupil spending'!A1" display="Real terms per pupil spending"/>
    <hyperlink ref="A14" location="'Per pupil change from 2002-03'!A1" display="Per pupil change from 2002-03"/>
    <hyperlink ref="A16" location="Data!A1" display="Data"/>
    <hyperlink ref="A17" location="Groupings!A1" display="Groupings"/>
    <hyperlink ref="A15" location="'Real terms total spending'!A1" display="Real terms total spending"/>
    <hyperlink ref="A27" location="Contents!A1" display="https://www.gov.uk/government/statistics/schools-pupils-and-their-characteristics-january-2018"/>
    <hyperlink ref="A18" location="'Total fte pupil counts'!A1" display="Pupil counts"/>
    <hyperlink ref="A10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A4" workbookViewId="0">
      <selection activeCell="L1" sqref="L1"/>
    </sheetView>
  </sheetViews>
  <sheetFormatPr defaultColWidth="9" defaultRowHeight="14.25" x14ac:dyDescent="0.45"/>
  <cols>
    <col min="1" max="1" width="35.86328125" style="9" bestFit="1" customWidth="1"/>
    <col min="2" max="17" width="14.1328125" style="9" bestFit="1" customWidth="1"/>
    <col min="18" max="18" width="19" style="9" bestFit="1" customWidth="1"/>
    <col min="19" max="19" width="14.1328125" style="9" bestFit="1" customWidth="1"/>
    <col min="20" max="20" width="19" style="9" bestFit="1" customWidth="1"/>
    <col min="21" max="21" width="14.1328125" style="9" bestFit="1" customWidth="1"/>
    <col min="22" max="22" width="19" style="9" bestFit="1" customWidth="1"/>
    <col min="23" max="23" width="14.1328125" style="9" bestFit="1" customWidth="1"/>
    <col min="24" max="24" width="19" style="9" bestFit="1" customWidth="1"/>
    <col min="25" max="25" width="14.1328125" style="9" bestFit="1" customWidth="1"/>
    <col min="26" max="26" width="19" style="9" bestFit="1" customWidth="1"/>
    <col min="27" max="27" width="14.1328125" style="9" bestFit="1" customWidth="1"/>
    <col min="28" max="28" width="19" style="9" bestFit="1" customWidth="1"/>
    <col min="29" max="29" width="14.1328125" style="9" bestFit="1" customWidth="1"/>
    <col min="30" max="30" width="19" style="9" bestFit="1" customWidth="1"/>
    <col min="31" max="31" width="14.1328125" style="9" bestFit="1" customWidth="1"/>
    <col min="32" max="16384" width="9" style="9"/>
  </cols>
  <sheetData>
    <row r="1" spans="1:31" s="42" customFormat="1" x14ac:dyDescent="0.45">
      <c r="K1" s="43" t="s">
        <v>144</v>
      </c>
      <c r="L1" s="44" t="s">
        <v>145</v>
      </c>
    </row>
    <row r="2" spans="1:31" x14ac:dyDescent="0.45">
      <c r="A2" s="20" t="s">
        <v>141</v>
      </c>
      <c r="C2" s="21"/>
      <c r="D2" s="21"/>
      <c r="E2" s="21"/>
      <c r="F2" s="21"/>
      <c r="G2" s="21"/>
      <c r="H2" s="21"/>
      <c r="I2" s="21"/>
      <c r="J2" s="21"/>
      <c r="K2" s="36"/>
      <c r="L2" s="21"/>
      <c r="M2" s="21"/>
      <c r="N2" s="21"/>
      <c r="O2" s="21"/>
      <c r="P2" s="2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x14ac:dyDescent="0.45">
      <c r="B3" s="9" t="s">
        <v>78</v>
      </c>
      <c r="C3" s="9" t="s">
        <v>79</v>
      </c>
      <c r="D3" s="9" t="s">
        <v>80</v>
      </c>
      <c r="E3" s="9" t="s">
        <v>81</v>
      </c>
      <c r="F3" s="9" t="s">
        <v>82</v>
      </c>
      <c r="G3" s="9" t="s">
        <v>83</v>
      </c>
      <c r="H3" s="9" t="s">
        <v>84</v>
      </c>
      <c r="I3" s="9" t="s">
        <v>85</v>
      </c>
      <c r="J3" s="9" t="s">
        <v>86</v>
      </c>
      <c r="K3" s="37" t="s">
        <v>87</v>
      </c>
      <c r="L3" s="9" t="s">
        <v>88</v>
      </c>
      <c r="M3" s="9" t="s">
        <v>89</v>
      </c>
      <c r="N3" s="9" t="s">
        <v>90</v>
      </c>
      <c r="O3" s="9" t="s">
        <v>91</v>
      </c>
      <c r="P3" s="9" t="s">
        <v>92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x14ac:dyDescent="0.45">
      <c r="A4" s="13" t="s">
        <v>93</v>
      </c>
      <c r="K4" s="37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x14ac:dyDescent="0.45">
      <c r="A5" s="8" t="s">
        <v>93</v>
      </c>
      <c r="B5" s="9">
        <v>31144000000</v>
      </c>
      <c r="C5" s="9">
        <v>33394000000</v>
      </c>
      <c r="D5" s="9">
        <v>34609000000</v>
      </c>
      <c r="E5" s="9">
        <v>36255000000</v>
      </c>
      <c r="F5" s="9">
        <v>37026000000</v>
      </c>
      <c r="G5" s="9">
        <v>38327000000</v>
      </c>
      <c r="H5" s="9">
        <v>39338000000</v>
      </c>
      <c r="I5" s="9">
        <v>40088000000</v>
      </c>
      <c r="J5" s="9">
        <v>40670000000</v>
      </c>
      <c r="K5" s="37">
        <v>42011000000</v>
      </c>
      <c r="L5" s="9">
        <v>41908000000</v>
      </c>
      <c r="M5" s="9">
        <v>43506000000</v>
      </c>
      <c r="N5" s="9">
        <v>44641000000</v>
      </c>
      <c r="O5" s="9">
        <v>45632000000</v>
      </c>
      <c r="P5" s="9">
        <v>45927000000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x14ac:dyDescent="0.45">
      <c r="A6" s="13" t="s">
        <v>95</v>
      </c>
      <c r="K6" s="37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x14ac:dyDescent="0.45">
      <c r="A7" s="8" t="s">
        <v>72</v>
      </c>
      <c r="B7" s="9">
        <v>7957000000</v>
      </c>
      <c r="C7" s="9">
        <v>8225000000</v>
      </c>
      <c r="D7" s="9">
        <v>8792000000</v>
      </c>
      <c r="E7" s="9">
        <v>9467000000</v>
      </c>
      <c r="F7" s="9">
        <v>9913000000</v>
      </c>
      <c r="G7" s="9">
        <v>10510000000</v>
      </c>
      <c r="H7" s="9">
        <v>11008000000</v>
      </c>
      <c r="I7" s="9">
        <v>11132000000</v>
      </c>
      <c r="J7" s="9">
        <v>11312000000</v>
      </c>
      <c r="K7" s="37">
        <v>11917000000</v>
      </c>
      <c r="L7" s="9">
        <v>12679000000</v>
      </c>
      <c r="M7" s="9">
        <v>13351000000</v>
      </c>
      <c r="N7" s="9">
        <v>13984000000</v>
      </c>
      <c r="O7" s="9">
        <v>13963000000</v>
      </c>
      <c r="P7" s="9">
        <v>13879000000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x14ac:dyDescent="0.45">
      <c r="A8" s="8" t="s">
        <v>69</v>
      </c>
      <c r="B8" s="9">
        <v>23187000000</v>
      </c>
      <c r="C8" s="9">
        <v>25169000000</v>
      </c>
      <c r="D8" s="9">
        <v>25817000000</v>
      </c>
      <c r="E8" s="9">
        <v>26789000000</v>
      </c>
      <c r="F8" s="9">
        <v>27112000000</v>
      </c>
      <c r="G8" s="9">
        <v>27817000000</v>
      </c>
      <c r="H8" s="9">
        <v>28330000000</v>
      </c>
      <c r="I8" s="9">
        <v>28955000000</v>
      </c>
      <c r="J8" s="9">
        <v>29357000000</v>
      </c>
      <c r="K8" s="37">
        <v>30094000000</v>
      </c>
      <c r="L8" s="9">
        <v>29229000000</v>
      </c>
      <c r="M8" s="9">
        <v>30154000000</v>
      </c>
      <c r="N8" s="9">
        <v>30657000000</v>
      </c>
      <c r="O8" s="9">
        <v>31670000000</v>
      </c>
      <c r="P8" s="9">
        <v>32048000000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x14ac:dyDescent="0.45">
      <c r="A9" s="13" t="s">
        <v>94</v>
      </c>
      <c r="K9" s="3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x14ac:dyDescent="0.45">
      <c r="A10" s="8" t="s">
        <v>5</v>
      </c>
      <c r="B10" s="9">
        <v>18351000000</v>
      </c>
      <c r="C10" s="9">
        <v>19940000000</v>
      </c>
      <c r="D10" s="9">
        <v>20193000000</v>
      </c>
      <c r="E10" s="9">
        <v>20566000000</v>
      </c>
      <c r="F10" s="9">
        <v>20506000000</v>
      </c>
      <c r="G10" s="9">
        <v>20710000000</v>
      </c>
      <c r="H10" s="9">
        <v>20810000000</v>
      </c>
      <c r="I10" s="9">
        <v>21161000000</v>
      </c>
      <c r="J10" s="9">
        <v>21377000000</v>
      </c>
      <c r="K10" s="37">
        <v>21601000000</v>
      </c>
      <c r="L10" s="9">
        <v>21070000000</v>
      </c>
      <c r="M10" s="9">
        <v>21257000000</v>
      </c>
      <c r="N10" s="9">
        <v>21358000000</v>
      </c>
      <c r="O10" s="9">
        <v>22026000000</v>
      </c>
      <c r="P10" s="9">
        <v>22302000000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x14ac:dyDescent="0.45">
      <c r="A11" s="8" t="s">
        <v>52</v>
      </c>
      <c r="B11" s="9">
        <v>2866000000</v>
      </c>
      <c r="C11" s="9">
        <v>3302000000</v>
      </c>
      <c r="D11" s="9">
        <v>3711000000</v>
      </c>
      <c r="E11" s="9">
        <v>4190000000</v>
      </c>
      <c r="F11" s="9">
        <v>4600000000</v>
      </c>
      <c r="G11" s="9">
        <v>5020000000</v>
      </c>
      <c r="H11" s="9">
        <v>5386000000</v>
      </c>
      <c r="I11" s="9">
        <v>5704000000</v>
      </c>
      <c r="J11" s="9">
        <v>5861000000</v>
      </c>
      <c r="K11" s="37">
        <v>6307000000</v>
      </c>
      <c r="L11" s="9">
        <v>6031000000</v>
      </c>
      <c r="M11" s="9">
        <v>6490000000</v>
      </c>
      <c r="N11" s="9">
        <v>6714000000</v>
      </c>
      <c r="O11" s="9">
        <v>6966000000</v>
      </c>
      <c r="P11" s="9">
        <v>7094000000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x14ac:dyDescent="0.45">
      <c r="A12" s="8" t="s">
        <v>74</v>
      </c>
      <c r="B12" s="9">
        <v>2198000000</v>
      </c>
      <c r="C12" s="9">
        <v>2282000000</v>
      </c>
      <c r="D12" s="9">
        <v>2454000000</v>
      </c>
      <c r="E12" s="9">
        <v>2661000000</v>
      </c>
      <c r="F12" s="9">
        <v>2834000000</v>
      </c>
      <c r="G12" s="9">
        <v>3052000000</v>
      </c>
      <c r="H12" s="9">
        <v>3239000000</v>
      </c>
      <c r="I12" s="9">
        <v>3367000000</v>
      </c>
      <c r="J12" s="9">
        <v>3406000000</v>
      </c>
      <c r="K12" s="37">
        <v>3607000000</v>
      </c>
      <c r="L12" s="9">
        <v>4051000000</v>
      </c>
      <c r="M12" s="9">
        <v>4343000000</v>
      </c>
      <c r="N12" s="9">
        <v>4528000000</v>
      </c>
      <c r="O12" s="9">
        <v>4437000000</v>
      </c>
      <c r="P12" s="9">
        <v>4679000000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x14ac:dyDescent="0.45">
      <c r="A13" s="8" t="s">
        <v>71</v>
      </c>
      <c r="B13" s="9">
        <v>2096000000</v>
      </c>
      <c r="C13" s="9">
        <v>2164000000</v>
      </c>
      <c r="D13" s="9">
        <v>2270000000</v>
      </c>
      <c r="E13" s="9">
        <v>2409000000</v>
      </c>
      <c r="F13" s="9">
        <v>2489000000</v>
      </c>
      <c r="G13" s="9">
        <v>2636000000</v>
      </c>
      <c r="H13" s="9">
        <v>2700000000</v>
      </c>
      <c r="I13" s="9">
        <v>2668000000</v>
      </c>
      <c r="J13" s="9">
        <v>2681000000</v>
      </c>
      <c r="K13" s="37">
        <v>2873000000</v>
      </c>
      <c r="L13" s="9">
        <v>2983000000</v>
      </c>
      <c r="M13" s="9">
        <v>3025000000</v>
      </c>
      <c r="N13" s="9">
        <v>3039000000</v>
      </c>
      <c r="O13" s="9">
        <v>3073000000</v>
      </c>
      <c r="P13" s="9">
        <v>3092000000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x14ac:dyDescent="0.45">
      <c r="A14" s="8" t="s">
        <v>44</v>
      </c>
      <c r="B14" s="9">
        <v>1493000000</v>
      </c>
      <c r="C14" s="9">
        <v>1461000000</v>
      </c>
      <c r="D14" s="9">
        <v>1503000000</v>
      </c>
      <c r="E14" s="9">
        <v>1562000000</v>
      </c>
      <c r="F14" s="9">
        <v>1615000000</v>
      </c>
      <c r="G14" s="9">
        <v>1687000000</v>
      </c>
      <c r="H14" s="9">
        <v>1730000000</v>
      </c>
      <c r="I14" s="9">
        <v>1699000000</v>
      </c>
      <c r="J14" s="9">
        <v>1720000000</v>
      </c>
      <c r="K14" s="37">
        <v>1759000000</v>
      </c>
      <c r="L14" s="9">
        <v>1951000000</v>
      </c>
      <c r="M14" s="9">
        <v>2093000000</v>
      </c>
      <c r="N14" s="9">
        <v>2150000000</v>
      </c>
      <c r="O14" s="9">
        <v>2037000000</v>
      </c>
      <c r="P14" s="9">
        <v>1902000000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x14ac:dyDescent="0.45">
      <c r="A15" s="8" t="s">
        <v>73</v>
      </c>
      <c r="B15" s="9">
        <v>808000000</v>
      </c>
      <c r="C15" s="9">
        <v>801000000</v>
      </c>
      <c r="D15" s="9">
        <v>838000000</v>
      </c>
      <c r="E15" s="9">
        <v>899000000</v>
      </c>
      <c r="F15" s="9">
        <v>921000000</v>
      </c>
      <c r="G15" s="9">
        <v>974000000</v>
      </c>
      <c r="H15" s="9">
        <v>1017000000</v>
      </c>
      <c r="I15" s="9">
        <v>1017000000</v>
      </c>
      <c r="J15" s="9">
        <v>1039000000</v>
      </c>
      <c r="K15" s="37">
        <v>1112000000</v>
      </c>
      <c r="L15" s="9">
        <v>1073000000</v>
      </c>
      <c r="M15" s="9">
        <v>1187000000</v>
      </c>
      <c r="N15" s="9">
        <v>1273000000</v>
      </c>
      <c r="O15" s="9">
        <v>1449000000</v>
      </c>
      <c r="P15" s="9">
        <v>1485000000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x14ac:dyDescent="0.45">
      <c r="A16" s="8" t="s">
        <v>77</v>
      </c>
      <c r="B16" s="9">
        <v>823000000</v>
      </c>
      <c r="C16" s="9">
        <v>872000000</v>
      </c>
      <c r="D16" s="9">
        <v>935000000</v>
      </c>
      <c r="E16" s="9">
        <v>1010000000</v>
      </c>
      <c r="F16" s="9">
        <v>1060000000</v>
      </c>
      <c r="G16" s="9">
        <v>1105000000</v>
      </c>
      <c r="H16" s="9">
        <v>1148000000</v>
      </c>
      <c r="I16" s="9">
        <v>1203000000</v>
      </c>
      <c r="J16" s="9">
        <v>1277000000</v>
      </c>
      <c r="K16" s="37">
        <v>1253000000</v>
      </c>
      <c r="L16" s="9">
        <v>1393000000</v>
      </c>
      <c r="M16" s="9">
        <v>1439000000</v>
      </c>
      <c r="N16" s="9">
        <v>1518000000</v>
      </c>
      <c r="O16" s="9">
        <v>1374000000</v>
      </c>
      <c r="P16" s="9">
        <v>1238000000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x14ac:dyDescent="0.45">
      <c r="A17" s="8" t="s">
        <v>70</v>
      </c>
      <c r="B17" s="9">
        <v>1163000000</v>
      </c>
      <c r="C17" s="9">
        <v>1124000000</v>
      </c>
      <c r="D17" s="9">
        <v>1075000000</v>
      </c>
      <c r="E17" s="9">
        <v>1133000000</v>
      </c>
      <c r="F17" s="9">
        <v>1086000000</v>
      </c>
      <c r="G17" s="9">
        <v>1113000000</v>
      </c>
      <c r="H17" s="9">
        <v>1116000000</v>
      </c>
      <c r="I17" s="9">
        <v>1073000000</v>
      </c>
      <c r="J17" s="9">
        <v>1080000000</v>
      </c>
      <c r="K17" s="37">
        <v>1075000000</v>
      </c>
      <c r="L17" s="9">
        <v>1055000000</v>
      </c>
      <c r="M17" s="9">
        <v>1220000000</v>
      </c>
      <c r="N17" s="9">
        <v>1311000000</v>
      </c>
      <c r="O17" s="9">
        <v>1229000000</v>
      </c>
      <c r="P17" s="9">
        <v>1167000000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x14ac:dyDescent="0.45">
      <c r="A18" s="8" t="s">
        <v>75</v>
      </c>
      <c r="B18" s="9">
        <v>404000000</v>
      </c>
      <c r="C18" s="9">
        <v>406000000</v>
      </c>
      <c r="D18" s="9">
        <v>427000000</v>
      </c>
      <c r="E18" s="9">
        <v>452000000</v>
      </c>
      <c r="F18" s="9">
        <v>489000000</v>
      </c>
      <c r="G18" s="9">
        <v>506000000</v>
      </c>
      <c r="H18" s="9">
        <v>538000000</v>
      </c>
      <c r="I18" s="9">
        <v>559000000</v>
      </c>
      <c r="J18" s="9">
        <v>590000000</v>
      </c>
      <c r="K18" s="37">
        <v>656000000</v>
      </c>
      <c r="L18" s="9">
        <v>610000000</v>
      </c>
      <c r="M18" s="9">
        <v>635000000</v>
      </c>
      <c r="N18" s="9">
        <v>945000000</v>
      </c>
      <c r="O18" s="9">
        <v>1170000000</v>
      </c>
      <c r="P18" s="9">
        <v>1195000000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x14ac:dyDescent="0.45">
      <c r="A19" s="8" t="s">
        <v>76</v>
      </c>
      <c r="B19" s="9">
        <v>233000000</v>
      </c>
      <c r="C19" s="9">
        <v>259000000</v>
      </c>
      <c r="D19" s="9">
        <v>286000000</v>
      </c>
      <c r="E19" s="9">
        <v>338000000</v>
      </c>
      <c r="F19" s="9">
        <v>380000000</v>
      </c>
      <c r="G19" s="9">
        <v>424000000</v>
      </c>
      <c r="H19" s="9">
        <v>479000000</v>
      </c>
      <c r="I19" s="9">
        <v>510000000</v>
      </c>
      <c r="J19" s="9">
        <v>539000000</v>
      </c>
      <c r="K19" s="37">
        <v>592000000</v>
      </c>
      <c r="L19" s="9">
        <v>511000000</v>
      </c>
      <c r="M19" s="9">
        <v>625000000</v>
      </c>
      <c r="N19" s="9">
        <v>664000000</v>
      </c>
      <c r="O19" s="9">
        <v>726000000</v>
      </c>
      <c r="P19" s="9">
        <v>718000000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x14ac:dyDescent="0.45">
      <c r="A20" s="8" t="s">
        <v>48</v>
      </c>
      <c r="B20" s="9">
        <v>322000000</v>
      </c>
      <c r="C20" s="9">
        <v>313000000</v>
      </c>
      <c r="D20" s="9">
        <v>354000000</v>
      </c>
      <c r="E20" s="9">
        <v>444000000</v>
      </c>
      <c r="F20" s="9">
        <v>508000000</v>
      </c>
      <c r="G20" s="9">
        <v>541000000</v>
      </c>
      <c r="H20" s="9">
        <v>641000000</v>
      </c>
      <c r="I20" s="9">
        <v>627000000</v>
      </c>
      <c r="J20" s="9">
        <v>588000000</v>
      </c>
      <c r="K20" s="37">
        <v>583000000</v>
      </c>
      <c r="L20" s="9">
        <v>653000000</v>
      </c>
      <c r="M20" s="9">
        <v>653000000</v>
      </c>
      <c r="N20" s="9">
        <v>628000000</v>
      </c>
      <c r="O20" s="9">
        <v>611000000</v>
      </c>
      <c r="P20" s="9">
        <v>584000000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x14ac:dyDescent="0.45">
      <c r="A21" s="8" t="s">
        <v>46</v>
      </c>
      <c r="B21" s="9">
        <v>388000000</v>
      </c>
      <c r="C21" s="9">
        <v>467000000</v>
      </c>
      <c r="D21" s="9">
        <v>562000000</v>
      </c>
      <c r="E21" s="9">
        <v>590000000</v>
      </c>
      <c r="F21" s="9">
        <v>538000000</v>
      </c>
      <c r="G21" s="9">
        <v>560000000</v>
      </c>
      <c r="H21" s="9">
        <v>533000000</v>
      </c>
      <c r="I21" s="9">
        <v>500000000</v>
      </c>
      <c r="J21" s="9">
        <v>512000000</v>
      </c>
      <c r="K21" s="37">
        <v>594000000</v>
      </c>
      <c r="L21" s="9">
        <v>527000000</v>
      </c>
      <c r="M21" s="9">
        <v>540000000</v>
      </c>
      <c r="N21" s="9">
        <v>512000000</v>
      </c>
      <c r="O21" s="9">
        <v>534000000</v>
      </c>
      <c r="P21" s="9">
        <v>470000000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x14ac:dyDescent="0.45">
      <c r="A22" s="13" t="s">
        <v>96</v>
      </c>
      <c r="K22" s="3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x14ac:dyDescent="0.45">
      <c r="A23" s="8" t="s">
        <v>97</v>
      </c>
      <c r="B23" s="9">
        <v>1312000000</v>
      </c>
      <c r="C23" s="9">
        <v>1400000000</v>
      </c>
      <c r="D23" s="9">
        <v>1540000000</v>
      </c>
      <c r="E23" s="9">
        <v>1694000000</v>
      </c>
      <c r="F23" s="9">
        <v>1830000000</v>
      </c>
      <c r="G23" s="9">
        <v>1966000000</v>
      </c>
      <c r="H23" s="9">
        <v>2088000000</v>
      </c>
      <c r="I23" s="9">
        <v>2169000000</v>
      </c>
      <c r="J23" s="9">
        <v>2183000000</v>
      </c>
      <c r="K23" s="37">
        <v>2211000000</v>
      </c>
      <c r="L23" s="9">
        <v>2326000000</v>
      </c>
      <c r="M23" s="9">
        <v>2484000000</v>
      </c>
      <c r="N23" s="9">
        <v>2610000000</v>
      </c>
      <c r="O23" s="9">
        <v>2685000000</v>
      </c>
      <c r="P23" s="9">
        <v>2819000000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45">
      <c r="A24" s="8" t="s">
        <v>98</v>
      </c>
      <c r="B24" s="9">
        <v>464000000</v>
      </c>
      <c r="C24" s="9">
        <v>458000000</v>
      </c>
      <c r="D24" s="9">
        <v>475000000</v>
      </c>
      <c r="E24" s="9">
        <v>491000000</v>
      </c>
      <c r="F24" s="9">
        <v>481000000</v>
      </c>
      <c r="G24" s="9">
        <v>507000000</v>
      </c>
      <c r="H24" s="9">
        <v>521000000</v>
      </c>
      <c r="I24" s="9">
        <v>516000000</v>
      </c>
      <c r="J24" s="9">
        <v>519000000</v>
      </c>
      <c r="K24" s="37">
        <v>564000000</v>
      </c>
      <c r="L24" s="9">
        <v>1074000000</v>
      </c>
      <c r="M24" s="9">
        <v>1182000000</v>
      </c>
      <c r="N24" s="9">
        <v>1236000000</v>
      </c>
      <c r="O24" s="9">
        <v>945000000</v>
      </c>
      <c r="P24" s="9">
        <v>1052000000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x14ac:dyDescent="0.45">
      <c r="A25" s="8" t="s">
        <v>11</v>
      </c>
      <c r="B25" s="9">
        <v>477000000</v>
      </c>
      <c r="C25" s="9">
        <v>485000000</v>
      </c>
      <c r="D25" s="9">
        <v>487000000</v>
      </c>
      <c r="E25" s="9">
        <v>534000000</v>
      </c>
      <c r="F25" s="9">
        <v>529000000</v>
      </c>
      <c r="G25" s="9">
        <v>565000000</v>
      </c>
      <c r="H25" s="9">
        <v>581000000</v>
      </c>
      <c r="I25" s="9">
        <v>557000000</v>
      </c>
      <c r="J25" s="9">
        <v>561000000</v>
      </c>
      <c r="K25" s="37">
        <v>573000000</v>
      </c>
      <c r="L25" s="9">
        <v>634000000</v>
      </c>
      <c r="M25" s="9">
        <v>764000000</v>
      </c>
      <c r="N25" s="9">
        <v>877000000</v>
      </c>
      <c r="O25" s="9">
        <v>852000000</v>
      </c>
      <c r="P25" s="9">
        <v>815000000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x14ac:dyDescent="0.45">
      <c r="A26" s="8" t="s">
        <v>63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7">
        <v>0</v>
      </c>
      <c r="L26" s="9">
        <v>28000000</v>
      </c>
      <c r="M26" s="9">
        <v>34000000</v>
      </c>
      <c r="N26" s="9">
        <v>39000000</v>
      </c>
      <c r="O26" s="9">
        <v>40000000</v>
      </c>
      <c r="P26" s="9">
        <v>43000000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45">
      <c r="A27" s="8" t="s">
        <v>5</v>
      </c>
      <c r="B27" s="9">
        <v>18351000000</v>
      </c>
      <c r="C27" s="9">
        <v>19940000000</v>
      </c>
      <c r="D27" s="9">
        <v>20193000000</v>
      </c>
      <c r="E27" s="9">
        <v>20566000000</v>
      </c>
      <c r="F27" s="9">
        <v>20506000000</v>
      </c>
      <c r="G27" s="9">
        <v>20710000000</v>
      </c>
      <c r="H27" s="9">
        <v>20810000000</v>
      </c>
      <c r="I27" s="9">
        <v>21161000000</v>
      </c>
      <c r="J27" s="9">
        <v>21377000000</v>
      </c>
      <c r="K27" s="37">
        <v>21601000000</v>
      </c>
      <c r="L27" s="9">
        <v>21070000000</v>
      </c>
      <c r="M27" s="9">
        <v>21257000000</v>
      </c>
      <c r="N27" s="9">
        <v>21358000000</v>
      </c>
      <c r="O27" s="9">
        <v>22026000000</v>
      </c>
      <c r="P27" s="9">
        <v>22302000000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x14ac:dyDescent="0.45">
      <c r="A28" s="8" t="s">
        <v>52</v>
      </c>
      <c r="B28" s="9">
        <v>2866000000</v>
      </c>
      <c r="C28" s="9">
        <v>3302000000</v>
      </c>
      <c r="D28" s="9">
        <v>3711000000</v>
      </c>
      <c r="E28" s="9">
        <v>4190000000</v>
      </c>
      <c r="F28" s="9">
        <v>4600000000</v>
      </c>
      <c r="G28" s="9">
        <v>5020000000</v>
      </c>
      <c r="H28" s="9">
        <v>5386000000</v>
      </c>
      <c r="I28" s="9">
        <v>5704000000</v>
      </c>
      <c r="J28" s="9">
        <v>5861000000</v>
      </c>
      <c r="K28" s="37">
        <v>6307000000</v>
      </c>
      <c r="L28" s="9">
        <v>6031000000</v>
      </c>
      <c r="M28" s="9">
        <v>6490000000</v>
      </c>
      <c r="N28" s="9">
        <v>6714000000</v>
      </c>
      <c r="O28" s="9">
        <v>6966000000</v>
      </c>
      <c r="P28" s="9">
        <v>7094000000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x14ac:dyDescent="0.45">
      <c r="A29" s="8" t="s">
        <v>99</v>
      </c>
      <c r="B29" s="9">
        <v>422000000</v>
      </c>
      <c r="C29" s="9">
        <v>424000000</v>
      </c>
      <c r="D29" s="9">
        <v>439000000</v>
      </c>
      <c r="E29" s="9">
        <v>476000000</v>
      </c>
      <c r="F29" s="9">
        <v>523000000</v>
      </c>
      <c r="G29" s="9">
        <v>579000000</v>
      </c>
      <c r="H29" s="9">
        <v>630000000</v>
      </c>
      <c r="I29" s="9">
        <v>682000000</v>
      </c>
      <c r="J29" s="9">
        <v>704000000</v>
      </c>
      <c r="K29" s="37">
        <v>832000000</v>
      </c>
      <c r="L29" s="9">
        <v>651000000</v>
      </c>
      <c r="M29" s="9">
        <v>677000000</v>
      </c>
      <c r="N29" s="9">
        <v>683000000</v>
      </c>
      <c r="O29" s="9">
        <v>808000000</v>
      </c>
      <c r="P29" s="9">
        <v>807000000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x14ac:dyDescent="0.45">
      <c r="A30" s="8" t="s">
        <v>44</v>
      </c>
      <c r="B30" s="9">
        <v>1493000000</v>
      </c>
      <c r="C30" s="9">
        <v>1461000000</v>
      </c>
      <c r="D30" s="9">
        <v>1503000000</v>
      </c>
      <c r="E30" s="9">
        <v>1562000000</v>
      </c>
      <c r="F30" s="9">
        <v>1615000000</v>
      </c>
      <c r="G30" s="9">
        <v>1687000000</v>
      </c>
      <c r="H30" s="9">
        <v>1730000000</v>
      </c>
      <c r="I30" s="9">
        <v>1699000000</v>
      </c>
      <c r="J30" s="9">
        <v>1720000000</v>
      </c>
      <c r="K30" s="37">
        <v>1759000000</v>
      </c>
      <c r="L30" s="9">
        <v>1951000000</v>
      </c>
      <c r="M30" s="9">
        <v>2093000000</v>
      </c>
      <c r="N30" s="9">
        <v>2150000000</v>
      </c>
      <c r="O30" s="9">
        <v>2037000000</v>
      </c>
      <c r="P30" s="9">
        <v>1902000000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x14ac:dyDescent="0.45">
      <c r="A31" s="8" t="s">
        <v>103</v>
      </c>
      <c r="B31" s="9">
        <v>5000000</v>
      </c>
      <c r="C31" s="9">
        <v>6000000</v>
      </c>
      <c r="D31" s="9">
        <v>8000000</v>
      </c>
      <c r="E31" s="9">
        <v>7000000</v>
      </c>
      <c r="F31" s="9">
        <v>7000000</v>
      </c>
      <c r="G31" s="9">
        <v>10000000</v>
      </c>
      <c r="H31" s="9">
        <v>9000000</v>
      </c>
      <c r="I31" s="9">
        <v>6000000</v>
      </c>
      <c r="J31" s="9">
        <v>4000000</v>
      </c>
      <c r="K31" s="37">
        <v>6000000</v>
      </c>
      <c r="L31" s="9">
        <v>8000000</v>
      </c>
      <c r="M31" s="9">
        <v>8000000</v>
      </c>
      <c r="N31" s="9">
        <v>8000000</v>
      </c>
      <c r="O31" s="9">
        <v>5000000</v>
      </c>
      <c r="P31" s="9">
        <v>7000000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x14ac:dyDescent="0.45">
      <c r="A32" s="8" t="s">
        <v>104</v>
      </c>
      <c r="B32" s="9">
        <v>671000000</v>
      </c>
      <c r="C32" s="9">
        <v>655000000</v>
      </c>
      <c r="D32" s="9">
        <v>700000000</v>
      </c>
      <c r="E32" s="9">
        <v>755000000</v>
      </c>
      <c r="F32" s="9">
        <v>779000000</v>
      </c>
      <c r="G32" s="9">
        <v>865000000</v>
      </c>
      <c r="H32" s="9">
        <v>856000000</v>
      </c>
      <c r="I32" s="9">
        <v>783000000</v>
      </c>
      <c r="J32" s="9">
        <v>797000000</v>
      </c>
      <c r="K32" s="37">
        <v>921000000</v>
      </c>
      <c r="L32" s="9">
        <v>1134000000</v>
      </c>
      <c r="M32" s="9">
        <v>1163000000</v>
      </c>
      <c r="N32" s="9">
        <v>1132000000</v>
      </c>
      <c r="O32" s="9">
        <v>1011000000</v>
      </c>
      <c r="P32" s="9">
        <v>1036000000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x14ac:dyDescent="0.45">
      <c r="A33" s="8" t="s">
        <v>77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7">
        <v>0</v>
      </c>
      <c r="L33" s="9">
        <v>14000000</v>
      </c>
      <c r="M33" s="9">
        <v>11000000</v>
      </c>
      <c r="N33" s="9">
        <v>48000000</v>
      </c>
      <c r="O33" s="9">
        <v>0</v>
      </c>
      <c r="P33" s="9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x14ac:dyDescent="0.45">
      <c r="A34" s="8" t="s">
        <v>58</v>
      </c>
      <c r="B34" s="9">
        <v>131000000</v>
      </c>
      <c r="C34" s="9">
        <v>159000000</v>
      </c>
      <c r="D34" s="9">
        <v>174000000</v>
      </c>
      <c r="E34" s="9">
        <v>185000000</v>
      </c>
      <c r="F34" s="9">
        <v>188000000</v>
      </c>
      <c r="G34" s="9">
        <v>188000000</v>
      </c>
      <c r="H34" s="9">
        <v>188000000</v>
      </c>
      <c r="I34" s="9">
        <v>188000000</v>
      </c>
      <c r="J34" s="9">
        <v>187000000</v>
      </c>
      <c r="K34" s="37">
        <v>192000000</v>
      </c>
      <c r="L34" s="9">
        <v>238000000</v>
      </c>
      <c r="M34" s="9">
        <v>285000000</v>
      </c>
      <c r="N34" s="9">
        <v>287000000</v>
      </c>
      <c r="O34" s="9">
        <v>261000000</v>
      </c>
      <c r="P34" s="9">
        <v>211000000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x14ac:dyDescent="0.45">
      <c r="A35" s="8" t="s">
        <v>22</v>
      </c>
      <c r="B35" s="9">
        <v>112000000</v>
      </c>
      <c r="C35" s="9">
        <v>131000000</v>
      </c>
      <c r="D35" s="9">
        <v>154000000</v>
      </c>
      <c r="E35" s="9">
        <v>172000000</v>
      </c>
      <c r="F35" s="9">
        <v>191000000</v>
      </c>
      <c r="G35" s="9">
        <v>201000000</v>
      </c>
      <c r="H35" s="9">
        <v>217000000</v>
      </c>
      <c r="I35" s="9">
        <v>229000000</v>
      </c>
      <c r="J35" s="9">
        <v>234000000</v>
      </c>
      <c r="K35" s="37">
        <v>261000000</v>
      </c>
      <c r="L35" s="9">
        <v>245000000</v>
      </c>
      <c r="M35" s="9">
        <v>233000000</v>
      </c>
      <c r="N35" s="9">
        <v>241000000</v>
      </c>
      <c r="O35" s="9">
        <v>353000000</v>
      </c>
      <c r="P35" s="9">
        <v>343000000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x14ac:dyDescent="0.45">
      <c r="A36" s="8" t="s">
        <v>24</v>
      </c>
      <c r="B36" s="9">
        <v>446000000</v>
      </c>
      <c r="C36" s="9">
        <v>461000000</v>
      </c>
      <c r="D36" s="9">
        <v>474000000</v>
      </c>
      <c r="E36" s="9">
        <v>508000000</v>
      </c>
      <c r="F36" s="9">
        <v>519000000</v>
      </c>
      <c r="G36" s="9">
        <v>543000000</v>
      </c>
      <c r="H36" s="9">
        <v>567000000</v>
      </c>
      <c r="I36" s="9">
        <v>585000000</v>
      </c>
      <c r="J36" s="9">
        <v>612000000</v>
      </c>
      <c r="K36" s="37">
        <v>652000000</v>
      </c>
      <c r="L36" s="9">
        <v>644000000</v>
      </c>
      <c r="M36" s="9">
        <v>714000000</v>
      </c>
      <c r="N36" s="9">
        <v>776000000</v>
      </c>
      <c r="O36" s="9">
        <v>859000000</v>
      </c>
      <c r="P36" s="9">
        <v>927000000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x14ac:dyDescent="0.45">
      <c r="A37" s="8" t="s">
        <v>100</v>
      </c>
      <c r="B37" s="9">
        <v>-257000000</v>
      </c>
      <c r="C37" s="9">
        <v>-289000000</v>
      </c>
      <c r="D37" s="9">
        <v>-299000000</v>
      </c>
      <c r="E37" s="9">
        <v>-317000000</v>
      </c>
      <c r="F37" s="9">
        <v>-309000000</v>
      </c>
      <c r="G37" s="9">
        <v>-328000000</v>
      </c>
      <c r="H37" s="9">
        <v>-355000000</v>
      </c>
      <c r="I37" s="9">
        <v>-363000000</v>
      </c>
      <c r="J37" s="9">
        <v>-387000000</v>
      </c>
      <c r="K37" s="37">
        <v>-396000000</v>
      </c>
      <c r="L37" s="9">
        <v>-446000000</v>
      </c>
      <c r="M37" s="9">
        <v>-523000000</v>
      </c>
      <c r="N37" s="9">
        <v>-493000000</v>
      </c>
      <c r="O37" s="9">
        <v>-468000000</v>
      </c>
      <c r="P37" s="9">
        <v>-463000000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x14ac:dyDescent="0.45">
      <c r="A38" s="8" t="s">
        <v>38</v>
      </c>
      <c r="B38" s="9">
        <v>76000000</v>
      </c>
      <c r="C38" s="9">
        <v>87000000</v>
      </c>
      <c r="D38" s="9">
        <v>102000000</v>
      </c>
      <c r="E38" s="9">
        <v>117000000</v>
      </c>
      <c r="F38" s="9">
        <v>135000000</v>
      </c>
      <c r="G38" s="9">
        <v>147000000</v>
      </c>
      <c r="H38" s="9">
        <v>160000000</v>
      </c>
      <c r="I38" s="9">
        <v>166000000</v>
      </c>
      <c r="J38" s="9">
        <v>169000000</v>
      </c>
      <c r="K38" s="37">
        <v>160000000</v>
      </c>
      <c r="L38" s="9">
        <v>194000000</v>
      </c>
      <c r="M38" s="9">
        <v>212000000</v>
      </c>
      <c r="N38" s="9">
        <v>237000000</v>
      </c>
      <c r="O38" s="9">
        <v>260000000</v>
      </c>
      <c r="P38" s="9">
        <v>270000000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x14ac:dyDescent="0.45">
      <c r="A39" s="8" t="s">
        <v>40</v>
      </c>
      <c r="B39" s="9">
        <v>585000000</v>
      </c>
      <c r="C39" s="9">
        <v>608000000</v>
      </c>
      <c r="D39" s="9">
        <v>625000000</v>
      </c>
      <c r="E39" s="9">
        <v>652000000</v>
      </c>
      <c r="F39" s="9">
        <v>663000000</v>
      </c>
      <c r="G39" s="9">
        <v>687000000</v>
      </c>
      <c r="H39" s="9">
        <v>734000000</v>
      </c>
      <c r="I39" s="9">
        <v>757000000</v>
      </c>
      <c r="J39" s="9">
        <v>808000000</v>
      </c>
      <c r="K39" s="37">
        <v>892000000</v>
      </c>
      <c r="L39" s="9">
        <v>862000000</v>
      </c>
      <c r="M39" s="9">
        <v>946000000</v>
      </c>
      <c r="N39" s="9">
        <v>1201000000</v>
      </c>
      <c r="O39" s="9">
        <v>1378000000</v>
      </c>
      <c r="P39" s="9">
        <v>1388000000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x14ac:dyDescent="0.45">
      <c r="A40" s="8" t="s">
        <v>18</v>
      </c>
      <c r="B40" s="9">
        <v>364000000</v>
      </c>
      <c r="C40" s="9">
        <v>372000000</v>
      </c>
      <c r="D40" s="9">
        <v>382000000</v>
      </c>
      <c r="E40" s="9">
        <v>392000000</v>
      </c>
      <c r="F40" s="9">
        <v>401000000</v>
      </c>
      <c r="G40" s="9">
        <v>409000000</v>
      </c>
      <c r="H40" s="9">
        <v>424000000</v>
      </c>
      <c r="I40" s="9">
        <v>430000000</v>
      </c>
      <c r="J40" s="9">
        <v>437000000</v>
      </c>
      <c r="K40" s="37">
        <v>458000000</v>
      </c>
      <c r="L40" s="9">
        <v>440000000</v>
      </c>
      <c r="M40" s="9">
        <v>441000000</v>
      </c>
      <c r="N40" s="9">
        <v>449000000</v>
      </c>
      <c r="O40" s="9">
        <v>468000000</v>
      </c>
      <c r="P40" s="9">
        <v>482000000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x14ac:dyDescent="0.45">
      <c r="A41" s="8" t="s">
        <v>76</v>
      </c>
      <c r="B41" s="9">
        <v>233000000</v>
      </c>
      <c r="C41" s="9">
        <v>259000000</v>
      </c>
      <c r="D41" s="9">
        <v>286000000</v>
      </c>
      <c r="E41" s="9">
        <v>338000000</v>
      </c>
      <c r="F41" s="9">
        <v>380000000</v>
      </c>
      <c r="G41" s="9">
        <v>424000000</v>
      </c>
      <c r="H41" s="9">
        <v>479000000</v>
      </c>
      <c r="I41" s="9">
        <v>510000000</v>
      </c>
      <c r="J41" s="9">
        <v>539000000</v>
      </c>
      <c r="K41" s="37">
        <v>592000000</v>
      </c>
      <c r="L41" s="9">
        <v>511000000</v>
      </c>
      <c r="M41" s="9">
        <v>625000000</v>
      </c>
      <c r="N41" s="9">
        <v>664000000</v>
      </c>
      <c r="O41" s="9">
        <v>726000000</v>
      </c>
      <c r="P41" s="9">
        <v>718000000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x14ac:dyDescent="0.45">
      <c r="A42" s="8" t="s">
        <v>48</v>
      </c>
      <c r="B42" s="9">
        <v>322000000</v>
      </c>
      <c r="C42" s="9">
        <v>313000000</v>
      </c>
      <c r="D42" s="9">
        <v>354000000</v>
      </c>
      <c r="E42" s="9">
        <v>444000000</v>
      </c>
      <c r="F42" s="9">
        <v>508000000</v>
      </c>
      <c r="G42" s="9">
        <v>541000000</v>
      </c>
      <c r="H42" s="9">
        <v>641000000</v>
      </c>
      <c r="I42" s="9">
        <v>627000000</v>
      </c>
      <c r="J42" s="9">
        <v>588000000</v>
      </c>
      <c r="K42" s="37">
        <v>583000000</v>
      </c>
      <c r="L42" s="9">
        <v>653000000</v>
      </c>
      <c r="M42" s="9">
        <v>653000000</v>
      </c>
      <c r="N42" s="9">
        <v>628000000</v>
      </c>
      <c r="O42" s="9">
        <v>611000000</v>
      </c>
      <c r="P42" s="9">
        <v>584000000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x14ac:dyDescent="0.45">
      <c r="A43" s="8" t="s">
        <v>101</v>
      </c>
      <c r="B43" s="9">
        <v>207000000</v>
      </c>
      <c r="C43" s="9">
        <v>227000000</v>
      </c>
      <c r="D43" s="9">
        <v>252000000</v>
      </c>
      <c r="E43" s="9">
        <v>273000000</v>
      </c>
      <c r="F43" s="9">
        <v>291000000</v>
      </c>
      <c r="G43" s="9">
        <v>314000000</v>
      </c>
      <c r="H43" s="9">
        <v>328000000</v>
      </c>
      <c r="I43" s="9">
        <v>353000000</v>
      </c>
      <c r="J43" s="9">
        <v>384000000</v>
      </c>
      <c r="K43" s="37">
        <v>331000000</v>
      </c>
      <c r="L43" s="9">
        <v>355000000</v>
      </c>
      <c r="M43" s="9">
        <v>310000000</v>
      </c>
      <c r="N43" s="9">
        <v>314000000</v>
      </c>
      <c r="O43" s="9">
        <v>316000000</v>
      </c>
      <c r="P43" s="9">
        <v>296000000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x14ac:dyDescent="0.45">
      <c r="A44" s="8" t="s">
        <v>102</v>
      </c>
      <c r="B44" s="9">
        <v>116000000</v>
      </c>
      <c r="C44" s="9">
        <v>125000000</v>
      </c>
      <c r="D44" s="9">
        <v>123000000</v>
      </c>
      <c r="E44" s="9">
        <v>127000000</v>
      </c>
      <c r="F44" s="9">
        <v>128000000</v>
      </c>
      <c r="G44" s="9">
        <v>134000000</v>
      </c>
      <c r="H44" s="9">
        <v>139000000</v>
      </c>
      <c r="I44" s="9">
        <v>134000000</v>
      </c>
      <c r="J44" s="9">
        <v>132000000</v>
      </c>
      <c r="K44" s="37">
        <v>141000000</v>
      </c>
      <c r="L44" s="9">
        <v>101000000</v>
      </c>
      <c r="M44" s="9">
        <v>100000000</v>
      </c>
      <c r="N44" s="9">
        <v>94000000</v>
      </c>
      <c r="O44" s="9">
        <v>95000000</v>
      </c>
      <c r="P44" s="9">
        <v>81000000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x14ac:dyDescent="0.45">
      <c r="A45" s="8" t="s">
        <v>46</v>
      </c>
      <c r="B45" s="9">
        <v>388000000</v>
      </c>
      <c r="C45" s="9">
        <v>467000000</v>
      </c>
      <c r="D45" s="9">
        <v>562000000</v>
      </c>
      <c r="E45" s="9">
        <v>590000000</v>
      </c>
      <c r="F45" s="9">
        <v>538000000</v>
      </c>
      <c r="G45" s="9">
        <v>560000000</v>
      </c>
      <c r="H45" s="9">
        <v>533000000</v>
      </c>
      <c r="I45" s="9">
        <v>500000000</v>
      </c>
      <c r="J45" s="9">
        <v>512000000</v>
      </c>
      <c r="K45" s="37">
        <v>594000000</v>
      </c>
      <c r="L45" s="9">
        <v>527000000</v>
      </c>
      <c r="M45" s="9">
        <v>540000000</v>
      </c>
      <c r="N45" s="9">
        <v>512000000</v>
      </c>
      <c r="O45" s="9">
        <v>534000000</v>
      </c>
      <c r="P45" s="9">
        <v>470000000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x14ac:dyDescent="0.45">
      <c r="A46" s="8" t="s">
        <v>26</v>
      </c>
      <c r="B46" s="9">
        <v>123000000</v>
      </c>
      <c r="C46" s="9">
        <v>117000000</v>
      </c>
      <c r="D46" s="9">
        <v>125000000</v>
      </c>
      <c r="E46" s="9">
        <v>134000000</v>
      </c>
      <c r="F46" s="9">
        <v>148000000</v>
      </c>
      <c r="G46" s="9">
        <v>168000000</v>
      </c>
      <c r="H46" s="9">
        <v>181000000</v>
      </c>
      <c r="I46" s="9">
        <v>166000000</v>
      </c>
      <c r="J46" s="9">
        <v>169000000</v>
      </c>
      <c r="K46" s="37">
        <v>192000000</v>
      </c>
      <c r="L46" s="9">
        <v>153000000</v>
      </c>
      <c r="M46" s="9">
        <v>156000000</v>
      </c>
      <c r="N46" s="9">
        <v>170000000</v>
      </c>
      <c r="O46" s="9">
        <v>229000000</v>
      </c>
      <c r="P46" s="9">
        <v>230000000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x14ac:dyDescent="0.45">
      <c r="A47" s="8" t="s">
        <v>105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7">
        <v>0</v>
      </c>
      <c r="L47" s="9">
        <v>42000000</v>
      </c>
      <c r="M47" s="9">
        <v>66000000</v>
      </c>
      <c r="N47" s="9">
        <v>76000000</v>
      </c>
      <c r="O47" s="9">
        <v>93000000</v>
      </c>
      <c r="P47" s="9">
        <v>94000000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x14ac:dyDescent="0.45">
      <c r="A48" s="8" t="s">
        <v>106</v>
      </c>
      <c r="B48" s="9">
        <v>751000000</v>
      </c>
      <c r="C48" s="9">
        <v>796000000</v>
      </c>
      <c r="D48" s="9">
        <v>824000000</v>
      </c>
      <c r="E48" s="9">
        <v>866000000</v>
      </c>
      <c r="F48" s="9">
        <v>888000000</v>
      </c>
      <c r="G48" s="9">
        <v>917000000</v>
      </c>
      <c r="H48" s="9">
        <v>947000000</v>
      </c>
      <c r="I48" s="9">
        <v>963000000</v>
      </c>
      <c r="J48" s="9">
        <v>950000000</v>
      </c>
      <c r="K48" s="37">
        <v>954000000</v>
      </c>
      <c r="L48" s="9">
        <v>933000000</v>
      </c>
      <c r="M48" s="9">
        <v>954000000</v>
      </c>
      <c r="N48" s="9">
        <v>988000000</v>
      </c>
      <c r="O48" s="9">
        <v>1009000000</v>
      </c>
      <c r="P48" s="9">
        <v>1018000000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x14ac:dyDescent="0.45">
      <c r="A49" s="8" t="s">
        <v>107</v>
      </c>
      <c r="B49" s="9">
        <v>401000000</v>
      </c>
      <c r="C49" s="9">
        <v>392000000</v>
      </c>
      <c r="D49" s="9">
        <v>392000000</v>
      </c>
      <c r="E49" s="9">
        <v>409000000</v>
      </c>
      <c r="F49" s="9">
        <v>422000000</v>
      </c>
      <c r="G49" s="9">
        <v>418000000</v>
      </c>
      <c r="H49" s="9">
        <v>423000000</v>
      </c>
      <c r="I49" s="9">
        <v>432000000</v>
      </c>
      <c r="J49" s="9">
        <v>440000000</v>
      </c>
      <c r="K49" s="37">
        <v>497000000</v>
      </c>
      <c r="L49" s="9">
        <v>445000000</v>
      </c>
      <c r="M49" s="9">
        <v>438000000</v>
      </c>
      <c r="N49" s="9">
        <v>439000000</v>
      </c>
      <c r="O49" s="9">
        <v>485000000</v>
      </c>
      <c r="P49" s="9">
        <v>438000000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x14ac:dyDescent="0.45">
      <c r="A50" s="8" t="s">
        <v>60</v>
      </c>
      <c r="B50" s="9">
        <v>79000000</v>
      </c>
      <c r="C50" s="9">
        <v>88000000</v>
      </c>
      <c r="D50" s="9">
        <v>108000000</v>
      </c>
      <c r="E50" s="9">
        <v>136000000</v>
      </c>
      <c r="F50" s="9">
        <v>152000000</v>
      </c>
      <c r="G50" s="9">
        <v>176000000</v>
      </c>
      <c r="H50" s="9">
        <v>200000000</v>
      </c>
      <c r="I50" s="9">
        <v>225000000</v>
      </c>
      <c r="J50" s="9">
        <v>262000000</v>
      </c>
      <c r="K50" s="37">
        <v>227000000</v>
      </c>
      <c r="L50" s="9">
        <v>261000000</v>
      </c>
      <c r="M50" s="9">
        <v>286000000</v>
      </c>
      <c r="N50" s="9">
        <v>306000000</v>
      </c>
      <c r="O50" s="9">
        <v>174000000</v>
      </c>
      <c r="P50" s="9">
        <v>149000000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x14ac:dyDescent="0.45">
      <c r="A51" s="8" t="s">
        <v>28</v>
      </c>
      <c r="B51" s="9">
        <v>202000000</v>
      </c>
      <c r="C51" s="9">
        <v>183000000</v>
      </c>
      <c r="D51" s="9">
        <v>189000000</v>
      </c>
      <c r="E51" s="9">
        <v>207000000</v>
      </c>
      <c r="F51" s="9">
        <v>203000000</v>
      </c>
      <c r="G51" s="9">
        <v>209000000</v>
      </c>
      <c r="H51" s="9">
        <v>214000000</v>
      </c>
      <c r="I51" s="9">
        <v>211000000</v>
      </c>
      <c r="J51" s="9">
        <v>200000000</v>
      </c>
      <c r="K51" s="37">
        <v>209000000</v>
      </c>
      <c r="L51" s="9">
        <v>227000000</v>
      </c>
      <c r="M51" s="9">
        <v>265000000</v>
      </c>
      <c r="N51" s="9">
        <v>273000000</v>
      </c>
      <c r="O51" s="9">
        <v>290000000</v>
      </c>
      <c r="P51" s="9">
        <v>263000000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x14ac:dyDescent="0.45">
      <c r="A52" s="8" t="s">
        <v>108</v>
      </c>
      <c r="B52" s="9">
        <v>37000000</v>
      </c>
      <c r="C52" s="9">
        <v>40000000</v>
      </c>
      <c r="D52" s="9">
        <v>50000000</v>
      </c>
      <c r="E52" s="9">
        <v>50000000</v>
      </c>
      <c r="F52" s="9">
        <v>52000000</v>
      </c>
      <c r="G52" s="9">
        <v>55000000</v>
      </c>
      <c r="H52" s="9">
        <v>56000000</v>
      </c>
      <c r="I52" s="9">
        <v>56000000</v>
      </c>
      <c r="J52" s="9">
        <v>57000000</v>
      </c>
      <c r="K52" s="37">
        <v>59000000</v>
      </c>
      <c r="L52" s="9">
        <v>49000000</v>
      </c>
      <c r="M52" s="9">
        <v>51000000</v>
      </c>
      <c r="N52" s="9">
        <v>54000000</v>
      </c>
      <c r="O52" s="9">
        <v>71000000</v>
      </c>
      <c r="P52" s="9">
        <v>65000000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x14ac:dyDescent="0.45">
      <c r="A53" s="8" t="s">
        <v>9</v>
      </c>
      <c r="B53" s="9">
        <v>167000000</v>
      </c>
      <c r="C53" s="9">
        <v>177000000</v>
      </c>
      <c r="D53" s="9">
        <v>171000000</v>
      </c>
      <c r="E53" s="9">
        <v>175000000</v>
      </c>
      <c r="F53" s="9">
        <v>176000000</v>
      </c>
      <c r="G53" s="9">
        <v>180000000</v>
      </c>
      <c r="H53" s="9">
        <v>181000000</v>
      </c>
      <c r="I53" s="9">
        <v>178000000</v>
      </c>
      <c r="J53" s="9">
        <v>176000000</v>
      </c>
      <c r="K53" s="37">
        <v>195000000</v>
      </c>
      <c r="L53" s="9">
        <v>152000000</v>
      </c>
      <c r="M53" s="9">
        <v>166000000</v>
      </c>
      <c r="N53" s="9">
        <v>163000000</v>
      </c>
      <c r="O53" s="9">
        <v>148000000</v>
      </c>
      <c r="P53" s="9">
        <v>145000000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x14ac:dyDescent="0.45">
      <c r="A54" s="8" t="s">
        <v>7</v>
      </c>
      <c r="B54" s="9">
        <v>651000000</v>
      </c>
      <c r="C54" s="9">
        <v>604000000</v>
      </c>
      <c r="D54" s="9">
        <v>557000000</v>
      </c>
      <c r="E54" s="9">
        <v>566000000</v>
      </c>
      <c r="F54" s="9">
        <v>523000000</v>
      </c>
      <c r="G54" s="9">
        <v>509000000</v>
      </c>
      <c r="H54" s="9">
        <v>490000000</v>
      </c>
      <c r="I54" s="9">
        <v>472000000</v>
      </c>
      <c r="J54" s="9">
        <v>481000000</v>
      </c>
      <c r="K54" s="37">
        <v>449000000</v>
      </c>
      <c r="L54" s="9">
        <v>389000000</v>
      </c>
      <c r="M54" s="9">
        <v>403000000</v>
      </c>
      <c r="N54" s="9">
        <v>377000000</v>
      </c>
      <c r="O54" s="9">
        <v>332000000</v>
      </c>
      <c r="P54" s="9">
        <v>309000000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x14ac:dyDescent="0.45">
      <c r="A55" s="8" t="s">
        <v>20</v>
      </c>
      <c r="B55" s="9">
        <v>82000000</v>
      </c>
      <c r="C55" s="9">
        <v>86000000</v>
      </c>
      <c r="D55" s="9">
        <v>87000000</v>
      </c>
      <c r="E55" s="9">
        <v>97000000</v>
      </c>
      <c r="F55" s="9">
        <v>101000000</v>
      </c>
      <c r="G55" s="9">
        <v>109000000</v>
      </c>
      <c r="H55" s="9">
        <v>117000000</v>
      </c>
      <c r="I55" s="9">
        <v>128000000</v>
      </c>
      <c r="J55" s="9">
        <v>130000000</v>
      </c>
      <c r="K55" s="37">
        <v>138000000</v>
      </c>
      <c r="L55" s="9">
        <v>129000000</v>
      </c>
      <c r="M55" s="9">
        <v>133000000</v>
      </c>
      <c r="N55" s="9">
        <v>135000000</v>
      </c>
      <c r="O55" s="9">
        <v>138000000</v>
      </c>
      <c r="P55" s="9">
        <v>131000000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x14ac:dyDescent="0.45">
      <c r="A56" s="8" t="s">
        <v>138</v>
      </c>
      <c r="B56" s="9">
        <v>-132000000</v>
      </c>
      <c r="C56" s="9">
        <v>-141000000</v>
      </c>
      <c r="D56" s="9">
        <v>-140000000</v>
      </c>
      <c r="E56" s="9">
        <v>-143000000</v>
      </c>
      <c r="F56" s="9">
        <v>-142000000</v>
      </c>
      <c r="G56" s="9">
        <v>-141000000</v>
      </c>
      <c r="H56" s="9">
        <v>-136000000</v>
      </c>
      <c r="I56" s="9">
        <v>-133000000</v>
      </c>
      <c r="J56" s="9">
        <v>-137000000</v>
      </c>
      <c r="K56" s="37">
        <v>-143000000</v>
      </c>
      <c r="L56" s="9">
        <v>-120000000</v>
      </c>
      <c r="M56" s="9">
        <v>-113000000</v>
      </c>
      <c r="N56" s="9">
        <v>-105000000</v>
      </c>
      <c r="O56" s="9">
        <v>-103000000</v>
      </c>
      <c r="P56" s="9">
        <v>-102000000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x14ac:dyDescent="0.4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x14ac:dyDescent="0.4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31" x14ac:dyDescent="0.4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A34" sqref="A34"/>
    </sheetView>
  </sheetViews>
  <sheetFormatPr defaultColWidth="9" defaultRowHeight="14.25" x14ac:dyDescent="0.45"/>
  <cols>
    <col min="1" max="1" width="35.86328125" style="9" bestFit="1" customWidth="1"/>
    <col min="2" max="11" width="7.265625" style="9" bestFit="1" customWidth="1"/>
    <col min="12" max="12" width="7.265625" style="9" customWidth="1"/>
    <col min="13" max="16" width="7.265625" style="9" bestFit="1" customWidth="1"/>
    <col min="17" max="17" width="6.73046875" style="9" bestFit="1" customWidth="1"/>
    <col min="18" max="18" width="10.3984375" style="9" bestFit="1" customWidth="1"/>
    <col min="19" max="16384" width="9" style="9"/>
  </cols>
  <sheetData>
    <row r="1" spans="1:17" s="42" customFormat="1" x14ac:dyDescent="0.45">
      <c r="K1" s="43" t="s">
        <v>144</v>
      </c>
      <c r="L1" s="44" t="s">
        <v>145</v>
      </c>
    </row>
    <row r="2" spans="1:17" x14ac:dyDescent="0.45">
      <c r="A2" s="20" t="s">
        <v>110</v>
      </c>
      <c r="C2" s="21"/>
      <c r="D2" s="21"/>
      <c r="E2" s="21"/>
      <c r="F2" s="21"/>
      <c r="G2" s="21"/>
      <c r="H2" s="21"/>
      <c r="I2" s="21"/>
      <c r="J2" s="21"/>
      <c r="K2" s="36"/>
      <c r="L2" s="21"/>
      <c r="M2" s="21"/>
      <c r="N2" s="21"/>
      <c r="O2" s="21"/>
      <c r="P2" s="21"/>
      <c r="Q2"/>
    </row>
    <row r="3" spans="1:17" x14ac:dyDescent="0.45">
      <c r="B3" s="9" t="s">
        <v>78</v>
      </c>
      <c r="C3" s="9" t="s">
        <v>79</v>
      </c>
      <c r="D3" s="9" t="s">
        <v>80</v>
      </c>
      <c r="E3" s="9" t="s">
        <v>81</v>
      </c>
      <c r="F3" s="9" t="s">
        <v>82</v>
      </c>
      <c r="G3" s="9" t="s">
        <v>83</v>
      </c>
      <c r="H3" s="9" t="s">
        <v>84</v>
      </c>
      <c r="I3" s="9" t="s">
        <v>85</v>
      </c>
      <c r="J3" s="9" t="s">
        <v>86</v>
      </c>
      <c r="K3" s="37" t="s">
        <v>87</v>
      </c>
      <c r="L3" s="9" t="s">
        <v>88</v>
      </c>
      <c r="M3" s="9" t="s">
        <v>89</v>
      </c>
      <c r="N3" s="9" t="s">
        <v>90</v>
      </c>
      <c r="O3" s="9" t="s">
        <v>91</v>
      </c>
      <c r="P3" s="9" t="s">
        <v>92</v>
      </c>
      <c r="Q3"/>
    </row>
    <row r="4" spans="1:17" x14ac:dyDescent="0.45">
      <c r="A4" s="13" t="s">
        <v>93</v>
      </c>
      <c r="K4" s="37"/>
      <c r="Q4"/>
    </row>
    <row r="5" spans="1:17" x14ac:dyDescent="0.45">
      <c r="A5" s="8" t="s">
        <v>93</v>
      </c>
      <c r="B5" s="9">
        <v>4081.2064549402999</v>
      </c>
      <c r="C5" s="9">
        <v>4391.6103818427</v>
      </c>
      <c r="D5" s="9">
        <v>4580.2384411822004</v>
      </c>
      <c r="E5" s="9">
        <v>4830.8477219224997</v>
      </c>
      <c r="F5" s="9">
        <v>4973.4224960604997</v>
      </c>
      <c r="G5" s="9">
        <v>5184.0683435541996</v>
      </c>
      <c r="H5" s="9">
        <v>5341.8906723394002</v>
      </c>
      <c r="I5" s="9">
        <v>5437.8816684471003</v>
      </c>
      <c r="J5" s="9">
        <v>5500.3299504983997</v>
      </c>
      <c r="K5" s="37">
        <v>5643.1801709748997</v>
      </c>
      <c r="L5" s="9">
        <v>5575.19711499</v>
      </c>
      <c r="M5" s="9">
        <v>5725.6074587731</v>
      </c>
      <c r="N5" s="9">
        <v>5796.6164254965997</v>
      </c>
      <c r="O5" s="9">
        <v>5835.6579996465998</v>
      </c>
      <c r="P5" s="9">
        <v>5788.9178831838999</v>
      </c>
      <c r="Q5"/>
    </row>
    <row r="6" spans="1:17" x14ac:dyDescent="0.45">
      <c r="A6" s="13" t="s">
        <v>95</v>
      </c>
      <c r="K6" s="37"/>
      <c r="Q6"/>
    </row>
    <row r="7" spans="1:17" x14ac:dyDescent="0.45">
      <c r="A7" s="8" t="s">
        <v>72</v>
      </c>
      <c r="B7" s="9">
        <v>1042.6794073272999</v>
      </c>
      <c r="C7" s="9">
        <v>1081.7152734005001</v>
      </c>
      <c r="D7" s="9">
        <v>1163.5076511379</v>
      </c>
      <c r="E7" s="9">
        <v>1261.3821653491</v>
      </c>
      <c r="F7" s="9">
        <v>1331.6004807623999</v>
      </c>
      <c r="G7" s="9">
        <v>1421.5951461507</v>
      </c>
      <c r="H7" s="9">
        <v>1494.8626052842999</v>
      </c>
      <c r="I7" s="9">
        <v>1510.1076776289001</v>
      </c>
      <c r="J7" s="9">
        <v>1529.9478338685999</v>
      </c>
      <c r="K7" s="37">
        <v>1600.7095449266001</v>
      </c>
      <c r="L7" s="9">
        <v>1686.7502649884</v>
      </c>
      <c r="M7" s="9">
        <v>1757.1081136713999</v>
      </c>
      <c r="N7" s="9">
        <v>1815.8222521713001</v>
      </c>
      <c r="O7" s="9">
        <v>1785.5978350436001</v>
      </c>
      <c r="P7" s="9">
        <v>1749.3399236077</v>
      </c>
      <c r="Q7"/>
    </row>
    <row r="8" spans="1:17" x14ac:dyDescent="0.45">
      <c r="A8" s="8" t="s">
        <v>69</v>
      </c>
      <c r="B8" s="9">
        <v>3038.5270476129999</v>
      </c>
      <c r="C8" s="9">
        <v>3309.8951084422001</v>
      </c>
      <c r="D8" s="9">
        <v>3416.7307900443002</v>
      </c>
      <c r="E8" s="9">
        <v>3569.4655565734001</v>
      </c>
      <c r="F8" s="9">
        <v>3641.8220152981999</v>
      </c>
      <c r="G8" s="9">
        <v>3762.4731974034999</v>
      </c>
      <c r="H8" s="9">
        <v>3847.0280670551001</v>
      </c>
      <c r="I8" s="9">
        <v>3927.7739908182002</v>
      </c>
      <c r="J8" s="9">
        <v>3970.3821166297998</v>
      </c>
      <c r="K8" s="37">
        <v>4042.4706260481998</v>
      </c>
      <c r="L8" s="9">
        <v>3888.4468500016001</v>
      </c>
      <c r="M8" s="9">
        <v>3968.4993451015998</v>
      </c>
      <c r="N8" s="9">
        <v>3980.7941733253001</v>
      </c>
      <c r="O8" s="9">
        <v>4050.060164603</v>
      </c>
      <c r="P8" s="9">
        <v>4039.5779595762001</v>
      </c>
      <c r="Q8"/>
    </row>
    <row r="9" spans="1:17" x14ac:dyDescent="0.45">
      <c r="A9" s="13" t="s">
        <v>94</v>
      </c>
      <c r="K9" s="37"/>
      <c r="Q9"/>
    </row>
    <row r="10" spans="1:17" x14ac:dyDescent="0.45">
      <c r="A10" s="8" t="s">
        <v>5</v>
      </c>
      <c r="B10" s="9">
        <v>2404.6916932658</v>
      </c>
      <c r="C10" s="9">
        <v>2622.3592499629999</v>
      </c>
      <c r="D10" s="9">
        <v>2672.3586912759001</v>
      </c>
      <c r="E10" s="9">
        <v>2740.3517272804002</v>
      </c>
      <c r="F10" s="9">
        <v>2754.3656190115998</v>
      </c>
      <c r="G10" s="9">
        <v>2801.1765066941998</v>
      </c>
      <c r="H10" s="9">
        <v>2825.9447567272</v>
      </c>
      <c r="I10" s="9">
        <v>2870.5037745284999</v>
      </c>
      <c r="J10" s="9">
        <v>2891.0624157709999</v>
      </c>
      <c r="K10" s="37">
        <v>2901.5305422678998</v>
      </c>
      <c r="L10" s="9">
        <v>2803.0774028875999</v>
      </c>
      <c r="M10" s="9">
        <v>2797.5818968622002</v>
      </c>
      <c r="N10" s="9">
        <v>2773.3518001685002</v>
      </c>
      <c r="O10" s="9">
        <v>2816.7484869827999</v>
      </c>
      <c r="P10" s="9">
        <v>2811.1245698434</v>
      </c>
      <c r="Q10"/>
    </row>
    <row r="11" spans="1:17" x14ac:dyDescent="0.45">
      <c r="A11" s="8" t="s">
        <v>52</v>
      </c>
      <c r="B11" s="9">
        <v>375.58655319219997</v>
      </c>
      <c r="C11" s="9">
        <v>434.28570365159999</v>
      </c>
      <c r="D11" s="9">
        <v>491.1093498125</v>
      </c>
      <c r="E11" s="9">
        <v>558.35610455899996</v>
      </c>
      <c r="F11" s="9">
        <v>617.82100954750001</v>
      </c>
      <c r="G11" s="9">
        <v>679.03669669090004</v>
      </c>
      <c r="H11" s="9">
        <v>731.38272580989997</v>
      </c>
      <c r="I11" s="9">
        <v>773.71322285899998</v>
      </c>
      <c r="J11" s="9">
        <v>792.72183503090002</v>
      </c>
      <c r="K11" s="37">
        <v>847.14635797200003</v>
      </c>
      <c r="L11" s="9">
        <v>802.31715161320005</v>
      </c>
      <c r="M11" s="9">
        <v>854.16428325979996</v>
      </c>
      <c r="N11" s="9">
        <v>871.86267018980004</v>
      </c>
      <c r="O11" s="9">
        <v>890.84533651239997</v>
      </c>
      <c r="P11" s="9">
        <v>894.23377424149999</v>
      </c>
      <c r="Q11"/>
    </row>
    <row r="12" spans="1:17" x14ac:dyDescent="0.45">
      <c r="A12" s="8" t="s">
        <v>74</v>
      </c>
      <c r="B12" s="9">
        <v>288.00661882780003</v>
      </c>
      <c r="C12" s="9">
        <v>300.12732860490001</v>
      </c>
      <c r="D12" s="9">
        <v>324.81459131909997</v>
      </c>
      <c r="E12" s="9">
        <v>354.61000140340002</v>
      </c>
      <c r="F12" s="9">
        <v>380.71794550499999</v>
      </c>
      <c r="G12" s="9">
        <v>412.78145268359998</v>
      </c>
      <c r="H12" s="9">
        <v>439.87909774219997</v>
      </c>
      <c r="I12" s="9">
        <v>456.73364180470003</v>
      </c>
      <c r="J12" s="9">
        <v>460.6105065516</v>
      </c>
      <c r="K12" s="37">
        <v>484.45695646280001</v>
      </c>
      <c r="L12" s="9">
        <v>538.9693937664</v>
      </c>
      <c r="M12" s="9">
        <v>571.54955652080002</v>
      </c>
      <c r="N12" s="9">
        <v>588.00490931269997</v>
      </c>
      <c r="O12" s="9">
        <v>567.47559932069998</v>
      </c>
      <c r="P12" s="9">
        <v>589.75866832370002</v>
      </c>
      <c r="Q12"/>
    </row>
    <row r="13" spans="1:17" x14ac:dyDescent="0.45">
      <c r="A13" s="8" t="s">
        <v>71</v>
      </c>
      <c r="B13" s="9">
        <v>274.66502704039999</v>
      </c>
      <c r="C13" s="9">
        <v>284.5768977994</v>
      </c>
      <c r="D13" s="9">
        <v>300.44313776640001</v>
      </c>
      <c r="E13" s="9">
        <v>320.94448084639998</v>
      </c>
      <c r="F13" s="9">
        <v>334.28639089849997</v>
      </c>
      <c r="G13" s="9">
        <v>356.55000042329999</v>
      </c>
      <c r="H13" s="9">
        <v>366.62641937209997</v>
      </c>
      <c r="I13" s="9">
        <v>361.96957998480002</v>
      </c>
      <c r="J13" s="9">
        <v>362.5369762391</v>
      </c>
      <c r="K13" s="37">
        <v>385.9699058548</v>
      </c>
      <c r="L13" s="9">
        <v>396.8645581952</v>
      </c>
      <c r="M13" s="9">
        <v>398.05118690080002</v>
      </c>
      <c r="N13" s="9">
        <v>394.57797028879997</v>
      </c>
      <c r="O13" s="9">
        <v>392.97194640409998</v>
      </c>
      <c r="P13" s="9">
        <v>389.75048412429999</v>
      </c>
      <c r="Q13"/>
    </row>
    <row r="14" spans="1:17" x14ac:dyDescent="0.45">
      <c r="A14" s="8" t="s">
        <v>44</v>
      </c>
      <c r="B14" s="9">
        <v>195.58383116869999</v>
      </c>
      <c r="C14" s="9">
        <v>192.1805754909</v>
      </c>
      <c r="D14" s="9">
        <v>198.895595993</v>
      </c>
      <c r="E14" s="9">
        <v>208.1888603523</v>
      </c>
      <c r="F14" s="9">
        <v>216.93253313260001</v>
      </c>
      <c r="G14" s="9">
        <v>228.1711222436</v>
      </c>
      <c r="H14" s="9">
        <v>234.86760617659999</v>
      </c>
      <c r="I14" s="9">
        <v>230.42640081139999</v>
      </c>
      <c r="J14" s="9">
        <v>232.68570494990001</v>
      </c>
      <c r="K14" s="37">
        <v>236.2215376844</v>
      </c>
      <c r="L14" s="9">
        <v>259.50756658940003</v>
      </c>
      <c r="M14" s="9">
        <v>275.42919726949998</v>
      </c>
      <c r="N14" s="9">
        <v>279.11486119979998</v>
      </c>
      <c r="O14" s="9">
        <v>260.49992338890002</v>
      </c>
      <c r="P14" s="9">
        <v>239.7579839073</v>
      </c>
      <c r="Q14"/>
    </row>
    <row r="15" spans="1:17" x14ac:dyDescent="0.45">
      <c r="A15" s="8" t="s">
        <v>73</v>
      </c>
      <c r="B15" s="9">
        <v>105.8619420157</v>
      </c>
      <c r="C15" s="9">
        <v>105.38195393399999</v>
      </c>
      <c r="D15" s="9">
        <v>110.93896913330001</v>
      </c>
      <c r="E15" s="9">
        <v>119.8076664685</v>
      </c>
      <c r="F15" s="9">
        <v>123.7153419527</v>
      </c>
      <c r="G15" s="9">
        <v>131.7518353685</v>
      </c>
      <c r="H15" s="9">
        <v>138.101812747</v>
      </c>
      <c r="I15" s="9">
        <v>138.01937993160001</v>
      </c>
      <c r="J15" s="9">
        <v>140.48239564490001</v>
      </c>
      <c r="K15" s="37">
        <v>149.42572105810001</v>
      </c>
      <c r="L15" s="9">
        <v>142.70082405509999</v>
      </c>
      <c r="M15" s="9">
        <v>156.15306445549999</v>
      </c>
      <c r="N15" s="9">
        <v>165.29552145939999</v>
      </c>
      <c r="O15" s="9">
        <v>185.26253628340001</v>
      </c>
      <c r="P15" s="9">
        <v>187.1191037589</v>
      </c>
      <c r="Q15"/>
    </row>
    <row r="16" spans="1:17" x14ac:dyDescent="0.45">
      <c r="A16" s="8" t="s">
        <v>77</v>
      </c>
      <c r="B16" s="9">
        <v>107.9021902854</v>
      </c>
      <c r="C16" s="9">
        <v>114.6222693527</v>
      </c>
      <c r="D16" s="9">
        <v>123.7386460526</v>
      </c>
      <c r="E16" s="9">
        <v>134.54826733760001</v>
      </c>
      <c r="F16" s="9">
        <v>142.41634513930001</v>
      </c>
      <c r="G16" s="9">
        <v>149.45339755910001</v>
      </c>
      <c r="H16" s="9">
        <v>155.89762114909999</v>
      </c>
      <c r="I16" s="9">
        <v>163.1705238493</v>
      </c>
      <c r="J16" s="9">
        <v>172.77144384510001</v>
      </c>
      <c r="K16" s="37">
        <v>168.31234215999999</v>
      </c>
      <c r="L16" s="9">
        <v>185.35875066880001</v>
      </c>
      <c r="M16" s="9">
        <v>189.37410524840001</v>
      </c>
      <c r="N16" s="9">
        <v>197.166063928</v>
      </c>
      <c r="O16" s="9">
        <v>175.74676027469999</v>
      </c>
      <c r="P16" s="9">
        <v>156.03065625720001</v>
      </c>
      <c r="Q16"/>
    </row>
    <row r="17" spans="1:17" x14ac:dyDescent="0.45">
      <c r="A17" s="8" t="s">
        <v>70</v>
      </c>
      <c r="B17" s="9">
        <v>152.3868591394</v>
      </c>
      <c r="C17" s="9">
        <v>147.86820089369999</v>
      </c>
      <c r="D17" s="9">
        <v>142.3237798227</v>
      </c>
      <c r="E17" s="9">
        <v>150.95005826549999</v>
      </c>
      <c r="F17" s="9">
        <v>145.9200447863</v>
      </c>
      <c r="G17" s="9">
        <v>150.5081586499</v>
      </c>
      <c r="H17" s="9">
        <v>151.59877177089999</v>
      </c>
      <c r="I17" s="9">
        <v>145.53761349909999</v>
      </c>
      <c r="J17" s="9">
        <v>146.1154701829</v>
      </c>
      <c r="K17" s="37">
        <v>144.3680047503</v>
      </c>
      <c r="L17" s="9">
        <v>140.35147144570001</v>
      </c>
      <c r="M17" s="9">
        <v>160.60010052409999</v>
      </c>
      <c r="N17" s="9">
        <v>170.28418150760001</v>
      </c>
      <c r="O17" s="9">
        <v>157.20380482440001</v>
      </c>
      <c r="P17" s="9">
        <v>147.10051173229999</v>
      </c>
      <c r="Q17"/>
    </row>
    <row r="18" spans="1:17" x14ac:dyDescent="0.45">
      <c r="A18" s="8" t="s">
        <v>75</v>
      </c>
      <c r="B18" s="9">
        <v>52.996065983599998</v>
      </c>
      <c r="C18" s="9">
        <v>53.426217278400003</v>
      </c>
      <c r="D18" s="9">
        <v>56.537488963100003</v>
      </c>
      <c r="E18" s="9">
        <v>60.2887945075</v>
      </c>
      <c r="F18" s="9">
        <v>65.6563434758</v>
      </c>
      <c r="G18" s="9">
        <v>68.417356312799996</v>
      </c>
      <c r="H18" s="9">
        <v>73.122822371699996</v>
      </c>
      <c r="I18" s="9">
        <v>75.891241413000003</v>
      </c>
      <c r="J18" s="9">
        <v>79.831911037699996</v>
      </c>
      <c r="K18" s="37">
        <v>88.094248430700006</v>
      </c>
      <c r="L18" s="9">
        <v>81.111552321700003</v>
      </c>
      <c r="M18" s="9">
        <v>83.5376010194</v>
      </c>
      <c r="N18" s="9">
        <v>122.7215629312</v>
      </c>
      <c r="O18" s="9">
        <v>149.58610255950001</v>
      </c>
      <c r="P18" s="9">
        <v>150.63037763489999</v>
      </c>
      <c r="Q18"/>
    </row>
    <row r="19" spans="1:17" x14ac:dyDescent="0.45">
      <c r="A19" s="8" t="s">
        <v>76</v>
      </c>
      <c r="B19" s="9">
        <v>30.532234239099999</v>
      </c>
      <c r="C19" s="9">
        <v>34.113776819999998</v>
      </c>
      <c r="D19" s="9">
        <v>37.840457227599998</v>
      </c>
      <c r="E19" s="9">
        <v>45.0432304196</v>
      </c>
      <c r="F19" s="9">
        <v>51.036744740000003</v>
      </c>
      <c r="G19" s="9">
        <v>57.298744784299998</v>
      </c>
      <c r="H19" s="9">
        <v>64.981176392099997</v>
      </c>
      <c r="I19" s="9">
        <v>69.114047740100006</v>
      </c>
      <c r="J19" s="9">
        <v>72.849456013099996</v>
      </c>
      <c r="K19" s="37">
        <v>79.556221503900005</v>
      </c>
      <c r="L19" s="9">
        <v>67.918163556300001</v>
      </c>
      <c r="M19" s="9">
        <v>82.251334544100004</v>
      </c>
      <c r="N19" s="9">
        <v>86.200037444800003</v>
      </c>
      <c r="O19" s="9">
        <v>92.879151608599997</v>
      </c>
      <c r="P19" s="9">
        <v>90.486094017599996</v>
      </c>
      <c r="Q19"/>
    </row>
    <row r="20" spans="1:17" x14ac:dyDescent="0.45">
      <c r="A20" s="8" t="s">
        <v>48</v>
      </c>
      <c r="B20" s="9">
        <v>42.189913014299997</v>
      </c>
      <c r="C20" s="9">
        <v>41.191332654500002</v>
      </c>
      <c r="D20" s="9">
        <v>46.8384065901</v>
      </c>
      <c r="E20" s="9">
        <v>59.107375577399999</v>
      </c>
      <c r="F20" s="9">
        <v>68.300958247899999</v>
      </c>
      <c r="G20" s="9">
        <v>73.160315014399998</v>
      </c>
      <c r="H20" s="9">
        <v>87.0937239175</v>
      </c>
      <c r="I20" s="9">
        <v>84.996132829700002</v>
      </c>
      <c r="J20" s="9">
        <v>79.4658240662</v>
      </c>
      <c r="K20" s="37">
        <v>78.3118018957</v>
      </c>
      <c r="L20" s="9">
        <v>86.867289611100006</v>
      </c>
      <c r="M20" s="9">
        <v>85.908784910700007</v>
      </c>
      <c r="N20" s="9">
        <v>81.507834358599993</v>
      </c>
      <c r="O20" s="9">
        <v>78.142253391899999</v>
      </c>
      <c r="P20" s="9">
        <v>73.650734655199997</v>
      </c>
      <c r="Q20"/>
    </row>
    <row r="21" spans="1:17" x14ac:dyDescent="0.45">
      <c r="A21" s="8" t="s">
        <v>46</v>
      </c>
      <c r="B21" s="9">
        <v>50.803526767900003</v>
      </c>
      <c r="C21" s="9">
        <v>61.476875399800001</v>
      </c>
      <c r="D21" s="9">
        <v>74.399327225999997</v>
      </c>
      <c r="E21" s="9">
        <v>78.651154904799995</v>
      </c>
      <c r="F21" s="9">
        <v>72.253219623199996</v>
      </c>
      <c r="G21" s="9">
        <v>75.762757129600004</v>
      </c>
      <c r="H21" s="9">
        <v>72.394138162999994</v>
      </c>
      <c r="I21" s="9">
        <v>67.806109195999994</v>
      </c>
      <c r="J21" s="9">
        <v>69.196011165900003</v>
      </c>
      <c r="K21" s="37">
        <v>79.786530934400005</v>
      </c>
      <c r="L21" s="9">
        <v>70.152990279500003</v>
      </c>
      <c r="M21" s="9">
        <v>71.006347257800002</v>
      </c>
      <c r="N21" s="9">
        <v>66.5290127074</v>
      </c>
      <c r="O21" s="9">
        <v>68.296098095199994</v>
      </c>
      <c r="P21" s="9">
        <v>59.274924687400002</v>
      </c>
      <c r="Q21"/>
    </row>
    <row r="22" spans="1:17" x14ac:dyDescent="0.45">
      <c r="A22" s="13" t="s">
        <v>96</v>
      </c>
      <c r="K22" s="37"/>
      <c r="Q22"/>
    </row>
    <row r="23" spans="1:17" x14ac:dyDescent="0.45">
      <c r="A23" s="8" t="s">
        <v>97</v>
      </c>
      <c r="B23" s="9">
        <v>171.90047679989999</v>
      </c>
      <c r="C23" s="9">
        <v>184.1615480966</v>
      </c>
      <c r="D23" s="9">
        <v>203.76380628410001</v>
      </c>
      <c r="E23" s="9">
        <v>225.738784608</v>
      </c>
      <c r="F23" s="9">
        <v>245.77420561779999</v>
      </c>
      <c r="G23" s="9">
        <v>265.86190202850003</v>
      </c>
      <c r="H23" s="9">
        <v>283.55693729239999</v>
      </c>
      <c r="I23" s="9">
        <v>294.27273899750003</v>
      </c>
      <c r="J23" s="9">
        <v>295.24058820200003</v>
      </c>
      <c r="K23" s="37">
        <v>296.93142441089998</v>
      </c>
      <c r="L23" s="9">
        <v>309.38620319260002</v>
      </c>
      <c r="M23" s="9">
        <v>326.87869527499998</v>
      </c>
      <c r="N23" s="9">
        <v>338.94546713109997</v>
      </c>
      <c r="O23" s="9">
        <v>343.32700665110002</v>
      </c>
      <c r="P23" s="9">
        <v>355.34077523449997</v>
      </c>
      <c r="Q23"/>
    </row>
    <row r="24" spans="1:17" x14ac:dyDescent="0.45">
      <c r="A24" s="8" t="s">
        <v>98</v>
      </c>
      <c r="B24" s="9">
        <v>60.860328913399997</v>
      </c>
      <c r="C24" s="9">
        <v>60.185742321600003</v>
      </c>
      <c r="D24" s="9">
        <v>62.924448091400002</v>
      </c>
      <c r="E24" s="9">
        <v>65.452861580499999</v>
      </c>
      <c r="F24" s="9">
        <v>64.646128398000002</v>
      </c>
      <c r="G24" s="9">
        <v>68.601595792099999</v>
      </c>
      <c r="H24" s="9">
        <v>70.8089221603</v>
      </c>
      <c r="I24" s="9">
        <v>70.004339559000002</v>
      </c>
      <c r="J24" s="9">
        <v>70.154264165900003</v>
      </c>
      <c r="K24" s="37">
        <v>75.786776290399999</v>
      </c>
      <c r="L24" s="9">
        <v>142.9143441288</v>
      </c>
      <c r="M24" s="9">
        <v>155.6102443776</v>
      </c>
      <c r="N24" s="9">
        <v>160.43656581799999</v>
      </c>
      <c r="O24" s="9">
        <v>120.8765614734</v>
      </c>
      <c r="P24" s="9">
        <v>132.64361637420001</v>
      </c>
      <c r="Q24"/>
    </row>
    <row r="25" spans="1:17" x14ac:dyDescent="0.45">
      <c r="A25" s="8" t="s">
        <v>11</v>
      </c>
      <c r="B25" s="9">
        <v>62.484016844000003</v>
      </c>
      <c r="C25" s="9">
        <v>63.772984960300001</v>
      </c>
      <c r="D25" s="9">
        <v>64.468799872899993</v>
      </c>
      <c r="E25" s="9">
        <v>71.200800969499994</v>
      </c>
      <c r="F25" s="9">
        <v>71.1046035878</v>
      </c>
      <c r="G25" s="9">
        <v>76.475395879000004</v>
      </c>
      <c r="H25" s="9">
        <v>78.899766178700006</v>
      </c>
      <c r="I25" s="9">
        <v>75.503022955399999</v>
      </c>
      <c r="J25" s="9">
        <v>75.806546817400005</v>
      </c>
      <c r="K25" s="37">
        <v>76.978788025100002</v>
      </c>
      <c r="L25" s="9">
        <v>84.365513962999998</v>
      </c>
      <c r="M25" s="9">
        <v>100.5856936632</v>
      </c>
      <c r="N25" s="9">
        <v>113.8673058948</v>
      </c>
      <c r="O25" s="9">
        <v>108.9416547207</v>
      </c>
      <c r="P25" s="9">
        <v>102.6944667379</v>
      </c>
      <c r="Q25"/>
    </row>
    <row r="26" spans="1:17" x14ac:dyDescent="0.45">
      <c r="A26" s="8" t="s">
        <v>63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37">
        <v>0</v>
      </c>
      <c r="L26" s="9">
        <v>3.7335196390999998</v>
      </c>
      <c r="M26" s="9">
        <v>4.4903716745000004</v>
      </c>
      <c r="N26" s="9">
        <v>5.1262038210999998</v>
      </c>
      <c r="O26" s="9">
        <v>5.0735395235</v>
      </c>
      <c r="P26" s="9">
        <v>5.4824113719999996</v>
      </c>
      <c r="Q26"/>
    </row>
    <row r="27" spans="1:17" x14ac:dyDescent="0.45">
      <c r="A27" s="8" t="s">
        <v>5</v>
      </c>
      <c r="B27" s="9">
        <v>2404.6916932658</v>
      </c>
      <c r="C27" s="9">
        <v>2622.3592499629999</v>
      </c>
      <c r="D27" s="9">
        <v>2672.3586912759001</v>
      </c>
      <c r="E27" s="9">
        <v>2740.3517272804002</v>
      </c>
      <c r="F27" s="9">
        <v>2754.3656190115998</v>
      </c>
      <c r="G27" s="9">
        <v>2801.1765066941998</v>
      </c>
      <c r="H27" s="9">
        <v>2825.9447567272</v>
      </c>
      <c r="I27" s="9">
        <v>2870.5037745284999</v>
      </c>
      <c r="J27" s="9">
        <v>2891.0624157709999</v>
      </c>
      <c r="K27" s="37">
        <v>2901.5305422678998</v>
      </c>
      <c r="L27" s="9">
        <v>2803.0774028875999</v>
      </c>
      <c r="M27" s="9">
        <v>2797.5818968622002</v>
      </c>
      <c r="N27" s="9">
        <v>2773.3518001685002</v>
      </c>
      <c r="O27" s="9">
        <v>2816.7484869827999</v>
      </c>
      <c r="P27" s="9">
        <v>2811.1245698434</v>
      </c>
      <c r="Q27"/>
    </row>
    <row r="28" spans="1:17" x14ac:dyDescent="0.45">
      <c r="A28" s="8" t="s">
        <v>52</v>
      </c>
      <c r="B28" s="9">
        <v>375.58655319219997</v>
      </c>
      <c r="C28" s="9">
        <v>434.28570365159999</v>
      </c>
      <c r="D28" s="9">
        <v>491.1093498125</v>
      </c>
      <c r="E28" s="9">
        <v>558.35610455899996</v>
      </c>
      <c r="F28" s="9">
        <v>617.82100954750001</v>
      </c>
      <c r="G28" s="9">
        <v>679.03669669090004</v>
      </c>
      <c r="H28" s="9">
        <v>731.38272580989997</v>
      </c>
      <c r="I28" s="9">
        <v>773.71322285899998</v>
      </c>
      <c r="J28" s="9">
        <v>792.72183503090002</v>
      </c>
      <c r="K28" s="37">
        <v>847.14635797200003</v>
      </c>
      <c r="L28" s="9">
        <v>802.31715161320005</v>
      </c>
      <c r="M28" s="9">
        <v>854.16428325979996</v>
      </c>
      <c r="N28" s="9">
        <v>871.86267018980004</v>
      </c>
      <c r="O28" s="9">
        <v>890.84533651239997</v>
      </c>
      <c r="P28" s="9">
        <v>894.23377424149999</v>
      </c>
      <c r="Q28"/>
    </row>
    <row r="29" spans="1:17" x14ac:dyDescent="0.45">
      <c r="A29" s="8" t="s">
        <v>99</v>
      </c>
      <c r="B29" s="9">
        <v>55.245813114400001</v>
      </c>
      <c r="C29" s="9">
        <v>55.780038186699997</v>
      </c>
      <c r="D29" s="9">
        <v>58.126336943600002</v>
      </c>
      <c r="E29" s="9">
        <v>63.418355214999998</v>
      </c>
      <c r="F29" s="9">
        <v>70.297611489199994</v>
      </c>
      <c r="G29" s="9">
        <v>78.317954862999997</v>
      </c>
      <c r="H29" s="9">
        <v>85.513238289499995</v>
      </c>
      <c r="I29" s="9">
        <v>92.4565632483</v>
      </c>
      <c r="J29" s="9">
        <v>95.215654183699996</v>
      </c>
      <c r="K29" s="37">
        <v>111.7387557615</v>
      </c>
      <c r="L29" s="9">
        <v>86.668846444899998</v>
      </c>
      <c r="M29" s="9">
        <v>89.0606168682</v>
      </c>
      <c r="N29" s="9">
        <v>88.6228763636</v>
      </c>
      <c r="O29" s="9">
        <v>103.2720311962</v>
      </c>
      <c r="P29" s="9">
        <v>101.774276715</v>
      </c>
      <c r="Q29"/>
    </row>
    <row r="30" spans="1:17" x14ac:dyDescent="0.45">
      <c r="A30" s="8" t="s">
        <v>44</v>
      </c>
      <c r="B30" s="9">
        <v>195.58383116869999</v>
      </c>
      <c r="C30" s="9">
        <v>192.1805754909</v>
      </c>
      <c r="D30" s="9">
        <v>198.895595993</v>
      </c>
      <c r="E30" s="9">
        <v>208.1888603523</v>
      </c>
      <c r="F30" s="9">
        <v>216.93253313260001</v>
      </c>
      <c r="G30" s="9">
        <v>228.1711222436</v>
      </c>
      <c r="H30" s="9">
        <v>234.86760617659999</v>
      </c>
      <c r="I30" s="9">
        <v>230.42640081139999</v>
      </c>
      <c r="J30" s="9">
        <v>232.68570494990001</v>
      </c>
      <c r="K30" s="37">
        <v>236.2215376844</v>
      </c>
      <c r="L30" s="9">
        <v>259.50756658940003</v>
      </c>
      <c r="M30" s="9">
        <v>275.42919726949998</v>
      </c>
      <c r="N30" s="9">
        <v>279.11486119979998</v>
      </c>
      <c r="O30" s="9">
        <v>260.49992338890002</v>
      </c>
      <c r="P30" s="9">
        <v>239.7579839073</v>
      </c>
      <c r="Q30"/>
    </row>
    <row r="31" spans="1:17" x14ac:dyDescent="0.45">
      <c r="A31" s="8" t="s">
        <v>103</v>
      </c>
      <c r="B31" s="9">
        <v>0.685831992</v>
      </c>
      <c r="C31" s="9">
        <v>0.80526216719999999</v>
      </c>
      <c r="D31" s="9">
        <v>1.0732740707999999</v>
      </c>
      <c r="E31" s="9">
        <v>0.92925426420000001</v>
      </c>
      <c r="F31" s="9">
        <v>0.96779231249999997</v>
      </c>
      <c r="G31" s="9">
        <v>1.3693941709999999</v>
      </c>
      <c r="H31" s="9">
        <v>1.1994081786999999</v>
      </c>
      <c r="I31" s="9">
        <v>0.80251536440000004</v>
      </c>
      <c r="J31" s="9">
        <v>0.60559358389999995</v>
      </c>
      <c r="K31" s="37">
        <v>0.85635178310000004</v>
      </c>
      <c r="L31" s="9">
        <v>1.1166721219</v>
      </c>
      <c r="M31" s="9">
        <v>0.98727236399999996</v>
      </c>
      <c r="N31" s="9">
        <v>1.092179826</v>
      </c>
      <c r="O31" s="9">
        <v>0.66236557610000002</v>
      </c>
      <c r="P31" s="9">
        <v>0.94004431889999995</v>
      </c>
      <c r="Q31"/>
    </row>
    <row r="32" spans="1:17" x14ac:dyDescent="0.45">
      <c r="A32" s="8" t="s">
        <v>104</v>
      </c>
      <c r="B32" s="9">
        <v>87.916805418699994</v>
      </c>
      <c r="C32" s="9">
        <v>86.121412864600003</v>
      </c>
      <c r="D32" s="9">
        <v>92.639899912999994</v>
      </c>
      <c r="E32" s="9">
        <v>100.6126315185</v>
      </c>
      <c r="F32" s="9">
        <v>104.64248687280001</v>
      </c>
      <c r="G32" s="9">
        <v>117.01801401429999</v>
      </c>
      <c r="H32" s="9">
        <v>116.2729721087</v>
      </c>
      <c r="I32" s="9">
        <v>106.27790505839999</v>
      </c>
      <c r="J32" s="9">
        <v>107.8013951687</v>
      </c>
      <c r="K32" s="37">
        <v>123.6889987234</v>
      </c>
      <c r="L32" s="9">
        <v>150.85947604200001</v>
      </c>
      <c r="M32" s="9">
        <v>153.07075715440001</v>
      </c>
      <c r="N32" s="9">
        <v>146.96628734449999</v>
      </c>
      <c r="O32" s="9">
        <v>129.25114148540001</v>
      </c>
      <c r="P32" s="9">
        <v>130.64352288730001</v>
      </c>
      <c r="Q32"/>
    </row>
    <row r="33" spans="1:17" x14ac:dyDescent="0.45">
      <c r="A33" s="8" t="s">
        <v>77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37">
        <v>0</v>
      </c>
      <c r="L33" s="9">
        <v>1.9007114594000001</v>
      </c>
      <c r="M33" s="9">
        <v>1.4894294469</v>
      </c>
      <c r="N33" s="9">
        <v>6.2648320141999996</v>
      </c>
      <c r="O33" s="9">
        <v>0</v>
      </c>
      <c r="P33" s="9">
        <v>0</v>
      </c>
      <c r="Q33"/>
    </row>
    <row r="34" spans="1:17" x14ac:dyDescent="0.45">
      <c r="A34" s="8" t="s">
        <v>58</v>
      </c>
      <c r="B34" s="9">
        <v>17.138827357299999</v>
      </c>
      <c r="C34" s="9">
        <v>20.859199392400001</v>
      </c>
      <c r="D34" s="9">
        <v>23.057029297900002</v>
      </c>
      <c r="E34" s="9">
        <v>24.608029118499999</v>
      </c>
      <c r="F34" s="9">
        <v>25.316575506500001</v>
      </c>
      <c r="G34" s="9">
        <v>25.3615982442</v>
      </c>
      <c r="H34" s="9">
        <v>25.497231903599999</v>
      </c>
      <c r="I34" s="9">
        <v>25.455018057899998</v>
      </c>
      <c r="J34" s="9">
        <v>25.2879448851</v>
      </c>
      <c r="K34" s="37">
        <v>25.7240660115</v>
      </c>
      <c r="L34" s="9">
        <v>31.722318557099999</v>
      </c>
      <c r="M34" s="9">
        <v>37.516879692300002</v>
      </c>
      <c r="N34" s="9">
        <v>37.2584395951</v>
      </c>
      <c r="O34" s="9">
        <v>33.392785064000002</v>
      </c>
      <c r="P34" s="9">
        <v>26.606824857300001</v>
      </c>
      <c r="Q34"/>
    </row>
    <row r="35" spans="1:17" x14ac:dyDescent="0.45">
      <c r="A35" s="8" t="s">
        <v>22</v>
      </c>
      <c r="B35" s="9">
        <v>14.7238471359</v>
      </c>
      <c r="C35" s="9">
        <v>17.1726403975</v>
      </c>
      <c r="D35" s="9">
        <v>20.356919229300001</v>
      </c>
      <c r="E35" s="9">
        <v>22.914301950399999</v>
      </c>
      <c r="F35" s="9">
        <v>25.683662016500001</v>
      </c>
      <c r="G35" s="9">
        <v>27.211095963599998</v>
      </c>
      <c r="H35" s="9">
        <v>29.4465502567</v>
      </c>
      <c r="I35" s="9">
        <v>31.121088145000002</v>
      </c>
      <c r="J35" s="9">
        <v>31.596669209200002</v>
      </c>
      <c r="K35" s="37">
        <v>35.109353559699997</v>
      </c>
      <c r="L35" s="9">
        <v>32.6537556786</v>
      </c>
      <c r="M35" s="9">
        <v>30.642245457600001</v>
      </c>
      <c r="N35" s="9">
        <v>31.3538520862</v>
      </c>
      <c r="O35" s="9">
        <v>45.148908325699999</v>
      </c>
      <c r="P35" s="9">
        <v>43.282079029899997</v>
      </c>
      <c r="Q35"/>
    </row>
    <row r="36" spans="1:17" x14ac:dyDescent="0.45">
      <c r="A36" s="8" t="s">
        <v>24</v>
      </c>
      <c r="B36" s="9">
        <v>58.413296533199997</v>
      </c>
      <c r="C36" s="9">
        <v>60.650822927599997</v>
      </c>
      <c r="D36" s="9">
        <v>62.741390751799997</v>
      </c>
      <c r="E36" s="9">
        <v>67.7239799707</v>
      </c>
      <c r="F36" s="9">
        <v>69.653350398900002</v>
      </c>
      <c r="G36" s="9">
        <v>73.456101968200002</v>
      </c>
      <c r="H36" s="9">
        <v>76.944587282000001</v>
      </c>
      <c r="I36" s="9">
        <v>79.390563819500002</v>
      </c>
      <c r="J36" s="9">
        <v>82.787467420499993</v>
      </c>
      <c r="K36" s="37">
        <v>87.639155570100002</v>
      </c>
      <c r="L36" s="9">
        <v>85.622555476000002</v>
      </c>
      <c r="M36" s="9">
        <v>94.015336293800004</v>
      </c>
      <c r="N36" s="9">
        <v>100.7783613676</v>
      </c>
      <c r="O36" s="9">
        <v>109.8719343634</v>
      </c>
      <c r="P36" s="9">
        <v>116.8122108987</v>
      </c>
      <c r="Q36"/>
    </row>
    <row r="37" spans="1:17" x14ac:dyDescent="0.45">
      <c r="A37" s="8" t="s">
        <v>100</v>
      </c>
      <c r="B37" s="9">
        <v>-33.618041621899998</v>
      </c>
      <c r="C37" s="9">
        <v>-38.016077432599999</v>
      </c>
      <c r="D37" s="9">
        <v>-39.594144016000001</v>
      </c>
      <c r="E37" s="9">
        <v>-42.2228726357</v>
      </c>
      <c r="F37" s="9">
        <v>-41.441241704500001</v>
      </c>
      <c r="G37" s="9">
        <v>-44.3775043638</v>
      </c>
      <c r="H37" s="9">
        <v>-48.228208136500001</v>
      </c>
      <c r="I37" s="9">
        <v>-49.248797619599998</v>
      </c>
      <c r="J37" s="9">
        <v>-52.358261202400001</v>
      </c>
      <c r="K37" s="37">
        <v>-53.185613461400003</v>
      </c>
      <c r="L37" s="9">
        <v>-59.338484476300003</v>
      </c>
      <c r="M37" s="9">
        <v>-68.775942033600003</v>
      </c>
      <c r="N37" s="9">
        <v>-64.010577933899995</v>
      </c>
      <c r="O37" s="9">
        <v>-59.817642772299997</v>
      </c>
      <c r="P37" s="9">
        <v>-58.336707970299997</v>
      </c>
      <c r="Q37"/>
    </row>
    <row r="38" spans="1:17" x14ac:dyDescent="0.45">
      <c r="A38" s="8" t="s">
        <v>38</v>
      </c>
      <c r="B38" s="9">
        <v>9.9745456395000005</v>
      </c>
      <c r="C38" s="9">
        <v>11.4717219609</v>
      </c>
      <c r="D38" s="9">
        <v>13.437263074300001</v>
      </c>
      <c r="E38" s="9">
        <v>15.5734981835</v>
      </c>
      <c r="F38" s="9">
        <v>18.071105989599999</v>
      </c>
      <c r="G38" s="9">
        <v>19.868881760099999</v>
      </c>
      <c r="H38" s="9">
        <v>21.6957873062</v>
      </c>
      <c r="I38" s="9">
        <v>22.493166175900001</v>
      </c>
      <c r="J38" s="9">
        <v>22.859258239900001</v>
      </c>
      <c r="K38" s="37">
        <v>21.44747658</v>
      </c>
      <c r="L38" s="9">
        <v>25.816986180000001</v>
      </c>
      <c r="M38" s="9">
        <v>27.835161905</v>
      </c>
      <c r="N38" s="9">
        <v>30.732071105500001</v>
      </c>
      <c r="O38" s="9">
        <v>33.198657137600001</v>
      </c>
      <c r="P38" s="9">
        <v>34.0416226213</v>
      </c>
      <c r="Q38"/>
    </row>
    <row r="39" spans="1:17" x14ac:dyDescent="0.45">
      <c r="A39" s="8" t="s">
        <v>40</v>
      </c>
      <c r="B39" s="9">
        <v>76.6395619659</v>
      </c>
      <c r="C39" s="9">
        <v>79.970572750000002</v>
      </c>
      <c r="D39" s="9">
        <v>82.694369904799998</v>
      </c>
      <c r="E39" s="9">
        <v>86.938168959600006</v>
      </c>
      <c r="F39" s="9">
        <v>89.026479190700002</v>
      </c>
      <c r="G39" s="9">
        <v>92.9259789165</v>
      </c>
      <c r="H39" s="9">
        <v>99.655243201999994</v>
      </c>
      <c r="I39" s="9">
        <v>102.6468728567</v>
      </c>
      <c r="J39" s="9">
        <v>109.33091400009999</v>
      </c>
      <c r="K39" s="37">
        <v>119.8323853121</v>
      </c>
      <c r="L39" s="9">
        <v>114.633050618</v>
      </c>
      <c r="M39" s="9">
        <v>124.478381148</v>
      </c>
      <c r="N39" s="9">
        <v>156.0000697596</v>
      </c>
      <c r="O39" s="9">
        <v>176.20508819419999</v>
      </c>
      <c r="P39" s="9">
        <v>174.92546298400001</v>
      </c>
      <c r="Q39"/>
    </row>
    <row r="40" spans="1:17" x14ac:dyDescent="0.45">
      <c r="A40" s="8" t="s">
        <v>18</v>
      </c>
      <c r="B40" s="9">
        <v>47.651695034799999</v>
      </c>
      <c r="C40" s="9">
        <v>48.866093655900002</v>
      </c>
      <c r="D40" s="9">
        <v>50.600222125099997</v>
      </c>
      <c r="E40" s="9">
        <v>52.224509640000001</v>
      </c>
      <c r="F40" s="9">
        <v>53.8493210854</v>
      </c>
      <c r="G40" s="9">
        <v>55.371638414800003</v>
      </c>
      <c r="H40" s="9">
        <v>57.514893461200003</v>
      </c>
      <c r="I40" s="9">
        <v>58.354585605499999</v>
      </c>
      <c r="J40" s="9">
        <v>59.1363834088</v>
      </c>
      <c r="K40" s="37">
        <v>61.530408636899999</v>
      </c>
      <c r="L40" s="9">
        <v>58.574492244399998</v>
      </c>
      <c r="M40" s="9">
        <v>58.101516267900003</v>
      </c>
      <c r="N40" s="9">
        <v>58.290971651600003</v>
      </c>
      <c r="O40" s="9">
        <v>59.789442895000001</v>
      </c>
      <c r="P40" s="9">
        <v>60.791472107600001</v>
      </c>
      <c r="Q40"/>
    </row>
    <row r="41" spans="1:17" x14ac:dyDescent="0.45">
      <c r="A41" s="8" t="s">
        <v>76</v>
      </c>
      <c r="B41" s="9">
        <v>30.532234239099999</v>
      </c>
      <c r="C41" s="9">
        <v>34.113776819999998</v>
      </c>
      <c r="D41" s="9">
        <v>37.840457227599998</v>
      </c>
      <c r="E41" s="9">
        <v>45.0432304196</v>
      </c>
      <c r="F41" s="9">
        <v>51.036744740000003</v>
      </c>
      <c r="G41" s="9">
        <v>57.298744784299998</v>
      </c>
      <c r="H41" s="9">
        <v>64.981176392099997</v>
      </c>
      <c r="I41" s="9">
        <v>69.114047740100006</v>
      </c>
      <c r="J41" s="9">
        <v>72.849456013099996</v>
      </c>
      <c r="K41" s="37">
        <v>79.556221503900005</v>
      </c>
      <c r="L41" s="9">
        <v>67.918163556300001</v>
      </c>
      <c r="M41" s="9">
        <v>82.251334544100004</v>
      </c>
      <c r="N41" s="9">
        <v>86.200037444800003</v>
      </c>
      <c r="O41" s="9">
        <v>92.879151608599997</v>
      </c>
      <c r="P41" s="9">
        <v>90.486094017599996</v>
      </c>
      <c r="Q41"/>
    </row>
    <row r="42" spans="1:17" x14ac:dyDescent="0.45">
      <c r="A42" s="8" t="s">
        <v>48</v>
      </c>
      <c r="B42" s="9">
        <v>42.189913014299997</v>
      </c>
      <c r="C42" s="9">
        <v>41.191332654500002</v>
      </c>
      <c r="D42" s="9">
        <v>46.8384065901</v>
      </c>
      <c r="E42" s="9">
        <v>59.107375577399999</v>
      </c>
      <c r="F42" s="9">
        <v>68.300958247899999</v>
      </c>
      <c r="G42" s="9">
        <v>73.160315014399998</v>
      </c>
      <c r="H42" s="9">
        <v>87.0937239175</v>
      </c>
      <c r="I42" s="9">
        <v>84.996132829700002</v>
      </c>
      <c r="J42" s="9">
        <v>79.4658240662</v>
      </c>
      <c r="K42" s="37">
        <v>78.3118018957</v>
      </c>
      <c r="L42" s="9">
        <v>86.867289611100006</v>
      </c>
      <c r="M42" s="9">
        <v>85.908784910700007</v>
      </c>
      <c r="N42" s="9">
        <v>81.507834358599993</v>
      </c>
      <c r="O42" s="9">
        <v>78.142253391899999</v>
      </c>
      <c r="P42" s="9">
        <v>73.650734655199997</v>
      </c>
      <c r="Q42"/>
    </row>
    <row r="43" spans="1:17" x14ac:dyDescent="0.45">
      <c r="A43" s="8" t="s">
        <v>101</v>
      </c>
      <c r="B43" s="9">
        <v>27.187762344999999</v>
      </c>
      <c r="C43" s="9">
        <v>29.869540027700001</v>
      </c>
      <c r="D43" s="9">
        <v>33.370313824900002</v>
      </c>
      <c r="E43" s="9">
        <v>36.391948452400001</v>
      </c>
      <c r="F43" s="9">
        <v>39.035324330000002</v>
      </c>
      <c r="G43" s="9">
        <v>42.415506122300002</v>
      </c>
      <c r="H43" s="9">
        <v>44.556199359200001</v>
      </c>
      <c r="I43" s="9">
        <v>47.827943559799998</v>
      </c>
      <c r="J43" s="9">
        <v>51.930781529500003</v>
      </c>
      <c r="K43" s="37">
        <v>44.486084720299999</v>
      </c>
      <c r="L43" s="9">
        <v>47.286551934999999</v>
      </c>
      <c r="M43" s="9">
        <v>40.829973107199997</v>
      </c>
      <c r="N43" s="9">
        <v>40.829735458800002</v>
      </c>
      <c r="O43" s="9">
        <v>40.402864516199998</v>
      </c>
      <c r="P43" s="9">
        <v>37.272891260599998</v>
      </c>
      <c r="Q43"/>
    </row>
    <row r="44" spans="1:17" x14ac:dyDescent="0.45">
      <c r="A44" s="8" t="s">
        <v>102</v>
      </c>
      <c r="B44" s="9">
        <v>15.1708130805</v>
      </c>
      <c r="C44" s="9">
        <v>16.448874177899999</v>
      </c>
      <c r="D44" s="9">
        <v>16.2598794781</v>
      </c>
      <c r="E44" s="9">
        <v>16.9447807542</v>
      </c>
      <c r="F44" s="9">
        <v>17.209716518600001</v>
      </c>
      <c r="G44" s="9">
        <v>18.146326636200001</v>
      </c>
      <c r="H44" s="9">
        <v>18.913004751399999</v>
      </c>
      <c r="I44" s="9">
        <v>18.156707388299999</v>
      </c>
      <c r="J44" s="9">
        <v>17.8542985841</v>
      </c>
      <c r="K44" s="37">
        <v>18.955606976199999</v>
      </c>
      <c r="L44" s="9">
        <v>13.4806933582</v>
      </c>
      <c r="M44" s="9">
        <v>13.2213074399</v>
      </c>
      <c r="N44" s="9">
        <v>12.202042736599999</v>
      </c>
      <c r="O44" s="9">
        <v>12.0900744374</v>
      </c>
      <c r="P44" s="9">
        <v>10.1846073884</v>
      </c>
      <c r="Q44"/>
    </row>
    <row r="45" spans="1:17" x14ac:dyDescent="0.45">
      <c r="A45" s="8" t="s">
        <v>46</v>
      </c>
      <c r="B45" s="9">
        <v>50.803526767900003</v>
      </c>
      <c r="C45" s="9">
        <v>61.476875399800001</v>
      </c>
      <c r="D45" s="9">
        <v>74.399327225999997</v>
      </c>
      <c r="E45" s="9">
        <v>78.651154904799995</v>
      </c>
      <c r="F45" s="9">
        <v>72.253219623199996</v>
      </c>
      <c r="G45" s="9">
        <v>75.762757129600004</v>
      </c>
      <c r="H45" s="9">
        <v>72.394138162999994</v>
      </c>
      <c r="I45" s="9">
        <v>67.806109195999994</v>
      </c>
      <c r="J45" s="9">
        <v>69.196011165900003</v>
      </c>
      <c r="K45" s="37">
        <v>79.786530934400005</v>
      </c>
      <c r="L45" s="9">
        <v>70.152990279500003</v>
      </c>
      <c r="M45" s="9">
        <v>71.006347257800002</v>
      </c>
      <c r="N45" s="9">
        <v>66.5290127074</v>
      </c>
      <c r="O45" s="9">
        <v>68.296098095199994</v>
      </c>
      <c r="P45" s="9">
        <v>59.274924687400002</v>
      </c>
      <c r="Q45"/>
    </row>
    <row r="46" spans="1:17" x14ac:dyDescent="0.45">
      <c r="A46" s="8" t="s">
        <v>26</v>
      </c>
      <c r="B46" s="9">
        <v>16.079243124800001</v>
      </c>
      <c r="C46" s="9">
        <v>15.3410569823</v>
      </c>
      <c r="D46" s="9">
        <v>16.508509357400001</v>
      </c>
      <c r="E46" s="9">
        <v>17.8544720041</v>
      </c>
      <c r="F46" s="9">
        <v>19.8183528239</v>
      </c>
      <c r="G46" s="9">
        <v>22.674914735000002</v>
      </c>
      <c r="H46" s="9">
        <v>24.5413039327</v>
      </c>
      <c r="I46" s="9">
        <v>22.491444897699999</v>
      </c>
      <c r="J46" s="9">
        <v>22.8827345268</v>
      </c>
      <c r="K46" s="37">
        <v>25.7857433048</v>
      </c>
      <c r="L46" s="9">
        <v>20.373862282000001</v>
      </c>
      <c r="M46" s="9">
        <v>20.497634122200001</v>
      </c>
      <c r="N46" s="9">
        <v>22.055565381499999</v>
      </c>
      <c r="O46" s="9">
        <v>29.293365490500001</v>
      </c>
      <c r="P46" s="9">
        <v>28.978476227200002</v>
      </c>
      <c r="Q46"/>
    </row>
    <row r="47" spans="1:17" x14ac:dyDescent="0.45">
      <c r="A47" s="8" t="s">
        <v>105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7">
        <v>0</v>
      </c>
      <c r="L47" s="9">
        <v>5.6088399148999999</v>
      </c>
      <c r="M47" s="9">
        <v>8.7511892025000009</v>
      </c>
      <c r="N47" s="9">
        <v>9.8729101866000004</v>
      </c>
      <c r="O47" s="9">
        <v>11.916878243199999</v>
      </c>
      <c r="P47" s="9">
        <v>11.826684825799999</v>
      </c>
      <c r="Q47"/>
    </row>
    <row r="48" spans="1:17" x14ac:dyDescent="0.45">
      <c r="A48" s="8" t="s">
        <v>106</v>
      </c>
      <c r="B48" s="9">
        <v>98.418911805700006</v>
      </c>
      <c r="C48" s="9">
        <v>104.65956175319999</v>
      </c>
      <c r="D48" s="9">
        <v>109.046454884</v>
      </c>
      <c r="E48" s="9">
        <v>115.3258573315</v>
      </c>
      <c r="F48" s="9">
        <v>119.3125783309</v>
      </c>
      <c r="G48" s="9">
        <v>124.0860099878</v>
      </c>
      <c r="H48" s="9">
        <v>128.59622468040001</v>
      </c>
      <c r="I48" s="9">
        <v>130.66344116499999</v>
      </c>
      <c r="J48" s="9">
        <v>128.52443115680001</v>
      </c>
      <c r="K48" s="37">
        <v>128.0823471928</v>
      </c>
      <c r="L48" s="9">
        <v>124.1527412045</v>
      </c>
      <c r="M48" s="9">
        <v>125.50104190419999</v>
      </c>
      <c r="N48" s="9">
        <v>128.24523420720001</v>
      </c>
      <c r="O48" s="9">
        <v>129.0892230366</v>
      </c>
      <c r="P48" s="9">
        <v>128.34018582760001</v>
      </c>
      <c r="Q48"/>
    </row>
    <row r="49" spans="1:17" x14ac:dyDescent="0.45">
      <c r="A49" s="8" t="s">
        <v>107</v>
      </c>
      <c r="B49" s="9">
        <v>52.562388777499997</v>
      </c>
      <c r="C49" s="9">
        <v>51.498114037500002</v>
      </c>
      <c r="D49" s="9">
        <v>51.887559987700001</v>
      </c>
      <c r="E49" s="9">
        <v>54.562717192999997</v>
      </c>
      <c r="F49" s="9">
        <v>56.644500338999997</v>
      </c>
      <c r="G49" s="9">
        <v>56.4868390468</v>
      </c>
      <c r="H49" s="9">
        <v>57.418379294399998</v>
      </c>
      <c r="I49" s="9">
        <v>58.606430477000004</v>
      </c>
      <c r="J49" s="9">
        <v>59.573150716000001</v>
      </c>
      <c r="K49" s="37">
        <v>66.708805660199999</v>
      </c>
      <c r="L49" s="9">
        <v>59.207927059699998</v>
      </c>
      <c r="M49" s="9">
        <v>57.647754079999999</v>
      </c>
      <c r="N49" s="9">
        <v>56.947265864099997</v>
      </c>
      <c r="O49" s="9">
        <v>62.034999544500003</v>
      </c>
      <c r="P49" s="9">
        <v>55.163244602699997</v>
      </c>
      <c r="Q49"/>
    </row>
    <row r="50" spans="1:17" x14ac:dyDescent="0.45">
      <c r="A50" s="8" t="s">
        <v>60</v>
      </c>
      <c r="B50" s="9">
        <v>10.3273798136</v>
      </c>
      <c r="C50" s="9">
        <v>11.590153727900001</v>
      </c>
      <c r="D50" s="9">
        <v>14.3504688714</v>
      </c>
      <c r="E50" s="9">
        <v>18.056318309400002</v>
      </c>
      <c r="F50" s="9">
        <v>20.4521526513</v>
      </c>
      <c r="G50" s="9">
        <v>23.820059974700001</v>
      </c>
      <c r="H50" s="9">
        <v>27.226402413199999</v>
      </c>
      <c r="I50" s="9">
        <v>30.478616390199999</v>
      </c>
      <c r="J50" s="9">
        <v>35.3739731306</v>
      </c>
      <c r="K50" s="37">
        <v>30.537033984899999</v>
      </c>
      <c r="L50" s="9">
        <v>34.782209981699999</v>
      </c>
      <c r="M50" s="9">
        <v>37.661235681000001</v>
      </c>
      <c r="N50" s="9">
        <v>39.774497162000003</v>
      </c>
      <c r="O50" s="9">
        <v>22.263327807300001</v>
      </c>
      <c r="P50" s="9">
        <v>18.738555019900001</v>
      </c>
      <c r="Q50"/>
    </row>
    <row r="51" spans="1:17" x14ac:dyDescent="0.45">
      <c r="A51" s="8" t="s">
        <v>28</v>
      </c>
      <c r="B51" s="9">
        <v>26.535324873299999</v>
      </c>
      <c r="C51" s="9">
        <v>24.1283076329</v>
      </c>
      <c r="D51" s="9">
        <v>25.020374482200001</v>
      </c>
      <c r="E51" s="9">
        <v>27.620305838699998</v>
      </c>
      <c r="F51" s="9">
        <v>27.249252183599999</v>
      </c>
      <c r="G51" s="9">
        <v>28.213529988400001</v>
      </c>
      <c r="H51" s="9">
        <v>29.021537789300002</v>
      </c>
      <c r="I51" s="9">
        <v>28.564751477400002</v>
      </c>
      <c r="J51" s="9">
        <v>27.095986382900001</v>
      </c>
      <c r="K51" s="37">
        <v>28.043560058499999</v>
      </c>
      <c r="L51" s="9">
        <v>30.191102342499999</v>
      </c>
      <c r="M51" s="9">
        <v>34.927700937899999</v>
      </c>
      <c r="N51" s="9">
        <v>35.416245837399998</v>
      </c>
      <c r="O51" s="9">
        <v>37.035199384800002</v>
      </c>
      <c r="P51" s="9">
        <v>33.097576500700001</v>
      </c>
      <c r="Q51"/>
    </row>
    <row r="52" spans="1:17" x14ac:dyDescent="0.45">
      <c r="A52" s="8" t="s">
        <v>108</v>
      </c>
      <c r="B52" s="9">
        <v>4.8340774843999998</v>
      </c>
      <c r="C52" s="9">
        <v>5.2617663913000001</v>
      </c>
      <c r="D52" s="9">
        <v>6.6686945419999999</v>
      </c>
      <c r="E52" s="9">
        <v>6.6089086549999996</v>
      </c>
      <c r="F52" s="9">
        <v>6.9943865462000003</v>
      </c>
      <c r="G52" s="9">
        <v>7.4072886770000004</v>
      </c>
      <c r="H52" s="9">
        <v>7.5943837428999998</v>
      </c>
      <c r="I52" s="9">
        <v>7.5726197369000001</v>
      </c>
      <c r="J52" s="9">
        <v>7.7162073147000001</v>
      </c>
      <c r="K52" s="37">
        <v>7.9572621246999997</v>
      </c>
      <c r="L52" s="9">
        <v>6.5133039545000004</v>
      </c>
      <c r="M52" s="9">
        <v>6.7123931016</v>
      </c>
      <c r="N52" s="9">
        <v>7.0453488728</v>
      </c>
      <c r="O52" s="9">
        <v>9.0620370447000003</v>
      </c>
      <c r="P52" s="9">
        <v>8.2308401322999991</v>
      </c>
      <c r="Q52"/>
    </row>
    <row r="53" spans="1:17" x14ac:dyDescent="0.45">
      <c r="A53" s="8" t="s">
        <v>9</v>
      </c>
      <c r="B53" s="9">
        <v>21.877500376</v>
      </c>
      <c r="C53" s="9">
        <v>23.241327183900001</v>
      </c>
      <c r="D53" s="9">
        <v>22.678347902300001</v>
      </c>
      <c r="E53" s="9">
        <v>23.339852005099999</v>
      </c>
      <c r="F53" s="9">
        <v>23.661244948099998</v>
      </c>
      <c r="G53" s="9">
        <v>24.279644366399999</v>
      </c>
      <c r="H53" s="9">
        <v>24.620778679200001</v>
      </c>
      <c r="I53" s="9">
        <v>24.157950282200002</v>
      </c>
      <c r="J53" s="9">
        <v>23.7791877276</v>
      </c>
      <c r="K53" s="37">
        <v>26.160620032499999</v>
      </c>
      <c r="L53" s="9">
        <v>20.216977269400001</v>
      </c>
      <c r="M53" s="9">
        <v>21.796348314500001</v>
      </c>
      <c r="N53" s="9">
        <v>21.119459628200001</v>
      </c>
      <c r="O53" s="9">
        <v>18.9781833445</v>
      </c>
      <c r="P53" s="9">
        <v>18.2834873776</v>
      </c>
      <c r="Q53"/>
    </row>
    <row r="54" spans="1:17" x14ac:dyDescent="0.45">
      <c r="A54" s="8" t="s">
        <v>7</v>
      </c>
      <c r="B54" s="9">
        <v>85.334666904599999</v>
      </c>
      <c r="C54" s="9">
        <v>79.419454841000004</v>
      </c>
      <c r="D54" s="9">
        <v>73.704579000899997</v>
      </c>
      <c r="E54" s="9">
        <v>75.452032329199994</v>
      </c>
      <c r="F54" s="9">
        <v>70.2228535948</v>
      </c>
      <c r="G54" s="9">
        <v>68.857107219900001</v>
      </c>
      <c r="H54" s="9">
        <v>66.601747570499995</v>
      </c>
      <c r="I54" s="9">
        <v>63.976139209999999</v>
      </c>
      <c r="J54" s="9">
        <v>65.011847741899999</v>
      </c>
      <c r="K54" s="37">
        <v>60.378326710499998</v>
      </c>
      <c r="L54" s="9">
        <v>51.702260075200002</v>
      </c>
      <c r="M54" s="9">
        <v>53.043639603099997</v>
      </c>
      <c r="N54" s="9">
        <v>48.908751729599999</v>
      </c>
      <c r="O54" s="9">
        <v>42.5061490971</v>
      </c>
      <c r="P54" s="9">
        <v>38.918989653099999</v>
      </c>
      <c r="Q54"/>
    </row>
    <row r="55" spans="1:17" x14ac:dyDescent="0.45">
      <c r="A55" s="8" t="s">
        <v>20</v>
      </c>
      <c r="B55" s="9">
        <v>10.782954564800001</v>
      </c>
      <c r="C55" s="9">
        <v>11.3083149504</v>
      </c>
      <c r="D55" s="9">
        <v>11.539762137</v>
      </c>
      <c r="E55" s="9">
        <v>12.922399651799999</v>
      </c>
      <c r="F55" s="9">
        <v>13.5886260744</v>
      </c>
      <c r="G55" s="9">
        <v>14.7169154065</v>
      </c>
      <c r="H55" s="9">
        <v>15.8827741138</v>
      </c>
      <c r="I55" s="9">
        <v>17.3958526226</v>
      </c>
      <c r="J55" s="9">
        <v>17.623798711599999</v>
      </c>
      <c r="K55" s="37">
        <v>18.603190765699999</v>
      </c>
      <c r="L55" s="9">
        <v>17.143399667499999</v>
      </c>
      <c r="M55" s="9">
        <v>17.5143186767</v>
      </c>
      <c r="N55" s="9">
        <v>17.519582262699998</v>
      </c>
      <c r="O55" s="9">
        <v>17.603156223999999</v>
      </c>
      <c r="P55" s="9">
        <v>16.508616883599998</v>
      </c>
      <c r="Q55"/>
    </row>
    <row r="56" spans="1:17" x14ac:dyDescent="0.45">
      <c r="A56" s="8" t="s">
        <v>138</v>
      </c>
      <c r="B56" s="9">
        <v>-17.3093249852</v>
      </c>
      <c r="C56" s="9">
        <v>-18.565566091499999</v>
      </c>
      <c r="D56" s="9">
        <v>-18.527946953499999</v>
      </c>
      <c r="E56" s="9">
        <v>-19.042627038300001</v>
      </c>
      <c r="F56" s="9">
        <v>-19.0686573443</v>
      </c>
      <c r="G56" s="9">
        <v>-19.103988815299999</v>
      </c>
      <c r="H56" s="9">
        <v>-18.523520657500001</v>
      </c>
      <c r="I56" s="9">
        <v>-18.099498948600001</v>
      </c>
      <c r="J56" s="9">
        <v>-18.482112103999999</v>
      </c>
      <c r="K56" s="37">
        <v>-19.1497300178</v>
      </c>
      <c r="L56" s="9">
        <v>-15.933279861800001</v>
      </c>
      <c r="M56" s="9">
        <v>-14.825581056800001</v>
      </c>
      <c r="N56" s="9">
        <v>-13.611335745</v>
      </c>
      <c r="O56" s="9">
        <v>-13.2221823379</v>
      </c>
      <c r="P56" s="9">
        <v>-12.796432036200001</v>
      </c>
      <c r="Q56"/>
    </row>
    <row r="57" spans="1:17" x14ac:dyDescent="0.45">
      <c r="A57"/>
      <c r="B57"/>
      <c r="C57"/>
      <c r="D57"/>
      <c r="E57"/>
      <c r="F57"/>
      <c r="G57"/>
      <c r="H57"/>
      <c r="I57"/>
      <c r="J57"/>
      <c r="K57" s="41"/>
      <c r="L57"/>
      <c r="M57"/>
      <c r="N57"/>
      <c r="O57"/>
      <c r="P57"/>
      <c r="Q57"/>
    </row>
    <row r="58" spans="1:17" x14ac:dyDescent="0.45">
      <c r="A58"/>
      <c r="B58"/>
      <c r="C58"/>
      <c r="D58"/>
      <c r="E58"/>
      <c r="F58"/>
      <c r="G58"/>
      <c r="H58"/>
      <c r="I58"/>
      <c r="J58"/>
      <c r="K58" s="41"/>
      <c r="L58"/>
      <c r="M58"/>
      <c r="N58"/>
      <c r="O58"/>
      <c r="P58"/>
      <c r="Q58"/>
    </row>
    <row r="59" spans="1:17" x14ac:dyDescent="0.45">
      <c r="A59"/>
      <c r="B59"/>
      <c r="C59"/>
      <c r="D59"/>
      <c r="E59"/>
      <c r="F59"/>
      <c r="G59"/>
      <c r="H59"/>
      <c r="I59"/>
      <c r="J59"/>
      <c r="K59" s="41"/>
      <c r="L59"/>
      <c r="M59"/>
      <c r="N59"/>
      <c r="O59"/>
      <c r="P59"/>
      <c r="Q59"/>
    </row>
    <row r="60" spans="1:17" x14ac:dyDescent="0.4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9"/>
  <sheetViews>
    <sheetView workbookViewId="0">
      <selection activeCell="A23" sqref="A23:N36"/>
    </sheetView>
  </sheetViews>
  <sheetFormatPr defaultColWidth="9" defaultRowHeight="14.25" x14ac:dyDescent="0.45"/>
  <cols>
    <col min="1" max="1" width="36.59765625" style="14" bestFit="1" customWidth="1"/>
    <col min="2" max="16" width="7.265625" style="14" bestFit="1" customWidth="1"/>
    <col min="17" max="17" width="6.73046875" style="14" customWidth="1"/>
    <col min="18" max="18" width="10.3984375" style="14" bestFit="1" customWidth="1"/>
    <col min="19" max="16384" width="9" style="14"/>
  </cols>
  <sheetData>
    <row r="1" spans="1:17" s="42" customFormat="1" x14ac:dyDescent="0.45">
      <c r="K1" s="43" t="s">
        <v>144</v>
      </c>
      <c r="L1" s="44" t="s">
        <v>145</v>
      </c>
    </row>
    <row r="2" spans="1:17" x14ac:dyDescent="0.45">
      <c r="A2" s="16" t="s">
        <v>123</v>
      </c>
      <c r="B2" s="15"/>
      <c r="C2" s="15"/>
      <c r="D2" s="15"/>
      <c r="E2" s="15"/>
      <c r="F2" s="15"/>
      <c r="G2" s="15"/>
      <c r="H2" s="15"/>
      <c r="I2" s="15"/>
      <c r="J2" s="15"/>
      <c r="K2" s="38"/>
      <c r="L2" s="15"/>
      <c r="M2" s="15"/>
      <c r="N2" s="15"/>
      <c r="O2" s="15"/>
      <c r="P2" s="15"/>
      <c r="Q2"/>
    </row>
    <row r="3" spans="1:17" x14ac:dyDescent="0.45">
      <c r="A3" s="15"/>
      <c r="B3" s="15" t="s">
        <v>78</v>
      </c>
      <c r="C3" s="15" t="s">
        <v>79</v>
      </c>
      <c r="D3" s="15" t="s">
        <v>80</v>
      </c>
      <c r="E3" s="15" t="s">
        <v>81</v>
      </c>
      <c r="F3" s="15" t="s">
        <v>82</v>
      </c>
      <c r="G3" s="15" t="s">
        <v>83</v>
      </c>
      <c r="H3" s="15" t="s">
        <v>84</v>
      </c>
      <c r="I3" s="15" t="s">
        <v>85</v>
      </c>
      <c r="J3" s="15" t="s">
        <v>86</v>
      </c>
      <c r="K3" s="38" t="s">
        <v>87</v>
      </c>
      <c r="L3" s="15" t="s">
        <v>88</v>
      </c>
      <c r="M3" s="15" t="s">
        <v>89</v>
      </c>
      <c r="N3" s="15" t="s">
        <v>90</v>
      </c>
      <c r="O3" s="15" t="s">
        <v>91</v>
      </c>
      <c r="P3" s="15" t="s">
        <v>92</v>
      </c>
      <c r="Q3" s="27"/>
    </row>
    <row r="4" spans="1:17" x14ac:dyDescent="0.45">
      <c r="A4" s="17" t="s">
        <v>93</v>
      </c>
      <c r="B4" s="15"/>
      <c r="C4" s="15"/>
      <c r="D4" s="15"/>
      <c r="E4" s="15"/>
      <c r="F4" s="15"/>
      <c r="G4" s="15"/>
      <c r="H4" s="15"/>
      <c r="I4" s="15"/>
      <c r="J4" s="15"/>
      <c r="K4" s="38"/>
      <c r="L4" s="15"/>
      <c r="M4" s="15"/>
      <c r="N4" s="15"/>
      <c r="O4" s="15"/>
      <c r="P4" s="15"/>
      <c r="Q4"/>
    </row>
    <row r="5" spans="1:17" x14ac:dyDescent="0.45">
      <c r="A5" s="18" t="s">
        <v>93</v>
      </c>
      <c r="B5" s="15">
        <v>0</v>
      </c>
      <c r="C5" s="15">
        <v>7.6056903842000007E-2</v>
      </c>
      <c r="D5" s="15">
        <v>0.122275604469</v>
      </c>
      <c r="E5" s="15">
        <v>0.183681290143</v>
      </c>
      <c r="F5" s="15">
        <v>0.21861575761300001</v>
      </c>
      <c r="G5" s="15">
        <v>0.27022937966799998</v>
      </c>
      <c r="H5" s="15">
        <v>0.30889988813800001</v>
      </c>
      <c r="I5" s="15">
        <v>0.33242013813499999</v>
      </c>
      <c r="J5" s="15">
        <v>0.34772156499000001</v>
      </c>
      <c r="K5" s="38">
        <v>0.38272352386000003</v>
      </c>
      <c r="L5" s="15">
        <v>0.36606593578300001</v>
      </c>
      <c r="M5" s="15">
        <v>0.40292031829000002</v>
      </c>
      <c r="N5" s="15">
        <v>0.42031933191699999</v>
      </c>
      <c r="O5" s="15">
        <v>0.42988551647099998</v>
      </c>
      <c r="P5" s="15">
        <v>0.41843299208200002</v>
      </c>
      <c r="Q5"/>
    </row>
    <row r="6" spans="1:17" x14ac:dyDescent="0.45">
      <c r="A6" s="17" t="s">
        <v>95</v>
      </c>
      <c r="B6" s="15"/>
      <c r="C6" s="15"/>
      <c r="D6" s="15"/>
      <c r="E6" s="15"/>
      <c r="F6" s="15"/>
      <c r="G6" s="15"/>
      <c r="H6" s="15"/>
      <c r="I6" s="15"/>
      <c r="J6" s="15"/>
      <c r="K6" s="38"/>
      <c r="L6" s="15"/>
      <c r="M6" s="15"/>
      <c r="N6" s="15"/>
      <c r="O6" s="15"/>
      <c r="P6" s="15"/>
      <c r="Q6"/>
    </row>
    <row r="7" spans="1:17" x14ac:dyDescent="0.45">
      <c r="A7" s="18" t="s">
        <v>72</v>
      </c>
      <c r="B7" s="15">
        <v>0</v>
      </c>
      <c r="C7" s="15">
        <v>3.7438033012999999E-2</v>
      </c>
      <c r="D7" s="15">
        <v>0.115882449544</v>
      </c>
      <c r="E7" s="15">
        <v>0.20975072153999999</v>
      </c>
      <c r="F7" s="15">
        <v>0.27709483030400001</v>
      </c>
      <c r="G7" s="15">
        <v>0.36340579487899999</v>
      </c>
      <c r="H7" s="15">
        <v>0.43367423848499997</v>
      </c>
      <c r="I7" s="15">
        <v>0.44829529289300002</v>
      </c>
      <c r="J7" s="15">
        <v>0.46732334322199998</v>
      </c>
      <c r="K7" s="38">
        <v>0.53518860512400002</v>
      </c>
      <c r="L7" s="15">
        <v>0.617707468983</v>
      </c>
      <c r="M7" s="15">
        <v>0.685185399581</v>
      </c>
      <c r="N7" s="15">
        <v>0.74149622540799998</v>
      </c>
      <c r="O7" s="15">
        <v>0.71250896727799995</v>
      </c>
      <c r="P7" s="15">
        <v>0.67773518045400005</v>
      </c>
      <c r="Q7"/>
    </row>
    <row r="8" spans="1:17" x14ac:dyDescent="0.45">
      <c r="A8" s="18" t="s">
        <v>69</v>
      </c>
      <c r="B8" s="15">
        <v>0</v>
      </c>
      <c r="C8" s="15">
        <v>8.930908186E-2</v>
      </c>
      <c r="D8" s="15">
        <v>0.124469434204</v>
      </c>
      <c r="E8" s="15">
        <v>0.17473548882100001</v>
      </c>
      <c r="F8" s="15">
        <v>0.198548493475</v>
      </c>
      <c r="G8" s="15">
        <v>0.238255621374</v>
      </c>
      <c r="H8" s="15">
        <v>0.26608320636100002</v>
      </c>
      <c r="I8" s="15">
        <v>0.29265724124600001</v>
      </c>
      <c r="J8" s="15">
        <v>0.30667986640099998</v>
      </c>
      <c r="K8" s="38">
        <v>0.33040468710799997</v>
      </c>
      <c r="L8" s="15">
        <v>0.27971441065699998</v>
      </c>
      <c r="M8" s="15">
        <v>0.30606023343400002</v>
      </c>
      <c r="N8" s="15">
        <v>0.31010654535799997</v>
      </c>
      <c r="O8" s="15">
        <v>0.332902456071</v>
      </c>
      <c r="P8" s="15">
        <v>0.32945269081900003</v>
      </c>
      <c r="Q8"/>
    </row>
    <row r="9" spans="1:17" x14ac:dyDescent="0.45">
      <c r="A9" s="17" t="s">
        <v>94</v>
      </c>
      <c r="B9" s="15"/>
      <c r="C9" s="15"/>
      <c r="D9" s="15"/>
      <c r="E9" s="15"/>
      <c r="F9" s="15"/>
      <c r="G9" s="15"/>
      <c r="H9" s="15"/>
      <c r="I9" s="15"/>
      <c r="J9" s="15"/>
      <c r="K9" s="38"/>
      <c r="L9" s="15"/>
      <c r="M9" s="15"/>
      <c r="N9" s="15"/>
      <c r="O9" s="15"/>
      <c r="P9" s="15"/>
      <c r="Q9"/>
    </row>
    <row r="10" spans="1:17" x14ac:dyDescent="0.45">
      <c r="A10" s="18" t="s">
        <v>5</v>
      </c>
      <c r="B10" s="15">
        <v>0</v>
      </c>
      <c r="C10" s="15">
        <v>9.0517864434000006E-2</v>
      </c>
      <c r="D10" s="15">
        <v>0.111310318391</v>
      </c>
      <c r="E10" s="15">
        <v>0.139585475741</v>
      </c>
      <c r="F10" s="15">
        <v>0.14541320483</v>
      </c>
      <c r="G10" s="15">
        <v>0.16487968687999999</v>
      </c>
      <c r="H10" s="15">
        <v>0.175179655937</v>
      </c>
      <c r="I10" s="15">
        <v>0.19370968950699999</v>
      </c>
      <c r="J10" s="15">
        <v>0.20225907706499999</v>
      </c>
      <c r="K10" s="38">
        <v>0.20661228646999999</v>
      </c>
      <c r="L10" s="15">
        <v>0.16567018164399999</v>
      </c>
      <c r="M10" s="15">
        <v>0.16338485498899999</v>
      </c>
      <c r="N10" s="15">
        <v>0.15330867900199999</v>
      </c>
      <c r="O10" s="15">
        <v>0.17135535290100001</v>
      </c>
      <c r="P10" s="15">
        <v>0.169016626005</v>
      </c>
      <c r="Q10"/>
    </row>
    <row r="11" spans="1:17" x14ac:dyDescent="0.45">
      <c r="A11" s="18" t="s">
        <v>52</v>
      </c>
      <c r="B11" s="15">
        <v>0</v>
      </c>
      <c r="C11" s="15">
        <v>0.15628661346</v>
      </c>
      <c r="D11" s="15">
        <v>0.30757969271899999</v>
      </c>
      <c r="E11" s="15">
        <v>0.486624320848</v>
      </c>
      <c r="F11" s="15">
        <v>0.644949757377</v>
      </c>
      <c r="G11" s="15">
        <v>0.80793665513199997</v>
      </c>
      <c r="H11" s="15">
        <v>0.94730806945500001</v>
      </c>
      <c r="I11" s="15">
        <v>1.0600131082519999</v>
      </c>
      <c r="J11" s="15">
        <v>1.1106235787550001</v>
      </c>
      <c r="K11" s="38">
        <v>1.255528987318</v>
      </c>
      <c r="L11" s="15">
        <v>1.1361711296479999</v>
      </c>
      <c r="M11" s="15">
        <v>1.274214228385</v>
      </c>
      <c r="N11" s="15">
        <v>1.3213362213840001</v>
      </c>
      <c r="O11" s="15">
        <v>1.371877611008</v>
      </c>
      <c r="P11" s="15">
        <v>1.3808993336990001</v>
      </c>
      <c r="Q11"/>
    </row>
    <row r="12" spans="1:17" x14ac:dyDescent="0.45">
      <c r="A12" s="18" t="s">
        <v>74</v>
      </c>
      <c r="B12" s="15">
        <v>0</v>
      </c>
      <c r="C12" s="15">
        <v>4.2084830641999998E-2</v>
      </c>
      <c r="D12" s="15">
        <v>0.127802522876</v>
      </c>
      <c r="E12" s="15">
        <v>0.23125643030900001</v>
      </c>
      <c r="F12" s="15">
        <v>0.32190693066199999</v>
      </c>
      <c r="G12" s="15">
        <v>0.43323599424100001</v>
      </c>
      <c r="H12" s="15">
        <v>0.52732287727500005</v>
      </c>
      <c r="I12" s="15">
        <v>0.58584425477299995</v>
      </c>
      <c r="J12" s="15">
        <v>0.59930528133799998</v>
      </c>
      <c r="K12" s="38">
        <v>0.68210355176699999</v>
      </c>
      <c r="L12" s="15">
        <v>0.87137849803599998</v>
      </c>
      <c r="M12" s="15">
        <v>0.98450146335900002</v>
      </c>
      <c r="N12" s="15">
        <v>1.0416367919109999</v>
      </c>
      <c r="O12" s="15">
        <v>0.97035610372600001</v>
      </c>
      <c r="P12" s="15">
        <v>1.047726092977</v>
      </c>
      <c r="Q12"/>
    </row>
    <row r="13" spans="1:17" x14ac:dyDescent="0.45">
      <c r="A13" s="18" t="s">
        <v>71</v>
      </c>
      <c r="B13" s="15">
        <v>0</v>
      </c>
      <c r="C13" s="15">
        <v>3.6087123525999999E-2</v>
      </c>
      <c r="D13" s="15">
        <v>9.3852905131999995E-2</v>
      </c>
      <c r="E13" s="15">
        <v>0.16849416288899999</v>
      </c>
      <c r="F13" s="15">
        <v>0.217069368097</v>
      </c>
      <c r="G13" s="15">
        <v>0.29812668276400001</v>
      </c>
      <c r="H13" s="15">
        <v>0.33481289308200002</v>
      </c>
      <c r="I13" s="15">
        <v>0.317858279538</v>
      </c>
      <c r="J13" s="15">
        <v>0.31992405493199999</v>
      </c>
      <c r="K13" s="38">
        <v>0.40523862835300001</v>
      </c>
      <c r="L13" s="15">
        <v>0.44490386152</v>
      </c>
      <c r="M13" s="15">
        <v>0.44922413745200002</v>
      </c>
      <c r="N13" s="15">
        <v>0.43657885585400003</v>
      </c>
      <c r="O13" s="15">
        <v>0.430731646611</v>
      </c>
      <c r="P13" s="15">
        <v>0.41900295179199998</v>
      </c>
      <c r="Q13"/>
    </row>
    <row r="14" spans="1:17" x14ac:dyDescent="0.45">
      <c r="A14" s="18" t="s">
        <v>44</v>
      </c>
      <c r="B14" s="15">
        <v>0</v>
      </c>
      <c r="C14" s="15">
        <v>-1.740049603E-2</v>
      </c>
      <c r="D14" s="15">
        <v>1.6932712712E-2</v>
      </c>
      <c r="E14" s="15">
        <v>6.4448216953000001E-2</v>
      </c>
      <c r="F14" s="15">
        <v>0.109153716012</v>
      </c>
      <c r="G14" s="15">
        <v>0.16661546550199999</v>
      </c>
      <c r="H14" s="15">
        <v>0.200853898674</v>
      </c>
      <c r="I14" s="15">
        <v>0.178146472714</v>
      </c>
      <c r="J14" s="15">
        <v>0.18969806225499999</v>
      </c>
      <c r="K14" s="38">
        <v>0.20777641113199999</v>
      </c>
      <c r="L14" s="15">
        <v>0.32683548041100002</v>
      </c>
      <c r="M14" s="15">
        <v>0.408241139483</v>
      </c>
      <c r="N14" s="15">
        <v>0.42708555984399998</v>
      </c>
      <c r="O14" s="15">
        <v>0.33190929859700002</v>
      </c>
      <c r="P14" s="15">
        <v>0.22585789671199999</v>
      </c>
      <c r="Q14"/>
    </row>
    <row r="15" spans="1:17" x14ac:dyDescent="0.45">
      <c r="A15" s="18" t="s">
        <v>73</v>
      </c>
      <c r="B15" s="15">
        <v>0</v>
      </c>
      <c r="C15" s="15">
        <v>-4.534094808E-3</v>
      </c>
      <c r="D15" s="15">
        <v>4.7958945594999997E-2</v>
      </c>
      <c r="E15" s="15">
        <v>0.13173501437099999</v>
      </c>
      <c r="F15" s="15">
        <v>0.16864795409</v>
      </c>
      <c r="G15" s="15">
        <v>0.244562803779</v>
      </c>
      <c r="H15" s="15">
        <v>0.304546375378</v>
      </c>
      <c r="I15" s="15">
        <v>0.30376769312500002</v>
      </c>
      <c r="J15" s="15">
        <v>0.32703399323799998</v>
      </c>
      <c r="K15" s="38">
        <v>0.41151501864500001</v>
      </c>
      <c r="L15" s="15">
        <v>0.34798985676999999</v>
      </c>
      <c r="M15" s="15">
        <v>0.47506328981200002</v>
      </c>
      <c r="N15" s="15">
        <v>0.56142536507499996</v>
      </c>
      <c r="O15" s="15">
        <v>0.75003908634100003</v>
      </c>
      <c r="P15" s="15">
        <v>0.76757671544700001</v>
      </c>
      <c r="Q15"/>
    </row>
    <row r="16" spans="1:17" x14ac:dyDescent="0.45">
      <c r="A16" s="18" t="s">
        <v>77</v>
      </c>
      <c r="B16" s="15">
        <v>0</v>
      </c>
      <c r="C16" s="15">
        <v>6.2279357346E-2</v>
      </c>
      <c r="D16" s="15">
        <v>0.14676676835999999</v>
      </c>
      <c r="E16" s="15">
        <v>0.24694658173</v>
      </c>
      <c r="F16" s="15">
        <v>0.31986519238</v>
      </c>
      <c r="G16" s="15">
        <v>0.38508214859899997</v>
      </c>
      <c r="H16" s="15">
        <v>0.44480497325099999</v>
      </c>
      <c r="I16" s="15">
        <v>0.51220770790299996</v>
      </c>
      <c r="J16" s="15">
        <v>0.60118569778800002</v>
      </c>
      <c r="K16" s="38">
        <v>0.55986029305600005</v>
      </c>
      <c r="L16" s="15">
        <v>0.71784048292699998</v>
      </c>
      <c r="M16" s="15">
        <v>0.75505339370299995</v>
      </c>
      <c r="N16" s="15">
        <v>0.82726655878199995</v>
      </c>
      <c r="O16" s="15">
        <v>0.62875989643800001</v>
      </c>
      <c r="P16" s="15">
        <v>0.44603789639899999</v>
      </c>
      <c r="Q16"/>
    </row>
    <row r="17" spans="1:17" x14ac:dyDescent="0.45">
      <c r="A17" s="18" t="s">
        <v>70</v>
      </c>
      <c r="B17" s="15">
        <v>0</v>
      </c>
      <c r="C17" s="15">
        <v>-2.9652545313E-2</v>
      </c>
      <c r="D17" s="15">
        <v>-6.6036398240999994E-2</v>
      </c>
      <c r="E17" s="15">
        <v>-9.4286402519999993E-3</v>
      </c>
      <c r="F17" s="15">
        <v>-4.2436824209000003E-2</v>
      </c>
      <c r="G17" s="15">
        <v>-1.2328494072E-2</v>
      </c>
      <c r="H17" s="15">
        <v>-5.1716228879999998E-3</v>
      </c>
      <c r="I17" s="15">
        <v>-4.4946432251E-2</v>
      </c>
      <c r="J17" s="15">
        <v>-4.1154394754999997E-2</v>
      </c>
      <c r="K17" s="38">
        <v>-5.2621692148999998E-2</v>
      </c>
      <c r="L17" s="15">
        <v>-7.8979170262000006E-2</v>
      </c>
      <c r="M17" s="15">
        <v>5.389730736E-2</v>
      </c>
      <c r="N17" s="15">
        <v>0.117446625446</v>
      </c>
      <c r="O17" s="15">
        <v>3.1609980757E-2</v>
      </c>
      <c r="P17" s="15">
        <v>-3.4690310155000001E-2</v>
      </c>
      <c r="Q17"/>
    </row>
    <row r="18" spans="1:17" x14ac:dyDescent="0.45">
      <c r="A18" s="18" t="s">
        <v>75</v>
      </c>
      <c r="B18" s="15">
        <v>0</v>
      </c>
      <c r="C18" s="15">
        <v>8.1166646389999996E-3</v>
      </c>
      <c r="D18" s="15">
        <v>6.6824261645999999E-2</v>
      </c>
      <c r="E18" s="15">
        <v>0.13760886565</v>
      </c>
      <c r="F18" s="15">
        <v>0.23889089231899999</v>
      </c>
      <c r="G18" s="15">
        <v>0.29098934124699999</v>
      </c>
      <c r="H18" s="15">
        <v>0.379778310231</v>
      </c>
      <c r="I18" s="15">
        <v>0.43201650923500001</v>
      </c>
      <c r="J18" s="15">
        <v>0.506374285639</v>
      </c>
      <c r="K18" s="38">
        <v>0.66227901629599994</v>
      </c>
      <c r="L18" s="15">
        <v>0.53052025308399997</v>
      </c>
      <c r="M18" s="15">
        <v>0.57629815475900004</v>
      </c>
      <c r="N18" s="15">
        <v>1.3156730722100001</v>
      </c>
      <c r="O18" s="15">
        <v>1.8225888050979999</v>
      </c>
      <c r="P18" s="15">
        <v>1.842293571029</v>
      </c>
      <c r="Q18"/>
    </row>
    <row r="19" spans="1:17" x14ac:dyDescent="0.45">
      <c r="A19" s="18" t="s">
        <v>76</v>
      </c>
      <c r="B19" s="15">
        <v>0</v>
      </c>
      <c r="C19" s="15">
        <v>0.11730365203</v>
      </c>
      <c r="D19" s="15">
        <v>0.239360897445</v>
      </c>
      <c r="E19" s="15">
        <v>0.47526807461199999</v>
      </c>
      <c r="F19" s="15">
        <v>0.67156927790800003</v>
      </c>
      <c r="G19" s="15">
        <v>0.87666399829999997</v>
      </c>
      <c r="H19" s="15">
        <v>1.1282810777329999</v>
      </c>
      <c r="I19" s="15">
        <v>1.2636419987730001</v>
      </c>
      <c r="J19" s="15">
        <v>1.3859851015989999</v>
      </c>
      <c r="K19" s="38">
        <v>1.6056469002830001</v>
      </c>
      <c r="L19" s="15">
        <v>1.2244740762940001</v>
      </c>
      <c r="M19" s="15">
        <v>1.6939179720649999</v>
      </c>
      <c r="N19" s="15">
        <v>1.823246958268</v>
      </c>
      <c r="O19" s="15">
        <v>2.042003113207</v>
      </c>
      <c r="P19" s="15">
        <v>1.963625043253</v>
      </c>
      <c r="Q19"/>
    </row>
    <row r="20" spans="1:17" x14ac:dyDescent="0.45">
      <c r="A20" s="18" t="s">
        <v>48</v>
      </c>
      <c r="B20" s="15">
        <v>0</v>
      </c>
      <c r="C20" s="15">
        <v>-2.3668699187E-2</v>
      </c>
      <c r="D20" s="15">
        <v>0.110180212369</v>
      </c>
      <c r="E20" s="15">
        <v>0.40098358480399998</v>
      </c>
      <c r="F20" s="15">
        <v>0.61889308055000003</v>
      </c>
      <c r="G20" s="15">
        <v>0.73407124564600001</v>
      </c>
      <c r="H20" s="15">
        <v>1.0643257521759999</v>
      </c>
      <c r="I20" s="15">
        <v>1.014607918267</v>
      </c>
      <c r="J20" s="15">
        <v>0.88352661545400002</v>
      </c>
      <c r="K20" s="38">
        <v>0.85617358038000002</v>
      </c>
      <c r="L20" s="15">
        <v>1.0589587274479999</v>
      </c>
      <c r="M20" s="15">
        <v>1.036239915488</v>
      </c>
      <c r="N20" s="15">
        <v>0.93192705400800002</v>
      </c>
      <c r="O20" s="15">
        <v>0.85215488274100004</v>
      </c>
      <c r="P20" s="15">
        <v>0.74569534263399995</v>
      </c>
      <c r="Q20"/>
    </row>
    <row r="21" spans="1:17" x14ac:dyDescent="0.45">
      <c r="A21" s="18" t="s">
        <v>46</v>
      </c>
      <c r="B21" s="15">
        <v>0</v>
      </c>
      <c r="C21" s="15">
        <v>0.21009070257500001</v>
      </c>
      <c r="D21" s="15">
        <v>0.46445201660800001</v>
      </c>
      <c r="E21" s="15">
        <v>0.54814360160800002</v>
      </c>
      <c r="F21" s="15">
        <v>0.42220873667600001</v>
      </c>
      <c r="G21" s="15">
        <v>0.49128932476999998</v>
      </c>
      <c r="H21" s="15">
        <v>0.42498253111000001</v>
      </c>
      <c r="I21" s="15">
        <v>0.33467326994500002</v>
      </c>
      <c r="J21" s="15">
        <v>0.36203164559899997</v>
      </c>
      <c r="K21" s="38">
        <v>0.57049197192400003</v>
      </c>
      <c r="L21" s="15">
        <v>0.38086850938599998</v>
      </c>
      <c r="M21" s="15">
        <v>0.39766570896199999</v>
      </c>
      <c r="N21" s="15">
        <v>0.30953532047799998</v>
      </c>
      <c r="O21" s="15">
        <v>0.344318051131</v>
      </c>
      <c r="P21" s="15">
        <v>0.166748225143</v>
      </c>
      <c r="Q21"/>
    </row>
    <row r="22" spans="1:17" x14ac:dyDescent="0.45">
      <c r="A22" s="17" t="s">
        <v>96</v>
      </c>
      <c r="B22" s="15"/>
      <c r="C22" s="15"/>
      <c r="D22" s="15"/>
      <c r="E22" s="15"/>
      <c r="F22" s="15"/>
      <c r="G22" s="15"/>
      <c r="H22" s="15"/>
      <c r="I22" s="15"/>
      <c r="J22" s="15"/>
      <c r="K22" s="38"/>
      <c r="L22" s="15"/>
      <c r="M22" s="15"/>
      <c r="N22" s="15"/>
      <c r="O22" s="15"/>
      <c r="P22" s="15"/>
      <c r="Q22"/>
    </row>
    <row r="23" spans="1:17" x14ac:dyDescent="0.45">
      <c r="A23" s="18" t="s">
        <v>97</v>
      </c>
      <c r="B23" s="15">
        <v>0</v>
      </c>
      <c r="C23" s="15">
        <v>7.1326569448000005E-2</v>
      </c>
      <c r="D23" s="15">
        <v>0.18535916873200001</v>
      </c>
      <c r="E23" s="15">
        <v>0.31319463919099999</v>
      </c>
      <c r="F23" s="15">
        <v>0.42974708501699999</v>
      </c>
      <c r="G23" s="15">
        <v>0.54660363355399999</v>
      </c>
      <c r="H23" s="15">
        <v>0.64954130768600005</v>
      </c>
      <c r="I23" s="15">
        <v>0.71187855016799995</v>
      </c>
      <c r="J23" s="15">
        <v>0.71750883824300005</v>
      </c>
      <c r="K23" s="38">
        <v>0.72734497273400001</v>
      </c>
      <c r="L23" s="15">
        <v>0.79979840051700002</v>
      </c>
      <c r="M23" s="15">
        <v>0.901557816244</v>
      </c>
      <c r="N23" s="15">
        <v>0.97175408376299999</v>
      </c>
      <c r="O23" s="15">
        <v>0.99724289916200004</v>
      </c>
      <c r="P23" s="15">
        <v>1.067130829708</v>
      </c>
      <c r="Q23"/>
    </row>
    <row r="24" spans="1:17" x14ac:dyDescent="0.45">
      <c r="A24" s="18" t="s">
        <v>98</v>
      </c>
      <c r="B24" s="15">
        <v>0</v>
      </c>
      <c r="C24" s="15">
        <v>1.084175913E-3</v>
      </c>
      <c r="D24" s="15">
        <v>3.3915675691999998E-2</v>
      </c>
      <c r="E24" s="15">
        <v>7.5460201234999996E-2</v>
      </c>
      <c r="F24" s="15">
        <v>6.2204716145999997E-2</v>
      </c>
      <c r="G24" s="15">
        <v>0.127197256684</v>
      </c>
      <c r="H24" s="15">
        <v>0.16346597898000001</v>
      </c>
      <c r="I24" s="15">
        <v>0.150245830228</v>
      </c>
      <c r="J24" s="15">
        <v>0.15270925114</v>
      </c>
      <c r="K24" s="38">
        <v>0.24525742209099999</v>
      </c>
      <c r="L24" s="15">
        <v>1.3482348301489999</v>
      </c>
      <c r="M24" s="15">
        <v>1.556841988135</v>
      </c>
      <c r="N24" s="15">
        <v>1.636143587824</v>
      </c>
      <c r="O24" s="15">
        <v>0.986130598232</v>
      </c>
      <c r="P24" s="15">
        <v>1.1794758382399999</v>
      </c>
      <c r="Q24"/>
    </row>
    <row r="25" spans="1:17" x14ac:dyDescent="0.45">
      <c r="A25" s="18" t="s">
        <v>11</v>
      </c>
      <c r="B25" s="15">
        <v>0</v>
      </c>
      <c r="C25" s="15">
        <v>2.0628765263999999E-2</v>
      </c>
      <c r="D25" s="15">
        <v>3.1764651652000001E-2</v>
      </c>
      <c r="E25" s="15">
        <v>0.139504221491</v>
      </c>
      <c r="F25" s="15">
        <v>0.137964669673</v>
      </c>
      <c r="G25" s="15">
        <v>0.223919327561</v>
      </c>
      <c r="H25" s="15">
        <v>0.26271917466</v>
      </c>
      <c r="I25" s="15">
        <v>0.20835738111900001</v>
      </c>
      <c r="J25" s="15">
        <v>0.21321500515299999</v>
      </c>
      <c r="K25" s="38">
        <v>0.23197566214900001</v>
      </c>
      <c r="L25" s="15">
        <v>0.35019350906300001</v>
      </c>
      <c r="M25" s="15">
        <v>0.60978276915700003</v>
      </c>
      <c r="N25" s="15">
        <v>0.82234292297599998</v>
      </c>
      <c r="O25" s="15">
        <v>0.74351234480700001</v>
      </c>
      <c r="P25" s="15">
        <v>0.64353176899999998</v>
      </c>
      <c r="Q25"/>
    </row>
    <row r="26" spans="1:17" x14ac:dyDescent="0.45">
      <c r="A26" s="35" t="s">
        <v>63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9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/>
    </row>
    <row r="27" spans="1:17" x14ac:dyDescent="0.45">
      <c r="A27" s="18" t="s">
        <v>5</v>
      </c>
      <c r="B27" s="15">
        <v>0</v>
      </c>
      <c r="C27" s="15">
        <v>9.0517864434000006E-2</v>
      </c>
      <c r="D27" s="15">
        <v>0.111310318391</v>
      </c>
      <c r="E27" s="15">
        <v>0.139585475741</v>
      </c>
      <c r="F27" s="15">
        <v>0.14541320483</v>
      </c>
      <c r="G27" s="15">
        <v>0.16487968687999999</v>
      </c>
      <c r="H27" s="15">
        <v>0.175179655937</v>
      </c>
      <c r="I27" s="15">
        <v>0.19370968950699999</v>
      </c>
      <c r="J27" s="15">
        <v>0.20225907706499999</v>
      </c>
      <c r="K27" s="38">
        <v>0.20661228646999999</v>
      </c>
      <c r="L27" s="15">
        <v>0.16567018164399999</v>
      </c>
      <c r="M27" s="15">
        <v>0.16338485498899999</v>
      </c>
      <c r="N27" s="15">
        <v>0.15330867900199999</v>
      </c>
      <c r="O27" s="15">
        <v>0.17135535290100001</v>
      </c>
      <c r="P27" s="15">
        <v>0.169016626005</v>
      </c>
      <c r="Q27"/>
    </row>
    <row r="28" spans="1:17" x14ac:dyDescent="0.45">
      <c r="A28" s="18" t="s">
        <v>52</v>
      </c>
      <c r="B28" s="15">
        <v>0</v>
      </c>
      <c r="C28" s="15">
        <v>0.15628661346</v>
      </c>
      <c r="D28" s="15">
        <v>0.30757969271899999</v>
      </c>
      <c r="E28" s="15">
        <v>0.486624320848</v>
      </c>
      <c r="F28" s="15">
        <v>0.644949757377</v>
      </c>
      <c r="G28" s="15">
        <v>0.80793665513199997</v>
      </c>
      <c r="H28" s="15">
        <v>0.94730806945500001</v>
      </c>
      <c r="I28" s="15">
        <v>1.0600131082519999</v>
      </c>
      <c r="J28" s="15">
        <v>1.1106235787550001</v>
      </c>
      <c r="K28" s="38">
        <v>1.255528987318</v>
      </c>
      <c r="L28" s="15">
        <v>1.1361711296479999</v>
      </c>
      <c r="M28" s="15">
        <v>1.274214228385</v>
      </c>
      <c r="N28" s="15">
        <v>1.3213362213840001</v>
      </c>
      <c r="O28" s="15">
        <v>1.371877611008</v>
      </c>
      <c r="P28" s="15">
        <v>1.3808993336990001</v>
      </c>
      <c r="Q28"/>
    </row>
    <row r="29" spans="1:17" x14ac:dyDescent="0.45">
      <c r="A29" s="18" t="s">
        <v>99</v>
      </c>
      <c r="B29" s="15">
        <v>0</v>
      </c>
      <c r="C29" s="15">
        <v>9.6699648740000005E-3</v>
      </c>
      <c r="D29" s="15">
        <v>5.2140129120000003E-2</v>
      </c>
      <c r="E29" s="15">
        <v>0.14793052432100001</v>
      </c>
      <c r="F29" s="15">
        <v>0.27245138637999999</v>
      </c>
      <c r="G29" s="15">
        <v>0.41762697384399999</v>
      </c>
      <c r="H29" s="15">
        <v>0.54786821785700002</v>
      </c>
      <c r="I29" s="15">
        <v>0.67354878200000001</v>
      </c>
      <c r="J29" s="15">
        <v>0.72349086412100005</v>
      </c>
      <c r="K29" s="38">
        <v>1.0225741909170001</v>
      </c>
      <c r="L29" s="15">
        <v>0.56878578771900001</v>
      </c>
      <c r="M29" s="15">
        <v>0.61207903092500004</v>
      </c>
      <c r="N29" s="15">
        <v>0.60415552541600004</v>
      </c>
      <c r="O29" s="15">
        <v>0.86931869356699998</v>
      </c>
      <c r="P29" s="15">
        <v>0.84220796070399995</v>
      </c>
      <c r="Q29"/>
    </row>
    <row r="30" spans="1:17" x14ac:dyDescent="0.45">
      <c r="A30" s="18" t="s">
        <v>44</v>
      </c>
      <c r="B30" s="15">
        <v>0</v>
      </c>
      <c r="C30" s="15">
        <v>-1.740049603E-2</v>
      </c>
      <c r="D30" s="15">
        <v>1.6932712712E-2</v>
      </c>
      <c r="E30" s="15">
        <v>6.4448216953000001E-2</v>
      </c>
      <c r="F30" s="15">
        <v>0.109153716012</v>
      </c>
      <c r="G30" s="15">
        <v>0.16661546550199999</v>
      </c>
      <c r="H30" s="15">
        <v>0.200853898674</v>
      </c>
      <c r="I30" s="15">
        <v>0.178146472714</v>
      </c>
      <c r="J30" s="15">
        <v>0.18969806225499999</v>
      </c>
      <c r="K30" s="38">
        <v>0.20777641113199999</v>
      </c>
      <c r="L30" s="15">
        <v>0.32683548041100002</v>
      </c>
      <c r="M30" s="15">
        <v>0.408241139483</v>
      </c>
      <c r="N30" s="15">
        <v>0.42708555984399998</v>
      </c>
      <c r="O30" s="15">
        <v>0.33190929859700002</v>
      </c>
      <c r="P30" s="15">
        <v>0.22585789671199999</v>
      </c>
      <c r="Q30"/>
    </row>
    <row r="31" spans="1:17" x14ac:dyDescent="0.45">
      <c r="A31" s="35" t="s">
        <v>77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9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/>
    </row>
    <row r="32" spans="1:17" x14ac:dyDescent="0.45">
      <c r="A32" s="18" t="s">
        <v>100</v>
      </c>
      <c r="B32" s="15">
        <v>0</v>
      </c>
      <c r="C32" s="15">
        <v>0.130823676769</v>
      </c>
      <c r="D32" s="15">
        <v>0.17776473898699999</v>
      </c>
      <c r="E32" s="15">
        <v>0.25595872331300001</v>
      </c>
      <c r="F32" s="15">
        <v>0.23270838232300001</v>
      </c>
      <c r="G32" s="15">
        <v>0.32005025345999999</v>
      </c>
      <c r="H32" s="15">
        <v>0.43459302832000002</v>
      </c>
      <c r="I32" s="15">
        <v>0.46495141429100001</v>
      </c>
      <c r="J32" s="15">
        <v>0.55744530842499995</v>
      </c>
      <c r="K32" s="38">
        <v>0.58205567295100002</v>
      </c>
      <c r="L32" s="15">
        <v>0.76507855941799996</v>
      </c>
      <c r="M32" s="15">
        <v>1.0458045357679999</v>
      </c>
      <c r="N32" s="15">
        <v>0.90405433647599998</v>
      </c>
      <c r="O32" s="15">
        <v>0.77933156978999996</v>
      </c>
      <c r="P32" s="15">
        <v>0.73527978299499996</v>
      </c>
      <c r="Q32"/>
    </row>
    <row r="33" spans="1:17" x14ac:dyDescent="0.45">
      <c r="A33" s="18" t="s">
        <v>38</v>
      </c>
      <c r="B33" s="15">
        <v>0</v>
      </c>
      <c r="C33" s="15">
        <v>0.15009970133299999</v>
      </c>
      <c r="D33" s="15">
        <v>0.34715540536200001</v>
      </c>
      <c r="E33" s="15">
        <v>0.56132406892300002</v>
      </c>
      <c r="F33" s="15">
        <v>0.81172222201599997</v>
      </c>
      <c r="G33" s="15">
        <v>0.99195857918700003</v>
      </c>
      <c r="H33" s="15">
        <v>1.1751153476380001</v>
      </c>
      <c r="I33" s="15">
        <v>1.25505672026</v>
      </c>
      <c r="J33" s="15">
        <v>1.2917593508609999</v>
      </c>
      <c r="K33" s="38">
        <v>1.1502209078109999</v>
      </c>
      <c r="L33" s="15">
        <v>1.588286936874</v>
      </c>
      <c r="M33" s="15">
        <v>1.7906195340610001</v>
      </c>
      <c r="N33" s="15">
        <v>2.0810497255930001</v>
      </c>
      <c r="O33" s="15">
        <v>2.32833778474</v>
      </c>
      <c r="P33" s="15">
        <v>2.4128494521560002</v>
      </c>
      <c r="Q33"/>
    </row>
    <row r="34" spans="1:17" x14ac:dyDescent="0.45">
      <c r="A34" s="18" t="s">
        <v>40</v>
      </c>
      <c r="B34" s="15">
        <v>0</v>
      </c>
      <c r="C34" s="15">
        <v>4.3463332756999998E-2</v>
      </c>
      <c r="D34" s="15">
        <v>7.9003686653999997E-2</v>
      </c>
      <c r="E34" s="15">
        <v>0.134377164085</v>
      </c>
      <c r="F34" s="15">
        <v>0.16162562659599999</v>
      </c>
      <c r="G34" s="15">
        <v>0.21250665495500001</v>
      </c>
      <c r="H34" s="15">
        <v>0.30031070958299999</v>
      </c>
      <c r="I34" s="15">
        <v>0.339345766386</v>
      </c>
      <c r="J34" s="15">
        <v>0.42655974532800001</v>
      </c>
      <c r="K34" s="38">
        <v>0.56358390155399996</v>
      </c>
      <c r="L34" s="15">
        <v>0.49574250788399998</v>
      </c>
      <c r="M34" s="15">
        <v>0.62420527929699998</v>
      </c>
      <c r="N34" s="15">
        <v>1.035503149522</v>
      </c>
      <c r="O34" s="15">
        <v>1.2991400743199999</v>
      </c>
      <c r="P34" s="15">
        <v>1.2824434077760001</v>
      </c>
      <c r="Q34"/>
    </row>
    <row r="35" spans="1:17" x14ac:dyDescent="0.45">
      <c r="A35" s="18" t="s">
        <v>18</v>
      </c>
      <c r="B35" s="15">
        <v>0</v>
      </c>
      <c r="C35" s="15">
        <v>2.5484898705000002E-2</v>
      </c>
      <c r="D35" s="15">
        <v>6.1876646531000001E-2</v>
      </c>
      <c r="E35" s="15">
        <v>9.5963314669999994E-2</v>
      </c>
      <c r="F35" s="15">
        <v>0.13006097781199999</v>
      </c>
      <c r="G35" s="15">
        <v>0.162007739166</v>
      </c>
      <c r="H35" s="15">
        <v>0.20698525874400001</v>
      </c>
      <c r="I35" s="15">
        <v>0.22460671258199999</v>
      </c>
      <c r="J35" s="15">
        <v>0.24101321821999999</v>
      </c>
      <c r="K35" s="38">
        <v>0.291253303623</v>
      </c>
      <c r="L35" s="15">
        <v>0.229221588059</v>
      </c>
      <c r="M35" s="15">
        <v>0.21929589756500001</v>
      </c>
      <c r="N35" s="15">
        <v>0.223271734804</v>
      </c>
      <c r="O35" s="15">
        <v>0.25471807144199998</v>
      </c>
      <c r="P35" s="15">
        <v>0.27574626806500002</v>
      </c>
      <c r="Q35"/>
    </row>
    <row r="36" spans="1:17" x14ac:dyDescent="0.45">
      <c r="A36" s="18" t="s">
        <v>76</v>
      </c>
      <c r="B36" s="15">
        <v>0</v>
      </c>
      <c r="C36" s="15">
        <v>0.11730365203</v>
      </c>
      <c r="D36" s="15">
        <v>0.239360897445</v>
      </c>
      <c r="E36" s="15">
        <v>0.47526807461199999</v>
      </c>
      <c r="F36" s="15">
        <v>0.67156927790800003</v>
      </c>
      <c r="G36" s="15">
        <v>0.87666399829999997</v>
      </c>
      <c r="H36" s="15">
        <v>1.1282810777329999</v>
      </c>
      <c r="I36" s="15">
        <v>1.2636419987730001</v>
      </c>
      <c r="J36" s="15">
        <v>1.3859851015989999</v>
      </c>
      <c r="K36" s="38">
        <v>1.6056469002830001</v>
      </c>
      <c r="L36" s="15">
        <v>1.2244740762940001</v>
      </c>
      <c r="M36" s="15">
        <v>1.6939179720649999</v>
      </c>
      <c r="N36" s="15">
        <v>1.823246958268</v>
      </c>
      <c r="O36" s="15">
        <v>2.042003113207</v>
      </c>
      <c r="P36" s="15">
        <v>1.963625043253</v>
      </c>
      <c r="Q36"/>
    </row>
    <row r="37" spans="1:17" x14ac:dyDescent="0.45">
      <c r="A37" s="18" t="s">
        <v>48</v>
      </c>
      <c r="B37" s="15">
        <v>0</v>
      </c>
      <c r="C37" s="15">
        <v>-2.3668699187E-2</v>
      </c>
      <c r="D37" s="15">
        <v>0.110180212369</v>
      </c>
      <c r="E37" s="15">
        <v>0.40098358480399998</v>
      </c>
      <c r="F37" s="15">
        <v>0.61889308055000003</v>
      </c>
      <c r="G37" s="15">
        <v>0.73407124564600001</v>
      </c>
      <c r="H37" s="15">
        <v>1.0643257521759999</v>
      </c>
      <c r="I37" s="15">
        <v>1.014607918267</v>
      </c>
      <c r="J37" s="15">
        <v>0.88352661545400002</v>
      </c>
      <c r="K37" s="38">
        <v>0.85617358038000002</v>
      </c>
      <c r="L37" s="15">
        <v>1.0589587274479999</v>
      </c>
      <c r="M37" s="15">
        <v>1.036239915488</v>
      </c>
      <c r="N37" s="15">
        <v>0.93192705400800002</v>
      </c>
      <c r="O37" s="15">
        <v>0.85215488274100004</v>
      </c>
      <c r="P37" s="15">
        <v>0.74569534263399995</v>
      </c>
      <c r="Q37"/>
    </row>
    <row r="38" spans="1:17" x14ac:dyDescent="0.45">
      <c r="A38" s="18" t="s">
        <v>101</v>
      </c>
      <c r="B38" s="15">
        <v>0</v>
      </c>
      <c r="C38" s="15">
        <v>9.8639146858999993E-2</v>
      </c>
      <c r="D38" s="15">
        <v>0.22740199805299999</v>
      </c>
      <c r="E38" s="15">
        <v>0.338541509618</v>
      </c>
      <c r="F38" s="15">
        <v>0.43576818991799998</v>
      </c>
      <c r="G38" s="15">
        <v>0.56009551591999995</v>
      </c>
      <c r="H38" s="15">
        <v>0.63883289819199995</v>
      </c>
      <c r="I38" s="15">
        <v>0.75917175355900002</v>
      </c>
      <c r="J38" s="15">
        <v>0.91007928017399997</v>
      </c>
      <c r="K38" s="38">
        <v>0.63625399383100001</v>
      </c>
      <c r="L38" s="15">
        <v>0.73925869054500004</v>
      </c>
      <c r="M38" s="15">
        <v>0.50177762292600003</v>
      </c>
      <c r="N38" s="15">
        <v>0.501768881921</v>
      </c>
      <c r="O38" s="15">
        <v>0.48606803323699999</v>
      </c>
      <c r="P38" s="15">
        <v>0.37094369104800001</v>
      </c>
      <c r="Q38"/>
    </row>
    <row r="39" spans="1:17" x14ac:dyDescent="0.45">
      <c r="A39" s="18" t="s">
        <v>102</v>
      </c>
      <c r="B39" s="15">
        <v>0</v>
      </c>
      <c r="C39" s="15">
        <v>8.4244733000999994E-2</v>
      </c>
      <c r="D39" s="15">
        <v>7.1786949837E-2</v>
      </c>
      <c r="E39" s="15">
        <v>0.116932933281</v>
      </c>
      <c r="F39" s="15">
        <v>0.134396451084</v>
      </c>
      <c r="G39" s="15">
        <v>0.19613408588699999</v>
      </c>
      <c r="H39" s="15">
        <v>0.246670475147</v>
      </c>
      <c r="I39" s="15">
        <v>0.19681834401100001</v>
      </c>
      <c r="J39" s="15">
        <v>0.17688475162</v>
      </c>
      <c r="K39" s="38">
        <v>0.24947864532299999</v>
      </c>
      <c r="L39" s="15">
        <v>1.1406007927E-2</v>
      </c>
      <c r="M39" s="15">
        <v>2.8503701828000001E-2</v>
      </c>
      <c r="N39" s="15">
        <v>9.5689600033000005E-2</v>
      </c>
      <c r="O39" s="15">
        <v>-0.20307010749599999</v>
      </c>
      <c r="P39" s="15">
        <v>-0.32867095953600001</v>
      </c>
      <c r="Q39"/>
    </row>
    <row r="40" spans="1:17" x14ac:dyDescent="0.45">
      <c r="A40" s="18" t="s">
        <v>46</v>
      </c>
      <c r="B40" s="15">
        <v>0</v>
      </c>
      <c r="C40" s="15">
        <v>0.21009070257500001</v>
      </c>
      <c r="D40" s="15">
        <v>0.46445201660800001</v>
      </c>
      <c r="E40" s="15">
        <v>0.54814360160800002</v>
      </c>
      <c r="F40" s="15">
        <v>0.42220873667600001</v>
      </c>
      <c r="G40" s="15">
        <v>0.49128932476999998</v>
      </c>
      <c r="H40" s="15">
        <v>0.42498253111000001</v>
      </c>
      <c r="I40" s="15">
        <v>0.33467326994500002</v>
      </c>
      <c r="J40" s="15">
        <v>0.36203164559899997</v>
      </c>
      <c r="K40" s="38">
        <v>0.57049197192400003</v>
      </c>
      <c r="L40" s="15">
        <v>0.38086850938599998</v>
      </c>
      <c r="M40" s="15">
        <v>0.39766570896199999</v>
      </c>
      <c r="N40" s="15">
        <v>0.30953532047799998</v>
      </c>
      <c r="O40" s="15">
        <v>0.344318051131</v>
      </c>
      <c r="P40" s="15">
        <v>0.166748225143</v>
      </c>
      <c r="Q40"/>
    </row>
    <row r="41" spans="1:17" x14ac:dyDescent="0.45">
      <c r="A41" s="18" t="s">
        <v>26</v>
      </c>
      <c r="B41" s="15">
        <v>0</v>
      </c>
      <c r="C41" s="15">
        <v>-4.5909259334000002E-2</v>
      </c>
      <c r="D41" s="15">
        <v>2.6696917838E-2</v>
      </c>
      <c r="E41" s="15">
        <v>0.11040500261900001</v>
      </c>
      <c r="F41" s="15">
        <v>0.232542643341</v>
      </c>
      <c r="G41" s="15">
        <v>0.41019789047499999</v>
      </c>
      <c r="H41" s="15">
        <v>0.526272333983</v>
      </c>
      <c r="I41" s="15">
        <v>0.39878753764500002</v>
      </c>
      <c r="J41" s="15">
        <v>0.42312261523900002</v>
      </c>
      <c r="K41" s="38">
        <v>0.60366648508599996</v>
      </c>
      <c r="L41" s="15">
        <v>0.26709087759299999</v>
      </c>
      <c r="M41" s="15">
        <v>0.27478849365899999</v>
      </c>
      <c r="N41" s="15">
        <v>0.37167932659399999</v>
      </c>
      <c r="O41" s="15">
        <v>0.82181246114399997</v>
      </c>
      <c r="P41" s="15">
        <v>0.802228873728</v>
      </c>
      <c r="Q41"/>
    </row>
    <row r="42" spans="1:17" x14ac:dyDescent="0.45">
      <c r="A42" s="18" t="s">
        <v>103</v>
      </c>
      <c r="B42" s="15">
        <v>0</v>
      </c>
      <c r="C42" s="15">
        <v>0.174139113707</v>
      </c>
      <c r="D42" s="15">
        <v>0.56492272640800001</v>
      </c>
      <c r="E42" s="15">
        <v>0.35492988822100002</v>
      </c>
      <c r="F42" s="15">
        <v>0.41112156298199998</v>
      </c>
      <c r="G42" s="15">
        <v>0.99669042416300002</v>
      </c>
      <c r="H42" s="15">
        <v>0.74883673070699996</v>
      </c>
      <c r="I42" s="15">
        <v>0.170134047067</v>
      </c>
      <c r="J42" s="15">
        <v>1.6994262446E-2</v>
      </c>
      <c r="K42" s="38">
        <v>0.248632016481</v>
      </c>
      <c r="L42" s="15">
        <v>0.62820068896500003</v>
      </c>
      <c r="M42" s="15">
        <v>0.43952509587900002</v>
      </c>
      <c r="N42" s="15">
        <v>0.59248888765100005</v>
      </c>
      <c r="O42" s="15">
        <v>-3.4215983217999998E-2</v>
      </c>
      <c r="P42" s="15">
        <v>0.37066268396000002</v>
      </c>
      <c r="Q42"/>
    </row>
    <row r="43" spans="1:17" x14ac:dyDescent="0.45">
      <c r="A43" s="18" t="s">
        <v>104</v>
      </c>
      <c r="B43" s="15">
        <v>0</v>
      </c>
      <c r="C43" s="15">
        <v>-2.0421494453E-2</v>
      </c>
      <c r="D43" s="15">
        <v>5.3722317043999997E-2</v>
      </c>
      <c r="E43" s="15">
        <v>0.144407272754</v>
      </c>
      <c r="F43" s="15">
        <v>0.19024441771299999</v>
      </c>
      <c r="G43" s="15">
        <v>0.331008485317</v>
      </c>
      <c r="H43" s="15">
        <v>0.32253408839100001</v>
      </c>
      <c r="I43" s="15">
        <v>0.208846301367</v>
      </c>
      <c r="J43" s="15">
        <v>0.226175071481</v>
      </c>
      <c r="K43" s="38">
        <v>0.40688686462500001</v>
      </c>
      <c r="L43" s="15">
        <v>0.71593446012399997</v>
      </c>
      <c r="M43" s="15">
        <v>0.74108643308199995</v>
      </c>
      <c r="N43" s="15">
        <v>0.67165181496899995</v>
      </c>
      <c r="O43" s="15">
        <v>0.47015284358600001</v>
      </c>
      <c r="P43" s="15">
        <v>0.48599033216800003</v>
      </c>
      <c r="Q43"/>
    </row>
    <row r="44" spans="1:17" x14ac:dyDescent="0.45">
      <c r="A44" s="18" t="s">
        <v>58</v>
      </c>
      <c r="B44" s="15">
        <v>0</v>
      </c>
      <c r="C44" s="15">
        <v>0.21707272951500001</v>
      </c>
      <c r="D44" s="15">
        <v>0.34530961875299998</v>
      </c>
      <c r="E44" s="15">
        <v>0.43580588132199999</v>
      </c>
      <c r="F44" s="15">
        <v>0.477147472154</v>
      </c>
      <c r="G44" s="15">
        <v>0.47977441603900001</v>
      </c>
      <c r="H44" s="15">
        <v>0.487688239809</v>
      </c>
      <c r="I44" s="15">
        <v>0.48522518648899998</v>
      </c>
      <c r="J44" s="15">
        <v>0.47547695988200001</v>
      </c>
      <c r="K44" s="38">
        <v>0.50092334062400001</v>
      </c>
      <c r="L44" s="15">
        <v>0.85090367595299998</v>
      </c>
      <c r="M44" s="15">
        <v>1.18899921857</v>
      </c>
      <c r="N44" s="15">
        <v>1.17392000155</v>
      </c>
      <c r="O44" s="15">
        <v>0.94837046712200002</v>
      </c>
      <c r="P44" s="15">
        <v>0.55242971427599996</v>
      </c>
      <c r="Q44"/>
    </row>
    <row r="45" spans="1:17" x14ac:dyDescent="0.45">
      <c r="A45" s="18" t="s">
        <v>22</v>
      </c>
      <c r="B45" s="15">
        <v>0</v>
      </c>
      <c r="C45" s="15">
        <v>0.16631477079099999</v>
      </c>
      <c r="D45" s="15">
        <v>0.38258153873200001</v>
      </c>
      <c r="E45" s="15">
        <v>0.55627138334299997</v>
      </c>
      <c r="F45" s="15">
        <v>0.74435810011799997</v>
      </c>
      <c r="G45" s="15">
        <v>0.84809688068699995</v>
      </c>
      <c r="H45" s="15">
        <v>0.99992230188200004</v>
      </c>
      <c r="I45" s="15">
        <v>1.11365194556</v>
      </c>
      <c r="J45" s="15">
        <v>1.145952000007</v>
      </c>
      <c r="K45" s="38">
        <v>1.384523096139</v>
      </c>
      <c r="L45" s="15">
        <v>1.217746175789</v>
      </c>
      <c r="M45" s="15">
        <v>1.0811303713410001</v>
      </c>
      <c r="N45" s="15">
        <v>1.1294605816509999</v>
      </c>
      <c r="O45" s="15">
        <v>2.0663798604329999</v>
      </c>
      <c r="P45" s="15">
        <v>1.939590355038</v>
      </c>
      <c r="Q45"/>
    </row>
    <row r="46" spans="1:17" x14ac:dyDescent="0.45">
      <c r="A46" s="18" t="s">
        <v>24</v>
      </c>
      <c r="B46" s="15">
        <v>0</v>
      </c>
      <c r="C46" s="15">
        <v>3.8305086808000002E-2</v>
      </c>
      <c r="D46" s="15">
        <v>7.4094332548999997E-2</v>
      </c>
      <c r="E46" s="15">
        <v>0.15939322020999999</v>
      </c>
      <c r="F46" s="15">
        <v>0.19242286487599999</v>
      </c>
      <c r="G46" s="15">
        <v>0.25752365176800002</v>
      </c>
      <c r="H46" s="15">
        <v>0.31724439209400002</v>
      </c>
      <c r="I46" s="15">
        <v>0.35911801818</v>
      </c>
      <c r="J46" s="15">
        <v>0.41727093545499999</v>
      </c>
      <c r="K46" s="38">
        <v>0.50032887666899994</v>
      </c>
      <c r="L46" s="15">
        <v>0.46580591334100002</v>
      </c>
      <c r="M46" s="15">
        <v>0.60948520069300005</v>
      </c>
      <c r="N46" s="15">
        <v>0.72526406398599996</v>
      </c>
      <c r="O46" s="15">
        <v>0.88094048588700002</v>
      </c>
      <c r="P46" s="15">
        <v>0.99975378606499998</v>
      </c>
      <c r="Q46"/>
    </row>
    <row r="47" spans="1:17" x14ac:dyDescent="0.45">
      <c r="A47" s="35" t="s">
        <v>105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9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/>
    </row>
    <row r="48" spans="1:17" x14ac:dyDescent="0.45">
      <c r="A48" s="18" t="s">
        <v>106</v>
      </c>
      <c r="B48" s="15">
        <v>0</v>
      </c>
      <c r="C48" s="15">
        <v>6.3409052517999998E-2</v>
      </c>
      <c r="D48" s="15">
        <v>0.107982733027</v>
      </c>
      <c r="E48" s="15">
        <v>0.17178553608899999</v>
      </c>
      <c r="F48" s="15">
        <v>0.21229320810300001</v>
      </c>
      <c r="G48" s="15">
        <v>0.26079437083000001</v>
      </c>
      <c r="H48" s="15">
        <v>0.30662107841899999</v>
      </c>
      <c r="I48" s="15">
        <v>0.32762533915199998</v>
      </c>
      <c r="J48" s="15">
        <v>0.30589160963799999</v>
      </c>
      <c r="K48" s="38">
        <v>0.30139974973200001</v>
      </c>
      <c r="L48" s="15">
        <v>0.26147240328799998</v>
      </c>
      <c r="M48" s="15">
        <v>0.27517201320000001</v>
      </c>
      <c r="N48" s="15">
        <v>0.30305478748199999</v>
      </c>
      <c r="O48" s="15">
        <v>0.31163026158500001</v>
      </c>
      <c r="P48" s="15">
        <v>0.304019557552</v>
      </c>
      <c r="Q48"/>
    </row>
    <row r="49" spans="1:17" x14ac:dyDescent="0.45">
      <c r="A49" s="18" t="s">
        <v>107</v>
      </c>
      <c r="B49" s="15">
        <v>0</v>
      </c>
      <c r="C49" s="15">
        <v>-2.0247838136999999E-2</v>
      </c>
      <c r="D49" s="15">
        <v>2.8386248329999998E-3</v>
      </c>
      <c r="E49" s="15">
        <v>3.8056269169999997E-2</v>
      </c>
      <c r="F49" s="15">
        <v>7.7662215443999996E-2</v>
      </c>
      <c r="G49" s="15">
        <v>7.4662707699999997E-2</v>
      </c>
      <c r="H49" s="15">
        <v>9.2385270719000004E-2</v>
      </c>
      <c r="I49" s="15">
        <v>0.11498795697899999</v>
      </c>
      <c r="J49" s="15">
        <v>0.133379819707</v>
      </c>
      <c r="K49" s="38">
        <v>0.26913573016199999</v>
      </c>
      <c r="L49" s="15">
        <v>0.12643143579999999</v>
      </c>
      <c r="M49" s="15">
        <v>9.6749128431999995E-2</v>
      </c>
      <c r="N49" s="15">
        <v>8.3422332747999997E-2</v>
      </c>
      <c r="O49" s="15">
        <v>0.180216519593</v>
      </c>
      <c r="P49" s="15">
        <v>4.9481309463000001E-2</v>
      </c>
      <c r="Q49"/>
    </row>
    <row r="50" spans="1:17" x14ac:dyDescent="0.45">
      <c r="A50" s="18" t="s">
        <v>60</v>
      </c>
      <c r="B50" s="15">
        <v>0</v>
      </c>
      <c r="C50" s="15">
        <v>0.122274375204</v>
      </c>
      <c r="D50" s="15">
        <v>0.38955564047300001</v>
      </c>
      <c r="E50" s="15">
        <v>0.748392974328</v>
      </c>
      <c r="F50" s="15">
        <v>0.98038157019200001</v>
      </c>
      <c r="G50" s="15">
        <v>1.3064959752159999</v>
      </c>
      <c r="H50" s="15">
        <v>1.6363320517419999</v>
      </c>
      <c r="I50" s="15">
        <v>1.951243872129</v>
      </c>
      <c r="J50" s="15">
        <v>2.4252611764949998</v>
      </c>
      <c r="K50" s="38">
        <v>1.9569004467669999</v>
      </c>
      <c r="L50" s="15">
        <v>2.3679607615229998</v>
      </c>
      <c r="M50" s="15">
        <v>2.646736767753</v>
      </c>
      <c r="N50" s="15">
        <v>2.8513638386219999</v>
      </c>
      <c r="O50" s="15">
        <v>1.1557576276849999</v>
      </c>
      <c r="P50" s="15">
        <v>0.81445394262799997</v>
      </c>
      <c r="Q50"/>
    </row>
    <row r="51" spans="1:17" x14ac:dyDescent="0.45">
      <c r="A51" s="18" t="s">
        <v>28</v>
      </c>
      <c r="B51" s="15">
        <v>0</v>
      </c>
      <c r="C51" s="15">
        <v>-9.0709921659000006E-2</v>
      </c>
      <c r="D51" s="15">
        <v>-5.7091835068000002E-2</v>
      </c>
      <c r="E51" s="15">
        <v>4.0888173429000002E-2</v>
      </c>
      <c r="F51" s="15">
        <v>2.6904788756000001E-2</v>
      </c>
      <c r="G51" s="15">
        <v>6.3244189512999996E-2</v>
      </c>
      <c r="H51" s="15">
        <v>9.3694459287000001E-2</v>
      </c>
      <c r="I51" s="15">
        <v>7.6480186837999994E-2</v>
      </c>
      <c r="J51" s="15">
        <v>2.1128873010999999E-2</v>
      </c>
      <c r="K51" s="38">
        <v>5.6838768411000003E-2</v>
      </c>
      <c r="L51" s="15">
        <v>0.137770217123</v>
      </c>
      <c r="M51" s="15">
        <v>0.31627184157900001</v>
      </c>
      <c r="N51" s="15">
        <v>0.33468295589000002</v>
      </c>
      <c r="O51" s="15">
        <v>0.39569421371899999</v>
      </c>
      <c r="P51" s="15">
        <v>0.247302479194</v>
      </c>
      <c r="Q51"/>
    </row>
    <row r="52" spans="1:17" x14ac:dyDescent="0.45">
      <c r="A52" s="18" t="s">
        <v>108</v>
      </c>
      <c r="B52" s="15">
        <v>0</v>
      </c>
      <c r="C52" s="15">
        <v>8.8473738420999995E-2</v>
      </c>
      <c r="D52" s="15">
        <v>0.379517511561</v>
      </c>
      <c r="E52" s="15">
        <v>0.36714992184099998</v>
      </c>
      <c r="F52" s="15">
        <v>0.44689169107799998</v>
      </c>
      <c r="G52" s="15">
        <v>0.532306567457</v>
      </c>
      <c r="H52" s="15">
        <v>0.57100993258900001</v>
      </c>
      <c r="I52" s="15">
        <v>0.56650772795899995</v>
      </c>
      <c r="J52" s="15">
        <v>0.59621092951300003</v>
      </c>
      <c r="K52" s="38">
        <v>0.64607666102200001</v>
      </c>
      <c r="L52" s="15">
        <v>0.347372683924</v>
      </c>
      <c r="M52" s="15">
        <v>0.38855720108500003</v>
      </c>
      <c r="N52" s="15">
        <v>0.45743399760699999</v>
      </c>
      <c r="O52" s="15">
        <v>0.87461559602200001</v>
      </c>
      <c r="P52" s="15">
        <v>0.70267029414799997</v>
      </c>
      <c r="Q52"/>
    </row>
    <row r="53" spans="1:17" x14ac:dyDescent="0.45">
      <c r="A53" s="18" t="s">
        <v>9</v>
      </c>
      <c r="B53" s="15">
        <v>0</v>
      </c>
      <c r="C53" s="15">
        <v>6.2339242803000003E-2</v>
      </c>
      <c r="D53" s="15">
        <v>3.6605988458999997E-2</v>
      </c>
      <c r="E53" s="15">
        <v>6.6842719866000003E-2</v>
      </c>
      <c r="F53" s="15">
        <v>8.1533289514000004E-2</v>
      </c>
      <c r="G53" s="15">
        <v>0.10979974627</v>
      </c>
      <c r="H53" s="15">
        <v>0.125392675398</v>
      </c>
      <c r="I53" s="15">
        <v>0.10423722395</v>
      </c>
      <c r="J53" s="15">
        <v>8.6924343225000006E-2</v>
      </c>
      <c r="K53" s="38">
        <v>0.19577737779900001</v>
      </c>
      <c r="L53" s="15">
        <v>-7.5900952031999994E-2</v>
      </c>
      <c r="M53" s="15">
        <v>-3.7093845320000001E-3</v>
      </c>
      <c r="N53" s="15">
        <v>-3.4649330808999998E-2</v>
      </c>
      <c r="O53" s="15">
        <v>3.2525059156999998E-2</v>
      </c>
      <c r="P53" s="15">
        <v>6.4278959511000003E-2</v>
      </c>
      <c r="Q53"/>
    </row>
    <row r="54" spans="1:17" x14ac:dyDescent="0.45">
      <c r="A54" s="18" t="s">
        <v>138</v>
      </c>
      <c r="B54" s="15">
        <v>0</v>
      </c>
      <c r="C54" s="15">
        <v>7.2575973202999994E-2</v>
      </c>
      <c r="D54" s="15">
        <v>7.0402628021999994E-2</v>
      </c>
      <c r="E54" s="15">
        <v>0.100136894682</v>
      </c>
      <c r="F54" s="15">
        <v>0.10164072606000001</v>
      </c>
      <c r="G54" s="15">
        <v>0.10368190738999999</v>
      </c>
      <c r="H54" s="15">
        <v>7.0146910598999995E-2</v>
      </c>
      <c r="I54" s="15">
        <v>4.5650189365000003E-2</v>
      </c>
      <c r="J54" s="15">
        <v>6.7754642067000007E-2</v>
      </c>
      <c r="K54" s="38">
        <v>0.106324483143</v>
      </c>
      <c r="L54" s="15">
        <v>-7.9497330170999997E-2</v>
      </c>
      <c r="M54" s="15">
        <v>4.3491668831000002E-2</v>
      </c>
      <c r="N54" s="15">
        <v>-0.21364144721700001</v>
      </c>
      <c r="O54" s="15">
        <v>-0.23612374548599999</v>
      </c>
      <c r="P54" s="15">
        <v>-0.26072033155000002</v>
      </c>
      <c r="Q54"/>
    </row>
    <row r="55" spans="1:17" x14ac:dyDescent="0.45">
      <c r="A55" s="18" t="s">
        <v>7</v>
      </c>
      <c r="B55" s="15">
        <v>0</v>
      </c>
      <c r="C55" s="15">
        <v>-6.9317808085999993E-2</v>
      </c>
      <c r="D55" s="15">
        <v>3.6287962740999997E-2</v>
      </c>
      <c r="E55" s="15">
        <v>1.5810314071E-2</v>
      </c>
      <c r="F55" s="15">
        <v>7.7088794717000003E-2</v>
      </c>
      <c r="G55" s="15">
        <v>9.3093384932999998E-2</v>
      </c>
      <c r="H55" s="15">
        <v>-0.21952296778800001</v>
      </c>
      <c r="I55" s="15">
        <v>-0.25029133492</v>
      </c>
      <c r="J55" s="15">
        <v>-0.23815431523799999</v>
      </c>
      <c r="K55" s="38">
        <v>-0.29245254126300002</v>
      </c>
      <c r="L55" s="15">
        <v>-0.39412360825199999</v>
      </c>
      <c r="M55" s="15">
        <v>-0.37840456256299998</v>
      </c>
      <c r="N55" s="15">
        <v>-0.426859522587</v>
      </c>
      <c r="O55" s="15">
        <v>-0.50188884964400005</v>
      </c>
      <c r="P55" s="15">
        <v>-0.54392521744300004</v>
      </c>
      <c r="Q55"/>
    </row>
    <row r="56" spans="1:17" x14ac:dyDescent="0.45">
      <c r="A56" s="18" t="s">
        <v>20</v>
      </c>
      <c r="B56" s="15">
        <v>0</v>
      </c>
      <c r="C56" s="15">
        <v>4.8721376173E-2</v>
      </c>
      <c r="D56" s="15">
        <v>7.0185547725000005E-2</v>
      </c>
      <c r="E56" s="15">
        <v>0.198409913922</v>
      </c>
      <c r="F56" s="15">
        <v>0.260195059969</v>
      </c>
      <c r="G56" s="15">
        <v>0.36483144003700002</v>
      </c>
      <c r="H56" s="15">
        <v>0.47295196491699998</v>
      </c>
      <c r="I56" s="15">
        <v>0.613273293331</v>
      </c>
      <c r="J56" s="15">
        <v>0.63441277673600005</v>
      </c>
      <c r="K56" s="38">
        <v>0.72524057798700003</v>
      </c>
      <c r="L56" s="15">
        <v>0.58986106864499999</v>
      </c>
      <c r="M56" s="15">
        <v>0.62425971207200004</v>
      </c>
      <c r="N56" s="15">
        <v>0.62474785157299995</v>
      </c>
      <c r="O56" s="15">
        <v>0.63249841388399997</v>
      </c>
      <c r="P56" s="15">
        <v>0.53099197297099998</v>
      </c>
      <c r="Q56"/>
    </row>
    <row r="57" spans="1:17" x14ac:dyDescent="0.4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x14ac:dyDescent="0.4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x14ac:dyDescent="0.45">
      <c r="A59" s="28" t="s">
        <v>124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x14ac:dyDescent="0.45">
      <c r="A60"/>
      <c r="B60"/>
    </row>
    <row r="61" spans="1:17" x14ac:dyDescent="0.45">
      <c r="A61"/>
      <c r="B61"/>
    </row>
    <row r="62" spans="1:17" x14ac:dyDescent="0.45">
      <c r="A62"/>
      <c r="B62"/>
    </row>
    <row r="63" spans="1:17" x14ac:dyDescent="0.45">
      <c r="A63"/>
      <c r="B63"/>
    </row>
    <row r="64" spans="1:17" x14ac:dyDescent="0.45">
      <c r="A64"/>
      <c r="B64"/>
    </row>
    <row r="65" spans="1:2" x14ac:dyDescent="0.45">
      <c r="A65"/>
      <c r="B65"/>
    </row>
    <row r="66" spans="1:2" x14ac:dyDescent="0.45">
      <c r="A66"/>
      <c r="B66"/>
    </row>
    <row r="67" spans="1:2" x14ac:dyDescent="0.45">
      <c r="A67"/>
      <c r="B67"/>
    </row>
    <row r="68" spans="1:2" x14ac:dyDescent="0.45">
      <c r="A68"/>
      <c r="B68"/>
    </row>
    <row r="69" spans="1:2" x14ac:dyDescent="0.45">
      <c r="A69"/>
      <c r="B69"/>
    </row>
    <row r="70" spans="1:2" x14ac:dyDescent="0.45">
      <c r="A70"/>
      <c r="B70"/>
    </row>
    <row r="71" spans="1:2" x14ac:dyDescent="0.45">
      <c r="A71"/>
      <c r="B71"/>
    </row>
    <row r="72" spans="1:2" x14ac:dyDescent="0.45">
      <c r="A72"/>
      <c r="B72"/>
    </row>
    <row r="73" spans="1:2" x14ac:dyDescent="0.45">
      <c r="A73"/>
      <c r="B73"/>
    </row>
    <row r="74" spans="1:2" x14ac:dyDescent="0.45">
      <c r="A74"/>
      <c r="B74"/>
    </row>
    <row r="75" spans="1:2" x14ac:dyDescent="0.45">
      <c r="A75"/>
      <c r="B75"/>
    </row>
    <row r="76" spans="1:2" x14ac:dyDescent="0.45">
      <c r="A76"/>
      <c r="B76"/>
    </row>
    <row r="77" spans="1:2" x14ac:dyDescent="0.45">
      <c r="A77"/>
      <c r="B77"/>
    </row>
    <row r="78" spans="1:2" x14ac:dyDescent="0.45">
      <c r="A78"/>
      <c r="B78"/>
    </row>
    <row r="79" spans="1:2" x14ac:dyDescent="0.45">
      <c r="A79"/>
      <c r="B79"/>
    </row>
    <row r="80" spans="1:2" x14ac:dyDescent="0.45">
      <c r="A80"/>
      <c r="B80"/>
    </row>
    <row r="81" spans="1:2" x14ac:dyDescent="0.45">
      <c r="A81"/>
      <c r="B81"/>
    </row>
    <row r="82" spans="1:2" x14ac:dyDescent="0.45">
      <c r="A82"/>
      <c r="B82"/>
    </row>
    <row r="83" spans="1:2" x14ac:dyDescent="0.45">
      <c r="A83"/>
      <c r="B83"/>
    </row>
    <row r="84" spans="1:2" x14ac:dyDescent="0.45">
      <c r="A84"/>
      <c r="B84"/>
    </row>
    <row r="85" spans="1:2" x14ac:dyDescent="0.45">
      <c r="A85"/>
      <c r="B85"/>
    </row>
    <row r="86" spans="1:2" x14ac:dyDescent="0.45">
      <c r="A86"/>
      <c r="B86"/>
    </row>
    <row r="87" spans="1:2" x14ac:dyDescent="0.45">
      <c r="A87"/>
      <c r="B87"/>
    </row>
    <row r="88" spans="1:2" x14ac:dyDescent="0.45">
      <c r="A88"/>
      <c r="B88"/>
    </row>
    <row r="89" spans="1:2" x14ac:dyDescent="0.45">
      <c r="A89"/>
      <c r="B89"/>
    </row>
    <row r="90" spans="1:2" x14ac:dyDescent="0.45">
      <c r="A90"/>
      <c r="B90"/>
    </row>
    <row r="91" spans="1:2" x14ac:dyDescent="0.45">
      <c r="A91"/>
      <c r="B91"/>
    </row>
    <row r="92" spans="1:2" x14ac:dyDescent="0.45">
      <c r="A92"/>
      <c r="B92"/>
    </row>
    <row r="93" spans="1:2" x14ac:dyDescent="0.45">
      <c r="A93"/>
      <c r="B93"/>
    </row>
    <row r="94" spans="1:2" x14ac:dyDescent="0.45">
      <c r="A94"/>
      <c r="B94"/>
    </row>
    <row r="95" spans="1:2" x14ac:dyDescent="0.45">
      <c r="A95"/>
      <c r="B95"/>
    </row>
    <row r="96" spans="1:2" x14ac:dyDescent="0.45">
      <c r="A96"/>
      <c r="B96"/>
    </row>
    <row r="97" spans="1:2" x14ac:dyDescent="0.45">
      <c r="A97"/>
      <c r="B97"/>
    </row>
    <row r="98" spans="1:2" x14ac:dyDescent="0.45">
      <c r="A98"/>
      <c r="B98"/>
    </row>
    <row r="99" spans="1:2" x14ac:dyDescent="0.45">
      <c r="A99"/>
      <c r="B99"/>
    </row>
    <row r="100" spans="1:2" x14ac:dyDescent="0.45">
      <c r="A100"/>
      <c r="B100"/>
    </row>
    <row r="101" spans="1:2" x14ac:dyDescent="0.45">
      <c r="A101"/>
      <c r="B101"/>
    </row>
    <row r="102" spans="1:2" x14ac:dyDescent="0.45">
      <c r="A102"/>
      <c r="B102"/>
    </row>
    <row r="103" spans="1:2" x14ac:dyDescent="0.45">
      <c r="A103"/>
      <c r="B103"/>
    </row>
    <row r="104" spans="1:2" x14ac:dyDescent="0.45">
      <c r="A104"/>
      <c r="B104"/>
    </row>
    <row r="105" spans="1:2" x14ac:dyDescent="0.45">
      <c r="A105"/>
      <c r="B105"/>
    </row>
    <row r="106" spans="1:2" x14ac:dyDescent="0.45">
      <c r="A106"/>
      <c r="B106"/>
    </row>
    <row r="107" spans="1:2" x14ac:dyDescent="0.45">
      <c r="A107"/>
      <c r="B107"/>
    </row>
    <row r="108" spans="1:2" x14ac:dyDescent="0.45">
      <c r="A108"/>
      <c r="B108"/>
    </row>
    <row r="109" spans="1:2" x14ac:dyDescent="0.45">
      <c r="A109"/>
      <c r="B109"/>
    </row>
    <row r="110" spans="1:2" x14ac:dyDescent="0.45">
      <c r="A110"/>
      <c r="B110"/>
    </row>
    <row r="111" spans="1:2" x14ac:dyDescent="0.45">
      <c r="A111"/>
      <c r="B111"/>
    </row>
    <row r="112" spans="1:2" x14ac:dyDescent="0.45">
      <c r="A112"/>
      <c r="B112"/>
    </row>
    <row r="113" spans="1:2" x14ac:dyDescent="0.45">
      <c r="A113"/>
      <c r="B113"/>
    </row>
    <row r="114" spans="1:2" x14ac:dyDescent="0.45">
      <c r="A114"/>
      <c r="B114"/>
    </row>
    <row r="115" spans="1:2" x14ac:dyDescent="0.45">
      <c r="A115"/>
      <c r="B115"/>
    </row>
    <row r="116" spans="1:2" x14ac:dyDescent="0.45">
      <c r="A116"/>
      <c r="B116"/>
    </row>
    <row r="117" spans="1:2" x14ac:dyDescent="0.45">
      <c r="A117"/>
      <c r="B117"/>
    </row>
    <row r="118" spans="1:2" x14ac:dyDescent="0.45">
      <c r="A118"/>
      <c r="B118"/>
    </row>
    <row r="119" spans="1:2" x14ac:dyDescent="0.45">
      <c r="A119"/>
      <c r="B119"/>
    </row>
    <row r="120" spans="1:2" x14ac:dyDescent="0.45">
      <c r="A120"/>
      <c r="B120"/>
    </row>
    <row r="121" spans="1:2" x14ac:dyDescent="0.45">
      <c r="A121"/>
      <c r="B121"/>
    </row>
    <row r="122" spans="1:2" x14ac:dyDescent="0.45">
      <c r="A122"/>
      <c r="B122"/>
    </row>
    <row r="123" spans="1:2" x14ac:dyDescent="0.45">
      <c r="A123"/>
      <c r="B123"/>
    </row>
    <row r="124" spans="1:2" x14ac:dyDescent="0.45">
      <c r="A124"/>
      <c r="B124"/>
    </row>
    <row r="125" spans="1:2" x14ac:dyDescent="0.45">
      <c r="A125"/>
      <c r="B125"/>
    </row>
    <row r="126" spans="1:2" x14ac:dyDescent="0.45">
      <c r="A126"/>
      <c r="B126"/>
    </row>
    <row r="127" spans="1:2" x14ac:dyDescent="0.45">
      <c r="A127"/>
      <c r="B127"/>
    </row>
    <row r="128" spans="1:2" x14ac:dyDescent="0.45">
      <c r="A128"/>
      <c r="B128"/>
    </row>
    <row r="129" spans="1:2" x14ac:dyDescent="0.45">
      <c r="A129"/>
      <c r="B129"/>
    </row>
    <row r="130" spans="1:2" x14ac:dyDescent="0.45">
      <c r="A130"/>
      <c r="B130"/>
    </row>
    <row r="131" spans="1:2" x14ac:dyDescent="0.45">
      <c r="A131"/>
      <c r="B131"/>
    </row>
    <row r="132" spans="1:2" x14ac:dyDescent="0.45">
      <c r="A132"/>
      <c r="B132"/>
    </row>
    <row r="133" spans="1:2" x14ac:dyDescent="0.45">
      <c r="A133"/>
      <c r="B133"/>
    </row>
    <row r="134" spans="1:2" x14ac:dyDescent="0.45">
      <c r="A134"/>
      <c r="B134"/>
    </row>
    <row r="135" spans="1:2" x14ac:dyDescent="0.45">
      <c r="A135"/>
      <c r="B135"/>
    </row>
    <row r="136" spans="1:2" x14ac:dyDescent="0.45">
      <c r="A136"/>
      <c r="B136"/>
    </row>
    <row r="137" spans="1:2" x14ac:dyDescent="0.45">
      <c r="A137"/>
      <c r="B137"/>
    </row>
    <row r="138" spans="1:2" x14ac:dyDescent="0.45">
      <c r="A138"/>
      <c r="B138"/>
    </row>
    <row r="139" spans="1:2" x14ac:dyDescent="0.45">
      <c r="A139"/>
      <c r="B139"/>
    </row>
    <row r="140" spans="1:2" x14ac:dyDescent="0.45">
      <c r="A140"/>
      <c r="B140"/>
    </row>
    <row r="141" spans="1:2" x14ac:dyDescent="0.45">
      <c r="A141"/>
      <c r="B141"/>
    </row>
    <row r="142" spans="1:2" x14ac:dyDescent="0.45">
      <c r="A142"/>
      <c r="B142"/>
    </row>
    <row r="143" spans="1:2" x14ac:dyDescent="0.45">
      <c r="A143"/>
      <c r="B143"/>
    </row>
    <row r="144" spans="1:2" x14ac:dyDescent="0.45">
      <c r="A144"/>
      <c r="B144"/>
    </row>
    <row r="145" spans="1:2" x14ac:dyDescent="0.45">
      <c r="A145"/>
      <c r="B145"/>
    </row>
    <row r="146" spans="1:2" x14ac:dyDescent="0.45">
      <c r="A146"/>
      <c r="B146"/>
    </row>
    <row r="147" spans="1:2" x14ac:dyDescent="0.45">
      <c r="A147"/>
      <c r="B147"/>
    </row>
    <row r="148" spans="1:2" x14ac:dyDescent="0.45">
      <c r="A148"/>
      <c r="B148"/>
    </row>
    <row r="149" spans="1:2" x14ac:dyDescent="0.45">
      <c r="A149"/>
      <c r="B149"/>
    </row>
    <row r="150" spans="1:2" x14ac:dyDescent="0.45">
      <c r="A150"/>
      <c r="B150"/>
    </row>
    <row r="151" spans="1:2" x14ac:dyDescent="0.45">
      <c r="A151"/>
      <c r="B151"/>
    </row>
    <row r="152" spans="1:2" x14ac:dyDescent="0.45">
      <c r="A152"/>
      <c r="B152"/>
    </row>
    <row r="153" spans="1:2" x14ac:dyDescent="0.45">
      <c r="A153"/>
      <c r="B153"/>
    </row>
    <row r="154" spans="1:2" x14ac:dyDescent="0.45">
      <c r="A154"/>
      <c r="B154"/>
    </row>
    <row r="155" spans="1:2" x14ac:dyDescent="0.45">
      <c r="A155"/>
      <c r="B155"/>
    </row>
    <row r="156" spans="1:2" x14ac:dyDescent="0.45">
      <c r="A156"/>
      <c r="B156"/>
    </row>
    <row r="157" spans="1:2" x14ac:dyDescent="0.45">
      <c r="A157"/>
      <c r="B157"/>
    </row>
    <row r="158" spans="1:2" x14ac:dyDescent="0.45">
      <c r="A158"/>
      <c r="B158"/>
    </row>
    <row r="159" spans="1:2" x14ac:dyDescent="0.45">
      <c r="A159"/>
      <c r="B159"/>
    </row>
    <row r="160" spans="1:2" x14ac:dyDescent="0.45">
      <c r="A160"/>
      <c r="B160"/>
    </row>
    <row r="161" spans="1:2" x14ac:dyDescent="0.45">
      <c r="A161"/>
      <c r="B161"/>
    </row>
    <row r="162" spans="1:2" x14ac:dyDescent="0.45">
      <c r="A162"/>
      <c r="B162"/>
    </row>
    <row r="163" spans="1:2" x14ac:dyDescent="0.45">
      <c r="A163"/>
      <c r="B163"/>
    </row>
    <row r="164" spans="1:2" x14ac:dyDescent="0.45">
      <c r="A164"/>
      <c r="B164"/>
    </row>
    <row r="165" spans="1:2" x14ac:dyDescent="0.45">
      <c r="A165"/>
      <c r="B165"/>
    </row>
    <row r="166" spans="1:2" x14ac:dyDescent="0.45">
      <c r="A166"/>
      <c r="B166"/>
    </row>
    <row r="167" spans="1:2" x14ac:dyDescent="0.45">
      <c r="A167"/>
      <c r="B167"/>
    </row>
    <row r="168" spans="1:2" x14ac:dyDescent="0.45">
      <c r="A168"/>
      <c r="B168"/>
    </row>
    <row r="169" spans="1:2" x14ac:dyDescent="0.45">
      <c r="A169"/>
      <c r="B169"/>
    </row>
    <row r="170" spans="1:2" x14ac:dyDescent="0.45">
      <c r="A170"/>
      <c r="B170"/>
    </row>
    <row r="171" spans="1:2" x14ac:dyDescent="0.45">
      <c r="A171"/>
      <c r="B171"/>
    </row>
    <row r="172" spans="1:2" x14ac:dyDescent="0.45">
      <c r="A172"/>
      <c r="B172"/>
    </row>
    <row r="173" spans="1:2" x14ac:dyDescent="0.45">
      <c r="A173"/>
      <c r="B173"/>
    </row>
    <row r="174" spans="1:2" x14ac:dyDescent="0.45">
      <c r="A174"/>
      <c r="B174"/>
    </row>
    <row r="175" spans="1:2" x14ac:dyDescent="0.45">
      <c r="A175"/>
      <c r="B175"/>
    </row>
    <row r="176" spans="1:2" x14ac:dyDescent="0.45">
      <c r="A176"/>
      <c r="B176"/>
    </row>
    <row r="177" spans="1:2" x14ac:dyDescent="0.45">
      <c r="A177"/>
      <c r="B177"/>
    </row>
    <row r="178" spans="1:2" x14ac:dyDescent="0.45">
      <c r="A178"/>
      <c r="B178"/>
    </row>
    <row r="179" spans="1:2" x14ac:dyDescent="0.45">
      <c r="A179"/>
      <c r="B179"/>
    </row>
    <row r="180" spans="1:2" x14ac:dyDescent="0.45">
      <c r="A180"/>
      <c r="B180"/>
    </row>
    <row r="181" spans="1:2" x14ac:dyDescent="0.45">
      <c r="A181"/>
      <c r="B181"/>
    </row>
    <row r="182" spans="1:2" x14ac:dyDescent="0.45">
      <c r="A182"/>
      <c r="B182"/>
    </row>
    <row r="183" spans="1:2" x14ac:dyDescent="0.45">
      <c r="A183"/>
      <c r="B183"/>
    </row>
    <row r="184" spans="1:2" x14ac:dyDescent="0.45">
      <c r="A184"/>
      <c r="B184"/>
    </row>
    <row r="185" spans="1:2" x14ac:dyDescent="0.45">
      <c r="A185"/>
      <c r="B185"/>
    </row>
    <row r="186" spans="1:2" x14ac:dyDescent="0.45">
      <c r="A186"/>
      <c r="B186"/>
    </row>
    <row r="187" spans="1:2" x14ac:dyDescent="0.45">
      <c r="A187"/>
      <c r="B187"/>
    </row>
    <row r="188" spans="1:2" x14ac:dyDescent="0.45">
      <c r="A188"/>
      <c r="B188"/>
    </row>
    <row r="189" spans="1:2" x14ac:dyDescent="0.45">
      <c r="A189"/>
      <c r="B189"/>
    </row>
    <row r="190" spans="1:2" x14ac:dyDescent="0.45">
      <c r="A190"/>
      <c r="B190"/>
    </row>
    <row r="191" spans="1:2" x14ac:dyDescent="0.45">
      <c r="A191"/>
      <c r="B191"/>
    </row>
    <row r="192" spans="1:2" x14ac:dyDescent="0.45">
      <c r="A192"/>
      <c r="B192"/>
    </row>
    <row r="193" spans="1:2" x14ac:dyDescent="0.45">
      <c r="A193"/>
      <c r="B193"/>
    </row>
    <row r="194" spans="1:2" x14ac:dyDescent="0.45">
      <c r="A194"/>
      <c r="B194"/>
    </row>
    <row r="195" spans="1:2" x14ac:dyDescent="0.45">
      <c r="A195"/>
      <c r="B195"/>
    </row>
    <row r="196" spans="1:2" x14ac:dyDescent="0.45">
      <c r="A196"/>
      <c r="B196"/>
    </row>
    <row r="197" spans="1:2" x14ac:dyDescent="0.45">
      <c r="A197"/>
      <c r="B197"/>
    </row>
    <row r="198" spans="1:2" x14ac:dyDescent="0.45">
      <c r="A198"/>
      <c r="B198"/>
    </row>
    <row r="199" spans="1:2" x14ac:dyDescent="0.45">
      <c r="A199"/>
      <c r="B199"/>
    </row>
    <row r="200" spans="1:2" x14ac:dyDescent="0.45">
      <c r="A200"/>
      <c r="B200"/>
    </row>
    <row r="201" spans="1:2" x14ac:dyDescent="0.45">
      <c r="A201"/>
      <c r="B201"/>
    </row>
    <row r="202" spans="1:2" x14ac:dyDescent="0.45">
      <c r="A202"/>
      <c r="B202"/>
    </row>
    <row r="203" spans="1:2" x14ac:dyDescent="0.45">
      <c r="A203"/>
      <c r="B203"/>
    </row>
    <row r="204" spans="1:2" x14ac:dyDescent="0.45">
      <c r="A204"/>
      <c r="B204"/>
    </row>
    <row r="205" spans="1:2" x14ac:dyDescent="0.45">
      <c r="A205"/>
      <c r="B205"/>
    </row>
    <row r="206" spans="1:2" x14ac:dyDescent="0.45">
      <c r="A206"/>
      <c r="B206"/>
    </row>
    <row r="207" spans="1:2" x14ac:dyDescent="0.45">
      <c r="A207"/>
      <c r="B207"/>
    </row>
    <row r="208" spans="1:2" x14ac:dyDescent="0.45">
      <c r="A208"/>
      <c r="B208"/>
    </row>
    <row r="209" spans="1:2" x14ac:dyDescent="0.45">
      <c r="A209"/>
      <c r="B209"/>
    </row>
    <row r="210" spans="1:2" x14ac:dyDescent="0.45">
      <c r="A210"/>
      <c r="B210"/>
    </row>
    <row r="211" spans="1:2" x14ac:dyDescent="0.45">
      <c r="A211"/>
      <c r="B211"/>
    </row>
    <row r="212" spans="1:2" x14ac:dyDescent="0.45">
      <c r="A212"/>
      <c r="B212"/>
    </row>
    <row r="213" spans="1:2" x14ac:dyDescent="0.45">
      <c r="A213"/>
      <c r="B213"/>
    </row>
    <row r="214" spans="1:2" x14ac:dyDescent="0.45">
      <c r="A214"/>
      <c r="B214"/>
    </row>
    <row r="215" spans="1:2" x14ac:dyDescent="0.45">
      <c r="A215"/>
      <c r="B215"/>
    </row>
    <row r="216" spans="1:2" x14ac:dyDescent="0.45">
      <c r="A216"/>
      <c r="B216"/>
    </row>
    <row r="217" spans="1:2" x14ac:dyDescent="0.45">
      <c r="A217"/>
      <c r="B217"/>
    </row>
    <row r="218" spans="1:2" x14ac:dyDescent="0.45">
      <c r="A218"/>
      <c r="B218"/>
    </row>
    <row r="219" spans="1:2" x14ac:dyDescent="0.45">
      <c r="A219"/>
      <c r="B219"/>
    </row>
    <row r="220" spans="1:2" x14ac:dyDescent="0.45">
      <c r="A220"/>
      <c r="B220"/>
    </row>
    <row r="221" spans="1:2" x14ac:dyDescent="0.45">
      <c r="A221"/>
      <c r="B221"/>
    </row>
    <row r="222" spans="1:2" x14ac:dyDescent="0.45">
      <c r="A222"/>
      <c r="B222"/>
    </row>
    <row r="223" spans="1:2" x14ac:dyDescent="0.45">
      <c r="A223"/>
      <c r="B223"/>
    </row>
    <row r="224" spans="1:2" x14ac:dyDescent="0.45">
      <c r="A224"/>
      <c r="B224"/>
    </row>
    <row r="225" spans="1:2" x14ac:dyDescent="0.45">
      <c r="A225"/>
      <c r="B225"/>
    </row>
    <row r="226" spans="1:2" x14ac:dyDescent="0.45">
      <c r="A226"/>
      <c r="B226"/>
    </row>
    <row r="227" spans="1:2" x14ac:dyDescent="0.45">
      <c r="A227"/>
      <c r="B227"/>
    </row>
    <row r="228" spans="1:2" x14ac:dyDescent="0.45">
      <c r="A228"/>
      <c r="B228"/>
    </row>
    <row r="229" spans="1:2" x14ac:dyDescent="0.45">
      <c r="A229"/>
      <c r="B229"/>
    </row>
    <row r="230" spans="1:2" x14ac:dyDescent="0.45">
      <c r="A230"/>
      <c r="B230"/>
    </row>
    <row r="231" spans="1:2" x14ac:dyDescent="0.45">
      <c r="A231"/>
      <c r="B231"/>
    </row>
    <row r="232" spans="1:2" x14ac:dyDescent="0.45">
      <c r="A232"/>
      <c r="B232"/>
    </row>
    <row r="233" spans="1:2" x14ac:dyDescent="0.45">
      <c r="A233"/>
      <c r="B233"/>
    </row>
    <row r="234" spans="1:2" x14ac:dyDescent="0.45">
      <c r="A234"/>
      <c r="B234"/>
    </row>
    <row r="235" spans="1:2" x14ac:dyDescent="0.45">
      <c r="A235"/>
      <c r="B235"/>
    </row>
    <row r="236" spans="1:2" x14ac:dyDescent="0.45">
      <c r="A236"/>
      <c r="B236"/>
    </row>
    <row r="237" spans="1:2" x14ac:dyDescent="0.45">
      <c r="A237"/>
      <c r="B237"/>
    </row>
    <row r="238" spans="1:2" x14ac:dyDescent="0.45">
      <c r="A238"/>
      <c r="B238"/>
    </row>
    <row r="239" spans="1:2" x14ac:dyDescent="0.45">
      <c r="A239"/>
      <c r="B239"/>
    </row>
    <row r="240" spans="1:2" x14ac:dyDescent="0.45">
      <c r="A240"/>
      <c r="B240"/>
    </row>
    <row r="241" spans="1:2" x14ac:dyDescent="0.45">
      <c r="A241"/>
      <c r="B241"/>
    </row>
    <row r="242" spans="1:2" x14ac:dyDescent="0.45">
      <c r="A242"/>
      <c r="B242"/>
    </row>
    <row r="243" spans="1:2" x14ac:dyDescent="0.45">
      <c r="A243"/>
      <c r="B243"/>
    </row>
    <row r="244" spans="1:2" x14ac:dyDescent="0.45">
      <c r="A244"/>
      <c r="B244"/>
    </row>
    <row r="245" spans="1:2" x14ac:dyDescent="0.45">
      <c r="A245"/>
      <c r="B245"/>
    </row>
    <row r="246" spans="1:2" x14ac:dyDescent="0.45">
      <c r="A246"/>
      <c r="B246"/>
    </row>
    <row r="247" spans="1:2" x14ac:dyDescent="0.45">
      <c r="A247"/>
      <c r="B247"/>
    </row>
    <row r="248" spans="1:2" x14ac:dyDescent="0.45">
      <c r="A248"/>
      <c r="B248"/>
    </row>
    <row r="249" spans="1:2" x14ac:dyDescent="0.45">
      <c r="A249"/>
      <c r="B249"/>
    </row>
    <row r="250" spans="1:2" x14ac:dyDescent="0.45">
      <c r="A250"/>
      <c r="B250"/>
    </row>
    <row r="251" spans="1:2" x14ac:dyDescent="0.45">
      <c r="A251"/>
      <c r="B251"/>
    </row>
    <row r="252" spans="1:2" x14ac:dyDescent="0.45">
      <c r="A252"/>
      <c r="B252"/>
    </row>
    <row r="253" spans="1:2" x14ac:dyDescent="0.45">
      <c r="A253"/>
      <c r="B253"/>
    </row>
    <row r="254" spans="1:2" x14ac:dyDescent="0.45">
      <c r="A254"/>
      <c r="B254"/>
    </row>
    <row r="255" spans="1:2" x14ac:dyDescent="0.45">
      <c r="A255"/>
      <c r="B255"/>
    </row>
    <row r="256" spans="1:2" x14ac:dyDescent="0.45">
      <c r="A256"/>
      <c r="B256"/>
    </row>
    <row r="257" spans="1:2" x14ac:dyDescent="0.45">
      <c r="A257"/>
      <c r="B257"/>
    </row>
    <row r="258" spans="1:2" x14ac:dyDescent="0.45">
      <c r="A258"/>
      <c r="B258"/>
    </row>
    <row r="259" spans="1:2" x14ac:dyDescent="0.45">
      <c r="A259"/>
      <c r="B259"/>
    </row>
    <row r="260" spans="1:2" x14ac:dyDescent="0.45">
      <c r="A260"/>
      <c r="B260"/>
    </row>
    <row r="261" spans="1:2" x14ac:dyDescent="0.45">
      <c r="A261"/>
      <c r="B261"/>
    </row>
    <row r="262" spans="1:2" x14ac:dyDescent="0.45">
      <c r="A262"/>
      <c r="B262"/>
    </row>
    <row r="263" spans="1:2" x14ac:dyDescent="0.45">
      <c r="A263"/>
      <c r="B263"/>
    </row>
    <row r="264" spans="1:2" x14ac:dyDescent="0.45">
      <c r="A264"/>
      <c r="B264"/>
    </row>
    <row r="265" spans="1:2" x14ac:dyDescent="0.45">
      <c r="A265"/>
      <c r="B265"/>
    </row>
    <row r="266" spans="1:2" x14ac:dyDescent="0.45">
      <c r="A266"/>
      <c r="B266"/>
    </row>
    <row r="267" spans="1:2" x14ac:dyDescent="0.45">
      <c r="A267"/>
      <c r="B267"/>
    </row>
    <row r="268" spans="1:2" x14ac:dyDescent="0.45">
      <c r="A268"/>
      <c r="B268"/>
    </row>
    <row r="269" spans="1:2" x14ac:dyDescent="0.45">
      <c r="A269"/>
      <c r="B269"/>
    </row>
    <row r="270" spans="1:2" x14ac:dyDescent="0.45">
      <c r="A270"/>
      <c r="B270"/>
    </row>
    <row r="271" spans="1:2" x14ac:dyDescent="0.45">
      <c r="A271"/>
      <c r="B271"/>
    </row>
    <row r="272" spans="1:2" x14ac:dyDescent="0.45">
      <c r="A272"/>
      <c r="B272"/>
    </row>
    <row r="273" spans="1:2" x14ac:dyDescent="0.45">
      <c r="A273"/>
      <c r="B273"/>
    </row>
    <row r="274" spans="1:2" x14ac:dyDescent="0.45">
      <c r="A274"/>
      <c r="B274"/>
    </row>
    <row r="275" spans="1:2" x14ac:dyDescent="0.45">
      <c r="A275"/>
      <c r="B275"/>
    </row>
    <row r="276" spans="1:2" x14ac:dyDescent="0.45">
      <c r="A276"/>
      <c r="B276"/>
    </row>
    <row r="277" spans="1:2" x14ac:dyDescent="0.45">
      <c r="A277"/>
      <c r="B277"/>
    </row>
    <row r="278" spans="1:2" x14ac:dyDescent="0.45">
      <c r="A278"/>
      <c r="B278"/>
    </row>
    <row r="279" spans="1:2" x14ac:dyDescent="0.45">
      <c r="A279"/>
      <c r="B279"/>
    </row>
    <row r="280" spans="1:2" x14ac:dyDescent="0.45">
      <c r="A280"/>
      <c r="B280"/>
    </row>
    <row r="281" spans="1:2" x14ac:dyDescent="0.45">
      <c r="A281"/>
      <c r="B281"/>
    </row>
    <row r="282" spans="1:2" x14ac:dyDescent="0.45">
      <c r="A282"/>
      <c r="B282"/>
    </row>
    <row r="283" spans="1:2" x14ac:dyDescent="0.45">
      <c r="A283"/>
      <c r="B283"/>
    </row>
    <row r="284" spans="1:2" x14ac:dyDescent="0.45">
      <c r="A284"/>
      <c r="B284"/>
    </row>
    <row r="285" spans="1:2" x14ac:dyDescent="0.45">
      <c r="A285"/>
      <c r="B285"/>
    </row>
    <row r="286" spans="1:2" x14ac:dyDescent="0.45">
      <c r="A286"/>
      <c r="B286"/>
    </row>
    <row r="287" spans="1:2" x14ac:dyDescent="0.45">
      <c r="A287"/>
      <c r="B287"/>
    </row>
    <row r="288" spans="1:2" x14ac:dyDescent="0.45">
      <c r="A288"/>
      <c r="B288"/>
    </row>
    <row r="289" spans="1:2" x14ac:dyDescent="0.45">
      <c r="A289"/>
      <c r="B289"/>
    </row>
    <row r="290" spans="1:2" x14ac:dyDescent="0.45">
      <c r="A290"/>
      <c r="B290"/>
    </row>
    <row r="291" spans="1:2" x14ac:dyDescent="0.45">
      <c r="A291"/>
      <c r="B291"/>
    </row>
    <row r="292" spans="1:2" x14ac:dyDescent="0.45">
      <c r="A292"/>
      <c r="B292"/>
    </row>
    <row r="293" spans="1:2" x14ac:dyDescent="0.45">
      <c r="A293"/>
      <c r="B293"/>
    </row>
    <row r="294" spans="1:2" x14ac:dyDescent="0.45">
      <c r="A294"/>
      <c r="B294"/>
    </row>
    <row r="295" spans="1:2" x14ac:dyDescent="0.45">
      <c r="A295"/>
      <c r="B295"/>
    </row>
    <row r="296" spans="1:2" x14ac:dyDescent="0.45">
      <c r="A296"/>
      <c r="B296"/>
    </row>
    <row r="297" spans="1:2" x14ac:dyDescent="0.45">
      <c r="A297"/>
      <c r="B297"/>
    </row>
    <row r="298" spans="1:2" x14ac:dyDescent="0.45">
      <c r="A298"/>
      <c r="B298"/>
    </row>
    <row r="299" spans="1:2" x14ac:dyDescent="0.45">
      <c r="A299"/>
      <c r="B299"/>
    </row>
    <row r="300" spans="1:2" x14ac:dyDescent="0.45">
      <c r="A300"/>
      <c r="B300"/>
    </row>
    <row r="301" spans="1:2" x14ac:dyDescent="0.45">
      <c r="A301"/>
      <c r="B301"/>
    </row>
    <row r="302" spans="1:2" x14ac:dyDescent="0.45">
      <c r="A302"/>
      <c r="B302"/>
    </row>
    <row r="303" spans="1:2" x14ac:dyDescent="0.45">
      <c r="A303"/>
      <c r="B303"/>
    </row>
    <row r="304" spans="1:2" x14ac:dyDescent="0.45">
      <c r="A304"/>
      <c r="B304"/>
    </row>
    <row r="305" spans="1:2" x14ac:dyDescent="0.45">
      <c r="A305"/>
      <c r="B305"/>
    </row>
    <row r="306" spans="1:2" x14ac:dyDescent="0.45">
      <c r="A306"/>
      <c r="B306"/>
    </row>
    <row r="307" spans="1:2" x14ac:dyDescent="0.45">
      <c r="A307"/>
      <c r="B307"/>
    </row>
    <row r="308" spans="1:2" x14ac:dyDescent="0.45">
      <c r="A308"/>
      <c r="B308"/>
    </row>
    <row r="309" spans="1:2" x14ac:dyDescent="0.45">
      <c r="A309"/>
      <c r="B309"/>
    </row>
    <row r="310" spans="1:2" x14ac:dyDescent="0.45">
      <c r="A310"/>
      <c r="B310"/>
    </row>
    <row r="311" spans="1:2" x14ac:dyDescent="0.45">
      <c r="A311"/>
      <c r="B311"/>
    </row>
    <row r="312" spans="1:2" x14ac:dyDescent="0.45">
      <c r="A312"/>
      <c r="B312"/>
    </row>
    <row r="313" spans="1:2" x14ac:dyDescent="0.45">
      <c r="A313"/>
      <c r="B313"/>
    </row>
    <row r="314" spans="1:2" x14ac:dyDescent="0.45">
      <c r="A314"/>
      <c r="B314"/>
    </row>
    <row r="315" spans="1:2" x14ac:dyDescent="0.45">
      <c r="A315"/>
      <c r="B315"/>
    </row>
    <row r="316" spans="1:2" x14ac:dyDescent="0.45">
      <c r="A316"/>
      <c r="B316"/>
    </row>
    <row r="317" spans="1:2" x14ac:dyDescent="0.45">
      <c r="A317"/>
      <c r="B317"/>
    </row>
    <row r="318" spans="1:2" x14ac:dyDescent="0.45">
      <c r="A318"/>
      <c r="B318"/>
    </row>
    <row r="319" spans="1:2" x14ac:dyDescent="0.45">
      <c r="A319"/>
      <c r="B319"/>
    </row>
    <row r="320" spans="1:2" x14ac:dyDescent="0.45">
      <c r="A320"/>
      <c r="B320"/>
    </row>
    <row r="321" spans="1:2" x14ac:dyDescent="0.45">
      <c r="A321"/>
      <c r="B321"/>
    </row>
    <row r="322" spans="1:2" x14ac:dyDescent="0.45">
      <c r="A322"/>
      <c r="B322"/>
    </row>
    <row r="323" spans="1:2" x14ac:dyDescent="0.45">
      <c r="A323"/>
      <c r="B323"/>
    </row>
    <row r="324" spans="1:2" x14ac:dyDescent="0.45">
      <c r="A324"/>
      <c r="B324"/>
    </row>
    <row r="325" spans="1:2" x14ac:dyDescent="0.45">
      <c r="A325"/>
      <c r="B325"/>
    </row>
    <row r="326" spans="1:2" x14ac:dyDescent="0.45">
      <c r="A326"/>
      <c r="B326"/>
    </row>
    <row r="327" spans="1:2" x14ac:dyDescent="0.45">
      <c r="A327"/>
      <c r="B327"/>
    </row>
    <row r="328" spans="1:2" x14ac:dyDescent="0.45">
      <c r="A328"/>
      <c r="B328"/>
    </row>
    <row r="329" spans="1:2" x14ac:dyDescent="0.45">
      <c r="A329"/>
      <c r="B329"/>
    </row>
    <row r="330" spans="1:2" x14ac:dyDescent="0.45">
      <c r="A330"/>
      <c r="B330"/>
    </row>
    <row r="331" spans="1:2" x14ac:dyDescent="0.45">
      <c r="A331"/>
      <c r="B331"/>
    </row>
    <row r="332" spans="1:2" x14ac:dyDescent="0.45">
      <c r="A332"/>
      <c r="B332"/>
    </row>
    <row r="333" spans="1:2" x14ac:dyDescent="0.45">
      <c r="A333"/>
      <c r="B333"/>
    </row>
    <row r="334" spans="1:2" x14ac:dyDescent="0.45">
      <c r="A334"/>
      <c r="B334"/>
    </row>
    <row r="335" spans="1:2" x14ac:dyDescent="0.45">
      <c r="A335"/>
      <c r="B335"/>
    </row>
    <row r="336" spans="1:2" x14ac:dyDescent="0.45">
      <c r="A336"/>
      <c r="B336"/>
    </row>
    <row r="337" spans="1:2" x14ac:dyDescent="0.45">
      <c r="A337"/>
      <c r="B337"/>
    </row>
    <row r="338" spans="1:2" x14ac:dyDescent="0.45">
      <c r="A338"/>
      <c r="B338"/>
    </row>
    <row r="339" spans="1:2" x14ac:dyDescent="0.45">
      <c r="A339"/>
      <c r="B339"/>
    </row>
    <row r="340" spans="1:2" x14ac:dyDescent="0.45">
      <c r="A340"/>
      <c r="B340"/>
    </row>
    <row r="341" spans="1:2" x14ac:dyDescent="0.45">
      <c r="A341"/>
      <c r="B341"/>
    </row>
    <row r="342" spans="1:2" x14ac:dyDescent="0.45">
      <c r="A342"/>
      <c r="B342"/>
    </row>
    <row r="343" spans="1:2" x14ac:dyDescent="0.45">
      <c r="A343"/>
      <c r="B343"/>
    </row>
    <row r="344" spans="1:2" x14ac:dyDescent="0.45">
      <c r="A344"/>
      <c r="B344"/>
    </row>
    <row r="345" spans="1:2" x14ac:dyDescent="0.45">
      <c r="A345"/>
      <c r="B345"/>
    </row>
    <row r="346" spans="1:2" x14ac:dyDescent="0.45">
      <c r="A346"/>
      <c r="B346"/>
    </row>
    <row r="347" spans="1:2" x14ac:dyDescent="0.45">
      <c r="A347"/>
      <c r="B347"/>
    </row>
    <row r="348" spans="1:2" x14ac:dyDescent="0.45">
      <c r="A348"/>
      <c r="B348"/>
    </row>
    <row r="349" spans="1:2" x14ac:dyDescent="0.45">
      <c r="A349"/>
      <c r="B349"/>
    </row>
    <row r="350" spans="1:2" x14ac:dyDescent="0.45">
      <c r="A350"/>
      <c r="B350"/>
    </row>
    <row r="351" spans="1:2" x14ac:dyDescent="0.45">
      <c r="A351"/>
      <c r="B351"/>
    </row>
    <row r="352" spans="1:2" x14ac:dyDescent="0.45">
      <c r="A352"/>
      <c r="B352"/>
    </row>
    <row r="353" spans="1:2" x14ac:dyDescent="0.45">
      <c r="A353"/>
      <c r="B353"/>
    </row>
    <row r="354" spans="1:2" x14ac:dyDescent="0.45">
      <c r="A354"/>
      <c r="B354"/>
    </row>
    <row r="355" spans="1:2" x14ac:dyDescent="0.45">
      <c r="A355"/>
      <c r="B355"/>
    </row>
    <row r="356" spans="1:2" x14ac:dyDescent="0.45">
      <c r="A356"/>
      <c r="B356"/>
    </row>
    <row r="357" spans="1:2" x14ac:dyDescent="0.45">
      <c r="A357"/>
      <c r="B357"/>
    </row>
    <row r="358" spans="1:2" x14ac:dyDescent="0.45">
      <c r="A358"/>
      <c r="B358"/>
    </row>
    <row r="359" spans="1:2" x14ac:dyDescent="0.45">
      <c r="A359"/>
      <c r="B359"/>
    </row>
    <row r="360" spans="1:2" x14ac:dyDescent="0.45">
      <c r="A360"/>
      <c r="B360"/>
    </row>
    <row r="361" spans="1:2" x14ac:dyDescent="0.45">
      <c r="A361"/>
      <c r="B361"/>
    </row>
    <row r="362" spans="1:2" x14ac:dyDescent="0.45">
      <c r="A362"/>
      <c r="B362"/>
    </row>
    <row r="363" spans="1:2" x14ac:dyDescent="0.45">
      <c r="A363"/>
      <c r="B363"/>
    </row>
    <row r="364" spans="1:2" x14ac:dyDescent="0.45">
      <c r="A364"/>
      <c r="B364"/>
    </row>
    <row r="365" spans="1:2" x14ac:dyDescent="0.45">
      <c r="A365"/>
      <c r="B365"/>
    </row>
    <row r="366" spans="1:2" x14ac:dyDescent="0.45">
      <c r="A366"/>
      <c r="B366"/>
    </row>
    <row r="367" spans="1:2" x14ac:dyDescent="0.45">
      <c r="A367"/>
      <c r="B367"/>
    </row>
    <row r="368" spans="1:2" x14ac:dyDescent="0.45">
      <c r="A368"/>
      <c r="B368"/>
    </row>
    <row r="369" spans="1:2" x14ac:dyDescent="0.45">
      <c r="A369"/>
      <c r="B369"/>
    </row>
    <row r="370" spans="1:2" x14ac:dyDescent="0.45">
      <c r="A370"/>
      <c r="B370"/>
    </row>
    <row r="371" spans="1:2" x14ac:dyDescent="0.45">
      <c r="A371"/>
      <c r="B371"/>
    </row>
    <row r="372" spans="1:2" x14ac:dyDescent="0.45">
      <c r="A372"/>
      <c r="B372"/>
    </row>
    <row r="373" spans="1:2" x14ac:dyDescent="0.45">
      <c r="A373"/>
      <c r="B373"/>
    </row>
    <row r="374" spans="1:2" x14ac:dyDescent="0.45">
      <c r="A374"/>
      <c r="B374"/>
    </row>
    <row r="375" spans="1:2" x14ac:dyDescent="0.45">
      <c r="A375"/>
      <c r="B375"/>
    </row>
    <row r="376" spans="1:2" x14ac:dyDescent="0.45">
      <c r="A376"/>
      <c r="B376"/>
    </row>
    <row r="377" spans="1:2" x14ac:dyDescent="0.45">
      <c r="A377"/>
      <c r="B377"/>
    </row>
    <row r="378" spans="1:2" x14ac:dyDescent="0.45">
      <c r="A378"/>
      <c r="B378"/>
    </row>
    <row r="379" spans="1:2" x14ac:dyDescent="0.45">
      <c r="A379"/>
      <c r="B379"/>
    </row>
    <row r="380" spans="1:2" x14ac:dyDescent="0.45">
      <c r="A380"/>
      <c r="B380"/>
    </row>
    <row r="381" spans="1:2" x14ac:dyDescent="0.45">
      <c r="A381"/>
      <c r="B381"/>
    </row>
    <row r="382" spans="1:2" x14ac:dyDescent="0.45">
      <c r="A382"/>
      <c r="B382"/>
    </row>
    <row r="383" spans="1:2" x14ac:dyDescent="0.45">
      <c r="A383"/>
      <c r="B383"/>
    </row>
    <row r="384" spans="1:2" x14ac:dyDescent="0.45">
      <c r="A384"/>
      <c r="B384"/>
    </row>
    <row r="385" spans="1:2" x14ac:dyDescent="0.45">
      <c r="A385"/>
      <c r="B385"/>
    </row>
    <row r="386" spans="1:2" x14ac:dyDescent="0.45">
      <c r="A386"/>
      <c r="B386"/>
    </row>
    <row r="387" spans="1:2" x14ac:dyDescent="0.45">
      <c r="A387"/>
      <c r="B387"/>
    </row>
    <row r="388" spans="1:2" x14ac:dyDescent="0.45">
      <c r="A388"/>
      <c r="B388"/>
    </row>
    <row r="389" spans="1:2" x14ac:dyDescent="0.45">
      <c r="A389"/>
      <c r="B389"/>
    </row>
    <row r="390" spans="1:2" x14ac:dyDescent="0.45">
      <c r="A390"/>
      <c r="B390"/>
    </row>
    <row r="391" spans="1:2" x14ac:dyDescent="0.45">
      <c r="A391"/>
      <c r="B391"/>
    </row>
    <row r="392" spans="1:2" x14ac:dyDescent="0.45">
      <c r="A392"/>
      <c r="B392"/>
    </row>
    <row r="393" spans="1:2" x14ac:dyDescent="0.45">
      <c r="A393"/>
      <c r="B393"/>
    </row>
    <row r="394" spans="1:2" x14ac:dyDescent="0.45">
      <c r="A394"/>
      <c r="B394"/>
    </row>
    <row r="395" spans="1:2" x14ac:dyDescent="0.45">
      <c r="A395"/>
      <c r="B395"/>
    </row>
    <row r="396" spans="1:2" x14ac:dyDescent="0.45">
      <c r="A396"/>
      <c r="B396"/>
    </row>
    <row r="397" spans="1:2" x14ac:dyDescent="0.45">
      <c r="A397"/>
      <c r="B397"/>
    </row>
    <row r="398" spans="1:2" x14ac:dyDescent="0.45">
      <c r="A398"/>
      <c r="B398"/>
    </row>
    <row r="399" spans="1:2" x14ac:dyDescent="0.45">
      <c r="A399"/>
      <c r="B399"/>
    </row>
    <row r="400" spans="1:2" x14ac:dyDescent="0.45">
      <c r="A400"/>
      <c r="B400"/>
    </row>
    <row r="401" spans="1:2" x14ac:dyDescent="0.45">
      <c r="A401"/>
      <c r="B401"/>
    </row>
    <row r="402" spans="1:2" x14ac:dyDescent="0.45">
      <c r="A402"/>
      <c r="B402"/>
    </row>
    <row r="403" spans="1:2" x14ac:dyDescent="0.45">
      <c r="A403"/>
      <c r="B403"/>
    </row>
    <row r="404" spans="1:2" x14ac:dyDescent="0.45">
      <c r="A404"/>
      <c r="B404"/>
    </row>
    <row r="405" spans="1:2" x14ac:dyDescent="0.45">
      <c r="A405"/>
      <c r="B405"/>
    </row>
    <row r="406" spans="1:2" x14ac:dyDescent="0.45">
      <c r="A406"/>
      <c r="B406"/>
    </row>
    <row r="407" spans="1:2" x14ac:dyDescent="0.45">
      <c r="A407"/>
      <c r="B407"/>
    </row>
    <row r="408" spans="1:2" x14ac:dyDescent="0.45">
      <c r="A408"/>
      <c r="B408"/>
    </row>
    <row r="409" spans="1:2" x14ac:dyDescent="0.45">
      <c r="A409"/>
      <c r="B409"/>
    </row>
    <row r="410" spans="1:2" x14ac:dyDescent="0.45">
      <c r="A410"/>
      <c r="B410"/>
    </row>
    <row r="411" spans="1:2" x14ac:dyDescent="0.45">
      <c r="A411"/>
      <c r="B411"/>
    </row>
    <row r="412" spans="1:2" x14ac:dyDescent="0.45">
      <c r="A412"/>
      <c r="B412"/>
    </row>
    <row r="413" spans="1:2" x14ac:dyDescent="0.45">
      <c r="A413"/>
      <c r="B413"/>
    </row>
    <row r="414" spans="1:2" x14ac:dyDescent="0.45">
      <c r="A414"/>
      <c r="B414"/>
    </row>
    <row r="415" spans="1:2" x14ac:dyDescent="0.45">
      <c r="A415"/>
      <c r="B415"/>
    </row>
    <row r="416" spans="1:2" x14ac:dyDescent="0.45">
      <c r="A416"/>
      <c r="B416"/>
    </row>
    <row r="417" spans="1:2" x14ac:dyDescent="0.45">
      <c r="A417"/>
      <c r="B417"/>
    </row>
    <row r="418" spans="1:2" x14ac:dyDescent="0.45">
      <c r="A418"/>
      <c r="B418"/>
    </row>
    <row r="419" spans="1:2" x14ac:dyDescent="0.45">
      <c r="A419"/>
      <c r="B419"/>
    </row>
    <row r="420" spans="1:2" x14ac:dyDescent="0.45">
      <c r="A420"/>
      <c r="B420"/>
    </row>
    <row r="421" spans="1:2" x14ac:dyDescent="0.45">
      <c r="A421"/>
      <c r="B421"/>
    </row>
    <row r="422" spans="1:2" x14ac:dyDescent="0.45">
      <c r="A422"/>
      <c r="B422"/>
    </row>
    <row r="423" spans="1:2" x14ac:dyDescent="0.45">
      <c r="A423"/>
      <c r="B423"/>
    </row>
    <row r="424" spans="1:2" x14ac:dyDescent="0.45">
      <c r="A424"/>
      <c r="B424"/>
    </row>
    <row r="425" spans="1:2" x14ac:dyDescent="0.45">
      <c r="A425"/>
      <c r="B425"/>
    </row>
    <row r="426" spans="1:2" x14ac:dyDescent="0.45">
      <c r="A426"/>
      <c r="B426"/>
    </row>
    <row r="427" spans="1:2" x14ac:dyDescent="0.45">
      <c r="A427"/>
      <c r="B427"/>
    </row>
    <row r="428" spans="1:2" x14ac:dyDescent="0.45">
      <c r="A428"/>
      <c r="B428"/>
    </row>
    <row r="429" spans="1:2" x14ac:dyDescent="0.45">
      <c r="A429"/>
      <c r="B429"/>
    </row>
    <row r="430" spans="1:2" x14ac:dyDescent="0.45">
      <c r="A430"/>
      <c r="B430"/>
    </row>
    <row r="431" spans="1:2" x14ac:dyDescent="0.45">
      <c r="A431"/>
      <c r="B431"/>
    </row>
    <row r="432" spans="1:2" x14ac:dyDescent="0.45">
      <c r="A432"/>
      <c r="B432"/>
    </row>
    <row r="433" spans="1:2" x14ac:dyDescent="0.45">
      <c r="A433"/>
      <c r="B433"/>
    </row>
    <row r="434" spans="1:2" x14ac:dyDescent="0.45">
      <c r="A434"/>
      <c r="B434"/>
    </row>
    <row r="435" spans="1:2" x14ac:dyDescent="0.45">
      <c r="A435"/>
      <c r="B435"/>
    </row>
    <row r="436" spans="1:2" x14ac:dyDescent="0.45">
      <c r="A436"/>
      <c r="B436"/>
    </row>
    <row r="437" spans="1:2" x14ac:dyDescent="0.45">
      <c r="A437"/>
      <c r="B437"/>
    </row>
    <row r="438" spans="1:2" x14ac:dyDescent="0.45">
      <c r="A438"/>
      <c r="B438"/>
    </row>
    <row r="439" spans="1:2" x14ac:dyDescent="0.45">
      <c r="A439"/>
      <c r="B439"/>
    </row>
    <row r="440" spans="1:2" x14ac:dyDescent="0.45">
      <c r="A440"/>
      <c r="B440"/>
    </row>
    <row r="441" spans="1:2" x14ac:dyDescent="0.45">
      <c r="A441"/>
      <c r="B441"/>
    </row>
    <row r="442" spans="1:2" x14ac:dyDescent="0.45">
      <c r="A442"/>
      <c r="B442"/>
    </row>
    <row r="443" spans="1:2" x14ac:dyDescent="0.45">
      <c r="A443"/>
      <c r="B443"/>
    </row>
    <row r="444" spans="1:2" x14ac:dyDescent="0.45">
      <c r="A444"/>
      <c r="B444"/>
    </row>
    <row r="445" spans="1:2" x14ac:dyDescent="0.45">
      <c r="A445"/>
      <c r="B445"/>
    </row>
    <row r="446" spans="1:2" x14ac:dyDescent="0.45">
      <c r="A446"/>
      <c r="B446"/>
    </row>
    <row r="447" spans="1:2" x14ac:dyDescent="0.45">
      <c r="A447"/>
      <c r="B447"/>
    </row>
    <row r="448" spans="1:2" x14ac:dyDescent="0.45">
      <c r="A448"/>
      <c r="B448"/>
    </row>
    <row r="449" spans="1:2" x14ac:dyDescent="0.45">
      <c r="A449"/>
      <c r="B449"/>
    </row>
    <row r="450" spans="1:2" x14ac:dyDescent="0.45">
      <c r="A450"/>
      <c r="B450"/>
    </row>
    <row r="451" spans="1:2" x14ac:dyDescent="0.45">
      <c r="A451"/>
      <c r="B451"/>
    </row>
    <row r="452" spans="1:2" x14ac:dyDescent="0.45">
      <c r="A452"/>
      <c r="B452"/>
    </row>
    <row r="453" spans="1:2" x14ac:dyDescent="0.45">
      <c r="A453"/>
      <c r="B453"/>
    </row>
    <row r="454" spans="1:2" x14ac:dyDescent="0.45">
      <c r="A454"/>
      <c r="B454"/>
    </row>
    <row r="455" spans="1:2" x14ac:dyDescent="0.45">
      <c r="A455"/>
      <c r="B455"/>
    </row>
    <row r="456" spans="1:2" x14ac:dyDescent="0.45">
      <c r="A456"/>
      <c r="B456"/>
    </row>
    <row r="457" spans="1:2" x14ac:dyDescent="0.45">
      <c r="A457"/>
      <c r="B457"/>
    </row>
    <row r="458" spans="1:2" x14ac:dyDescent="0.45">
      <c r="A458"/>
      <c r="B458"/>
    </row>
    <row r="459" spans="1:2" x14ac:dyDescent="0.45">
      <c r="A459"/>
      <c r="B459"/>
    </row>
    <row r="460" spans="1:2" x14ac:dyDescent="0.45">
      <c r="A460"/>
      <c r="B460"/>
    </row>
    <row r="461" spans="1:2" x14ac:dyDescent="0.45">
      <c r="A461"/>
      <c r="B461"/>
    </row>
    <row r="462" spans="1:2" x14ac:dyDescent="0.45">
      <c r="A462"/>
      <c r="B462"/>
    </row>
    <row r="463" spans="1:2" x14ac:dyDescent="0.45">
      <c r="A463"/>
      <c r="B463"/>
    </row>
    <row r="464" spans="1:2" x14ac:dyDescent="0.45">
      <c r="A464"/>
      <c r="B464"/>
    </row>
    <row r="465" spans="1:2" x14ac:dyDescent="0.45">
      <c r="A465"/>
      <c r="B465"/>
    </row>
    <row r="466" spans="1:2" x14ac:dyDescent="0.45">
      <c r="A466"/>
      <c r="B466"/>
    </row>
    <row r="467" spans="1:2" x14ac:dyDescent="0.45">
      <c r="A467"/>
      <c r="B467"/>
    </row>
    <row r="468" spans="1:2" x14ac:dyDescent="0.45">
      <c r="A468"/>
      <c r="B468"/>
    </row>
    <row r="469" spans="1:2" x14ac:dyDescent="0.45">
      <c r="A469"/>
      <c r="B469"/>
    </row>
    <row r="470" spans="1:2" x14ac:dyDescent="0.45">
      <c r="A470"/>
      <c r="B470"/>
    </row>
    <row r="471" spans="1:2" x14ac:dyDescent="0.45">
      <c r="A471"/>
      <c r="B471"/>
    </row>
    <row r="472" spans="1:2" x14ac:dyDescent="0.45">
      <c r="A472"/>
      <c r="B472"/>
    </row>
    <row r="473" spans="1:2" x14ac:dyDescent="0.45">
      <c r="A473"/>
      <c r="B473"/>
    </row>
    <row r="474" spans="1:2" x14ac:dyDescent="0.45">
      <c r="A474"/>
      <c r="B474"/>
    </row>
    <row r="475" spans="1:2" x14ac:dyDescent="0.45">
      <c r="A475"/>
      <c r="B475"/>
    </row>
    <row r="476" spans="1:2" x14ac:dyDescent="0.45">
      <c r="A476"/>
      <c r="B476"/>
    </row>
    <row r="477" spans="1:2" x14ac:dyDescent="0.45">
      <c r="A477"/>
      <c r="B477"/>
    </row>
    <row r="478" spans="1:2" x14ac:dyDescent="0.45">
      <c r="A478"/>
      <c r="B478"/>
    </row>
    <row r="479" spans="1:2" x14ac:dyDescent="0.45">
      <c r="A479"/>
      <c r="B479"/>
    </row>
    <row r="480" spans="1:2" x14ac:dyDescent="0.45">
      <c r="A480"/>
      <c r="B480"/>
    </row>
    <row r="481" spans="1:2" x14ac:dyDescent="0.45">
      <c r="A481"/>
      <c r="B481"/>
    </row>
    <row r="482" spans="1:2" x14ac:dyDescent="0.45">
      <c r="A482"/>
      <c r="B482"/>
    </row>
    <row r="483" spans="1:2" x14ac:dyDescent="0.45">
      <c r="A483"/>
      <c r="B483"/>
    </row>
    <row r="484" spans="1:2" x14ac:dyDescent="0.45">
      <c r="A484"/>
      <c r="B484"/>
    </row>
    <row r="485" spans="1:2" x14ac:dyDescent="0.45">
      <c r="A485"/>
      <c r="B485"/>
    </row>
    <row r="486" spans="1:2" x14ac:dyDescent="0.45">
      <c r="A486"/>
      <c r="B486"/>
    </row>
    <row r="487" spans="1:2" x14ac:dyDescent="0.45">
      <c r="A487"/>
      <c r="B487"/>
    </row>
    <row r="488" spans="1:2" x14ac:dyDescent="0.45">
      <c r="A488"/>
      <c r="B488"/>
    </row>
    <row r="489" spans="1:2" x14ac:dyDescent="0.45">
      <c r="A489"/>
      <c r="B489"/>
    </row>
    <row r="490" spans="1:2" x14ac:dyDescent="0.45">
      <c r="A490"/>
      <c r="B490"/>
    </row>
    <row r="491" spans="1:2" x14ac:dyDescent="0.45">
      <c r="A491"/>
      <c r="B491"/>
    </row>
    <row r="492" spans="1:2" x14ac:dyDescent="0.45">
      <c r="A492"/>
      <c r="B492"/>
    </row>
    <row r="493" spans="1:2" x14ac:dyDescent="0.45">
      <c r="A493"/>
      <c r="B493"/>
    </row>
    <row r="494" spans="1:2" x14ac:dyDescent="0.45">
      <c r="A494"/>
      <c r="B494"/>
    </row>
    <row r="495" spans="1:2" x14ac:dyDescent="0.45">
      <c r="A495"/>
      <c r="B495"/>
    </row>
    <row r="496" spans="1:2" x14ac:dyDescent="0.45">
      <c r="A496"/>
      <c r="B496"/>
    </row>
    <row r="497" spans="1:2" x14ac:dyDescent="0.45">
      <c r="A497"/>
      <c r="B497"/>
    </row>
    <row r="498" spans="1:2" x14ac:dyDescent="0.45">
      <c r="A498"/>
      <c r="B498"/>
    </row>
    <row r="499" spans="1:2" x14ac:dyDescent="0.45">
      <c r="A499"/>
      <c r="B499"/>
    </row>
    <row r="500" spans="1:2" x14ac:dyDescent="0.45">
      <c r="A500"/>
      <c r="B500"/>
    </row>
    <row r="501" spans="1:2" x14ac:dyDescent="0.45">
      <c r="A501"/>
      <c r="B501"/>
    </row>
    <row r="502" spans="1:2" x14ac:dyDescent="0.45">
      <c r="A502"/>
      <c r="B502"/>
    </row>
    <row r="503" spans="1:2" x14ac:dyDescent="0.45">
      <c r="A503"/>
      <c r="B503"/>
    </row>
    <row r="504" spans="1:2" x14ac:dyDescent="0.45">
      <c r="A504"/>
      <c r="B504"/>
    </row>
    <row r="505" spans="1:2" x14ac:dyDescent="0.45">
      <c r="A505"/>
      <c r="B505"/>
    </row>
    <row r="506" spans="1:2" x14ac:dyDescent="0.45">
      <c r="A506"/>
      <c r="B506"/>
    </row>
    <row r="507" spans="1:2" x14ac:dyDescent="0.45">
      <c r="A507"/>
      <c r="B507"/>
    </row>
    <row r="508" spans="1:2" x14ac:dyDescent="0.45">
      <c r="A508"/>
      <c r="B508"/>
    </row>
    <row r="509" spans="1:2" x14ac:dyDescent="0.45">
      <c r="A509"/>
      <c r="B509"/>
    </row>
    <row r="510" spans="1:2" x14ac:dyDescent="0.45">
      <c r="A510"/>
      <c r="B510"/>
    </row>
    <row r="511" spans="1:2" x14ac:dyDescent="0.45">
      <c r="A511"/>
      <c r="B511"/>
    </row>
    <row r="512" spans="1:2" x14ac:dyDescent="0.45">
      <c r="A512"/>
      <c r="B512"/>
    </row>
    <row r="513" spans="1:2" x14ac:dyDescent="0.45">
      <c r="A513"/>
      <c r="B513"/>
    </row>
    <row r="514" spans="1:2" x14ac:dyDescent="0.45">
      <c r="A514"/>
      <c r="B514"/>
    </row>
    <row r="515" spans="1:2" x14ac:dyDescent="0.45">
      <c r="A515"/>
      <c r="B515"/>
    </row>
    <row r="516" spans="1:2" x14ac:dyDescent="0.45">
      <c r="A516"/>
      <c r="B516"/>
    </row>
    <row r="517" spans="1:2" x14ac:dyDescent="0.45">
      <c r="A517"/>
      <c r="B517"/>
    </row>
    <row r="518" spans="1:2" x14ac:dyDescent="0.45">
      <c r="A518"/>
      <c r="B518"/>
    </row>
    <row r="519" spans="1:2" x14ac:dyDescent="0.45">
      <c r="A519"/>
      <c r="B519"/>
    </row>
    <row r="520" spans="1:2" x14ac:dyDescent="0.45">
      <c r="A520"/>
      <c r="B520"/>
    </row>
    <row r="521" spans="1:2" x14ac:dyDescent="0.45">
      <c r="A521"/>
      <c r="B521"/>
    </row>
    <row r="522" spans="1:2" x14ac:dyDescent="0.45">
      <c r="A522"/>
      <c r="B522"/>
    </row>
    <row r="523" spans="1:2" x14ac:dyDescent="0.45">
      <c r="A523"/>
      <c r="B523"/>
    </row>
    <row r="524" spans="1:2" x14ac:dyDescent="0.45">
      <c r="A524"/>
      <c r="B524"/>
    </row>
    <row r="525" spans="1:2" x14ac:dyDescent="0.45">
      <c r="A525"/>
      <c r="B525"/>
    </row>
    <row r="526" spans="1:2" x14ac:dyDescent="0.45">
      <c r="A526"/>
      <c r="B526"/>
    </row>
    <row r="527" spans="1:2" x14ac:dyDescent="0.45">
      <c r="A527"/>
      <c r="B527"/>
    </row>
    <row r="528" spans="1:2" x14ac:dyDescent="0.45">
      <c r="A528"/>
      <c r="B528"/>
    </row>
    <row r="529" spans="1:2" x14ac:dyDescent="0.45">
      <c r="A529"/>
      <c r="B529"/>
    </row>
    <row r="530" spans="1:2" x14ac:dyDescent="0.45">
      <c r="A530"/>
      <c r="B530"/>
    </row>
    <row r="531" spans="1:2" x14ac:dyDescent="0.45">
      <c r="A531"/>
      <c r="B531"/>
    </row>
    <row r="532" spans="1:2" x14ac:dyDescent="0.45">
      <c r="A532"/>
      <c r="B532"/>
    </row>
    <row r="533" spans="1:2" x14ac:dyDescent="0.45">
      <c r="A533"/>
      <c r="B533"/>
    </row>
    <row r="534" spans="1:2" x14ac:dyDescent="0.45">
      <c r="A534"/>
      <c r="B534"/>
    </row>
    <row r="535" spans="1:2" x14ac:dyDescent="0.45">
      <c r="A535"/>
      <c r="B535"/>
    </row>
    <row r="536" spans="1:2" x14ac:dyDescent="0.45">
      <c r="A536"/>
      <c r="B536"/>
    </row>
    <row r="537" spans="1:2" x14ac:dyDescent="0.45">
      <c r="A537"/>
      <c r="B537"/>
    </row>
    <row r="538" spans="1:2" x14ac:dyDescent="0.45">
      <c r="A538"/>
      <c r="B538"/>
    </row>
    <row r="539" spans="1:2" x14ac:dyDescent="0.45">
      <c r="A539"/>
      <c r="B539"/>
    </row>
    <row r="540" spans="1:2" x14ac:dyDescent="0.45">
      <c r="A540"/>
      <c r="B540"/>
    </row>
    <row r="541" spans="1:2" x14ac:dyDescent="0.45">
      <c r="A541"/>
      <c r="B541"/>
    </row>
    <row r="542" spans="1:2" x14ac:dyDescent="0.45">
      <c r="A542"/>
      <c r="B542"/>
    </row>
    <row r="543" spans="1:2" x14ac:dyDescent="0.45">
      <c r="A543"/>
      <c r="B543"/>
    </row>
    <row r="544" spans="1:2" x14ac:dyDescent="0.45">
      <c r="A544"/>
      <c r="B544"/>
    </row>
    <row r="545" spans="1:2" x14ac:dyDescent="0.45">
      <c r="A545"/>
      <c r="B545"/>
    </row>
    <row r="546" spans="1:2" x14ac:dyDescent="0.45">
      <c r="A546"/>
      <c r="B546"/>
    </row>
    <row r="547" spans="1:2" x14ac:dyDescent="0.45">
      <c r="A547"/>
      <c r="B547"/>
    </row>
    <row r="548" spans="1:2" x14ac:dyDescent="0.45">
      <c r="A548"/>
      <c r="B548"/>
    </row>
    <row r="549" spans="1:2" x14ac:dyDescent="0.45">
      <c r="A549"/>
      <c r="B549"/>
    </row>
    <row r="550" spans="1:2" x14ac:dyDescent="0.45">
      <c r="A550"/>
      <c r="B550"/>
    </row>
    <row r="551" spans="1:2" x14ac:dyDescent="0.45">
      <c r="A551"/>
      <c r="B551"/>
    </row>
    <row r="552" spans="1:2" x14ac:dyDescent="0.45">
      <c r="A552"/>
      <c r="B552"/>
    </row>
    <row r="553" spans="1:2" x14ac:dyDescent="0.45">
      <c r="A553"/>
      <c r="B553"/>
    </row>
    <row r="554" spans="1:2" x14ac:dyDescent="0.45">
      <c r="A554"/>
      <c r="B554"/>
    </row>
    <row r="555" spans="1:2" x14ac:dyDescent="0.45">
      <c r="A555"/>
      <c r="B555"/>
    </row>
    <row r="556" spans="1:2" x14ac:dyDescent="0.45">
      <c r="A556"/>
      <c r="B556"/>
    </row>
    <row r="557" spans="1:2" x14ac:dyDescent="0.45">
      <c r="A557"/>
      <c r="B557"/>
    </row>
    <row r="558" spans="1:2" x14ac:dyDescent="0.45">
      <c r="A558"/>
      <c r="B558"/>
    </row>
    <row r="559" spans="1:2" x14ac:dyDescent="0.45">
      <c r="A559"/>
      <c r="B559"/>
    </row>
    <row r="560" spans="1:2" x14ac:dyDescent="0.45">
      <c r="A560"/>
      <c r="B560"/>
    </row>
    <row r="561" spans="1:2" x14ac:dyDescent="0.45">
      <c r="A561"/>
      <c r="B561"/>
    </row>
    <row r="562" spans="1:2" x14ac:dyDescent="0.45">
      <c r="A562"/>
      <c r="B562"/>
    </row>
    <row r="563" spans="1:2" x14ac:dyDescent="0.45">
      <c r="A563"/>
      <c r="B563"/>
    </row>
    <row r="564" spans="1:2" x14ac:dyDescent="0.45">
      <c r="A564"/>
      <c r="B564"/>
    </row>
    <row r="565" spans="1:2" x14ac:dyDescent="0.45">
      <c r="A565"/>
      <c r="B565"/>
    </row>
    <row r="566" spans="1:2" x14ac:dyDescent="0.45">
      <c r="A566"/>
      <c r="B566"/>
    </row>
    <row r="567" spans="1:2" x14ac:dyDescent="0.45">
      <c r="A567"/>
      <c r="B567"/>
    </row>
    <row r="568" spans="1:2" x14ac:dyDescent="0.45">
      <c r="A568"/>
      <c r="B568"/>
    </row>
    <row r="569" spans="1:2" x14ac:dyDescent="0.45">
      <c r="A569"/>
      <c r="B569"/>
    </row>
    <row r="570" spans="1:2" x14ac:dyDescent="0.45">
      <c r="A570"/>
      <c r="B570"/>
    </row>
    <row r="571" spans="1:2" x14ac:dyDescent="0.45">
      <c r="A571"/>
      <c r="B571"/>
    </row>
    <row r="572" spans="1:2" x14ac:dyDescent="0.45">
      <c r="A572"/>
      <c r="B572"/>
    </row>
    <row r="573" spans="1:2" x14ac:dyDescent="0.45">
      <c r="A573"/>
      <c r="B573"/>
    </row>
    <row r="574" spans="1:2" x14ac:dyDescent="0.45">
      <c r="A574"/>
      <c r="B574"/>
    </row>
    <row r="575" spans="1:2" x14ac:dyDescent="0.45">
      <c r="A575"/>
      <c r="B575"/>
    </row>
    <row r="576" spans="1:2" x14ac:dyDescent="0.45">
      <c r="A576"/>
      <c r="B576"/>
    </row>
    <row r="577" spans="1:2" x14ac:dyDescent="0.45">
      <c r="A577"/>
      <c r="B577"/>
    </row>
    <row r="578" spans="1:2" x14ac:dyDescent="0.45">
      <c r="A578"/>
      <c r="B578"/>
    </row>
    <row r="579" spans="1:2" x14ac:dyDescent="0.45">
      <c r="A579"/>
      <c r="B579"/>
    </row>
    <row r="580" spans="1:2" x14ac:dyDescent="0.45">
      <c r="A580"/>
      <c r="B580"/>
    </row>
    <row r="581" spans="1:2" x14ac:dyDescent="0.45">
      <c r="A581"/>
      <c r="B581"/>
    </row>
    <row r="582" spans="1:2" x14ac:dyDescent="0.45">
      <c r="A582"/>
      <c r="B582"/>
    </row>
    <row r="583" spans="1:2" x14ac:dyDescent="0.45">
      <c r="A583"/>
      <c r="B583"/>
    </row>
    <row r="584" spans="1:2" x14ac:dyDescent="0.45">
      <c r="A584"/>
      <c r="B584"/>
    </row>
    <row r="585" spans="1:2" x14ac:dyDescent="0.45">
      <c r="A585"/>
      <c r="B585"/>
    </row>
    <row r="586" spans="1:2" x14ac:dyDescent="0.45">
      <c r="A586"/>
      <c r="B586"/>
    </row>
    <row r="587" spans="1:2" x14ac:dyDescent="0.45">
      <c r="A587"/>
      <c r="B587"/>
    </row>
    <row r="588" spans="1:2" x14ac:dyDescent="0.45">
      <c r="A588"/>
      <c r="B588"/>
    </row>
    <row r="589" spans="1:2" x14ac:dyDescent="0.45">
      <c r="A589"/>
      <c r="B589"/>
    </row>
    <row r="590" spans="1:2" x14ac:dyDescent="0.45">
      <c r="A590"/>
      <c r="B590"/>
    </row>
    <row r="591" spans="1:2" x14ac:dyDescent="0.45">
      <c r="A591"/>
      <c r="B591"/>
    </row>
    <row r="592" spans="1:2" x14ac:dyDescent="0.45">
      <c r="A592"/>
      <c r="B592"/>
    </row>
    <row r="593" spans="1:2" x14ac:dyDescent="0.45">
      <c r="A593"/>
      <c r="B593"/>
    </row>
    <row r="594" spans="1:2" x14ac:dyDescent="0.45">
      <c r="A594"/>
      <c r="B594"/>
    </row>
    <row r="595" spans="1:2" x14ac:dyDescent="0.45">
      <c r="A595"/>
      <c r="B595"/>
    </row>
    <row r="596" spans="1:2" x14ac:dyDescent="0.45">
      <c r="A596"/>
      <c r="B596"/>
    </row>
    <row r="597" spans="1:2" x14ac:dyDescent="0.45">
      <c r="A597"/>
      <c r="B597"/>
    </row>
    <row r="598" spans="1:2" x14ac:dyDescent="0.45">
      <c r="A598"/>
      <c r="B598"/>
    </row>
    <row r="599" spans="1:2" x14ac:dyDescent="0.45">
      <c r="A599"/>
      <c r="B599"/>
    </row>
    <row r="600" spans="1:2" x14ac:dyDescent="0.45">
      <c r="A600"/>
      <c r="B600"/>
    </row>
    <row r="601" spans="1:2" x14ac:dyDescent="0.45">
      <c r="A601"/>
      <c r="B601"/>
    </row>
    <row r="602" spans="1:2" x14ac:dyDescent="0.45">
      <c r="A602"/>
      <c r="B602"/>
    </row>
    <row r="603" spans="1:2" x14ac:dyDescent="0.45">
      <c r="A603"/>
      <c r="B603"/>
    </row>
    <row r="604" spans="1:2" x14ac:dyDescent="0.45">
      <c r="A604"/>
      <c r="B604"/>
    </row>
    <row r="605" spans="1:2" x14ac:dyDescent="0.45">
      <c r="A605"/>
      <c r="B605"/>
    </row>
    <row r="606" spans="1:2" x14ac:dyDescent="0.45">
      <c r="A606"/>
      <c r="B606"/>
    </row>
    <row r="607" spans="1:2" x14ac:dyDescent="0.45">
      <c r="A607"/>
      <c r="B607"/>
    </row>
    <row r="608" spans="1:2" x14ac:dyDescent="0.45">
      <c r="A608"/>
      <c r="B608"/>
    </row>
    <row r="609" spans="1:2" x14ac:dyDescent="0.45">
      <c r="A609"/>
      <c r="B609"/>
    </row>
    <row r="610" spans="1:2" x14ac:dyDescent="0.45">
      <c r="A610"/>
      <c r="B610"/>
    </row>
    <row r="611" spans="1:2" x14ac:dyDescent="0.45">
      <c r="A611"/>
      <c r="B611"/>
    </row>
    <row r="612" spans="1:2" x14ac:dyDescent="0.45">
      <c r="A612"/>
      <c r="B612"/>
    </row>
    <row r="613" spans="1:2" x14ac:dyDescent="0.45">
      <c r="A613"/>
      <c r="B613"/>
    </row>
    <row r="614" spans="1:2" x14ac:dyDescent="0.45">
      <c r="A614"/>
      <c r="B614"/>
    </row>
    <row r="615" spans="1:2" x14ac:dyDescent="0.45">
      <c r="A615"/>
      <c r="B615"/>
    </row>
    <row r="616" spans="1:2" x14ac:dyDescent="0.45">
      <c r="A616"/>
      <c r="B616"/>
    </row>
    <row r="617" spans="1:2" x14ac:dyDescent="0.45">
      <c r="A617"/>
      <c r="B617"/>
    </row>
    <row r="618" spans="1:2" x14ac:dyDescent="0.45">
      <c r="A618"/>
      <c r="B618"/>
    </row>
    <row r="619" spans="1:2" x14ac:dyDescent="0.45">
      <c r="A619"/>
      <c r="B619"/>
    </row>
    <row r="620" spans="1:2" x14ac:dyDescent="0.45">
      <c r="A620"/>
      <c r="B620"/>
    </row>
    <row r="621" spans="1:2" x14ac:dyDescent="0.45">
      <c r="A621"/>
      <c r="B621"/>
    </row>
    <row r="622" spans="1:2" x14ac:dyDescent="0.45">
      <c r="A622"/>
      <c r="B622"/>
    </row>
    <row r="623" spans="1:2" x14ac:dyDescent="0.45">
      <c r="A623"/>
      <c r="B623"/>
    </row>
    <row r="624" spans="1:2" x14ac:dyDescent="0.45">
      <c r="A624"/>
      <c r="B624"/>
    </row>
    <row r="625" spans="1:2" x14ac:dyDescent="0.45">
      <c r="A625"/>
      <c r="B625"/>
    </row>
    <row r="626" spans="1:2" x14ac:dyDescent="0.45">
      <c r="A626"/>
      <c r="B626"/>
    </row>
    <row r="627" spans="1:2" x14ac:dyDescent="0.45">
      <c r="A627"/>
      <c r="B627"/>
    </row>
    <row r="628" spans="1:2" x14ac:dyDescent="0.45">
      <c r="A628"/>
      <c r="B628"/>
    </row>
    <row r="629" spans="1:2" x14ac:dyDescent="0.45">
      <c r="A629"/>
      <c r="B629"/>
    </row>
    <row r="630" spans="1:2" x14ac:dyDescent="0.45">
      <c r="A630"/>
      <c r="B630"/>
    </row>
    <row r="631" spans="1:2" x14ac:dyDescent="0.45">
      <c r="A631"/>
      <c r="B631"/>
    </row>
    <row r="632" spans="1:2" x14ac:dyDescent="0.45">
      <c r="A632"/>
      <c r="B632"/>
    </row>
    <row r="633" spans="1:2" x14ac:dyDescent="0.45">
      <c r="A633"/>
      <c r="B633"/>
    </row>
    <row r="634" spans="1:2" x14ac:dyDescent="0.45">
      <c r="A634"/>
      <c r="B634"/>
    </row>
    <row r="635" spans="1:2" x14ac:dyDescent="0.45">
      <c r="A635"/>
      <c r="B635"/>
    </row>
    <row r="636" spans="1:2" x14ac:dyDescent="0.45">
      <c r="A636"/>
      <c r="B636"/>
    </row>
    <row r="637" spans="1:2" x14ac:dyDescent="0.45">
      <c r="A637"/>
      <c r="B637"/>
    </row>
    <row r="638" spans="1:2" x14ac:dyDescent="0.45">
      <c r="A638"/>
      <c r="B638"/>
    </row>
    <row r="639" spans="1:2" x14ac:dyDescent="0.45">
      <c r="A639"/>
      <c r="B639"/>
    </row>
    <row r="640" spans="1:2" x14ac:dyDescent="0.45">
      <c r="A640"/>
      <c r="B640"/>
    </row>
    <row r="641" spans="1:2" x14ac:dyDescent="0.45">
      <c r="A641"/>
      <c r="B641"/>
    </row>
    <row r="642" spans="1:2" x14ac:dyDescent="0.45">
      <c r="A642"/>
      <c r="B642"/>
    </row>
    <row r="643" spans="1:2" x14ac:dyDescent="0.45">
      <c r="A643"/>
      <c r="B643"/>
    </row>
    <row r="644" spans="1:2" x14ac:dyDescent="0.45">
      <c r="A644"/>
      <c r="B644"/>
    </row>
    <row r="645" spans="1:2" x14ac:dyDescent="0.45">
      <c r="A645"/>
      <c r="B645"/>
    </row>
    <row r="646" spans="1:2" x14ac:dyDescent="0.45">
      <c r="A646"/>
      <c r="B646"/>
    </row>
    <row r="647" spans="1:2" x14ac:dyDescent="0.45">
      <c r="A647"/>
      <c r="B647"/>
    </row>
    <row r="648" spans="1:2" x14ac:dyDescent="0.45">
      <c r="A648"/>
      <c r="B648"/>
    </row>
    <row r="649" spans="1:2" x14ac:dyDescent="0.45">
      <c r="A649"/>
      <c r="B649"/>
    </row>
    <row r="650" spans="1:2" x14ac:dyDescent="0.45">
      <c r="A650"/>
      <c r="B650"/>
    </row>
    <row r="651" spans="1:2" x14ac:dyDescent="0.45">
      <c r="A651"/>
      <c r="B651"/>
    </row>
    <row r="652" spans="1:2" x14ac:dyDescent="0.45">
      <c r="A652"/>
      <c r="B652"/>
    </row>
    <row r="653" spans="1:2" x14ac:dyDescent="0.45">
      <c r="A653"/>
      <c r="B653"/>
    </row>
    <row r="654" spans="1:2" x14ac:dyDescent="0.45">
      <c r="A654"/>
      <c r="B654"/>
    </row>
    <row r="655" spans="1:2" x14ac:dyDescent="0.45">
      <c r="A655"/>
      <c r="B655"/>
    </row>
    <row r="656" spans="1:2" x14ac:dyDescent="0.45">
      <c r="A656"/>
      <c r="B656"/>
    </row>
    <row r="657" spans="1:2" x14ac:dyDescent="0.45">
      <c r="A657"/>
      <c r="B657"/>
    </row>
    <row r="658" spans="1:2" x14ac:dyDescent="0.45">
      <c r="A658"/>
      <c r="B658"/>
    </row>
    <row r="659" spans="1:2" x14ac:dyDescent="0.45">
      <c r="A659"/>
      <c r="B659"/>
    </row>
    <row r="660" spans="1:2" x14ac:dyDescent="0.45">
      <c r="A660"/>
      <c r="B660"/>
    </row>
    <row r="661" spans="1:2" x14ac:dyDescent="0.45">
      <c r="A661"/>
      <c r="B661"/>
    </row>
    <row r="662" spans="1:2" x14ac:dyDescent="0.45">
      <c r="A662"/>
      <c r="B662"/>
    </row>
    <row r="663" spans="1:2" x14ac:dyDescent="0.45">
      <c r="A663"/>
      <c r="B663"/>
    </row>
    <row r="664" spans="1:2" x14ac:dyDescent="0.45">
      <c r="A664"/>
      <c r="B664"/>
    </row>
    <row r="665" spans="1:2" x14ac:dyDescent="0.45">
      <c r="A665"/>
      <c r="B665"/>
    </row>
    <row r="666" spans="1:2" x14ac:dyDescent="0.45">
      <c r="A666"/>
      <c r="B666"/>
    </row>
    <row r="667" spans="1:2" x14ac:dyDescent="0.45">
      <c r="A667"/>
      <c r="B667"/>
    </row>
    <row r="668" spans="1:2" x14ac:dyDescent="0.45">
      <c r="A668"/>
      <c r="B668"/>
    </row>
    <row r="669" spans="1:2" x14ac:dyDescent="0.45">
      <c r="A669"/>
      <c r="B669"/>
    </row>
    <row r="670" spans="1:2" x14ac:dyDescent="0.45">
      <c r="A670"/>
      <c r="B670"/>
    </row>
    <row r="671" spans="1:2" x14ac:dyDescent="0.45">
      <c r="A671"/>
      <c r="B671"/>
    </row>
    <row r="672" spans="1:2" x14ac:dyDescent="0.45">
      <c r="A672"/>
      <c r="B672"/>
    </row>
    <row r="673" spans="1:2" x14ac:dyDescent="0.45">
      <c r="A673"/>
      <c r="B673"/>
    </row>
    <row r="674" spans="1:2" x14ac:dyDescent="0.45">
      <c r="A674"/>
      <c r="B674"/>
    </row>
    <row r="675" spans="1:2" x14ac:dyDescent="0.45">
      <c r="A675"/>
      <c r="B675"/>
    </row>
    <row r="676" spans="1:2" x14ac:dyDescent="0.45">
      <c r="A676"/>
      <c r="B676"/>
    </row>
    <row r="677" spans="1:2" x14ac:dyDescent="0.45">
      <c r="A677"/>
      <c r="B677"/>
    </row>
    <row r="678" spans="1:2" x14ac:dyDescent="0.45">
      <c r="A678"/>
      <c r="B678"/>
    </row>
    <row r="679" spans="1:2" x14ac:dyDescent="0.45">
      <c r="A679"/>
      <c r="B679"/>
    </row>
    <row r="680" spans="1:2" x14ac:dyDescent="0.45">
      <c r="A680"/>
      <c r="B680"/>
    </row>
    <row r="681" spans="1:2" x14ac:dyDescent="0.45">
      <c r="A681"/>
      <c r="B681"/>
    </row>
    <row r="682" spans="1:2" x14ac:dyDescent="0.45">
      <c r="A682"/>
      <c r="B682"/>
    </row>
    <row r="683" spans="1:2" x14ac:dyDescent="0.45">
      <c r="A683"/>
      <c r="B683"/>
    </row>
    <row r="684" spans="1:2" x14ac:dyDescent="0.45">
      <c r="A684"/>
      <c r="B684"/>
    </row>
    <row r="685" spans="1:2" x14ac:dyDescent="0.45">
      <c r="A685"/>
      <c r="B685"/>
    </row>
    <row r="686" spans="1:2" x14ac:dyDescent="0.45">
      <c r="A686"/>
      <c r="B686"/>
    </row>
    <row r="687" spans="1:2" x14ac:dyDescent="0.45">
      <c r="A687"/>
      <c r="B687"/>
    </row>
    <row r="688" spans="1:2" x14ac:dyDescent="0.45">
      <c r="A688"/>
      <c r="B688"/>
    </row>
    <row r="689" spans="1:2" x14ac:dyDescent="0.45">
      <c r="A689"/>
      <c r="B689"/>
    </row>
    <row r="690" spans="1:2" x14ac:dyDescent="0.45">
      <c r="A690"/>
      <c r="B690"/>
    </row>
    <row r="691" spans="1:2" x14ac:dyDescent="0.45">
      <c r="A691"/>
      <c r="B691"/>
    </row>
    <row r="692" spans="1:2" x14ac:dyDescent="0.45">
      <c r="A692"/>
      <c r="B692"/>
    </row>
    <row r="693" spans="1:2" x14ac:dyDescent="0.45">
      <c r="A693"/>
      <c r="B693"/>
    </row>
    <row r="694" spans="1:2" x14ac:dyDescent="0.45">
      <c r="A694"/>
      <c r="B694"/>
    </row>
    <row r="695" spans="1:2" x14ac:dyDescent="0.45">
      <c r="A695"/>
      <c r="B695"/>
    </row>
    <row r="696" spans="1:2" x14ac:dyDescent="0.45">
      <c r="A696"/>
      <c r="B696"/>
    </row>
    <row r="697" spans="1:2" x14ac:dyDescent="0.45">
      <c r="A697"/>
      <c r="B697"/>
    </row>
    <row r="698" spans="1:2" x14ac:dyDescent="0.45">
      <c r="A698"/>
      <c r="B698"/>
    </row>
    <row r="699" spans="1:2" x14ac:dyDescent="0.45">
      <c r="A699"/>
      <c r="B699"/>
    </row>
    <row r="700" spans="1:2" x14ac:dyDescent="0.45">
      <c r="A700"/>
      <c r="B700"/>
    </row>
    <row r="701" spans="1:2" x14ac:dyDescent="0.45">
      <c r="A701"/>
      <c r="B701"/>
    </row>
    <row r="702" spans="1:2" x14ac:dyDescent="0.45">
      <c r="A702"/>
      <c r="B702"/>
    </row>
    <row r="703" spans="1:2" x14ac:dyDescent="0.45">
      <c r="A703"/>
      <c r="B703"/>
    </row>
    <row r="704" spans="1:2" x14ac:dyDescent="0.45">
      <c r="A704"/>
      <c r="B704"/>
    </row>
    <row r="705" spans="1:2" x14ac:dyDescent="0.45">
      <c r="A705"/>
      <c r="B705"/>
    </row>
    <row r="706" spans="1:2" x14ac:dyDescent="0.45">
      <c r="A706"/>
      <c r="B706"/>
    </row>
    <row r="707" spans="1:2" x14ac:dyDescent="0.45">
      <c r="A707"/>
      <c r="B707"/>
    </row>
    <row r="708" spans="1:2" x14ac:dyDescent="0.45">
      <c r="A708"/>
      <c r="B708"/>
    </row>
    <row r="709" spans="1:2" x14ac:dyDescent="0.45">
      <c r="A709"/>
      <c r="B709"/>
    </row>
    <row r="710" spans="1:2" x14ac:dyDescent="0.45">
      <c r="A710"/>
      <c r="B710"/>
    </row>
    <row r="711" spans="1:2" x14ac:dyDescent="0.45">
      <c r="A711"/>
      <c r="B711"/>
    </row>
    <row r="712" spans="1:2" x14ac:dyDescent="0.45">
      <c r="A712"/>
      <c r="B712"/>
    </row>
    <row r="713" spans="1:2" x14ac:dyDescent="0.45">
      <c r="A713"/>
      <c r="B713"/>
    </row>
    <row r="714" spans="1:2" x14ac:dyDescent="0.45">
      <c r="A714"/>
      <c r="B714"/>
    </row>
    <row r="715" spans="1:2" x14ac:dyDescent="0.45">
      <c r="A715"/>
      <c r="B715"/>
    </row>
    <row r="716" spans="1:2" x14ac:dyDescent="0.45">
      <c r="A716"/>
      <c r="B716"/>
    </row>
    <row r="717" spans="1:2" x14ac:dyDescent="0.45">
      <c r="A717"/>
      <c r="B717"/>
    </row>
    <row r="718" spans="1:2" x14ac:dyDescent="0.45">
      <c r="A718"/>
      <c r="B718"/>
    </row>
    <row r="719" spans="1:2" x14ac:dyDescent="0.45">
      <c r="A719"/>
      <c r="B719"/>
    </row>
    <row r="720" spans="1:2" x14ac:dyDescent="0.45">
      <c r="A720"/>
      <c r="B720"/>
    </row>
    <row r="721" spans="1:2" x14ac:dyDescent="0.45">
      <c r="A721"/>
      <c r="B721"/>
    </row>
    <row r="722" spans="1:2" x14ac:dyDescent="0.45">
      <c r="A722"/>
      <c r="B722"/>
    </row>
    <row r="723" spans="1:2" x14ac:dyDescent="0.45">
      <c r="A723"/>
      <c r="B723"/>
    </row>
    <row r="724" spans="1:2" x14ac:dyDescent="0.45">
      <c r="A724"/>
      <c r="B724"/>
    </row>
    <row r="725" spans="1:2" x14ac:dyDescent="0.45">
      <c r="A725"/>
      <c r="B725"/>
    </row>
    <row r="726" spans="1:2" x14ac:dyDescent="0.45">
      <c r="A726"/>
      <c r="B726"/>
    </row>
    <row r="727" spans="1:2" x14ac:dyDescent="0.45">
      <c r="A727"/>
      <c r="B727"/>
    </row>
    <row r="728" spans="1:2" x14ac:dyDescent="0.45">
      <c r="A728"/>
      <c r="B728"/>
    </row>
    <row r="729" spans="1:2" x14ac:dyDescent="0.45">
      <c r="A729"/>
      <c r="B729"/>
    </row>
    <row r="730" spans="1:2" x14ac:dyDescent="0.45">
      <c r="A730"/>
      <c r="B730"/>
    </row>
    <row r="731" spans="1:2" x14ac:dyDescent="0.45">
      <c r="A731"/>
      <c r="B731"/>
    </row>
    <row r="732" spans="1:2" x14ac:dyDescent="0.45">
      <c r="A732"/>
      <c r="B732"/>
    </row>
    <row r="733" spans="1:2" x14ac:dyDescent="0.45">
      <c r="A733"/>
      <c r="B733"/>
    </row>
    <row r="734" spans="1:2" x14ac:dyDescent="0.45">
      <c r="A734"/>
      <c r="B734"/>
    </row>
    <row r="735" spans="1:2" x14ac:dyDescent="0.45">
      <c r="A735"/>
      <c r="B735"/>
    </row>
    <row r="736" spans="1:2" x14ac:dyDescent="0.45">
      <c r="A736"/>
      <c r="B736"/>
    </row>
    <row r="737" spans="1:2" x14ac:dyDescent="0.45">
      <c r="A737"/>
      <c r="B737"/>
    </row>
    <row r="738" spans="1:2" x14ac:dyDescent="0.45">
      <c r="A738"/>
      <c r="B738"/>
    </row>
    <row r="739" spans="1:2" x14ac:dyDescent="0.45">
      <c r="A739"/>
      <c r="B739"/>
    </row>
    <row r="740" spans="1:2" x14ac:dyDescent="0.45">
      <c r="A740"/>
      <c r="B740"/>
    </row>
    <row r="741" spans="1:2" x14ac:dyDescent="0.45">
      <c r="A741"/>
      <c r="B741"/>
    </row>
    <row r="742" spans="1:2" x14ac:dyDescent="0.45">
      <c r="A742"/>
      <c r="B742"/>
    </row>
    <row r="743" spans="1:2" x14ac:dyDescent="0.45">
      <c r="A743"/>
      <c r="B743"/>
    </row>
    <row r="744" spans="1:2" x14ac:dyDescent="0.45">
      <c r="A744"/>
      <c r="B744"/>
    </row>
    <row r="745" spans="1:2" x14ac:dyDescent="0.45">
      <c r="A745"/>
      <c r="B745"/>
    </row>
    <row r="746" spans="1:2" x14ac:dyDescent="0.45">
      <c r="A746"/>
      <c r="B746"/>
    </row>
    <row r="747" spans="1:2" x14ac:dyDescent="0.45">
      <c r="A747"/>
      <c r="B747"/>
    </row>
    <row r="748" spans="1:2" x14ac:dyDescent="0.45">
      <c r="A748"/>
      <c r="B748"/>
    </row>
    <row r="749" spans="1:2" x14ac:dyDescent="0.45">
      <c r="A749"/>
      <c r="B749"/>
    </row>
    <row r="750" spans="1:2" x14ac:dyDescent="0.45">
      <c r="A750"/>
      <c r="B750"/>
    </row>
    <row r="751" spans="1:2" x14ac:dyDescent="0.45">
      <c r="A751"/>
      <c r="B751"/>
    </row>
    <row r="752" spans="1:2" x14ac:dyDescent="0.45">
      <c r="A752"/>
      <c r="B752"/>
    </row>
    <row r="753" spans="1:2" x14ac:dyDescent="0.45">
      <c r="A753"/>
      <c r="B753"/>
    </row>
    <row r="754" spans="1:2" x14ac:dyDescent="0.45">
      <c r="A754"/>
      <c r="B754"/>
    </row>
    <row r="755" spans="1:2" x14ac:dyDescent="0.45">
      <c r="A755"/>
      <c r="B755"/>
    </row>
    <row r="756" spans="1:2" x14ac:dyDescent="0.45">
      <c r="A756"/>
      <c r="B756"/>
    </row>
    <row r="757" spans="1:2" x14ac:dyDescent="0.45">
      <c r="A757"/>
      <c r="B757"/>
    </row>
    <row r="758" spans="1:2" x14ac:dyDescent="0.45">
      <c r="A758"/>
      <c r="B758"/>
    </row>
    <row r="759" spans="1:2" x14ac:dyDescent="0.45">
      <c r="A759"/>
      <c r="B759"/>
    </row>
    <row r="760" spans="1:2" x14ac:dyDescent="0.45">
      <c r="A760"/>
      <c r="B760"/>
    </row>
    <row r="761" spans="1:2" x14ac:dyDescent="0.45">
      <c r="A761"/>
      <c r="B761"/>
    </row>
    <row r="762" spans="1:2" x14ac:dyDescent="0.45">
      <c r="A762"/>
      <c r="B762"/>
    </row>
    <row r="763" spans="1:2" x14ac:dyDescent="0.45">
      <c r="A763"/>
      <c r="B763"/>
    </row>
    <row r="764" spans="1:2" x14ac:dyDescent="0.45">
      <c r="A764"/>
      <c r="B764"/>
    </row>
    <row r="765" spans="1:2" x14ac:dyDescent="0.45">
      <c r="A765"/>
      <c r="B765"/>
    </row>
    <row r="766" spans="1:2" x14ac:dyDescent="0.45">
      <c r="A766"/>
      <c r="B766"/>
    </row>
    <row r="767" spans="1:2" x14ac:dyDescent="0.45">
      <c r="A767"/>
      <c r="B767"/>
    </row>
    <row r="768" spans="1:2" x14ac:dyDescent="0.45">
      <c r="A768"/>
      <c r="B768"/>
    </row>
    <row r="769" spans="1:2" x14ac:dyDescent="0.45">
      <c r="A769"/>
      <c r="B769"/>
    </row>
    <row r="770" spans="1:2" x14ac:dyDescent="0.45">
      <c r="A770"/>
      <c r="B770"/>
    </row>
    <row r="771" spans="1:2" x14ac:dyDescent="0.45">
      <c r="A771"/>
      <c r="B771"/>
    </row>
    <row r="772" spans="1:2" x14ac:dyDescent="0.45">
      <c r="A772"/>
      <c r="B772"/>
    </row>
    <row r="773" spans="1:2" x14ac:dyDescent="0.45">
      <c r="A773"/>
      <c r="B773"/>
    </row>
    <row r="774" spans="1:2" x14ac:dyDescent="0.45">
      <c r="A774"/>
      <c r="B774"/>
    </row>
    <row r="775" spans="1:2" x14ac:dyDescent="0.45">
      <c r="A775"/>
      <c r="B775"/>
    </row>
    <row r="776" spans="1:2" x14ac:dyDescent="0.45">
      <c r="A776"/>
      <c r="B776"/>
    </row>
    <row r="777" spans="1:2" x14ac:dyDescent="0.45">
      <c r="A777"/>
      <c r="B777"/>
    </row>
    <row r="778" spans="1:2" x14ac:dyDescent="0.45">
      <c r="A778"/>
      <c r="B778"/>
    </row>
    <row r="779" spans="1:2" x14ac:dyDescent="0.45">
      <c r="A779"/>
      <c r="B779"/>
    </row>
    <row r="780" spans="1:2" x14ac:dyDescent="0.45">
      <c r="A780"/>
      <c r="B780"/>
    </row>
    <row r="781" spans="1:2" x14ac:dyDescent="0.45">
      <c r="A781"/>
      <c r="B781"/>
    </row>
    <row r="782" spans="1:2" x14ac:dyDescent="0.45">
      <c r="A782"/>
      <c r="B782"/>
    </row>
    <row r="783" spans="1:2" x14ac:dyDescent="0.45">
      <c r="A783"/>
      <c r="B783"/>
    </row>
    <row r="784" spans="1:2" x14ac:dyDescent="0.45">
      <c r="A784"/>
      <c r="B784"/>
    </row>
    <row r="785" spans="1:2" x14ac:dyDescent="0.45">
      <c r="A785"/>
      <c r="B785"/>
    </row>
    <row r="786" spans="1:2" x14ac:dyDescent="0.45">
      <c r="A786"/>
      <c r="B786"/>
    </row>
    <row r="787" spans="1:2" x14ac:dyDescent="0.45">
      <c r="A787"/>
      <c r="B787"/>
    </row>
    <row r="788" spans="1:2" x14ac:dyDescent="0.45">
      <c r="A788"/>
      <c r="B788"/>
    </row>
    <row r="789" spans="1:2" x14ac:dyDescent="0.45">
      <c r="A789"/>
      <c r="B789"/>
    </row>
    <row r="790" spans="1:2" x14ac:dyDescent="0.45">
      <c r="A790"/>
      <c r="B790"/>
    </row>
    <row r="791" spans="1:2" x14ac:dyDescent="0.45">
      <c r="A791"/>
      <c r="B791"/>
    </row>
    <row r="792" spans="1:2" x14ac:dyDescent="0.45">
      <c r="A792"/>
      <c r="B792"/>
    </row>
    <row r="793" spans="1:2" x14ac:dyDescent="0.45">
      <c r="A793"/>
      <c r="B793"/>
    </row>
    <row r="794" spans="1:2" x14ac:dyDescent="0.45">
      <c r="A794"/>
      <c r="B794"/>
    </row>
    <row r="795" spans="1:2" x14ac:dyDescent="0.45">
      <c r="A795"/>
      <c r="B795"/>
    </row>
    <row r="796" spans="1:2" x14ac:dyDescent="0.45">
      <c r="A796"/>
      <c r="B796"/>
    </row>
    <row r="797" spans="1:2" x14ac:dyDescent="0.45">
      <c r="A797"/>
      <c r="B797"/>
    </row>
    <row r="798" spans="1:2" x14ac:dyDescent="0.45">
      <c r="A798"/>
      <c r="B798"/>
    </row>
    <row r="799" spans="1:2" x14ac:dyDescent="0.45">
      <c r="A799"/>
      <c r="B799"/>
    </row>
    <row r="800" spans="1:2" x14ac:dyDescent="0.45">
      <c r="A800"/>
      <c r="B800"/>
    </row>
    <row r="801" spans="1:2" x14ac:dyDescent="0.45">
      <c r="A801"/>
      <c r="B801"/>
    </row>
    <row r="802" spans="1:2" x14ac:dyDescent="0.45">
      <c r="A802"/>
      <c r="B802"/>
    </row>
    <row r="803" spans="1:2" x14ac:dyDescent="0.45">
      <c r="A803"/>
      <c r="B803"/>
    </row>
    <row r="804" spans="1:2" x14ac:dyDescent="0.45">
      <c r="A804"/>
      <c r="B804"/>
    </row>
    <row r="805" spans="1:2" x14ac:dyDescent="0.45">
      <c r="A805"/>
      <c r="B805"/>
    </row>
    <row r="806" spans="1:2" x14ac:dyDescent="0.45">
      <c r="A806"/>
      <c r="B806"/>
    </row>
    <row r="807" spans="1:2" x14ac:dyDescent="0.45">
      <c r="A807"/>
      <c r="B807"/>
    </row>
    <row r="808" spans="1:2" x14ac:dyDescent="0.45">
      <c r="A808"/>
      <c r="B808"/>
    </row>
    <row r="809" spans="1:2" x14ac:dyDescent="0.45">
      <c r="A809"/>
      <c r="B809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1"/>
  <sheetViews>
    <sheetView workbookViewId="0">
      <selection activeCell="E1" sqref="E1"/>
    </sheetView>
  </sheetViews>
  <sheetFormatPr defaultRowHeight="14.25" x14ac:dyDescent="0.45"/>
  <cols>
    <col min="1" max="1" width="12.265625" bestFit="1" customWidth="1"/>
    <col min="2" max="2" width="18.3984375" style="7" customWidth="1"/>
    <col min="3" max="3" width="9.86328125" style="9" bestFit="1" customWidth="1"/>
    <col min="4" max="4" width="31.265625" customWidth="1"/>
    <col min="5" max="5" width="34.1328125" bestFit="1" customWidth="1"/>
    <col min="6" max="6" width="13.59765625" customWidth="1"/>
  </cols>
  <sheetData>
    <row r="1" spans="1:6" x14ac:dyDescent="0.45">
      <c r="A1" s="23" t="s">
        <v>114</v>
      </c>
      <c r="B1" s="24" t="s">
        <v>122</v>
      </c>
      <c r="C1" s="25" t="s">
        <v>113</v>
      </c>
      <c r="D1" s="23" t="s">
        <v>130</v>
      </c>
      <c r="E1" s="23" t="s">
        <v>96</v>
      </c>
      <c r="F1" s="23" t="s">
        <v>111</v>
      </c>
    </row>
    <row r="2" spans="1:6" x14ac:dyDescent="0.45">
      <c r="A2" t="s">
        <v>78</v>
      </c>
      <c r="B2" s="11">
        <v>0</v>
      </c>
      <c r="C2" s="12">
        <v>1042.6794073272999</v>
      </c>
      <c r="D2" s="31">
        <f>C2*INDEX('Total fte pupil counts'!G:G,MATCH(Data!A2,'Total fte pupil counts'!A:A,0))</f>
        <v>7956816892.2405415</v>
      </c>
      <c r="E2" t="s">
        <v>72</v>
      </c>
      <c r="F2" t="s">
        <v>95</v>
      </c>
    </row>
    <row r="3" spans="1:6" x14ac:dyDescent="0.45">
      <c r="A3" t="s">
        <v>78</v>
      </c>
      <c r="B3" s="11">
        <v>0</v>
      </c>
      <c r="C3" s="12">
        <v>3038.5270476129999</v>
      </c>
      <c r="D3" s="31">
        <f>C3*INDEX('Total fte pupil counts'!G:G,MATCH(Data!A3,'Total fte pupil counts'!A:A,0))</f>
        <v>23187379716.215755</v>
      </c>
      <c r="E3" t="s">
        <v>69</v>
      </c>
      <c r="F3" t="s">
        <v>95</v>
      </c>
    </row>
    <row r="4" spans="1:6" x14ac:dyDescent="0.45">
      <c r="A4" t="s">
        <v>79</v>
      </c>
      <c r="B4" s="11">
        <v>3.7438033012999999E-2</v>
      </c>
      <c r="C4" s="12">
        <v>1081.7152734005001</v>
      </c>
      <c r="D4" s="31">
        <f>C4*INDEX('Total fte pupil counts'!G:G,MATCH(Data!A4,'Total fte pupil counts'!A:A,0))</f>
        <v>8225395390.3956051</v>
      </c>
      <c r="E4" t="s">
        <v>72</v>
      </c>
      <c r="F4" t="s">
        <v>95</v>
      </c>
    </row>
    <row r="5" spans="1:6" x14ac:dyDescent="0.45">
      <c r="A5" t="s">
        <v>79</v>
      </c>
      <c r="B5" s="11">
        <v>8.930908186E-2</v>
      </c>
      <c r="C5" s="12">
        <v>3309.8951084422001</v>
      </c>
      <c r="D5" s="31">
        <f>C5*INDEX('Total fte pupil counts'!G:G,MATCH(Data!A5,'Total fte pupil counts'!A:A,0))</f>
        <v>25168541701.447742</v>
      </c>
      <c r="E5" t="s">
        <v>69</v>
      </c>
      <c r="F5" t="s">
        <v>95</v>
      </c>
    </row>
    <row r="6" spans="1:6" x14ac:dyDescent="0.45">
      <c r="A6" t="s">
        <v>80</v>
      </c>
      <c r="B6" s="11">
        <v>0.115882449544</v>
      </c>
      <c r="C6" s="12">
        <v>1163.5076511379</v>
      </c>
      <c r="D6" s="31">
        <f>C6*INDEX('Total fte pupil counts'!G:G,MATCH(Data!A6,'Total fte pupil counts'!A:A,0))</f>
        <v>8791545257.5335522</v>
      </c>
      <c r="E6" t="s">
        <v>72</v>
      </c>
      <c r="F6" t="s">
        <v>95</v>
      </c>
    </row>
    <row r="7" spans="1:6" x14ac:dyDescent="0.45">
      <c r="A7" t="s">
        <v>80</v>
      </c>
      <c r="B7" s="11">
        <v>0.124469434204</v>
      </c>
      <c r="C7" s="12">
        <v>3416.7307900443002</v>
      </c>
      <c r="D7" s="31">
        <f>C7*INDEX('Total fte pupil counts'!G:G,MATCH(Data!A7,'Total fte pupil counts'!A:A,0))</f>
        <v>25817057020.730034</v>
      </c>
      <c r="E7" t="s">
        <v>69</v>
      </c>
      <c r="F7" t="s">
        <v>95</v>
      </c>
    </row>
    <row r="8" spans="1:6" x14ac:dyDescent="0.45">
      <c r="A8" t="s">
        <v>81</v>
      </c>
      <c r="B8" s="11">
        <v>0.20975072153999999</v>
      </c>
      <c r="C8" s="12">
        <v>1261.3821653491</v>
      </c>
      <c r="D8" s="31">
        <f>C8*INDEX('Total fte pupil counts'!G:G,MATCH(Data!A8,'Total fte pupil counts'!A:A,0))</f>
        <v>9466647923.3016891</v>
      </c>
      <c r="E8" t="s">
        <v>72</v>
      </c>
      <c r="F8" t="s">
        <v>95</v>
      </c>
    </row>
    <row r="9" spans="1:6" x14ac:dyDescent="0.45">
      <c r="A9" t="s">
        <v>81</v>
      </c>
      <c r="B9" s="11">
        <v>0.17473548882100001</v>
      </c>
      <c r="C9" s="12">
        <v>3569.4655565734001</v>
      </c>
      <c r="D9" s="31">
        <f>C9*INDEX('Total fte pupil counts'!G:G,MATCH(Data!A9,'Total fte pupil counts'!A:A,0))</f>
        <v>26788767612.772236</v>
      </c>
      <c r="E9" t="s">
        <v>69</v>
      </c>
      <c r="F9" t="s">
        <v>95</v>
      </c>
    </row>
    <row r="10" spans="1:6" x14ac:dyDescent="0.45">
      <c r="A10" t="s">
        <v>82</v>
      </c>
      <c r="B10" s="11">
        <v>0.27709483030400001</v>
      </c>
      <c r="C10" s="12">
        <v>1331.6004807623999</v>
      </c>
      <c r="D10" s="31">
        <f>C10*INDEX('Total fte pupil counts'!G:G,MATCH(Data!A10,'Total fte pupil counts'!A:A,0))</f>
        <v>9913426021.1534729</v>
      </c>
      <c r="E10" t="s">
        <v>72</v>
      </c>
      <c r="F10" t="s">
        <v>95</v>
      </c>
    </row>
    <row r="11" spans="1:6" x14ac:dyDescent="0.45">
      <c r="A11" t="s">
        <v>82</v>
      </c>
      <c r="B11" s="11">
        <v>0.198548493475</v>
      </c>
      <c r="C11" s="12">
        <v>3641.8220152981999</v>
      </c>
      <c r="D11" s="31">
        <f>C11*INDEX('Total fte pupil counts'!G:G,MATCH(Data!A11,'Total fte pupil counts'!A:A,0))</f>
        <v>27112436239.281197</v>
      </c>
      <c r="E11" t="s">
        <v>69</v>
      </c>
      <c r="F11" t="s">
        <v>95</v>
      </c>
    </row>
    <row r="12" spans="1:6" x14ac:dyDescent="0.45">
      <c r="A12" t="s">
        <v>83</v>
      </c>
      <c r="B12" s="11">
        <v>0.36340579487899999</v>
      </c>
      <c r="C12" s="12">
        <v>1421.5951461507</v>
      </c>
      <c r="D12" s="31">
        <f>C12*INDEX('Total fte pupil counts'!G:G,MATCH(Data!A12,'Total fte pupil counts'!A:A,0))</f>
        <v>10510279394.035971</v>
      </c>
      <c r="E12" t="s">
        <v>72</v>
      </c>
      <c r="F12" t="s">
        <v>95</v>
      </c>
    </row>
    <row r="13" spans="1:6" x14ac:dyDescent="0.45">
      <c r="A13" t="s">
        <v>83</v>
      </c>
      <c r="B13" s="11">
        <v>0.238255621374</v>
      </c>
      <c r="C13" s="12">
        <v>3762.4731974034999</v>
      </c>
      <c r="D13" s="31">
        <f>C13*INDEX('Total fte pupil counts'!G:G,MATCH(Data!A13,'Total fte pupil counts'!A:A,0))</f>
        <v>27817093090.363297</v>
      </c>
      <c r="E13" t="s">
        <v>69</v>
      </c>
      <c r="F13" t="s">
        <v>95</v>
      </c>
    </row>
    <row r="14" spans="1:6" x14ac:dyDescent="0.45">
      <c r="A14" t="s">
        <v>84</v>
      </c>
      <c r="B14" s="11">
        <v>0.43367423848499997</v>
      </c>
      <c r="C14" s="12">
        <v>1494.8626052842999</v>
      </c>
      <c r="D14" s="31">
        <f>C14*INDEX('Total fte pupil counts'!G:G,MATCH(Data!A14,'Total fte pupil counts'!A:A,0))</f>
        <v>11008250442.756874</v>
      </c>
      <c r="E14" t="s">
        <v>72</v>
      </c>
      <c r="F14" t="s">
        <v>95</v>
      </c>
    </row>
    <row r="15" spans="1:6" x14ac:dyDescent="0.45">
      <c r="A15" t="s">
        <v>84</v>
      </c>
      <c r="B15" s="11">
        <v>0.26608320636100002</v>
      </c>
      <c r="C15" s="12">
        <v>3847.0280670551001</v>
      </c>
      <c r="D15" s="31">
        <f>C15*INDEX('Total fte pupil counts'!G:G,MATCH(Data!A15,'Total fte pupil counts'!A:A,0))</f>
        <v>28329726272.337444</v>
      </c>
      <c r="E15" t="s">
        <v>69</v>
      </c>
      <c r="F15" t="s">
        <v>95</v>
      </c>
    </row>
    <row r="16" spans="1:6" x14ac:dyDescent="0.45">
      <c r="A16" t="s">
        <v>85</v>
      </c>
      <c r="B16" s="11">
        <v>0.44829529289300002</v>
      </c>
      <c r="C16" s="12">
        <v>1510.1076776289001</v>
      </c>
      <c r="D16" s="31">
        <f>C16*INDEX('Total fte pupil counts'!G:G,MATCH(Data!A16,'Total fte pupil counts'!A:A,0))</f>
        <v>11132445844.634758</v>
      </c>
      <c r="E16" t="s">
        <v>72</v>
      </c>
      <c r="F16" t="s">
        <v>95</v>
      </c>
    </row>
    <row r="17" spans="1:6" x14ac:dyDescent="0.45">
      <c r="A17" t="s">
        <v>85</v>
      </c>
      <c r="B17" s="11">
        <v>0.29265724124600001</v>
      </c>
      <c r="C17" s="12">
        <v>3927.7739908182002</v>
      </c>
      <c r="D17" s="31">
        <f>C17*INDEX('Total fte pupil counts'!G:G,MATCH(Data!A17,'Total fte pupil counts'!A:A,0))</f>
        <v>28955373110.482185</v>
      </c>
      <c r="E17" t="s">
        <v>69</v>
      </c>
      <c r="F17" t="s">
        <v>95</v>
      </c>
    </row>
    <row r="18" spans="1:6" x14ac:dyDescent="0.45">
      <c r="A18" t="s">
        <v>86</v>
      </c>
      <c r="B18" s="11">
        <v>0.46732334322199998</v>
      </c>
      <c r="C18" s="12">
        <v>1529.9478338685999</v>
      </c>
      <c r="D18" s="31">
        <f>C18*INDEX('Total fte pupil counts'!G:G,MATCH(Data!A18,'Total fte pupil counts'!A:A,0))</f>
        <v>11312472532.320274</v>
      </c>
      <c r="E18" t="s">
        <v>72</v>
      </c>
      <c r="F18" t="s">
        <v>95</v>
      </c>
    </row>
    <row r="19" spans="1:6" x14ac:dyDescent="0.45">
      <c r="A19" t="s">
        <v>86</v>
      </c>
      <c r="B19" s="11">
        <v>0.30667986640099998</v>
      </c>
      <c r="C19" s="12">
        <v>3970.3821166297998</v>
      </c>
      <c r="D19" s="31">
        <f>C19*INDEX('Total fte pupil counts'!G:G,MATCH(Data!A19,'Total fte pupil counts'!A:A,0))</f>
        <v>29357104629.913654</v>
      </c>
      <c r="E19" t="s">
        <v>69</v>
      </c>
      <c r="F19" t="s">
        <v>95</v>
      </c>
    </row>
    <row r="20" spans="1:6" x14ac:dyDescent="0.45">
      <c r="A20" t="s">
        <v>87</v>
      </c>
      <c r="B20" s="11">
        <v>0.53518860512400002</v>
      </c>
      <c r="C20" s="12">
        <v>1600.7095449266001</v>
      </c>
      <c r="D20" s="31">
        <f>C20*INDEX('Total fte pupil counts'!G:G,MATCH(Data!A20,'Total fte pupil counts'!A:A,0))</f>
        <v>11916562242.683321</v>
      </c>
      <c r="E20" t="s">
        <v>72</v>
      </c>
      <c r="F20" t="s">
        <v>95</v>
      </c>
    </row>
    <row r="21" spans="1:6" x14ac:dyDescent="0.45">
      <c r="A21" t="s">
        <v>87</v>
      </c>
      <c r="B21" s="11">
        <v>0.33040468710799997</v>
      </c>
      <c r="C21" s="12">
        <v>4042.4706260481998</v>
      </c>
      <c r="D21" s="31">
        <f>C21*INDEX('Total fte pupil counts'!G:G,MATCH(Data!A21,'Total fte pupil counts'!A:A,0))</f>
        <v>30094374699.147125</v>
      </c>
      <c r="E21" t="s">
        <v>69</v>
      </c>
      <c r="F21" t="s">
        <v>95</v>
      </c>
    </row>
    <row r="22" spans="1:6" x14ac:dyDescent="0.45">
      <c r="A22" t="s">
        <v>88</v>
      </c>
      <c r="B22" s="11">
        <v>0.617707468983</v>
      </c>
      <c r="C22" s="12">
        <v>1686.7502649884</v>
      </c>
      <c r="D22" s="31">
        <f>C22*INDEX('Total fte pupil counts'!G:G,MATCH(Data!A22,'Total fte pupil counts'!A:A,0))</f>
        <v>12679057163.129379</v>
      </c>
      <c r="E22" t="s">
        <v>72</v>
      </c>
      <c r="F22" t="s">
        <v>95</v>
      </c>
    </row>
    <row r="23" spans="1:6" x14ac:dyDescent="0.45">
      <c r="A23" t="s">
        <v>88</v>
      </c>
      <c r="B23" s="11">
        <v>0.27971441065699998</v>
      </c>
      <c r="C23" s="12">
        <v>3888.4468500016001</v>
      </c>
      <c r="D23" s="31">
        <f>C23*INDEX('Total fte pupil counts'!G:G,MATCH(Data!A23,'Total fte pupil counts'!A:A,0))</f>
        <v>29228891146.668777</v>
      </c>
      <c r="E23" t="s">
        <v>69</v>
      </c>
      <c r="F23" t="s">
        <v>95</v>
      </c>
    </row>
    <row r="24" spans="1:6" x14ac:dyDescent="0.45">
      <c r="A24" t="s">
        <v>89</v>
      </c>
      <c r="B24" s="11">
        <v>0.685185399581</v>
      </c>
      <c r="C24" s="12">
        <v>1757.1081136713999</v>
      </c>
      <c r="D24" s="31">
        <f>C24*INDEX('Total fte pupil counts'!G:G,MATCH(Data!A24,'Total fte pupil counts'!A:A,0))</f>
        <v>13351289360.785881</v>
      </c>
      <c r="E24" t="s">
        <v>72</v>
      </c>
      <c r="F24" t="s">
        <v>95</v>
      </c>
    </row>
    <row r="25" spans="1:6" x14ac:dyDescent="0.45">
      <c r="A25" t="s">
        <v>89</v>
      </c>
      <c r="B25" s="11">
        <v>0.30606023343400002</v>
      </c>
      <c r="C25" s="12">
        <v>3968.4993451015998</v>
      </c>
      <c r="D25" s="31">
        <f>C25*INDEX('Total fte pupil counts'!G:G,MATCH(Data!A25,'Total fte pupil counts'!A:A,0))</f>
        <v>30154424006.290527</v>
      </c>
      <c r="E25" t="s">
        <v>69</v>
      </c>
      <c r="F25" t="s">
        <v>95</v>
      </c>
    </row>
    <row r="26" spans="1:6" x14ac:dyDescent="0.45">
      <c r="A26" t="s">
        <v>90</v>
      </c>
      <c r="B26" s="11">
        <v>0.74149622540799998</v>
      </c>
      <c r="C26" s="12">
        <v>1815.8222521713001</v>
      </c>
      <c r="D26" s="31">
        <f>C26*INDEX('Total fte pupil counts'!G:G,MATCH(Data!A26,'Total fte pupil counts'!A:A,0))</f>
        <v>13984055723.977921</v>
      </c>
      <c r="E26" t="s">
        <v>72</v>
      </c>
      <c r="F26" t="s">
        <v>95</v>
      </c>
    </row>
    <row r="27" spans="1:6" x14ac:dyDescent="0.45">
      <c r="A27" t="s">
        <v>90</v>
      </c>
      <c r="B27" s="11">
        <v>0.31010654535799997</v>
      </c>
      <c r="C27" s="12">
        <v>3980.7941733253001</v>
      </c>
      <c r="D27" s="31">
        <f>C27*INDEX('Total fte pupil counts'!G:G,MATCH(Data!A27,'Total fte pupil counts'!A:A,0))</f>
        <v>30656991607.467133</v>
      </c>
      <c r="E27" t="s">
        <v>69</v>
      </c>
      <c r="F27" t="s">
        <v>95</v>
      </c>
    </row>
    <row r="28" spans="1:6" x14ac:dyDescent="0.45">
      <c r="A28" t="s">
        <v>91</v>
      </c>
      <c r="B28" s="11">
        <v>0.71250896727799995</v>
      </c>
      <c r="C28" s="12">
        <v>1785.5978350436001</v>
      </c>
      <c r="D28" s="31">
        <f>C28*INDEX('Total fte pupil counts'!G:G,MATCH(Data!A28,'Total fte pupil counts'!A:A,0))</f>
        <v>13962517983.080132</v>
      </c>
      <c r="E28" t="s">
        <v>72</v>
      </c>
      <c r="F28" t="s">
        <v>95</v>
      </c>
    </row>
    <row r="29" spans="1:6" x14ac:dyDescent="0.45">
      <c r="A29" t="s">
        <v>91</v>
      </c>
      <c r="B29" s="11">
        <v>0.332902456071</v>
      </c>
      <c r="C29" s="12">
        <v>4050.060164603</v>
      </c>
      <c r="D29" s="31">
        <f>C29*INDEX('Total fte pupil counts'!G:G,MATCH(Data!A29,'Total fte pupil counts'!A:A,0))</f>
        <v>31669526458.316452</v>
      </c>
      <c r="E29" t="s">
        <v>69</v>
      </c>
      <c r="F29" t="s">
        <v>95</v>
      </c>
    </row>
    <row r="30" spans="1:6" x14ac:dyDescent="0.45">
      <c r="A30" t="s">
        <v>92</v>
      </c>
      <c r="B30" s="11">
        <v>0.67773518045400005</v>
      </c>
      <c r="C30" s="12">
        <v>1749.3399236077</v>
      </c>
      <c r="D30" s="31">
        <f>C30*INDEX('Total fte pupil counts'!G:G,MATCH(Data!A30,'Total fte pupil counts'!A:A,0))</f>
        <v>13878519484.435959</v>
      </c>
      <c r="E30" t="s">
        <v>72</v>
      </c>
      <c r="F30" t="s">
        <v>95</v>
      </c>
    </row>
    <row r="31" spans="1:6" x14ac:dyDescent="0.45">
      <c r="A31" t="s">
        <v>92</v>
      </c>
      <c r="B31" s="11">
        <v>0.32945269081900003</v>
      </c>
      <c r="C31" s="12">
        <v>4039.5779595762001</v>
      </c>
      <c r="D31" s="31">
        <f>C31*INDEX('Total fte pupil counts'!G:G,MATCH(Data!A31,'Total fte pupil counts'!A:A,0))</f>
        <v>32048294710.644753</v>
      </c>
      <c r="E31" t="s">
        <v>69</v>
      </c>
      <c r="F31" t="s">
        <v>95</v>
      </c>
    </row>
    <row r="32" spans="1:6" x14ac:dyDescent="0.45">
      <c r="A32" t="s">
        <v>78</v>
      </c>
      <c r="B32" s="11">
        <v>0</v>
      </c>
      <c r="C32" s="12">
        <v>4081.2064549402999</v>
      </c>
      <c r="D32" s="31">
        <f>C32*INDEX('Total fte pupil counts'!G:G,MATCH(Data!A32,'Total fte pupil counts'!A:A,0))</f>
        <v>31144196608.456295</v>
      </c>
      <c r="E32" t="s">
        <v>93</v>
      </c>
      <c r="F32" t="s">
        <v>93</v>
      </c>
    </row>
    <row r="33" spans="1:6" x14ac:dyDescent="0.45">
      <c r="A33" t="s">
        <v>79</v>
      </c>
      <c r="B33" s="11">
        <v>7.6056903842000007E-2</v>
      </c>
      <c r="C33" s="12">
        <v>4391.6103818427</v>
      </c>
      <c r="D33" s="31">
        <f>C33*INDEX('Total fte pupil counts'!G:G,MATCH(Data!A33,'Total fte pupil counts'!A:A,0))</f>
        <v>33393937091.843346</v>
      </c>
      <c r="E33" t="s">
        <v>93</v>
      </c>
      <c r="F33" t="s">
        <v>93</v>
      </c>
    </row>
    <row r="34" spans="1:6" x14ac:dyDescent="0.45">
      <c r="A34" t="s">
        <v>80</v>
      </c>
      <c r="B34" s="11">
        <v>0.122275604469</v>
      </c>
      <c r="C34" s="12">
        <v>4580.2384411822004</v>
      </c>
      <c r="D34" s="31">
        <f>C34*INDEX('Total fte pupil counts'!G:G,MATCH(Data!A34,'Total fte pupil counts'!A:A,0))</f>
        <v>34608602278.263588</v>
      </c>
      <c r="E34" t="s">
        <v>93</v>
      </c>
      <c r="F34" t="s">
        <v>93</v>
      </c>
    </row>
    <row r="35" spans="1:6" x14ac:dyDescent="0.45">
      <c r="A35" t="s">
        <v>81</v>
      </c>
      <c r="B35" s="11">
        <v>0.183681290143</v>
      </c>
      <c r="C35" s="12">
        <v>4830.8477219224997</v>
      </c>
      <c r="D35" s="31">
        <f>C35*INDEX('Total fte pupil counts'!G:G,MATCH(Data!A35,'Total fte pupil counts'!A:A,0))</f>
        <v>36255415536.073921</v>
      </c>
      <c r="E35" t="s">
        <v>93</v>
      </c>
      <c r="F35" t="s">
        <v>93</v>
      </c>
    </row>
    <row r="36" spans="1:6" x14ac:dyDescent="0.45">
      <c r="A36" t="s">
        <v>82</v>
      </c>
      <c r="B36" s="11">
        <v>0.21861575761300001</v>
      </c>
      <c r="C36" s="12">
        <v>4973.4224960604997</v>
      </c>
      <c r="D36" s="31">
        <f>C36*INDEX('Total fte pupil counts'!G:G,MATCH(Data!A36,'Total fte pupil counts'!A:A,0))</f>
        <v>37025862260.433922</v>
      </c>
      <c r="E36" t="s">
        <v>93</v>
      </c>
      <c r="F36" t="s">
        <v>93</v>
      </c>
    </row>
    <row r="37" spans="1:6" x14ac:dyDescent="0.45">
      <c r="A37" t="s">
        <v>83</v>
      </c>
      <c r="B37" s="11">
        <v>0.27022937966799998</v>
      </c>
      <c r="C37" s="12">
        <v>5184.0683435541996</v>
      </c>
      <c r="D37" s="31">
        <f>C37*INDEX('Total fte pupil counts'!G:G,MATCH(Data!A37,'Total fte pupil counts'!A:A,0))</f>
        <v>38327372484.399261</v>
      </c>
      <c r="E37" t="s">
        <v>93</v>
      </c>
      <c r="F37" t="s">
        <v>93</v>
      </c>
    </row>
    <row r="38" spans="1:6" x14ac:dyDescent="0.45">
      <c r="A38" t="s">
        <v>84</v>
      </c>
      <c r="B38" s="11">
        <v>0.30889988813800001</v>
      </c>
      <c r="C38" s="12">
        <v>5341.8906723394002</v>
      </c>
      <c r="D38" s="31">
        <f>C38*INDEX('Total fte pupil counts'!G:G,MATCH(Data!A38,'Total fte pupil counts'!A:A,0))</f>
        <v>39337976715.094322</v>
      </c>
      <c r="E38" t="s">
        <v>93</v>
      </c>
      <c r="F38" t="s">
        <v>93</v>
      </c>
    </row>
    <row r="39" spans="1:6" x14ac:dyDescent="0.45">
      <c r="A39" t="s">
        <v>85</v>
      </c>
      <c r="B39" s="11">
        <v>0.33242013813499999</v>
      </c>
      <c r="C39" s="12">
        <v>5437.8816684471003</v>
      </c>
      <c r="D39" s="31">
        <f>C39*INDEX('Total fte pupil counts'!G:G,MATCH(Data!A39,'Total fte pupil counts'!A:A,0))</f>
        <v>40087818955.116943</v>
      </c>
      <c r="E39" t="s">
        <v>93</v>
      </c>
      <c r="F39" t="s">
        <v>93</v>
      </c>
    </row>
    <row r="40" spans="1:6" x14ac:dyDescent="0.45">
      <c r="A40" t="s">
        <v>86</v>
      </c>
      <c r="B40" s="11">
        <v>0.34772156499000001</v>
      </c>
      <c r="C40" s="12">
        <v>5500.3299504983997</v>
      </c>
      <c r="D40" s="31">
        <f>C40*INDEX('Total fte pupil counts'!G:G,MATCH(Data!A40,'Total fte pupil counts'!A:A,0))</f>
        <v>40669577162.233932</v>
      </c>
      <c r="E40" t="s">
        <v>93</v>
      </c>
      <c r="F40" t="s">
        <v>93</v>
      </c>
    </row>
    <row r="41" spans="1:6" x14ac:dyDescent="0.45">
      <c r="A41" t="s">
        <v>87</v>
      </c>
      <c r="B41" s="11">
        <v>0.38272352386000003</v>
      </c>
      <c r="C41" s="12">
        <v>5643.1801709748997</v>
      </c>
      <c r="D41" s="31">
        <f>C41*INDEX('Total fte pupil counts'!G:G,MATCH(Data!A41,'Total fte pupil counts'!A:A,0))</f>
        <v>42010936941.831192</v>
      </c>
      <c r="E41" t="s">
        <v>93</v>
      </c>
      <c r="F41" t="s">
        <v>93</v>
      </c>
    </row>
    <row r="42" spans="1:6" x14ac:dyDescent="0.45">
      <c r="A42" t="s">
        <v>88</v>
      </c>
      <c r="B42" s="11">
        <v>0.36606593578300001</v>
      </c>
      <c r="C42" s="12">
        <v>5575.19711499</v>
      </c>
      <c r="D42" s="31">
        <f>C42*INDEX('Total fte pupil counts'!G:G,MATCH(Data!A42,'Total fte pupil counts'!A:A,0))</f>
        <v>41907948309.798157</v>
      </c>
      <c r="E42" t="s">
        <v>93</v>
      </c>
      <c r="F42" t="s">
        <v>93</v>
      </c>
    </row>
    <row r="43" spans="1:6" x14ac:dyDescent="0.45">
      <c r="A43" t="s">
        <v>89</v>
      </c>
      <c r="B43" s="11">
        <v>0.40292031829000002</v>
      </c>
      <c r="C43" s="12">
        <v>5725.6074587731</v>
      </c>
      <c r="D43" s="31">
        <f>C43*INDEX('Total fte pupil counts'!G:G,MATCH(Data!A43,'Total fte pupil counts'!A:A,0))</f>
        <v>43505713367.077171</v>
      </c>
      <c r="E43" t="s">
        <v>93</v>
      </c>
      <c r="F43" t="s">
        <v>93</v>
      </c>
    </row>
    <row r="44" spans="1:6" x14ac:dyDescent="0.45">
      <c r="A44" t="s">
        <v>90</v>
      </c>
      <c r="B44" s="11">
        <v>0.42031933191699999</v>
      </c>
      <c r="C44" s="12">
        <v>5796.6164254965997</v>
      </c>
      <c r="D44" s="31">
        <f>C44*INDEX('Total fte pupil counts'!G:G,MATCH(Data!A44,'Total fte pupil counts'!A:A,0))</f>
        <v>44641047331.445053</v>
      </c>
      <c r="E44" t="s">
        <v>93</v>
      </c>
      <c r="F44" t="s">
        <v>93</v>
      </c>
    </row>
    <row r="45" spans="1:6" x14ac:dyDescent="0.45">
      <c r="A45" t="s">
        <v>91</v>
      </c>
      <c r="B45" s="11">
        <v>0.42988551647099998</v>
      </c>
      <c r="C45" s="12">
        <v>5835.6579996465998</v>
      </c>
      <c r="D45" s="31">
        <f>C45*INDEX('Total fte pupil counts'!G:G,MATCH(Data!A45,'Total fte pupil counts'!A:A,0))</f>
        <v>45632044441.396584</v>
      </c>
      <c r="E45" t="s">
        <v>93</v>
      </c>
      <c r="F45" t="s">
        <v>93</v>
      </c>
    </row>
    <row r="46" spans="1:6" x14ac:dyDescent="0.45">
      <c r="A46" t="s">
        <v>92</v>
      </c>
      <c r="B46" s="11">
        <v>0.41843299208200002</v>
      </c>
      <c r="C46" s="12">
        <v>5788.9178831838999</v>
      </c>
      <c r="D46" s="31">
        <f>C46*INDEX('Total fte pupil counts'!G:G,MATCH(Data!A46,'Total fte pupil counts'!A:A,0))</f>
        <v>45926814195.080711</v>
      </c>
      <c r="E46" t="s">
        <v>93</v>
      </c>
      <c r="F46" t="s">
        <v>93</v>
      </c>
    </row>
    <row r="47" spans="1:6" x14ac:dyDescent="0.45">
      <c r="A47" t="s">
        <v>78</v>
      </c>
      <c r="B47" s="11">
        <v>0</v>
      </c>
      <c r="C47" s="12">
        <v>288.00661882780003</v>
      </c>
      <c r="D47" s="31">
        <f>C47*INDEX('Total fte pupil counts'!G:G,MATCH(Data!A47,'Total fte pupil counts'!A:A,0))</f>
        <v>2197814509.1022954</v>
      </c>
      <c r="E47" t="s">
        <v>74</v>
      </c>
      <c r="F47" t="s">
        <v>94</v>
      </c>
    </row>
    <row r="48" spans="1:6" x14ac:dyDescent="0.45">
      <c r="A48" t="s">
        <v>78</v>
      </c>
      <c r="B48" s="11">
        <v>0</v>
      </c>
      <c r="C48" s="12">
        <v>52.996065983599998</v>
      </c>
      <c r="D48" s="31">
        <f>C48*INDEX('Total fte pupil counts'!G:G,MATCH(Data!A48,'Total fte pupil counts'!A:A,0))</f>
        <v>404419604.02909952</v>
      </c>
      <c r="E48" t="s">
        <v>75</v>
      </c>
      <c r="F48" t="s">
        <v>94</v>
      </c>
    </row>
    <row r="49" spans="1:6" x14ac:dyDescent="0.45">
      <c r="A49" t="s">
        <v>78</v>
      </c>
      <c r="B49" s="11">
        <v>0</v>
      </c>
      <c r="C49" s="12">
        <v>375.58655319219997</v>
      </c>
      <c r="D49" s="31">
        <f>C49*INDEX('Total fte pupil counts'!G:G,MATCH(Data!A49,'Total fte pupil counts'!A:A,0))</f>
        <v>2866147935.728827</v>
      </c>
      <c r="E49" t="s">
        <v>52</v>
      </c>
      <c r="F49" t="s">
        <v>94</v>
      </c>
    </row>
    <row r="50" spans="1:6" x14ac:dyDescent="0.45">
      <c r="A50" t="s">
        <v>78</v>
      </c>
      <c r="B50" s="11">
        <v>0</v>
      </c>
      <c r="C50" s="12">
        <v>30.532234239099999</v>
      </c>
      <c r="D50" s="31">
        <f>C50*INDEX('Total fte pupil counts'!G:G,MATCH(Data!A50,'Total fte pupil counts'!A:A,0))</f>
        <v>232995296.00785199</v>
      </c>
      <c r="E50" t="s">
        <v>76</v>
      </c>
      <c r="F50" t="s">
        <v>94</v>
      </c>
    </row>
    <row r="51" spans="1:6" x14ac:dyDescent="0.45">
      <c r="A51" t="s">
        <v>78</v>
      </c>
      <c r="B51" s="11">
        <v>0</v>
      </c>
      <c r="C51" s="12">
        <v>42.189913014299997</v>
      </c>
      <c r="D51" s="31">
        <f>C51*INDEX('Total fte pupil counts'!G:G,MATCH(Data!A51,'Total fte pupil counts'!A:A,0))</f>
        <v>321956499.95125008</v>
      </c>
      <c r="E51" t="s">
        <v>48</v>
      </c>
      <c r="F51" t="s">
        <v>94</v>
      </c>
    </row>
    <row r="52" spans="1:6" x14ac:dyDescent="0.45">
      <c r="A52" t="s">
        <v>78</v>
      </c>
      <c r="B52" s="11">
        <v>0</v>
      </c>
      <c r="C52" s="12">
        <v>50.803526767900003</v>
      </c>
      <c r="D52" s="31">
        <f>C52*INDEX('Total fte pupil counts'!G:G,MATCH(Data!A52,'Total fte pupil counts'!A:A,0))</f>
        <v>387688063.20669091</v>
      </c>
      <c r="E52" t="s">
        <v>46</v>
      </c>
      <c r="F52" t="s">
        <v>94</v>
      </c>
    </row>
    <row r="53" spans="1:6" x14ac:dyDescent="0.45">
      <c r="A53" t="s">
        <v>78</v>
      </c>
      <c r="B53" s="11">
        <v>0</v>
      </c>
      <c r="C53" s="12">
        <v>195.58383116869999</v>
      </c>
      <c r="D53" s="31">
        <f>C53*INDEX('Total fte pupil counts'!G:G,MATCH(Data!A53,'Total fte pupil counts'!A:A,0))</f>
        <v>1492524663.6272457</v>
      </c>
      <c r="E53" t="s">
        <v>44</v>
      </c>
      <c r="F53" t="s">
        <v>94</v>
      </c>
    </row>
    <row r="54" spans="1:6" x14ac:dyDescent="0.45">
      <c r="A54" t="s">
        <v>78</v>
      </c>
      <c r="B54" s="11">
        <v>0</v>
      </c>
      <c r="C54" s="12">
        <v>107.9021902854</v>
      </c>
      <c r="D54" s="31">
        <f>C54*INDEX('Total fte pupil counts'!G:G,MATCH(Data!A54,'Total fte pupil counts'!A:A,0))</f>
        <v>823415101.84167302</v>
      </c>
      <c r="E54" t="s">
        <v>77</v>
      </c>
      <c r="F54" t="s">
        <v>94</v>
      </c>
    </row>
    <row r="55" spans="1:6" x14ac:dyDescent="0.45">
      <c r="A55" t="s">
        <v>78</v>
      </c>
      <c r="B55" s="11">
        <v>0</v>
      </c>
      <c r="C55" s="12">
        <v>105.8619420157</v>
      </c>
      <c r="D55" s="31">
        <f>C55*INDEX('Total fte pupil counts'!G:G,MATCH(Data!A55,'Total fte pupil counts'!A:A,0))</f>
        <v>807845712.26455867</v>
      </c>
      <c r="E55" t="s">
        <v>73</v>
      </c>
      <c r="F55" t="s">
        <v>94</v>
      </c>
    </row>
    <row r="56" spans="1:6" x14ac:dyDescent="0.45">
      <c r="A56" t="s">
        <v>78</v>
      </c>
      <c r="B56" s="11">
        <v>0</v>
      </c>
      <c r="C56" s="12">
        <v>274.66502704039999</v>
      </c>
      <c r="D56" s="31">
        <f>C56*INDEX('Total fte pupil counts'!G:G,MATCH(Data!A56,'Total fte pupil counts'!A:A,0))</f>
        <v>2096003154.4736724</v>
      </c>
      <c r="E56" t="s">
        <v>71</v>
      </c>
      <c r="F56" t="s">
        <v>94</v>
      </c>
    </row>
    <row r="57" spans="1:6" x14ac:dyDescent="0.45">
      <c r="A57" t="s">
        <v>78</v>
      </c>
      <c r="B57" s="11">
        <v>0</v>
      </c>
      <c r="C57" s="12">
        <v>152.3868591394</v>
      </c>
      <c r="D57" s="31">
        <f>C57*INDEX('Total fte pupil counts'!G:G,MATCH(Data!A57,'Total fte pupil counts'!A:A,0))</f>
        <v>1162883170.4501538</v>
      </c>
      <c r="E57" t="s">
        <v>70</v>
      </c>
      <c r="F57" t="s">
        <v>94</v>
      </c>
    </row>
    <row r="58" spans="1:6" x14ac:dyDescent="0.45">
      <c r="A58" t="s">
        <v>78</v>
      </c>
      <c r="B58" s="11">
        <v>0</v>
      </c>
      <c r="C58" s="12">
        <v>2404.6916932658</v>
      </c>
      <c r="D58" s="31">
        <f>C58*INDEX('Total fte pupil counts'!G:G,MATCH(Data!A58,'Total fte pupil counts'!A:A,0))</f>
        <v>18350502897.77298</v>
      </c>
      <c r="E58" t="s">
        <v>5</v>
      </c>
      <c r="F58" t="s">
        <v>94</v>
      </c>
    </row>
    <row r="59" spans="1:6" x14ac:dyDescent="0.45">
      <c r="A59" t="s">
        <v>79</v>
      </c>
      <c r="B59" s="11">
        <v>4.2084830641999998E-2</v>
      </c>
      <c r="C59" s="12">
        <v>300.12732860490001</v>
      </c>
      <c r="D59" s="31">
        <f>C59*INDEX('Total fte pupil counts'!G:G,MATCH(Data!A59,'Total fte pupil counts'!A:A,0))</f>
        <v>2282177210.531518</v>
      </c>
      <c r="E59" t="s">
        <v>74</v>
      </c>
      <c r="F59" t="s">
        <v>94</v>
      </c>
    </row>
    <row r="60" spans="1:6" x14ac:dyDescent="0.45">
      <c r="A60" t="s">
        <v>79</v>
      </c>
      <c r="B60" s="11">
        <v>8.1166646389999996E-3</v>
      </c>
      <c r="C60" s="12">
        <v>53.426217278400003</v>
      </c>
      <c r="D60" s="31">
        <f>C60*INDEX('Total fte pupil counts'!G:G,MATCH(Data!A60,'Total fte pupil counts'!A:A,0))</f>
        <v>406254558.97147197</v>
      </c>
      <c r="E60" t="s">
        <v>75</v>
      </c>
      <c r="F60" t="s">
        <v>94</v>
      </c>
    </row>
    <row r="61" spans="1:6" x14ac:dyDescent="0.45">
      <c r="A61" t="s">
        <v>79</v>
      </c>
      <c r="B61" s="11">
        <v>0.15628661346</v>
      </c>
      <c r="C61" s="12">
        <v>434.28570365159999</v>
      </c>
      <c r="D61" s="31">
        <f>C61*INDEX('Total fte pupil counts'!G:G,MATCH(Data!A61,'Total fte pupil counts'!A:A,0))</f>
        <v>3302321519.137876</v>
      </c>
      <c r="E61" t="s">
        <v>52</v>
      </c>
      <c r="F61" t="s">
        <v>94</v>
      </c>
    </row>
    <row r="62" spans="1:6" x14ac:dyDescent="0.45">
      <c r="A62" t="s">
        <v>79</v>
      </c>
      <c r="B62" s="11">
        <v>0.11730365203</v>
      </c>
      <c r="C62" s="12">
        <v>34.113776819999998</v>
      </c>
      <c r="D62" s="31">
        <f>C62*INDEX('Total fte pupil counts'!G:G,MATCH(Data!A62,'Total fte pupil counts'!A:A,0))</f>
        <v>259402182.3525846</v>
      </c>
      <c r="E62" t="s">
        <v>76</v>
      </c>
      <c r="F62" t="s">
        <v>94</v>
      </c>
    </row>
    <row r="63" spans="1:6" x14ac:dyDescent="0.45">
      <c r="A63" t="s">
        <v>79</v>
      </c>
      <c r="B63" s="11">
        <v>-2.3668699187E-2</v>
      </c>
      <c r="C63" s="12">
        <v>41.191332654500002</v>
      </c>
      <c r="D63" s="31">
        <f>C63*INDEX('Total fte pupil counts'!G:G,MATCH(Data!A63,'Total fte pupil counts'!A:A,0))</f>
        <v>313220129.24479765</v>
      </c>
      <c r="E63" t="s">
        <v>48</v>
      </c>
      <c r="F63" t="s">
        <v>94</v>
      </c>
    </row>
    <row r="64" spans="1:6" x14ac:dyDescent="0.45">
      <c r="A64" t="s">
        <v>79</v>
      </c>
      <c r="B64" s="11">
        <v>0.21009070257500001</v>
      </c>
      <c r="C64" s="12">
        <v>61.476875399800001</v>
      </c>
      <c r="D64" s="31">
        <f>C64*INDEX('Total fte pupil counts'!G:G,MATCH(Data!A64,'Total fte pupil counts'!A:A,0))</f>
        <v>467472004.84634119</v>
      </c>
      <c r="E64" t="s">
        <v>46</v>
      </c>
      <c r="F64" t="s">
        <v>94</v>
      </c>
    </row>
    <row r="65" spans="1:6" x14ac:dyDescent="0.45">
      <c r="A65" t="s">
        <v>79</v>
      </c>
      <c r="B65" s="11">
        <v>-1.740049603E-2</v>
      </c>
      <c r="C65" s="12">
        <v>192.1805754909</v>
      </c>
      <c r="D65" s="31">
        <f>C65*INDEX('Total fte pupil counts'!G:G,MATCH(Data!A65,'Total fte pupil counts'!A:A,0))</f>
        <v>1461346861.4500682</v>
      </c>
      <c r="E65" t="s">
        <v>44</v>
      </c>
      <c r="F65" t="s">
        <v>94</v>
      </c>
    </row>
    <row r="66" spans="1:6" x14ac:dyDescent="0.45">
      <c r="A66" t="s">
        <v>79</v>
      </c>
      <c r="B66" s="11">
        <v>6.2279357346E-2</v>
      </c>
      <c r="C66" s="12">
        <v>114.6222693527</v>
      </c>
      <c r="D66" s="31">
        <f>C66*INDEX('Total fte pupil counts'!G:G,MATCH(Data!A66,'Total fte pupil counts'!A:A,0))</f>
        <v>871591174.82601142</v>
      </c>
      <c r="E66" t="s">
        <v>77</v>
      </c>
      <c r="F66" t="s">
        <v>94</v>
      </c>
    </row>
    <row r="67" spans="1:6" x14ac:dyDescent="0.45">
      <c r="A67" t="s">
        <v>79</v>
      </c>
      <c r="B67" s="11">
        <v>-4.534094808E-3</v>
      </c>
      <c r="C67" s="12">
        <v>105.38195393399999</v>
      </c>
      <c r="D67" s="31">
        <f>C67*INDEX('Total fte pupil counts'!G:G,MATCH(Data!A67,'Total fte pupil counts'!A:A,0))</f>
        <v>801327539.17275393</v>
      </c>
      <c r="E67" t="s">
        <v>73</v>
      </c>
      <c r="F67" t="s">
        <v>94</v>
      </c>
    </row>
    <row r="68" spans="1:6" x14ac:dyDescent="0.45">
      <c r="A68" t="s">
        <v>79</v>
      </c>
      <c r="B68" s="11">
        <v>3.6087123525999999E-2</v>
      </c>
      <c r="C68" s="12">
        <v>284.5768977994</v>
      </c>
      <c r="D68" s="31">
        <f>C68*INDEX('Total fte pupil counts'!G:G,MATCH(Data!A68,'Total fte pupil counts'!A:A,0))</f>
        <v>2163931268.1735716</v>
      </c>
      <c r="E68" t="s">
        <v>71</v>
      </c>
      <c r="F68" t="s">
        <v>94</v>
      </c>
    </row>
    <row r="69" spans="1:6" x14ac:dyDescent="0.45">
      <c r="A69" t="s">
        <v>79</v>
      </c>
      <c r="B69" s="11">
        <v>-2.9652545313E-2</v>
      </c>
      <c r="C69" s="12">
        <v>147.86820089369999</v>
      </c>
      <c r="D69" s="31">
        <f>C69*INDEX('Total fte pupil counts'!G:G,MATCH(Data!A69,'Total fte pupil counts'!A:A,0))</f>
        <v>1124394235.6417215</v>
      </c>
      <c r="E69" t="s">
        <v>70</v>
      </c>
      <c r="F69" t="s">
        <v>94</v>
      </c>
    </row>
    <row r="70" spans="1:6" x14ac:dyDescent="0.45">
      <c r="A70" t="s">
        <v>79</v>
      </c>
      <c r="B70" s="11">
        <v>9.0517864434000006E-2</v>
      </c>
      <c r="C70" s="12">
        <v>2622.3592499629999</v>
      </c>
      <c r="D70" s="31">
        <f>C70*INDEX('Total fte pupil counts'!G:G,MATCH(Data!A70,'Total fte pupil counts'!A:A,0))</f>
        <v>19940498407.496151</v>
      </c>
      <c r="E70" t="s">
        <v>5</v>
      </c>
      <c r="F70" t="s">
        <v>94</v>
      </c>
    </row>
    <row r="71" spans="1:6" x14ac:dyDescent="0.45">
      <c r="A71" t="s">
        <v>80</v>
      </c>
      <c r="B71" s="11">
        <v>0.127802522876</v>
      </c>
      <c r="C71" s="12">
        <v>324.81459131909997</v>
      </c>
      <c r="D71" s="31">
        <f>C71*INDEX('Total fte pupil counts'!G:G,MATCH(Data!A71,'Total fte pupil counts'!A:A,0))</f>
        <v>2454321789.0285115</v>
      </c>
      <c r="E71" t="s">
        <v>74</v>
      </c>
      <c r="F71" t="s">
        <v>94</v>
      </c>
    </row>
    <row r="72" spans="1:6" x14ac:dyDescent="0.45">
      <c r="A72" t="s">
        <v>80</v>
      </c>
      <c r="B72" s="11">
        <v>6.6824261645999999E-2</v>
      </c>
      <c r="C72" s="12">
        <v>56.537488963100003</v>
      </c>
      <c r="D72" s="31">
        <f>C72*INDEX('Total fte pupil counts'!G:G,MATCH(Data!A72,'Total fte pupil counts'!A:A,0))</f>
        <v>427201224.22941107</v>
      </c>
      <c r="E72" t="s">
        <v>75</v>
      </c>
      <c r="F72" t="s">
        <v>94</v>
      </c>
    </row>
    <row r="73" spans="1:6" x14ac:dyDescent="0.45">
      <c r="A73" t="s">
        <v>80</v>
      </c>
      <c r="B73" s="11">
        <v>0.30757969271899999</v>
      </c>
      <c r="C73" s="12">
        <v>491.1093498125</v>
      </c>
      <c r="D73" s="31">
        <f>C73*INDEX('Total fte pupil counts'!G:G,MATCH(Data!A73,'Total fte pupil counts'!A:A,0))</f>
        <v>3710856624.8377371</v>
      </c>
      <c r="E73" t="s">
        <v>52</v>
      </c>
      <c r="F73" t="s">
        <v>94</v>
      </c>
    </row>
    <row r="74" spans="1:6" x14ac:dyDescent="0.45">
      <c r="A74" t="s">
        <v>80</v>
      </c>
      <c r="B74" s="11">
        <v>0.239360897445</v>
      </c>
      <c r="C74" s="12">
        <v>37.840457227599998</v>
      </c>
      <c r="D74" s="31">
        <f>C74*INDEX('Total fte pupil counts'!G:G,MATCH(Data!A74,'Total fte pupil counts'!A:A,0))</f>
        <v>285925143.6437515</v>
      </c>
      <c r="E74" t="s">
        <v>76</v>
      </c>
      <c r="F74" t="s">
        <v>94</v>
      </c>
    </row>
    <row r="75" spans="1:6" x14ac:dyDescent="0.45">
      <c r="A75" t="s">
        <v>80</v>
      </c>
      <c r="B75" s="11">
        <v>0.110180212369</v>
      </c>
      <c r="C75" s="12">
        <v>46.8384065901</v>
      </c>
      <c r="D75" s="31">
        <f>C75*INDEX('Total fte pupil counts'!G:G,MATCH(Data!A75,'Total fte pupil counts'!A:A,0))</f>
        <v>353914278.88325691</v>
      </c>
      <c r="E75" t="s">
        <v>48</v>
      </c>
      <c r="F75" t="s">
        <v>94</v>
      </c>
    </row>
    <row r="76" spans="1:6" x14ac:dyDescent="0.45">
      <c r="A76" t="s">
        <v>80</v>
      </c>
      <c r="B76" s="11">
        <v>0.46445201660800001</v>
      </c>
      <c r="C76" s="12">
        <v>74.399327225999997</v>
      </c>
      <c r="D76" s="31">
        <f>C76*INDEX('Total fte pupil counts'!G:G,MATCH(Data!A76,'Total fte pupil counts'!A:A,0))</f>
        <v>562166524.47256184</v>
      </c>
      <c r="E76" t="s">
        <v>46</v>
      </c>
      <c r="F76" t="s">
        <v>94</v>
      </c>
    </row>
    <row r="77" spans="1:6" x14ac:dyDescent="0.45">
      <c r="A77" t="s">
        <v>80</v>
      </c>
      <c r="B77" s="11">
        <v>1.6932712712E-2</v>
      </c>
      <c r="C77" s="12">
        <v>198.895595993</v>
      </c>
      <c r="D77" s="31">
        <f>C77*INDEX('Total fte pupil counts'!G:G,MATCH(Data!A77,'Total fte pupil counts'!A:A,0))</f>
        <v>1502869046.0148275</v>
      </c>
      <c r="E77" t="s">
        <v>44</v>
      </c>
      <c r="F77" t="s">
        <v>94</v>
      </c>
    </row>
    <row r="78" spans="1:6" x14ac:dyDescent="0.45">
      <c r="A78" t="s">
        <v>80</v>
      </c>
      <c r="B78" s="11">
        <v>0.14676676835999999</v>
      </c>
      <c r="C78" s="12">
        <v>123.7386460526</v>
      </c>
      <c r="D78" s="31">
        <f>C78*INDEX('Total fte pupil counts'!G:G,MATCH(Data!A78,'Total fte pupil counts'!A:A,0))</f>
        <v>934977871.27866936</v>
      </c>
      <c r="E78" t="s">
        <v>77</v>
      </c>
      <c r="F78" t="s">
        <v>94</v>
      </c>
    </row>
    <row r="79" spans="1:6" x14ac:dyDescent="0.45">
      <c r="A79" t="s">
        <v>80</v>
      </c>
      <c r="B79" s="11">
        <v>4.7958945594999997E-2</v>
      </c>
      <c r="C79" s="12">
        <v>110.93896913330001</v>
      </c>
      <c r="D79" s="31">
        <f>C79*INDEX('Total fte pupil counts'!G:G,MATCH(Data!A79,'Total fte pupil counts'!A:A,0))</f>
        <v>838262616.49905419</v>
      </c>
      <c r="E79" t="s">
        <v>73</v>
      </c>
      <c r="F79" t="s">
        <v>94</v>
      </c>
    </row>
    <row r="80" spans="1:6" x14ac:dyDescent="0.45">
      <c r="A80" t="s">
        <v>80</v>
      </c>
      <c r="B80" s="11">
        <v>9.3852905131999995E-2</v>
      </c>
      <c r="C80" s="12">
        <v>300.44313776640001</v>
      </c>
      <c r="D80" s="31">
        <f>C80*INDEX('Total fte pupil counts'!G:G,MATCH(Data!A80,'Total fte pupil counts'!A:A,0))</f>
        <v>2270169379.9825621</v>
      </c>
      <c r="E80" t="s">
        <v>71</v>
      </c>
      <c r="F80" t="s">
        <v>94</v>
      </c>
    </row>
    <row r="81" spans="1:6" x14ac:dyDescent="0.45">
      <c r="A81" t="s">
        <v>80</v>
      </c>
      <c r="B81" s="11">
        <v>-6.6036398240999994E-2</v>
      </c>
      <c r="C81" s="12">
        <v>142.3237798227</v>
      </c>
      <c r="D81" s="31">
        <f>C81*INDEX('Total fte pupil counts'!G:G,MATCH(Data!A81,'Total fte pupil counts'!A:A,0))</f>
        <v>1075408443.0049088</v>
      </c>
      <c r="E81" t="s">
        <v>70</v>
      </c>
      <c r="F81" t="s">
        <v>94</v>
      </c>
    </row>
    <row r="82" spans="1:6" x14ac:dyDescent="0.45">
      <c r="A82" t="s">
        <v>80</v>
      </c>
      <c r="B82" s="11">
        <v>0.111310318391</v>
      </c>
      <c r="C82" s="12">
        <v>2672.3586912759001</v>
      </c>
      <c r="D82" s="31">
        <f>C82*INDEX('Total fte pupil counts'!G:G,MATCH(Data!A82,'Total fte pupil counts'!A:A,0))</f>
        <v>20192529336.389091</v>
      </c>
      <c r="E82" t="s">
        <v>5</v>
      </c>
      <c r="F82" t="s">
        <v>94</v>
      </c>
    </row>
    <row r="83" spans="1:6" x14ac:dyDescent="0.45">
      <c r="A83" t="s">
        <v>81</v>
      </c>
      <c r="B83" s="11">
        <v>0.23125643030900001</v>
      </c>
      <c r="C83" s="12">
        <v>354.61000140340002</v>
      </c>
      <c r="D83" s="31">
        <f>C83*INDEX('Total fte pupil counts'!G:G,MATCH(Data!A83,'Total fte pupil counts'!A:A,0))</f>
        <v>2661340968.332489</v>
      </c>
      <c r="E83" t="s">
        <v>74</v>
      </c>
      <c r="F83" t="s">
        <v>94</v>
      </c>
    </row>
    <row r="84" spans="1:6" x14ac:dyDescent="0.45">
      <c r="A84" t="s">
        <v>81</v>
      </c>
      <c r="B84" s="11">
        <v>0.13760886565</v>
      </c>
      <c r="C84" s="12">
        <v>60.2887945075</v>
      </c>
      <c r="D84" s="31">
        <f>C84*INDEX('Total fte pupil counts'!G:G,MATCH(Data!A84,'Total fte pupil counts'!A:A,0))</f>
        <v>452466197.00289738</v>
      </c>
      <c r="E84" t="s">
        <v>75</v>
      </c>
      <c r="F84" t="s">
        <v>94</v>
      </c>
    </row>
    <row r="85" spans="1:6" x14ac:dyDescent="0.45">
      <c r="A85" t="s">
        <v>81</v>
      </c>
      <c r="B85" s="11">
        <v>0.486624320848</v>
      </c>
      <c r="C85" s="12">
        <v>558.35610455899996</v>
      </c>
      <c r="D85" s="31">
        <f>C85*INDEX('Total fte pupil counts'!G:G,MATCH(Data!A85,'Total fte pupil counts'!A:A,0))</f>
        <v>4190451397.5932035</v>
      </c>
      <c r="E85" t="s">
        <v>52</v>
      </c>
      <c r="F85" t="s">
        <v>94</v>
      </c>
    </row>
    <row r="86" spans="1:6" x14ac:dyDescent="0.45">
      <c r="A86" t="s">
        <v>81</v>
      </c>
      <c r="B86" s="11">
        <v>0.47526807461199999</v>
      </c>
      <c r="C86" s="12">
        <v>45.0432304196</v>
      </c>
      <c r="D86" s="31">
        <f>C86*INDEX('Total fte pupil counts'!G:G,MATCH(Data!A86,'Total fte pupil counts'!A:A,0))</f>
        <v>338048543.43448961</v>
      </c>
      <c r="E86" t="s">
        <v>76</v>
      </c>
      <c r="F86" t="s">
        <v>94</v>
      </c>
    </row>
    <row r="87" spans="1:6" x14ac:dyDescent="0.45">
      <c r="A87" t="s">
        <v>81</v>
      </c>
      <c r="B87" s="11">
        <v>0.40098358480399998</v>
      </c>
      <c r="C87" s="12">
        <v>59.107375577399999</v>
      </c>
      <c r="D87" s="31">
        <f>C87*INDEX('Total fte pupil counts'!G:G,MATCH(Data!A87,'Total fte pupil counts'!A:A,0))</f>
        <v>443599671.56087542</v>
      </c>
      <c r="E87" t="s">
        <v>48</v>
      </c>
      <c r="F87" t="s">
        <v>94</v>
      </c>
    </row>
    <row r="88" spans="1:6" x14ac:dyDescent="0.45">
      <c r="A88" t="s">
        <v>81</v>
      </c>
      <c r="B88" s="11">
        <v>0.54814360160800002</v>
      </c>
      <c r="C88" s="12">
        <v>78.651154904799995</v>
      </c>
      <c r="D88" s="31">
        <f>C88*INDEX('Total fte pupil counts'!G:G,MATCH(Data!A88,'Total fte pupil counts'!A:A,0))</f>
        <v>590275344.53742588</v>
      </c>
      <c r="E88" t="s">
        <v>46</v>
      </c>
      <c r="F88" t="s">
        <v>94</v>
      </c>
    </row>
    <row r="89" spans="1:6" x14ac:dyDescent="0.45">
      <c r="A89" t="s">
        <v>81</v>
      </c>
      <c r="B89" s="11">
        <v>6.4448216953000001E-2</v>
      </c>
      <c r="C89" s="12">
        <v>208.1888603523</v>
      </c>
      <c r="D89" s="31">
        <f>C89*INDEX('Total fte pupil counts'!G:G,MATCH(Data!A89,'Total fte pupil counts'!A:A,0))</f>
        <v>1562453233.1668046</v>
      </c>
      <c r="E89" t="s">
        <v>44</v>
      </c>
      <c r="F89" t="s">
        <v>94</v>
      </c>
    </row>
    <row r="90" spans="1:6" x14ac:dyDescent="0.45">
      <c r="A90" t="s">
        <v>81</v>
      </c>
      <c r="B90" s="11">
        <v>0.24694658173</v>
      </c>
      <c r="C90" s="12">
        <v>134.54826733760001</v>
      </c>
      <c r="D90" s="31">
        <f>C90*INDEX('Total fte pupil counts'!G:G,MATCH(Data!A90,'Total fte pupil counts'!A:A,0))</f>
        <v>1009782055.4033413</v>
      </c>
      <c r="E90" t="s">
        <v>77</v>
      </c>
      <c r="F90" t="s">
        <v>94</v>
      </c>
    </row>
    <row r="91" spans="1:6" x14ac:dyDescent="0.45">
      <c r="A91" t="s">
        <v>81</v>
      </c>
      <c r="B91" s="11">
        <v>0.13173501437099999</v>
      </c>
      <c r="C91" s="12">
        <v>119.8076664685</v>
      </c>
      <c r="D91" s="31">
        <f>C91*INDEX('Total fte pupil counts'!G:G,MATCH(Data!A91,'Total fte pupil counts'!A:A,0))</f>
        <v>899154140.69276309</v>
      </c>
      <c r="E91" t="s">
        <v>73</v>
      </c>
      <c r="F91" t="s">
        <v>94</v>
      </c>
    </row>
    <row r="92" spans="1:6" x14ac:dyDescent="0.45">
      <c r="A92" t="s">
        <v>81</v>
      </c>
      <c r="B92" s="11">
        <v>0.16849416288899999</v>
      </c>
      <c r="C92" s="12">
        <v>320.94448084639998</v>
      </c>
      <c r="D92" s="31">
        <f>C92*INDEX('Total fte pupil counts'!G:G,MATCH(Data!A92,'Total fte pupil counts'!A:A,0))</f>
        <v>2408681909.8626151</v>
      </c>
      <c r="E92" t="s">
        <v>71</v>
      </c>
      <c r="F92" t="s">
        <v>94</v>
      </c>
    </row>
    <row r="93" spans="1:6" x14ac:dyDescent="0.45">
      <c r="A93" t="s">
        <v>81</v>
      </c>
      <c r="B93" s="11">
        <v>-9.4286402519999993E-3</v>
      </c>
      <c r="C93" s="12">
        <v>150.95005826549999</v>
      </c>
      <c r="D93" s="31">
        <f>C93*INDEX('Total fte pupil counts'!G:G,MATCH(Data!A93,'Total fte pupil counts'!A:A,0))</f>
        <v>1132877168.2814121</v>
      </c>
      <c r="E93" t="s">
        <v>70</v>
      </c>
      <c r="F93" t="s">
        <v>94</v>
      </c>
    </row>
    <row r="94" spans="1:6" x14ac:dyDescent="0.45">
      <c r="A94" t="s">
        <v>81</v>
      </c>
      <c r="B94" s="11">
        <v>0.139585475741</v>
      </c>
      <c r="C94" s="12">
        <v>2740.3517272804002</v>
      </c>
      <c r="D94" s="31">
        <f>C94*INDEX('Total fte pupil counts'!G:G,MATCH(Data!A94,'Total fte pupil counts'!A:A,0))</f>
        <v>20566284906.204857</v>
      </c>
      <c r="E94" t="s">
        <v>5</v>
      </c>
      <c r="F94" t="s">
        <v>94</v>
      </c>
    </row>
    <row r="95" spans="1:6" x14ac:dyDescent="0.45">
      <c r="A95" t="s">
        <v>82</v>
      </c>
      <c r="B95" s="11">
        <v>0.32190693066199999</v>
      </c>
      <c r="C95" s="12">
        <v>380.71794550499999</v>
      </c>
      <c r="D95" s="31">
        <f>C95*INDEX('Total fte pupil counts'!G:G,MATCH(Data!A95,'Total fte pupil counts'!A:A,0))</f>
        <v>2834348021.208621</v>
      </c>
      <c r="E95" t="s">
        <v>74</v>
      </c>
      <c r="F95" t="s">
        <v>94</v>
      </c>
    </row>
    <row r="96" spans="1:6" x14ac:dyDescent="0.45">
      <c r="A96" t="s">
        <v>82</v>
      </c>
      <c r="B96" s="11">
        <v>0.23889089231899999</v>
      </c>
      <c r="C96" s="12">
        <v>65.6563434758</v>
      </c>
      <c r="D96" s="31">
        <f>C96*INDEX('Total fte pupil counts'!G:G,MATCH(Data!A96,'Total fte pupil counts'!A:A,0))</f>
        <v>488794734.80974466</v>
      </c>
      <c r="E96" t="s">
        <v>75</v>
      </c>
      <c r="F96" t="s">
        <v>94</v>
      </c>
    </row>
    <row r="97" spans="1:6" x14ac:dyDescent="0.45">
      <c r="A97" t="s">
        <v>82</v>
      </c>
      <c r="B97" s="11">
        <v>0.644949757377</v>
      </c>
      <c r="C97" s="12">
        <v>617.82100954750001</v>
      </c>
      <c r="D97" s="31">
        <f>C97*INDEX('Total fte pupil counts'!G:G,MATCH(Data!A97,'Total fte pupil counts'!A:A,0))</f>
        <v>4599519871.7237034</v>
      </c>
      <c r="E97" t="s">
        <v>52</v>
      </c>
      <c r="F97" t="s">
        <v>94</v>
      </c>
    </row>
    <row r="98" spans="1:6" x14ac:dyDescent="0.45">
      <c r="A98" t="s">
        <v>82</v>
      </c>
      <c r="B98" s="11">
        <v>0.67156927790800003</v>
      </c>
      <c r="C98" s="12">
        <v>51.036744740000003</v>
      </c>
      <c r="D98" s="31">
        <f>C98*INDEX('Total fte pupil counts'!G:G,MATCH(Data!A98,'Total fte pupil counts'!A:A,0))</f>
        <v>379955550.21939135</v>
      </c>
      <c r="E98" t="s">
        <v>76</v>
      </c>
      <c r="F98" t="s">
        <v>94</v>
      </c>
    </row>
    <row r="99" spans="1:6" x14ac:dyDescent="0.45">
      <c r="A99" t="s">
        <v>82</v>
      </c>
      <c r="B99" s="11">
        <v>0.61889308055000003</v>
      </c>
      <c r="C99" s="12">
        <v>68.300958247899999</v>
      </c>
      <c r="D99" s="31">
        <f>C99*INDEX('Total fte pupil counts'!G:G,MATCH(Data!A99,'Total fte pupil counts'!A:A,0))</f>
        <v>508483217.41126227</v>
      </c>
      <c r="E99" t="s">
        <v>48</v>
      </c>
      <c r="F99" t="s">
        <v>94</v>
      </c>
    </row>
    <row r="100" spans="1:6" x14ac:dyDescent="0.45">
      <c r="A100" t="s">
        <v>82</v>
      </c>
      <c r="B100" s="11">
        <v>0.42220873667600001</v>
      </c>
      <c r="C100" s="12">
        <v>72.253219623199996</v>
      </c>
      <c r="D100" s="31">
        <f>C100*INDEX('Total fte pupil counts'!G:G,MATCH(Data!A100,'Total fte pupil counts'!A:A,0))</f>
        <v>537906795.52372003</v>
      </c>
      <c r="E100" t="s">
        <v>46</v>
      </c>
      <c r="F100" t="s">
        <v>94</v>
      </c>
    </row>
    <row r="101" spans="1:6" x14ac:dyDescent="0.45">
      <c r="A101" t="s">
        <v>82</v>
      </c>
      <c r="B101" s="11">
        <v>0.109153716012</v>
      </c>
      <c r="C101" s="12">
        <v>216.93253313260001</v>
      </c>
      <c r="D101" s="31">
        <f>C101*INDEX('Total fte pupil counts'!G:G,MATCH(Data!A101,'Total fte pupil counts'!A:A,0))</f>
        <v>1615007391.3762584</v>
      </c>
      <c r="E101" t="s">
        <v>44</v>
      </c>
      <c r="F101" t="s">
        <v>94</v>
      </c>
    </row>
    <row r="102" spans="1:6" x14ac:dyDescent="0.45">
      <c r="A102" t="s">
        <v>82</v>
      </c>
      <c r="B102" s="11">
        <v>0.31986519238</v>
      </c>
      <c r="C102" s="12">
        <v>142.41634513930001</v>
      </c>
      <c r="D102" s="31">
        <f>C102*INDEX('Total fte pupil counts'!G:G,MATCH(Data!A102,'Total fte pupil counts'!A:A,0))</f>
        <v>1060253373.394078</v>
      </c>
      <c r="E102" t="s">
        <v>77</v>
      </c>
      <c r="F102" t="s">
        <v>94</v>
      </c>
    </row>
    <row r="103" spans="1:6" x14ac:dyDescent="0.45">
      <c r="A103" t="s">
        <v>82</v>
      </c>
      <c r="B103" s="11">
        <v>0.16864795409</v>
      </c>
      <c r="C103" s="12">
        <v>123.7153419527</v>
      </c>
      <c r="D103" s="31">
        <f>C103*INDEX('Total fte pupil counts'!G:G,MATCH(Data!A103,'Total fte pupil counts'!A:A,0))</f>
        <v>921029173.42565358</v>
      </c>
      <c r="E103" t="s">
        <v>73</v>
      </c>
      <c r="F103" t="s">
        <v>94</v>
      </c>
    </row>
    <row r="104" spans="1:6" x14ac:dyDescent="0.45">
      <c r="A104" t="s">
        <v>82</v>
      </c>
      <c r="B104" s="11">
        <v>0.217069368097</v>
      </c>
      <c r="C104" s="12">
        <v>334.28639089849997</v>
      </c>
      <c r="D104" s="31">
        <f>C104*INDEX('Total fte pupil counts'!G:G,MATCH(Data!A104,'Total fte pupil counts'!A:A,0))</f>
        <v>2488676937.2096534</v>
      </c>
      <c r="E104" t="s">
        <v>71</v>
      </c>
      <c r="F104" t="s">
        <v>94</v>
      </c>
    </row>
    <row r="105" spans="1:6" x14ac:dyDescent="0.45">
      <c r="A105" t="s">
        <v>82</v>
      </c>
      <c r="B105" s="11">
        <v>-4.2436824209000003E-2</v>
      </c>
      <c r="C105" s="12">
        <v>145.9200447863</v>
      </c>
      <c r="D105" s="31">
        <f>C105*INDEX('Total fte pupil counts'!G:G,MATCH(Data!A105,'Total fte pupil counts'!A:A,0))</f>
        <v>1086337523.822583</v>
      </c>
      <c r="E105" t="s">
        <v>70</v>
      </c>
      <c r="F105" t="s">
        <v>94</v>
      </c>
    </row>
    <row r="106" spans="1:6" x14ac:dyDescent="0.45">
      <c r="A106" t="s">
        <v>82</v>
      </c>
      <c r="B106" s="11">
        <v>0.14541320483</v>
      </c>
      <c r="C106" s="12">
        <v>2754.3656190115998</v>
      </c>
      <c r="D106" s="31">
        <f>C106*INDEX('Total fte pupil counts'!G:G,MATCH(Data!A106,'Total fte pupil counts'!A:A,0))</f>
        <v>20505549670.308514</v>
      </c>
      <c r="E106" t="s">
        <v>5</v>
      </c>
      <c r="F106" t="s">
        <v>94</v>
      </c>
    </row>
    <row r="107" spans="1:6" x14ac:dyDescent="0.45">
      <c r="A107" t="s">
        <v>83</v>
      </c>
      <c r="B107" s="11">
        <v>0.43323599424100001</v>
      </c>
      <c r="C107" s="12">
        <v>412.78145268359998</v>
      </c>
      <c r="D107" s="31">
        <f>C107*INDEX('Total fte pupil counts'!G:G,MATCH(Data!A107,'Total fte pupil counts'!A:A,0))</f>
        <v>3051817114.1256599</v>
      </c>
      <c r="E107" t="s">
        <v>74</v>
      </c>
      <c r="F107" t="s">
        <v>94</v>
      </c>
    </row>
    <row r="108" spans="1:6" x14ac:dyDescent="0.45">
      <c r="A108" t="s">
        <v>83</v>
      </c>
      <c r="B108" s="11">
        <v>0.29098934124699999</v>
      </c>
      <c r="C108" s="12">
        <v>68.417356312799996</v>
      </c>
      <c r="D108" s="31">
        <f>C108*INDEX('Total fte pupil counts'!G:G,MATCH(Data!A108,'Total fte pupil counts'!A:A,0))</f>
        <v>505830040.42742419</v>
      </c>
      <c r="E108" t="s">
        <v>75</v>
      </c>
      <c r="F108" t="s">
        <v>94</v>
      </c>
    </row>
    <row r="109" spans="1:6" x14ac:dyDescent="0.45">
      <c r="A109" t="s">
        <v>83</v>
      </c>
      <c r="B109" s="11">
        <v>0.80793665513199997</v>
      </c>
      <c r="C109" s="12">
        <v>679.03669669090004</v>
      </c>
      <c r="D109" s="31">
        <f>C109*INDEX('Total fte pupil counts'!G:G,MATCH(Data!A109,'Total fte pupil counts'!A:A,0))</f>
        <v>5020322009.6448317</v>
      </c>
      <c r="E109" t="s">
        <v>52</v>
      </c>
      <c r="F109" t="s">
        <v>94</v>
      </c>
    </row>
    <row r="110" spans="1:6" x14ac:dyDescent="0.45">
      <c r="A110" t="s">
        <v>83</v>
      </c>
      <c r="B110" s="11">
        <v>0.87666399829999997</v>
      </c>
      <c r="C110" s="12">
        <v>57.298744784299998</v>
      </c>
      <c r="D110" s="31">
        <f>C110*INDEX('Total fte pupil counts'!G:G,MATCH(Data!A110,'Total fte pupil counts'!A:A,0))</f>
        <v>423626809.81376517</v>
      </c>
      <c r="E110" t="s">
        <v>76</v>
      </c>
      <c r="F110" t="s">
        <v>94</v>
      </c>
    </row>
    <row r="111" spans="1:6" x14ac:dyDescent="0.45">
      <c r="A111" t="s">
        <v>83</v>
      </c>
      <c r="B111" s="11">
        <v>0.73407124564600001</v>
      </c>
      <c r="C111" s="12">
        <v>73.160315014399998</v>
      </c>
      <c r="D111" s="31">
        <f>C111*INDEX('Total fte pupil counts'!G:G,MATCH(Data!A111,'Total fte pupil counts'!A:A,0))</f>
        <v>540896156.99596345</v>
      </c>
      <c r="E111" t="s">
        <v>48</v>
      </c>
      <c r="F111" t="s">
        <v>94</v>
      </c>
    </row>
    <row r="112" spans="1:6" x14ac:dyDescent="0.45">
      <c r="A112" t="s">
        <v>83</v>
      </c>
      <c r="B112" s="11">
        <v>0.49128932476999998</v>
      </c>
      <c r="C112" s="12">
        <v>75.762757129600004</v>
      </c>
      <c r="D112" s="31">
        <f>C112*INDEX('Total fte pupil counts'!G:G,MATCH(Data!A112,'Total fte pupil counts'!A:A,0))</f>
        <v>560136792.28627169</v>
      </c>
      <c r="E112" t="s">
        <v>46</v>
      </c>
      <c r="F112" t="s">
        <v>94</v>
      </c>
    </row>
    <row r="113" spans="1:6" x14ac:dyDescent="0.45">
      <c r="A113" t="s">
        <v>83</v>
      </c>
      <c r="B113" s="11">
        <v>0.16661546550199999</v>
      </c>
      <c r="C113" s="12">
        <v>228.1711222436</v>
      </c>
      <c r="D113" s="31">
        <f>C113*INDEX('Total fte pupil counts'!G:G,MATCH(Data!A113,'Total fte pupil counts'!A:A,0))</f>
        <v>1686937558.0836079</v>
      </c>
      <c r="E113" t="s">
        <v>44</v>
      </c>
      <c r="F113" t="s">
        <v>94</v>
      </c>
    </row>
    <row r="114" spans="1:6" x14ac:dyDescent="0.45">
      <c r="A114" t="s">
        <v>83</v>
      </c>
      <c r="B114" s="11">
        <v>0.38508214859899997</v>
      </c>
      <c r="C114" s="12">
        <v>149.45339755910001</v>
      </c>
      <c r="D114" s="31">
        <f>C114*INDEX('Total fte pupil counts'!G:G,MATCH(Data!A114,'Total fte pupil counts'!A:A,0))</f>
        <v>1104953804.1736941</v>
      </c>
      <c r="E114" t="s">
        <v>77</v>
      </c>
      <c r="F114" t="s">
        <v>94</v>
      </c>
    </row>
    <row r="115" spans="1:6" x14ac:dyDescent="0.45">
      <c r="A115" t="s">
        <v>83</v>
      </c>
      <c r="B115" s="11">
        <v>0.244562803779</v>
      </c>
      <c r="C115" s="12">
        <v>131.7518353685</v>
      </c>
      <c r="D115" s="31">
        <f>C115*INDEX('Total fte pupil counts'!G:G,MATCH(Data!A115,'Total fte pupil counts'!A:A,0))</f>
        <v>974080844.42993104</v>
      </c>
      <c r="E115" t="s">
        <v>73</v>
      </c>
      <c r="F115" t="s">
        <v>94</v>
      </c>
    </row>
    <row r="116" spans="1:6" x14ac:dyDescent="0.45">
      <c r="A116" t="s">
        <v>83</v>
      </c>
      <c r="B116" s="11">
        <v>0.29812668276400001</v>
      </c>
      <c r="C116" s="12">
        <v>356.55000042329999</v>
      </c>
      <c r="D116" s="31">
        <f>C116*INDEX('Total fte pupil counts'!G:G,MATCH(Data!A116,'Total fte pupil counts'!A:A,0))</f>
        <v>2636081118.1295838</v>
      </c>
      <c r="E116" t="s">
        <v>71</v>
      </c>
      <c r="F116" t="s">
        <v>94</v>
      </c>
    </row>
    <row r="117" spans="1:6" x14ac:dyDescent="0.45">
      <c r="A117" t="s">
        <v>83</v>
      </c>
      <c r="B117" s="11">
        <v>-1.2328494072E-2</v>
      </c>
      <c r="C117" s="12">
        <v>150.5081586499</v>
      </c>
      <c r="D117" s="31">
        <f>C117*INDEX('Total fte pupil counts'!G:G,MATCH(Data!A117,'Total fte pupil counts'!A:A,0))</f>
        <v>1112751969.3463056</v>
      </c>
      <c r="E117" t="s">
        <v>70</v>
      </c>
      <c r="F117" t="s">
        <v>94</v>
      </c>
    </row>
    <row r="118" spans="1:6" x14ac:dyDescent="0.45">
      <c r="A118" t="s">
        <v>83</v>
      </c>
      <c r="B118" s="11">
        <v>0.16487968687999999</v>
      </c>
      <c r="C118" s="12">
        <v>2801.1765066941998</v>
      </c>
      <c r="D118" s="31">
        <f>C118*INDEX('Total fte pupil counts'!G:G,MATCH(Data!A118,'Total fte pupil counts'!A:A,0))</f>
        <v>20709938266.942226</v>
      </c>
      <c r="E118" t="s">
        <v>5</v>
      </c>
      <c r="F118" t="s">
        <v>94</v>
      </c>
    </row>
    <row r="119" spans="1:6" x14ac:dyDescent="0.45">
      <c r="A119" t="s">
        <v>84</v>
      </c>
      <c r="B119" s="11">
        <v>0.52732287727500005</v>
      </c>
      <c r="C119" s="12">
        <v>439.87909774219997</v>
      </c>
      <c r="D119" s="31">
        <f>C119*INDEX('Total fte pupil counts'!G:G,MATCH(Data!A119,'Total fte pupil counts'!A:A,0))</f>
        <v>3239293869.1239367</v>
      </c>
      <c r="E119" t="s">
        <v>74</v>
      </c>
      <c r="F119" t="s">
        <v>94</v>
      </c>
    </row>
    <row r="120" spans="1:6" x14ac:dyDescent="0.45">
      <c r="A120" t="s">
        <v>84</v>
      </c>
      <c r="B120" s="11">
        <v>0.379778310231</v>
      </c>
      <c r="C120" s="12">
        <v>73.122822371699996</v>
      </c>
      <c r="D120" s="31">
        <f>C120*INDEX('Total fte pupil counts'!G:G,MATCH(Data!A120,'Total fte pupil counts'!A:A,0))</f>
        <v>538480485.7004292</v>
      </c>
      <c r="E120" t="s">
        <v>75</v>
      </c>
      <c r="F120" t="s">
        <v>94</v>
      </c>
    </row>
    <row r="121" spans="1:6" x14ac:dyDescent="0.45">
      <c r="A121" t="s">
        <v>84</v>
      </c>
      <c r="B121" s="11">
        <v>0.94730806945500001</v>
      </c>
      <c r="C121" s="12">
        <v>731.38272580989997</v>
      </c>
      <c r="D121" s="31">
        <f>C121*INDEX('Total fte pupil counts'!G:G,MATCH(Data!A121,'Total fte pupil counts'!A:A,0))</f>
        <v>5385942618.9140224</v>
      </c>
      <c r="E121" t="s">
        <v>52</v>
      </c>
      <c r="F121" t="s">
        <v>94</v>
      </c>
    </row>
    <row r="122" spans="1:6" x14ac:dyDescent="0.45">
      <c r="A122" t="s">
        <v>84</v>
      </c>
      <c r="B122" s="11">
        <v>1.1282810777329999</v>
      </c>
      <c r="C122" s="12">
        <v>64.981176392099997</v>
      </c>
      <c r="D122" s="31">
        <f>C122*INDEX('Total fte pupil counts'!G:G,MATCH(Data!A122,'Total fte pupil counts'!A:A,0))</f>
        <v>478524956.91612595</v>
      </c>
      <c r="E122" t="s">
        <v>76</v>
      </c>
      <c r="F122" t="s">
        <v>94</v>
      </c>
    </row>
    <row r="123" spans="1:6" x14ac:dyDescent="0.45">
      <c r="A123" t="s">
        <v>84</v>
      </c>
      <c r="B123" s="11">
        <v>1.0643257521759999</v>
      </c>
      <c r="C123" s="12">
        <v>87.0937239175</v>
      </c>
      <c r="D123" s="31">
        <f>C123*INDEX('Total fte pupil counts'!G:G,MATCH(Data!A123,'Total fte pupil counts'!A:A,0))</f>
        <v>641362973.08328545</v>
      </c>
      <c r="E123" t="s">
        <v>48</v>
      </c>
      <c r="F123" t="s">
        <v>94</v>
      </c>
    </row>
    <row r="124" spans="1:6" x14ac:dyDescent="0.45">
      <c r="A124" t="s">
        <v>84</v>
      </c>
      <c r="B124" s="11">
        <v>0.42498253111000001</v>
      </c>
      <c r="C124" s="12">
        <v>72.394138162999994</v>
      </c>
      <c r="D124" s="31">
        <f>C124*INDEX('Total fte pupil counts'!G:G,MATCH(Data!A124,'Total fte pupil counts'!A:A,0))</f>
        <v>533114415.10993093</v>
      </c>
      <c r="E124" t="s">
        <v>46</v>
      </c>
      <c r="F124" t="s">
        <v>94</v>
      </c>
    </row>
    <row r="125" spans="1:6" x14ac:dyDescent="0.45">
      <c r="A125" t="s">
        <v>84</v>
      </c>
      <c r="B125" s="11">
        <v>0.200853898674</v>
      </c>
      <c r="C125" s="12">
        <v>234.86760617659999</v>
      </c>
      <c r="D125" s="31">
        <f>C125*INDEX('Total fte pupil counts'!G:G,MATCH(Data!A125,'Total fte pupil counts'!A:A,0))</f>
        <v>1729577969.6028221</v>
      </c>
      <c r="E125" t="s">
        <v>44</v>
      </c>
      <c r="F125" t="s">
        <v>94</v>
      </c>
    </row>
    <row r="126" spans="1:6" x14ac:dyDescent="0.45">
      <c r="A126" t="s">
        <v>84</v>
      </c>
      <c r="B126" s="11">
        <v>0.44480497325099999</v>
      </c>
      <c r="C126" s="12">
        <v>155.89762114909999</v>
      </c>
      <c r="D126" s="31">
        <f>C126*INDEX('Total fte pupil counts'!G:G,MATCH(Data!A126,'Total fte pupil counts'!A:A,0))</f>
        <v>1148038656.5111356</v>
      </c>
      <c r="E126" t="s">
        <v>77</v>
      </c>
      <c r="F126" t="s">
        <v>94</v>
      </c>
    </row>
    <row r="127" spans="1:6" x14ac:dyDescent="0.45">
      <c r="A127" t="s">
        <v>84</v>
      </c>
      <c r="B127" s="11">
        <v>0.304546375378</v>
      </c>
      <c r="C127" s="12">
        <v>138.101812747</v>
      </c>
      <c r="D127" s="31">
        <f>C127*INDEX('Total fte pupil counts'!G:G,MATCH(Data!A127,'Total fte pupil counts'!A:A,0))</f>
        <v>1016989344.668609</v>
      </c>
      <c r="E127" t="s">
        <v>73</v>
      </c>
      <c r="F127" t="s">
        <v>94</v>
      </c>
    </row>
    <row r="128" spans="1:6" x14ac:dyDescent="0.45">
      <c r="A128" t="s">
        <v>84</v>
      </c>
      <c r="B128" s="11">
        <v>0.33481289308200002</v>
      </c>
      <c r="C128" s="12">
        <v>366.62641937209997</v>
      </c>
      <c r="D128" s="31">
        <f>C128*INDEX('Total fte pupil counts'!G:G,MATCH(Data!A128,'Total fte pupil counts'!A:A,0))</f>
        <v>2699857116.7092094</v>
      </c>
      <c r="E128" t="s">
        <v>71</v>
      </c>
      <c r="F128" t="s">
        <v>94</v>
      </c>
    </row>
    <row r="129" spans="1:6" x14ac:dyDescent="0.45">
      <c r="A129" t="s">
        <v>84</v>
      </c>
      <c r="B129" s="11">
        <v>-5.1716228879999998E-3</v>
      </c>
      <c r="C129" s="12">
        <v>151.59877177089999</v>
      </c>
      <c r="D129" s="31">
        <f>C129*INDEX('Total fte pupil counts'!G:G,MATCH(Data!A129,'Total fte pupil counts'!A:A,0))</f>
        <v>1116381693.2533548</v>
      </c>
      <c r="E129" t="s">
        <v>70</v>
      </c>
      <c r="F129" t="s">
        <v>94</v>
      </c>
    </row>
    <row r="130" spans="1:6" x14ac:dyDescent="0.45">
      <c r="A130" t="s">
        <v>84</v>
      </c>
      <c r="B130" s="11">
        <v>0.175179655937</v>
      </c>
      <c r="C130" s="12">
        <v>2825.9447567272</v>
      </c>
      <c r="D130" s="31">
        <f>C130*INDEX('Total fte pupil counts'!G:G,MATCH(Data!A130,'Total fte pupil counts'!A:A,0))</f>
        <v>20810412615.500721</v>
      </c>
      <c r="E130" t="s">
        <v>5</v>
      </c>
      <c r="F130" t="s">
        <v>94</v>
      </c>
    </row>
    <row r="131" spans="1:6" x14ac:dyDescent="0.45">
      <c r="A131" t="s">
        <v>85</v>
      </c>
      <c r="B131" s="11">
        <v>0.58584425477299995</v>
      </c>
      <c r="C131" s="12">
        <v>456.73364180470003</v>
      </c>
      <c r="D131" s="31">
        <f>C131*INDEX('Total fte pupil counts'!G:G,MATCH(Data!A131,'Total fte pupil counts'!A:A,0))</f>
        <v>3367019854.3703675</v>
      </c>
      <c r="E131" t="s">
        <v>74</v>
      </c>
      <c r="F131" t="s">
        <v>94</v>
      </c>
    </row>
    <row r="132" spans="1:6" x14ac:dyDescent="0.45">
      <c r="A132" t="s">
        <v>85</v>
      </c>
      <c r="B132" s="11">
        <v>0.43201650923500001</v>
      </c>
      <c r="C132" s="12">
        <v>75.891241413000003</v>
      </c>
      <c r="D132" s="31">
        <f>C132*INDEX('Total fte pupil counts'!G:G,MATCH(Data!A132,'Total fte pupil counts'!A:A,0))</f>
        <v>559466816.59077239</v>
      </c>
      <c r="E132" t="s">
        <v>75</v>
      </c>
      <c r="F132" t="s">
        <v>94</v>
      </c>
    </row>
    <row r="133" spans="1:6" x14ac:dyDescent="0.45">
      <c r="A133" t="s">
        <v>85</v>
      </c>
      <c r="B133" s="11">
        <v>1.0600131082519999</v>
      </c>
      <c r="C133" s="12">
        <v>773.71322285899998</v>
      </c>
      <c r="D133" s="31">
        <f>C133*INDEX('Total fte pupil counts'!G:G,MATCH(Data!A133,'Total fte pupil counts'!A:A,0))</f>
        <v>5703779061.8215189</v>
      </c>
      <c r="E133" t="s">
        <v>52</v>
      </c>
      <c r="F133" t="s">
        <v>94</v>
      </c>
    </row>
    <row r="134" spans="1:6" x14ac:dyDescent="0.45">
      <c r="A134" t="s">
        <v>85</v>
      </c>
      <c r="B134" s="11">
        <v>1.2636419987730001</v>
      </c>
      <c r="C134" s="12">
        <v>69.114047740100006</v>
      </c>
      <c r="D134" s="31">
        <f>C134*INDEX('Total fte pupil counts'!G:G,MATCH(Data!A134,'Total fte pupil counts'!A:A,0))</f>
        <v>509505649.80786896</v>
      </c>
      <c r="E134" t="s">
        <v>76</v>
      </c>
      <c r="F134" t="s">
        <v>94</v>
      </c>
    </row>
    <row r="135" spans="1:6" x14ac:dyDescent="0.45">
      <c r="A135" t="s">
        <v>85</v>
      </c>
      <c r="B135" s="11">
        <v>1.014607918267</v>
      </c>
      <c r="C135" s="12">
        <v>84.996132829700002</v>
      </c>
      <c r="D135" s="31">
        <f>C135*INDEX('Total fte pupil counts'!G:G,MATCH(Data!A135,'Total fte pupil counts'!A:A,0))</f>
        <v>626587666.39457107</v>
      </c>
      <c r="E135" t="s">
        <v>48</v>
      </c>
      <c r="F135" t="s">
        <v>94</v>
      </c>
    </row>
    <row r="136" spans="1:6" x14ac:dyDescent="0.45">
      <c r="A136" t="s">
        <v>85</v>
      </c>
      <c r="B136" s="11">
        <v>0.33467326994500002</v>
      </c>
      <c r="C136" s="12">
        <v>67.806109195999994</v>
      </c>
      <c r="D136" s="31">
        <f>C136*INDEX('Total fte pupil counts'!G:G,MATCH(Data!A136,'Total fte pupil counts'!A:A,0))</f>
        <v>499863585.71799815</v>
      </c>
      <c r="E136" t="s">
        <v>46</v>
      </c>
      <c r="F136" t="s">
        <v>94</v>
      </c>
    </row>
    <row r="137" spans="1:6" x14ac:dyDescent="0.45">
      <c r="A137" t="s">
        <v>85</v>
      </c>
      <c r="B137" s="11">
        <v>0.178146472714</v>
      </c>
      <c r="C137" s="12">
        <v>230.42640081139999</v>
      </c>
      <c r="D137" s="31">
        <f>C137*INDEX('Total fte pupil counts'!G:G,MATCH(Data!A137,'Total fte pupil counts'!A:A,0))</f>
        <v>1698693057.5936041</v>
      </c>
      <c r="E137" t="s">
        <v>44</v>
      </c>
      <c r="F137" t="s">
        <v>94</v>
      </c>
    </row>
    <row r="138" spans="1:6" x14ac:dyDescent="0.45">
      <c r="A138" t="s">
        <v>85</v>
      </c>
      <c r="B138" s="11">
        <v>0.51220770790299996</v>
      </c>
      <c r="C138" s="12">
        <v>163.1705238493</v>
      </c>
      <c r="D138" s="31">
        <f>C138*INDEX('Total fte pupil counts'!G:G,MATCH(Data!A138,'Total fte pupil counts'!A:A,0))</f>
        <v>1202885759.1434665</v>
      </c>
      <c r="E138" t="s">
        <v>77</v>
      </c>
      <c r="F138" t="s">
        <v>94</v>
      </c>
    </row>
    <row r="139" spans="1:6" x14ac:dyDescent="0.45">
      <c r="A139" t="s">
        <v>85</v>
      </c>
      <c r="B139" s="11">
        <v>0.30376769312500002</v>
      </c>
      <c r="C139" s="12">
        <v>138.01937993160001</v>
      </c>
      <c r="D139" s="31">
        <f>C139*INDEX('Total fte pupil counts'!G:G,MATCH(Data!A139,'Total fte pupil counts'!A:A,0))</f>
        <v>1017472657.9836584</v>
      </c>
      <c r="E139" t="s">
        <v>73</v>
      </c>
      <c r="F139" t="s">
        <v>94</v>
      </c>
    </row>
    <row r="140" spans="1:6" x14ac:dyDescent="0.45">
      <c r="A140" t="s">
        <v>85</v>
      </c>
      <c r="B140" s="11">
        <v>0.317858279538</v>
      </c>
      <c r="C140" s="12">
        <v>361.96957998480002</v>
      </c>
      <c r="D140" s="31">
        <f>C140*INDEX('Total fte pupil counts'!G:G,MATCH(Data!A140,'Total fte pupil counts'!A:A,0))</f>
        <v>2668423455.0168467</v>
      </c>
      <c r="E140" t="s">
        <v>71</v>
      </c>
      <c r="F140" t="s">
        <v>94</v>
      </c>
    </row>
    <row r="141" spans="1:6" x14ac:dyDescent="0.45">
      <c r="A141" t="s">
        <v>85</v>
      </c>
      <c r="B141" s="11">
        <v>-4.4946432251E-2</v>
      </c>
      <c r="C141" s="12">
        <v>145.53761349909999</v>
      </c>
      <c r="D141" s="31">
        <f>C141*INDEX('Total fte pupil counts'!G:G,MATCH(Data!A141,'Total fte pupil counts'!A:A,0))</f>
        <v>1072896737.5227576</v>
      </c>
      <c r="E141" t="s">
        <v>70</v>
      </c>
      <c r="F141" t="s">
        <v>94</v>
      </c>
    </row>
    <row r="142" spans="1:6" x14ac:dyDescent="0.45">
      <c r="A142" t="s">
        <v>85</v>
      </c>
      <c r="B142" s="11">
        <v>0.19370968950699999</v>
      </c>
      <c r="C142" s="12">
        <v>2870.5037745284999</v>
      </c>
      <c r="D142" s="31">
        <f>C142*INDEX('Total fte pupil counts'!G:G,MATCH(Data!A142,'Total fte pupil counts'!A:A,0))</f>
        <v>21161224653.154247</v>
      </c>
      <c r="E142" t="s">
        <v>5</v>
      </c>
      <c r="F142" t="s">
        <v>94</v>
      </c>
    </row>
    <row r="143" spans="1:6" x14ac:dyDescent="0.45">
      <c r="A143" t="s">
        <v>86</v>
      </c>
      <c r="B143" s="11">
        <v>0.59930528133799998</v>
      </c>
      <c r="C143" s="12">
        <v>460.6105065516</v>
      </c>
      <c r="D143" s="31">
        <f>C143*INDEX('Total fte pupil counts'!G:G,MATCH(Data!A143,'Total fte pupil counts'!A:A,0))</f>
        <v>3405765600.705194</v>
      </c>
      <c r="E143" t="s">
        <v>74</v>
      </c>
      <c r="F143" t="s">
        <v>94</v>
      </c>
    </row>
    <row r="144" spans="1:6" x14ac:dyDescent="0.45">
      <c r="A144" t="s">
        <v>86</v>
      </c>
      <c r="B144" s="11">
        <v>0.506374285639</v>
      </c>
      <c r="C144" s="12">
        <v>79.831911037699996</v>
      </c>
      <c r="D144" s="31">
        <f>C144*INDEX('Total fte pupil counts'!G:G,MATCH(Data!A144,'Total fte pupil counts'!A:A,0))</f>
        <v>590279146.01052976</v>
      </c>
      <c r="E144" t="s">
        <v>75</v>
      </c>
      <c r="F144" t="s">
        <v>94</v>
      </c>
    </row>
    <row r="145" spans="1:6" x14ac:dyDescent="0.45">
      <c r="A145" t="s">
        <v>86</v>
      </c>
      <c r="B145" s="11">
        <v>1.1106235787550001</v>
      </c>
      <c r="C145" s="12">
        <v>792.72183503090002</v>
      </c>
      <c r="D145" s="31">
        <f>C145*INDEX('Total fte pupil counts'!G:G,MATCH(Data!A145,'Total fte pupil counts'!A:A,0))</f>
        <v>5861405066.2643509</v>
      </c>
      <c r="E145" t="s">
        <v>52</v>
      </c>
      <c r="F145" t="s">
        <v>94</v>
      </c>
    </row>
    <row r="146" spans="1:6" x14ac:dyDescent="0.45">
      <c r="A146" t="s">
        <v>86</v>
      </c>
      <c r="B146" s="11">
        <v>1.3859851015989999</v>
      </c>
      <c r="C146" s="12">
        <v>72.849456013099996</v>
      </c>
      <c r="D146" s="31">
        <f>C146*INDEX('Total fte pupil counts'!G:G,MATCH(Data!A146,'Total fte pupil counts'!A:A,0))</f>
        <v>538650698.99726164</v>
      </c>
      <c r="E146" t="s">
        <v>76</v>
      </c>
      <c r="F146" t="s">
        <v>94</v>
      </c>
    </row>
    <row r="147" spans="1:6" x14ac:dyDescent="0.45">
      <c r="A147" t="s">
        <v>86</v>
      </c>
      <c r="B147" s="11">
        <v>0.88352661545400002</v>
      </c>
      <c r="C147" s="12">
        <v>79.4658240662</v>
      </c>
      <c r="D147" s="31">
        <f>C147*INDEX('Total fte pupil counts'!G:G,MATCH(Data!A147,'Total fte pupil counts'!A:A,0))</f>
        <v>587572289.79108441</v>
      </c>
      <c r="E147" t="s">
        <v>48</v>
      </c>
      <c r="F147" t="s">
        <v>94</v>
      </c>
    </row>
    <row r="148" spans="1:6" x14ac:dyDescent="0.45">
      <c r="A148" t="s">
        <v>86</v>
      </c>
      <c r="B148" s="11">
        <v>0.36203164559899997</v>
      </c>
      <c r="C148" s="12">
        <v>69.196011165900003</v>
      </c>
      <c r="D148" s="31">
        <f>C148*INDEX('Total fte pupil counts'!G:G,MATCH(Data!A148,'Total fte pupil counts'!A:A,0))</f>
        <v>511637036.46094376</v>
      </c>
      <c r="E148" t="s">
        <v>46</v>
      </c>
      <c r="F148" t="s">
        <v>94</v>
      </c>
    </row>
    <row r="149" spans="1:6" x14ac:dyDescent="0.45">
      <c r="A149" t="s">
        <v>86</v>
      </c>
      <c r="B149" s="11">
        <v>0.18969806225499999</v>
      </c>
      <c r="C149" s="12">
        <v>232.68570494990001</v>
      </c>
      <c r="D149" s="31">
        <f>C149*INDEX('Total fte pupil counts'!G:G,MATCH(Data!A149,'Total fte pupil counts'!A:A,0))</f>
        <v>1720483919.5421844</v>
      </c>
      <c r="E149" t="s">
        <v>44</v>
      </c>
      <c r="F149" t="s">
        <v>94</v>
      </c>
    </row>
    <row r="150" spans="1:6" x14ac:dyDescent="0.45">
      <c r="A150" t="s">
        <v>86</v>
      </c>
      <c r="B150" s="11">
        <v>0.60118569778800002</v>
      </c>
      <c r="C150" s="12">
        <v>172.77144384510001</v>
      </c>
      <c r="D150" s="31">
        <f>C150*INDEX('Total fte pupil counts'!G:G,MATCH(Data!A150,'Total fte pupil counts'!A:A,0))</f>
        <v>1277476375.0767655</v>
      </c>
      <c r="E150" t="s">
        <v>77</v>
      </c>
      <c r="F150" t="s">
        <v>94</v>
      </c>
    </row>
    <row r="151" spans="1:6" x14ac:dyDescent="0.45">
      <c r="A151" t="s">
        <v>86</v>
      </c>
      <c r="B151" s="11">
        <v>0.32703399323799998</v>
      </c>
      <c r="C151" s="12">
        <v>140.48239564490001</v>
      </c>
      <c r="D151" s="31">
        <f>C151*INDEX('Total fte pupil counts'!G:G,MATCH(Data!A151,'Total fte pupil counts'!A:A,0))</f>
        <v>1038730345.4582818</v>
      </c>
      <c r="E151" t="s">
        <v>73</v>
      </c>
      <c r="F151" t="s">
        <v>94</v>
      </c>
    </row>
    <row r="152" spans="1:6" x14ac:dyDescent="0.45">
      <c r="A152" t="s">
        <v>86</v>
      </c>
      <c r="B152" s="11">
        <v>0.31992405493199999</v>
      </c>
      <c r="C152" s="12">
        <v>362.5369762391</v>
      </c>
      <c r="D152" s="31">
        <f>C152*INDEX('Total fte pupil counts'!G:G,MATCH(Data!A152,'Total fte pupil counts'!A:A,0))</f>
        <v>2680607465.7363114</v>
      </c>
      <c r="E152" t="s">
        <v>71</v>
      </c>
      <c r="F152" t="s">
        <v>94</v>
      </c>
    </row>
    <row r="153" spans="1:6" x14ac:dyDescent="0.45">
      <c r="A153" t="s">
        <v>86</v>
      </c>
      <c r="B153" s="11">
        <v>-4.1154394754999997E-2</v>
      </c>
      <c r="C153" s="12">
        <v>146.1154701829</v>
      </c>
      <c r="D153" s="31">
        <f>C153*INDEX('Total fte pupil counts'!G:G,MATCH(Data!A153,'Total fte pupil counts'!A:A,0))</f>
        <v>1080381439.4191172</v>
      </c>
      <c r="E153" t="s">
        <v>70</v>
      </c>
      <c r="F153" t="s">
        <v>94</v>
      </c>
    </row>
    <row r="154" spans="1:6" x14ac:dyDescent="0.45">
      <c r="A154" t="s">
        <v>86</v>
      </c>
      <c r="B154" s="11">
        <v>0.20225907706499999</v>
      </c>
      <c r="C154" s="12">
        <v>2891.0624157709999</v>
      </c>
      <c r="D154" s="31">
        <f>C154*INDEX('Total fte pupil counts'!G:G,MATCH(Data!A154,'Total fte pupil counts'!A:A,0))</f>
        <v>21376587778.771168</v>
      </c>
      <c r="E154" t="s">
        <v>5</v>
      </c>
      <c r="F154" t="s">
        <v>94</v>
      </c>
    </row>
    <row r="155" spans="1:6" x14ac:dyDescent="0.45">
      <c r="A155" t="s">
        <v>87</v>
      </c>
      <c r="B155" s="11">
        <v>0.68210355176699999</v>
      </c>
      <c r="C155" s="12">
        <v>484.45695646280001</v>
      </c>
      <c r="D155" s="31">
        <f>C155*INDEX('Total fte pupil counts'!G:G,MATCH(Data!A155,'Total fte pupil counts'!A:A,0))</f>
        <v>3606564035.2351379</v>
      </c>
      <c r="E155" t="s">
        <v>74</v>
      </c>
      <c r="F155" t="s">
        <v>94</v>
      </c>
    </row>
    <row r="156" spans="1:6" x14ac:dyDescent="0.45">
      <c r="A156" t="s">
        <v>87</v>
      </c>
      <c r="B156" s="11">
        <v>0.66227901629599994</v>
      </c>
      <c r="C156" s="12">
        <v>88.094248430700006</v>
      </c>
      <c r="D156" s="31">
        <f>C156*INDEX('Total fte pupil counts'!G:G,MATCH(Data!A156,'Total fte pupil counts'!A:A,0))</f>
        <v>655822037.15476775</v>
      </c>
      <c r="E156" t="s">
        <v>75</v>
      </c>
      <c r="F156" t="s">
        <v>94</v>
      </c>
    </row>
    <row r="157" spans="1:6" x14ac:dyDescent="0.45">
      <c r="A157" t="s">
        <v>87</v>
      </c>
      <c r="B157" s="11">
        <v>1.255528987318</v>
      </c>
      <c r="C157" s="12">
        <v>847.14635797200003</v>
      </c>
      <c r="D157" s="31">
        <f>C157*INDEX('Total fte pupil counts'!G:G,MATCH(Data!A157,'Total fte pupil counts'!A:A,0))</f>
        <v>6306623419.2404528</v>
      </c>
      <c r="E157" t="s">
        <v>52</v>
      </c>
      <c r="F157" t="s">
        <v>94</v>
      </c>
    </row>
    <row r="158" spans="1:6" x14ac:dyDescent="0.45">
      <c r="A158" t="s">
        <v>87</v>
      </c>
      <c r="B158" s="11">
        <v>1.6056469002830001</v>
      </c>
      <c r="C158" s="12">
        <v>79.556221503900005</v>
      </c>
      <c r="D158" s="31">
        <f>C158*INDEX('Total fte pupil counts'!G:G,MATCH(Data!A158,'Total fte pupil counts'!A:A,0))</f>
        <v>592260268.79685879</v>
      </c>
      <c r="E158" t="s">
        <v>76</v>
      </c>
      <c r="F158" t="s">
        <v>94</v>
      </c>
    </row>
    <row r="159" spans="1:6" x14ac:dyDescent="0.45">
      <c r="A159" t="s">
        <v>87</v>
      </c>
      <c r="B159" s="11">
        <v>0.85617358038000002</v>
      </c>
      <c r="C159" s="12">
        <v>78.3118018957</v>
      </c>
      <c r="D159" s="31">
        <f>C159*INDEX('Total fte pupil counts'!G:G,MATCH(Data!A159,'Total fte pupil counts'!A:A,0))</f>
        <v>582996124.8026334</v>
      </c>
      <c r="E159" t="s">
        <v>48</v>
      </c>
      <c r="F159" t="s">
        <v>94</v>
      </c>
    </row>
    <row r="160" spans="1:6" x14ac:dyDescent="0.45">
      <c r="A160" t="s">
        <v>87</v>
      </c>
      <c r="B160" s="11">
        <v>0.57049197192400003</v>
      </c>
      <c r="C160" s="12">
        <v>79.786530934400005</v>
      </c>
      <c r="D160" s="31">
        <f>C160*INDEX('Total fte pupil counts'!G:G,MATCH(Data!A160,'Total fte pupil counts'!A:A,0))</f>
        <v>593974818.86768758</v>
      </c>
      <c r="E160" t="s">
        <v>46</v>
      </c>
      <c r="F160" t="s">
        <v>94</v>
      </c>
    </row>
    <row r="161" spans="1:6" x14ac:dyDescent="0.45">
      <c r="A161" t="s">
        <v>87</v>
      </c>
      <c r="B161" s="11">
        <v>0.20777641113199999</v>
      </c>
      <c r="C161" s="12">
        <v>236.2215376844</v>
      </c>
      <c r="D161" s="31">
        <f>C161*INDEX('Total fte pupil counts'!G:G,MATCH(Data!A161,'Total fte pupil counts'!A:A,0))</f>
        <v>1758563048.3684001</v>
      </c>
      <c r="E161" t="s">
        <v>44</v>
      </c>
      <c r="F161" t="s">
        <v>94</v>
      </c>
    </row>
    <row r="162" spans="1:6" x14ac:dyDescent="0.45">
      <c r="A162" t="s">
        <v>87</v>
      </c>
      <c r="B162" s="11">
        <v>0.55986029305600005</v>
      </c>
      <c r="C162" s="12">
        <v>168.31234215999999</v>
      </c>
      <c r="D162" s="31">
        <f>C162*INDEX('Total fte pupil counts'!G:G,MATCH(Data!A162,'Total fte pupil counts'!A:A,0))</f>
        <v>1253009646.8272278</v>
      </c>
      <c r="E162" t="s">
        <v>77</v>
      </c>
      <c r="F162" t="s">
        <v>94</v>
      </c>
    </row>
    <row r="163" spans="1:6" x14ac:dyDescent="0.45">
      <c r="A163" t="s">
        <v>87</v>
      </c>
      <c r="B163" s="11">
        <v>0.41151501864500001</v>
      </c>
      <c r="C163" s="12">
        <v>149.42572105810001</v>
      </c>
      <c r="D163" s="31">
        <f>C163*INDEX('Total fte pupil counts'!G:G,MATCH(Data!A163,'Total fte pupil counts'!A:A,0))</f>
        <v>1112407251.7030785</v>
      </c>
      <c r="E163" t="s">
        <v>73</v>
      </c>
      <c r="F163" t="s">
        <v>94</v>
      </c>
    </row>
    <row r="164" spans="1:6" x14ac:dyDescent="0.45">
      <c r="A164" t="s">
        <v>87</v>
      </c>
      <c r="B164" s="11">
        <v>0.40523862835300001</v>
      </c>
      <c r="C164" s="12">
        <v>385.9699058548</v>
      </c>
      <c r="D164" s="31">
        <f>C164*INDEX('Total fte pupil counts'!G:G,MATCH(Data!A164,'Total fte pupil counts'!A:A,0))</f>
        <v>2873372262.6313515</v>
      </c>
      <c r="E164" t="s">
        <v>71</v>
      </c>
      <c r="F164" t="s">
        <v>94</v>
      </c>
    </row>
    <row r="165" spans="1:6" x14ac:dyDescent="0.45">
      <c r="A165" t="s">
        <v>87</v>
      </c>
      <c r="B165" s="11">
        <v>-5.2621692148999998E-2</v>
      </c>
      <c r="C165" s="12">
        <v>144.3680047503</v>
      </c>
      <c r="D165" s="31">
        <f>C165*INDEX('Total fte pupil counts'!G:G,MATCH(Data!A165,'Total fte pupil counts'!A:A,0))</f>
        <v>1074754829.7638459</v>
      </c>
      <c r="E165" t="s">
        <v>70</v>
      </c>
      <c r="F165" t="s">
        <v>94</v>
      </c>
    </row>
    <row r="166" spans="1:6" x14ac:dyDescent="0.45">
      <c r="A166" t="s">
        <v>87</v>
      </c>
      <c r="B166" s="11">
        <v>0.20661228646999999</v>
      </c>
      <c r="C166" s="12">
        <v>2901.5305422678998</v>
      </c>
      <c r="D166" s="31">
        <f>C166*INDEX('Total fte pupil counts'!G:G,MATCH(Data!A166,'Total fte pupil counts'!A:A,0))</f>
        <v>21600589198.440495</v>
      </c>
      <c r="E166" t="s">
        <v>5</v>
      </c>
      <c r="F166" t="s">
        <v>94</v>
      </c>
    </row>
    <row r="167" spans="1:6" x14ac:dyDescent="0.45">
      <c r="A167" t="s">
        <v>88</v>
      </c>
      <c r="B167" s="11">
        <v>0.87137849803599998</v>
      </c>
      <c r="C167" s="12">
        <v>538.9693937664</v>
      </c>
      <c r="D167" s="31">
        <f>C167*INDEX('Total fte pupil counts'!G:G,MATCH(Data!A167,'Total fte pupil counts'!A:A,0))</f>
        <v>4051354782.3799329</v>
      </c>
      <c r="E167" t="s">
        <v>74</v>
      </c>
      <c r="F167" t="s">
        <v>94</v>
      </c>
    </row>
    <row r="168" spans="1:6" x14ac:dyDescent="0.45">
      <c r="A168" t="s">
        <v>88</v>
      </c>
      <c r="B168" s="11">
        <v>0.53052025308399997</v>
      </c>
      <c r="C168" s="12">
        <v>81.111552321700003</v>
      </c>
      <c r="D168" s="31">
        <f>C168*INDEX('Total fte pupil counts'!G:G,MATCH(Data!A168,'Total fte pupil counts'!A:A,0))</f>
        <v>609703777.6271323</v>
      </c>
      <c r="E168" t="s">
        <v>75</v>
      </c>
      <c r="F168" t="s">
        <v>94</v>
      </c>
    </row>
    <row r="169" spans="1:6" x14ac:dyDescent="0.45">
      <c r="A169" t="s">
        <v>88</v>
      </c>
      <c r="B169" s="11">
        <v>1.1361711296479999</v>
      </c>
      <c r="C169" s="12">
        <v>802.31715161320005</v>
      </c>
      <c r="D169" s="31">
        <f>C169*INDEX('Total fte pupil counts'!G:G,MATCH(Data!A169,'Total fte pupil counts'!A:A,0))</f>
        <v>6030901692.6894407</v>
      </c>
      <c r="E169" t="s">
        <v>52</v>
      </c>
      <c r="F169" t="s">
        <v>94</v>
      </c>
    </row>
    <row r="170" spans="1:6" x14ac:dyDescent="0.45">
      <c r="A170" t="s">
        <v>88</v>
      </c>
      <c r="B170" s="11">
        <v>1.2244740762940001</v>
      </c>
      <c r="C170" s="12">
        <v>67.918163556300001</v>
      </c>
      <c r="D170" s="31">
        <f>C170*INDEX('Total fte pupil counts'!G:G,MATCH(Data!A170,'Total fte pupil counts'!A:A,0))</f>
        <v>510530987.31899142</v>
      </c>
      <c r="E170" t="s">
        <v>76</v>
      </c>
      <c r="F170" t="s">
        <v>94</v>
      </c>
    </row>
    <row r="171" spans="1:6" x14ac:dyDescent="0.45">
      <c r="A171" t="s">
        <v>88</v>
      </c>
      <c r="B171" s="11">
        <v>1.0589587274479999</v>
      </c>
      <c r="C171" s="12">
        <v>86.867289611100006</v>
      </c>
      <c r="D171" s="31">
        <f>C171*INDEX('Total fte pupil counts'!G:G,MATCH(Data!A171,'Total fte pupil counts'!A:A,0))</f>
        <v>652968820.24964511</v>
      </c>
      <c r="E171" t="s">
        <v>48</v>
      </c>
      <c r="F171" t="s">
        <v>94</v>
      </c>
    </row>
    <row r="172" spans="1:6" x14ac:dyDescent="0.45">
      <c r="A172" t="s">
        <v>88</v>
      </c>
      <c r="B172" s="11">
        <v>0.38086850938599998</v>
      </c>
      <c r="C172" s="12">
        <v>70.152990279500003</v>
      </c>
      <c r="D172" s="31">
        <f>C172*INDEX('Total fte pupil counts'!G:G,MATCH(Data!A172,'Total fte pupil counts'!A:A,0))</f>
        <v>527329855.74741101</v>
      </c>
      <c r="E172" t="s">
        <v>46</v>
      </c>
      <c r="F172" t="s">
        <v>94</v>
      </c>
    </row>
    <row r="173" spans="1:6" x14ac:dyDescent="0.45">
      <c r="A173" t="s">
        <v>88</v>
      </c>
      <c r="B173" s="11">
        <v>0.32683548041100002</v>
      </c>
      <c r="C173" s="12">
        <v>259.50756658940003</v>
      </c>
      <c r="D173" s="31">
        <f>C173*INDEX('Total fte pupil counts'!G:G,MATCH(Data!A173,'Total fte pupil counts'!A:A,0))</f>
        <v>1950680749.4553645</v>
      </c>
      <c r="E173" t="s">
        <v>44</v>
      </c>
      <c r="F173" t="s">
        <v>94</v>
      </c>
    </row>
    <row r="174" spans="1:6" x14ac:dyDescent="0.45">
      <c r="A174" t="s">
        <v>88</v>
      </c>
      <c r="B174" s="11">
        <v>0.71784048292699998</v>
      </c>
      <c r="C174" s="12">
        <v>185.35875066880001</v>
      </c>
      <c r="D174" s="31">
        <f>C174*INDEX('Total fte pupil counts'!G:G,MATCH(Data!A174,'Total fte pupil counts'!A:A,0))</f>
        <v>1393314851.7585227</v>
      </c>
      <c r="E174" t="s">
        <v>77</v>
      </c>
      <c r="F174" t="s">
        <v>94</v>
      </c>
    </row>
    <row r="175" spans="1:6" x14ac:dyDescent="0.45">
      <c r="A175" t="s">
        <v>88</v>
      </c>
      <c r="B175" s="11">
        <v>0.34798985676999999</v>
      </c>
      <c r="C175" s="12">
        <v>142.70082405509999</v>
      </c>
      <c r="D175" s="31">
        <f>C175*INDEX('Total fte pupil counts'!G:G,MATCH(Data!A175,'Total fte pupil counts'!A:A,0))</f>
        <v>1072661402.8026986</v>
      </c>
      <c r="E175" t="s">
        <v>73</v>
      </c>
      <c r="F175" t="s">
        <v>94</v>
      </c>
    </row>
    <row r="176" spans="1:6" x14ac:dyDescent="0.45">
      <c r="A176" t="s">
        <v>88</v>
      </c>
      <c r="B176" s="11">
        <v>0.44490386152</v>
      </c>
      <c r="C176" s="12">
        <v>396.8645581952</v>
      </c>
      <c r="D176" s="31">
        <f>C176*INDEX('Total fte pupil counts'!G:G,MATCH(Data!A176,'Total fte pupil counts'!A:A,0))</f>
        <v>2983173338.59238</v>
      </c>
      <c r="E176" t="s">
        <v>71</v>
      </c>
      <c r="F176" t="s">
        <v>94</v>
      </c>
    </row>
    <row r="177" spans="1:6" x14ac:dyDescent="0.45">
      <c r="A177" t="s">
        <v>88</v>
      </c>
      <c r="B177" s="11">
        <v>-7.8979170262000006E-2</v>
      </c>
      <c r="C177" s="12">
        <v>140.35147144570001</v>
      </c>
      <c r="D177" s="31">
        <f>C177*INDEX('Total fte pupil counts'!G:G,MATCH(Data!A177,'Total fte pupil counts'!A:A,0))</f>
        <v>1055001659.8939674</v>
      </c>
      <c r="E177" t="s">
        <v>70</v>
      </c>
      <c r="F177" t="s">
        <v>94</v>
      </c>
    </row>
    <row r="178" spans="1:6" x14ac:dyDescent="0.45">
      <c r="A178" t="s">
        <v>88</v>
      </c>
      <c r="B178" s="11">
        <v>0.16567018164399999</v>
      </c>
      <c r="C178" s="12">
        <v>2803.0774028875999</v>
      </c>
      <c r="D178" s="31">
        <f>C178*INDEX('Total fte pupil counts'!G:G,MATCH(Data!A178,'Total fte pupil counts'!A:A,0))</f>
        <v>21070326391.282669</v>
      </c>
      <c r="E178" t="s">
        <v>5</v>
      </c>
      <c r="F178" t="s">
        <v>94</v>
      </c>
    </row>
    <row r="179" spans="1:6" x14ac:dyDescent="0.45">
      <c r="A179" t="s">
        <v>89</v>
      </c>
      <c r="B179" s="11">
        <v>0.98450146335900002</v>
      </c>
      <c r="C179" s="12">
        <v>571.54955652080002</v>
      </c>
      <c r="D179" s="31">
        <f>C179*INDEX('Total fte pupil counts'!G:G,MATCH(Data!A179,'Total fte pupil counts'!A:A,0))</f>
        <v>4342887869.9976902</v>
      </c>
      <c r="E179" t="s">
        <v>74</v>
      </c>
      <c r="F179" t="s">
        <v>94</v>
      </c>
    </row>
    <row r="180" spans="1:6" x14ac:dyDescent="0.45">
      <c r="A180" t="s">
        <v>89</v>
      </c>
      <c r="B180" s="11">
        <v>0.57629815475900004</v>
      </c>
      <c r="C180" s="12">
        <v>83.5376010194</v>
      </c>
      <c r="D180" s="31">
        <f>C180*INDEX('Total fte pupil counts'!G:G,MATCH(Data!A180,'Total fte pupil counts'!A:A,0))</f>
        <v>634755866.7778548</v>
      </c>
      <c r="E180" t="s">
        <v>75</v>
      </c>
      <c r="F180" t="s">
        <v>94</v>
      </c>
    </row>
    <row r="181" spans="1:6" x14ac:dyDescent="0.45">
      <c r="A181" t="s">
        <v>89</v>
      </c>
      <c r="B181" s="11">
        <v>1.274214228385</v>
      </c>
      <c r="C181" s="12">
        <v>854.16428325979996</v>
      </c>
      <c r="D181" s="31">
        <f>C181*INDEX('Total fte pupil counts'!G:G,MATCH(Data!A181,'Total fte pupil counts'!A:A,0))</f>
        <v>6490320327.3140106</v>
      </c>
      <c r="E181" t="s">
        <v>52</v>
      </c>
      <c r="F181" t="s">
        <v>94</v>
      </c>
    </row>
    <row r="182" spans="1:6" x14ac:dyDescent="0.45">
      <c r="A182" t="s">
        <v>89</v>
      </c>
      <c r="B182" s="11">
        <v>1.6939179720649999</v>
      </c>
      <c r="C182" s="12">
        <v>82.251334544100004</v>
      </c>
      <c r="D182" s="31">
        <f>C182*INDEX('Total fte pupil counts'!G:G,MATCH(Data!A182,'Total fte pupil counts'!A:A,0))</f>
        <v>624982241.70994401</v>
      </c>
      <c r="E182" t="s">
        <v>76</v>
      </c>
      <c r="F182" t="s">
        <v>94</v>
      </c>
    </row>
    <row r="183" spans="1:6" x14ac:dyDescent="0.45">
      <c r="A183" t="s">
        <v>89</v>
      </c>
      <c r="B183" s="11">
        <v>1.036239915488</v>
      </c>
      <c r="C183" s="12">
        <v>85.908784910700007</v>
      </c>
      <c r="D183" s="31">
        <f>C183*INDEX('Total fte pupil counts'!G:G,MATCH(Data!A183,'Total fte pupil counts'!A:A,0))</f>
        <v>652773177.16078389</v>
      </c>
      <c r="E183" t="s">
        <v>48</v>
      </c>
      <c r="F183" t="s">
        <v>94</v>
      </c>
    </row>
    <row r="184" spans="1:6" x14ac:dyDescent="0.45">
      <c r="A184" t="s">
        <v>89</v>
      </c>
      <c r="B184" s="11">
        <v>0.39766570896199999</v>
      </c>
      <c r="C184" s="12">
        <v>71.006347257800002</v>
      </c>
      <c r="D184" s="31">
        <f>C184*INDEX('Total fte pupil counts'!G:G,MATCH(Data!A184,'Total fte pupil counts'!A:A,0))</f>
        <v>539537824.28929412</v>
      </c>
      <c r="E184" t="s">
        <v>46</v>
      </c>
      <c r="F184" t="s">
        <v>94</v>
      </c>
    </row>
    <row r="185" spans="1:6" x14ac:dyDescent="0.45">
      <c r="A185" t="s">
        <v>89</v>
      </c>
      <c r="B185" s="11">
        <v>0.408241139483</v>
      </c>
      <c r="C185" s="12">
        <v>275.42919726949998</v>
      </c>
      <c r="D185" s="31">
        <f>C185*INDEX('Total fte pupil counts'!G:G,MATCH(Data!A185,'Total fte pupil counts'!A:A,0))</f>
        <v>2092833606.8464458</v>
      </c>
      <c r="E185" t="s">
        <v>44</v>
      </c>
      <c r="F185" t="s">
        <v>94</v>
      </c>
    </row>
    <row r="186" spans="1:6" x14ac:dyDescent="0.45">
      <c r="A186" t="s">
        <v>89</v>
      </c>
      <c r="B186" s="11">
        <v>0.75505339370299995</v>
      </c>
      <c r="C186" s="12">
        <v>189.37410524840001</v>
      </c>
      <c r="D186" s="31">
        <f>C186*INDEX('Total fte pupil counts'!G:G,MATCH(Data!A186,'Total fte pupil counts'!A:A,0))</f>
        <v>1438948723.1541789</v>
      </c>
      <c r="E186" t="s">
        <v>77</v>
      </c>
      <c r="F186" t="s">
        <v>94</v>
      </c>
    </row>
    <row r="187" spans="1:6" x14ac:dyDescent="0.45">
      <c r="A187" t="s">
        <v>89</v>
      </c>
      <c r="B187" s="11">
        <v>0.47506328981200002</v>
      </c>
      <c r="C187" s="12">
        <v>156.15306445549999</v>
      </c>
      <c r="D187" s="31">
        <f>C187*INDEX('Total fte pupil counts'!G:G,MATCH(Data!A187,'Total fte pupil counts'!A:A,0))</f>
        <v>1186520471.8465717</v>
      </c>
      <c r="E187" t="s">
        <v>73</v>
      </c>
      <c r="F187" t="s">
        <v>94</v>
      </c>
    </row>
    <row r="188" spans="1:6" x14ac:dyDescent="0.45">
      <c r="A188" t="s">
        <v>89</v>
      </c>
      <c r="B188" s="11">
        <v>0.44922413745200002</v>
      </c>
      <c r="C188" s="12">
        <v>398.05118690080002</v>
      </c>
      <c r="D188" s="31">
        <f>C188*INDEX('Total fte pupil counts'!G:G,MATCH(Data!A188,'Total fte pupil counts'!A:A,0))</f>
        <v>3024570050.8504496</v>
      </c>
      <c r="E188" t="s">
        <v>71</v>
      </c>
      <c r="F188" t="s">
        <v>94</v>
      </c>
    </row>
    <row r="189" spans="1:6" x14ac:dyDescent="0.45">
      <c r="A189" t="s">
        <v>89</v>
      </c>
      <c r="B189" s="11">
        <v>5.389730736E-2</v>
      </c>
      <c r="C189" s="12">
        <v>160.60010052409999</v>
      </c>
      <c r="D189" s="31">
        <f>C189*INDEX('Total fte pupil counts'!G:G,MATCH(Data!A189,'Total fte pupil counts'!A:A,0))</f>
        <v>1220311030.8268449</v>
      </c>
      <c r="E189" t="s">
        <v>70</v>
      </c>
      <c r="F189" t="s">
        <v>94</v>
      </c>
    </row>
    <row r="190" spans="1:6" x14ac:dyDescent="0.45">
      <c r="A190" t="s">
        <v>89</v>
      </c>
      <c r="B190" s="11">
        <v>0.16338485498899999</v>
      </c>
      <c r="C190" s="12">
        <v>2797.5818968622002</v>
      </c>
      <c r="D190" s="31">
        <f>C190*INDEX('Total fte pupil counts'!G:G,MATCH(Data!A190,'Total fte pupil counts'!A:A,0))</f>
        <v>21257272176.303101</v>
      </c>
      <c r="E190" t="s">
        <v>5</v>
      </c>
      <c r="F190" t="s">
        <v>94</v>
      </c>
    </row>
    <row r="191" spans="1:6" x14ac:dyDescent="0.45">
      <c r="A191" t="s">
        <v>90</v>
      </c>
      <c r="B191" s="11">
        <v>1.0416367919109999</v>
      </c>
      <c r="C191" s="12">
        <v>588.00490931269997</v>
      </c>
      <c r="D191" s="31">
        <f>C191*INDEX('Total fte pupil counts'!G:G,MATCH(Data!A191,'Total fte pupil counts'!A:A,0))</f>
        <v>4528358107.7216978</v>
      </c>
      <c r="E191" t="s">
        <v>74</v>
      </c>
      <c r="F191" t="s">
        <v>94</v>
      </c>
    </row>
    <row r="192" spans="1:6" x14ac:dyDescent="0.45">
      <c r="A192" t="s">
        <v>90</v>
      </c>
      <c r="B192" s="11">
        <v>1.3156730722100001</v>
      </c>
      <c r="C192" s="12">
        <v>122.7215629312</v>
      </c>
      <c r="D192" s="31">
        <f>C192*INDEX('Total fte pupil counts'!G:G,MATCH(Data!A192,'Total fte pupil counts'!A:A,0))</f>
        <v>945106368.48483074</v>
      </c>
      <c r="E192" t="s">
        <v>75</v>
      </c>
      <c r="F192" t="s">
        <v>94</v>
      </c>
    </row>
    <row r="193" spans="1:6" x14ac:dyDescent="0.45">
      <c r="A193" t="s">
        <v>90</v>
      </c>
      <c r="B193" s="11">
        <v>1.3213362213840001</v>
      </c>
      <c r="C193" s="12">
        <v>871.86267018980004</v>
      </c>
      <c r="D193" s="31">
        <f>C193*INDEX('Total fte pupil counts'!G:G,MATCH(Data!A193,'Total fte pupil counts'!A:A,0))</f>
        <v>6714410592.2324429</v>
      </c>
      <c r="E193" t="s">
        <v>52</v>
      </c>
      <c r="F193" t="s">
        <v>94</v>
      </c>
    </row>
    <row r="194" spans="1:6" x14ac:dyDescent="0.45">
      <c r="A194" t="s">
        <v>90</v>
      </c>
      <c r="B194" s="11">
        <v>1.823246958268</v>
      </c>
      <c r="C194" s="12">
        <v>86.200037444800003</v>
      </c>
      <c r="D194" s="31">
        <f>C194*INDEX('Total fte pupil counts'!G:G,MATCH(Data!A194,'Total fte pupil counts'!A:A,0))</f>
        <v>663845883.37082994</v>
      </c>
      <c r="E194" t="s">
        <v>76</v>
      </c>
      <c r="F194" t="s">
        <v>94</v>
      </c>
    </row>
    <row r="195" spans="1:6" x14ac:dyDescent="0.45">
      <c r="A195" t="s">
        <v>90</v>
      </c>
      <c r="B195" s="11">
        <v>0.93192705400800002</v>
      </c>
      <c r="C195" s="12">
        <v>81.507834358599993</v>
      </c>
      <c r="D195" s="31">
        <f>C195*INDEX('Total fte pupil counts'!G:G,MATCH(Data!A195,'Total fte pupil counts'!A:A,0))</f>
        <v>627710171.65830922</v>
      </c>
      <c r="E195" t="s">
        <v>48</v>
      </c>
      <c r="F195" t="s">
        <v>94</v>
      </c>
    </row>
    <row r="196" spans="1:6" x14ac:dyDescent="0.45">
      <c r="A196" t="s">
        <v>90</v>
      </c>
      <c r="B196" s="11">
        <v>0.30953532047799998</v>
      </c>
      <c r="C196" s="12">
        <v>66.5290127074</v>
      </c>
      <c r="D196" s="31">
        <f>C196*INDEX('Total fte pupil counts'!G:G,MATCH(Data!A196,'Total fte pupil counts'!A:A,0))</f>
        <v>512354895.88754654</v>
      </c>
      <c r="E196" t="s">
        <v>46</v>
      </c>
      <c r="F196" t="s">
        <v>94</v>
      </c>
    </row>
    <row r="197" spans="1:6" x14ac:dyDescent="0.45">
      <c r="A197" t="s">
        <v>90</v>
      </c>
      <c r="B197" s="11">
        <v>0.42708555984399998</v>
      </c>
      <c r="C197" s="12">
        <v>279.11486119979998</v>
      </c>
      <c r="D197" s="31">
        <f>C197*INDEX('Total fte pupil counts'!G:G,MATCH(Data!A197,'Total fte pupil counts'!A:A,0))</f>
        <v>2149526346.9434295</v>
      </c>
      <c r="E197" t="s">
        <v>44</v>
      </c>
      <c r="F197" t="s">
        <v>94</v>
      </c>
    </row>
    <row r="198" spans="1:6" x14ac:dyDescent="0.45">
      <c r="A198" t="s">
        <v>90</v>
      </c>
      <c r="B198" s="11">
        <v>0.82726655878199995</v>
      </c>
      <c r="C198" s="12">
        <v>197.166063928</v>
      </c>
      <c r="D198" s="31">
        <f>C198*INDEX('Total fte pupil counts'!G:G,MATCH(Data!A198,'Total fte pupil counts'!A:A,0))</f>
        <v>1518420220.6739118</v>
      </c>
      <c r="E198" t="s">
        <v>77</v>
      </c>
      <c r="F198" t="s">
        <v>94</v>
      </c>
    </row>
    <row r="199" spans="1:6" x14ac:dyDescent="0.45">
      <c r="A199" t="s">
        <v>90</v>
      </c>
      <c r="B199" s="11">
        <v>0.56142536507499996</v>
      </c>
      <c r="C199" s="12">
        <v>165.29552145939999</v>
      </c>
      <c r="D199" s="31">
        <f>C199*INDEX('Total fte pupil counts'!G:G,MATCH(Data!A199,'Total fte pupil counts'!A:A,0))</f>
        <v>1272978002.2511678</v>
      </c>
      <c r="E199" t="s">
        <v>73</v>
      </c>
      <c r="F199" t="s">
        <v>94</v>
      </c>
    </row>
    <row r="200" spans="1:6" x14ac:dyDescent="0.45">
      <c r="A200" t="s">
        <v>90</v>
      </c>
      <c r="B200" s="11">
        <v>0.43657885585400003</v>
      </c>
      <c r="C200" s="12">
        <v>394.57797028879997</v>
      </c>
      <c r="D200" s="31">
        <f>C200*INDEX('Total fte pupil counts'!G:G,MATCH(Data!A200,'Total fte pupil counts'!A:A,0))</f>
        <v>3038733729.2373638</v>
      </c>
      <c r="E200" t="s">
        <v>71</v>
      </c>
      <c r="F200" t="s">
        <v>94</v>
      </c>
    </row>
    <row r="201" spans="1:6" x14ac:dyDescent="0.45">
      <c r="A201" t="s">
        <v>90</v>
      </c>
      <c r="B201" s="11">
        <v>0.117446625446</v>
      </c>
      <c r="C201" s="12">
        <v>170.28418150760001</v>
      </c>
      <c r="D201" s="31">
        <f>C201*INDEX('Total fte pupil counts'!G:G,MATCH(Data!A201,'Total fte pupil counts'!A:A,0))</f>
        <v>1311396795.7308669</v>
      </c>
      <c r="E201" t="s">
        <v>70</v>
      </c>
      <c r="F201" t="s">
        <v>94</v>
      </c>
    </row>
    <row r="202" spans="1:6" x14ac:dyDescent="0.45">
      <c r="A202" t="s">
        <v>90</v>
      </c>
      <c r="B202" s="11">
        <v>0.15330867900199999</v>
      </c>
      <c r="C202" s="12">
        <v>2773.3518001685002</v>
      </c>
      <c r="D202" s="31">
        <f>C202*INDEX('Total fte pupil counts'!G:G,MATCH(Data!A202,'Total fte pupil counts'!A:A,0))</f>
        <v>21358206217.252659</v>
      </c>
      <c r="E202" t="s">
        <v>5</v>
      </c>
      <c r="F202" t="s">
        <v>94</v>
      </c>
    </row>
    <row r="203" spans="1:6" x14ac:dyDescent="0.45">
      <c r="A203" t="s">
        <v>91</v>
      </c>
      <c r="B203" s="11">
        <v>0.97035610372600001</v>
      </c>
      <c r="C203" s="12">
        <v>567.47559932069998</v>
      </c>
      <c r="D203" s="31">
        <f>C203*INDEX('Total fte pupil counts'!G:G,MATCH(Data!A203,'Total fte pupil counts'!A:A,0))</f>
        <v>4437386798.4001999</v>
      </c>
      <c r="E203" t="s">
        <v>74</v>
      </c>
      <c r="F203" t="s">
        <v>94</v>
      </c>
    </row>
    <row r="204" spans="1:6" x14ac:dyDescent="0.45">
      <c r="A204" t="s">
        <v>91</v>
      </c>
      <c r="B204" s="11">
        <v>1.8225888050979999</v>
      </c>
      <c r="C204" s="12">
        <v>149.58610255950001</v>
      </c>
      <c r="D204" s="31">
        <f>C204*INDEX('Total fte pupil counts'!G:G,MATCH(Data!A204,'Total fte pupil counts'!A:A,0))</f>
        <v>1169691520.6860614</v>
      </c>
      <c r="E204" t="s">
        <v>75</v>
      </c>
      <c r="F204" t="s">
        <v>94</v>
      </c>
    </row>
    <row r="205" spans="1:6" x14ac:dyDescent="0.45">
      <c r="A205" t="s">
        <v>91</v>
      </c>
      <c r="B205" s="11">
        <v>1.371877611008</v>
      </c>
      <c r="C205" s="12">
        <v>890.84533651239997</v>
      </c>
      <c r="D205" s="31">
        <f>C205*INDEX('Total fte pupil counts'!G:G,MATCH(Data!A205,'Total fte pupil counts'!A:A,0))</f>
        <v>6965982925.7654419</v>
      </c>
      <c r="E205" t="s">
        <v>52</v>
      </c>
      <c r="F205" t="s">
        <v>94</v>
      </c>
    </row>
    <row r="206" spans="1:6" x14ac:dyDescent="0.45">
      <c r="A206" t="s">
        <v>91</v>
      </c>
      <c r="B206" s="11">
        <v>2.042003113207</v>
      </c>
      <c r="C206" s="12">
        <v>92.879151608599997</v>
      </c>
      <c r="D206" s="31">
        <f>C206*INDEX('Total fte pupil counts'!G:G,MATCH(Data!A206,'Total fte pupil counts'!A:A,0))</f>
        <v>726270383.5864799</v>
      </c>
      <c r="E206" t="s">
        <v>76</v>
      </c>
      <c r="F206" t="s">
        <v>94</v>
      </c>
    </row>
    <row r="207" spans="1:6" x14ac:dyDescent="0.45">
      <c r="A207" t="s">
        <v>91</v>
      </c>
      <c r="B207" s="11">
        <v>0.85215488274100004</v>
      </c>
      <c r="C207" s="12">
        <v>78.142253391899999</v>
      </c>
      <c r="D207" s="31">
        <f>C207*INDEX('Total fte pupil counts'!G:G,MATCH(Data!A207,'Total fte pupil counts'!A:A,0))</f>
        <v>611034913.24302983</v>
      </c>
      <c r="E207" t="s">
        <v>48</v>
      </c>
      <c r="F207" t="s">
        <v>94</v>
      </c>
    </row>
    <row r="208" spans="1:6" x14ac:dyDescent="0.45">
      <c r="A208" t="s">
        <v>91</v>
      </c>
      <c r="B208" s="11">
        <v>0.344318051131</v>
      </c>
      <c r="C208" s="12">
        <v>68.296098095199994</v>
      </c>
      <c r="D208" s="31">
        <f>C208*INDEX('Total fte pupil counts'!G:G,MATCH(Data!A208,'Total fte pupil counts'!A:A,0))</f>
        <v>534042704.97737825</v>
      </c>
      <c r="E208" t="s">
        <v>46</v>
      </c>
      <c r="F208" t="s">
        <v>94</v>
      </c>
    </row>
    <row r="209" spans="1:6" x14ac:dyDescent="0.45">
      <c r="A209" t="s">
        <v>91</v>
      </c>
      <c r="B209" s="11">
        <v>0.33190929859700002</v>
      </c>
      <c r="C209" s="12">
        <v>260.49992338890002</v>
      </c>
      <c r="D209" s="31">
        <f>C209*INDEX('Total fte pupil counts'!G:G,MATCH(Data!A209,'Total fte pupil counts'!A:A,0))</f>
        <v>2036984360.9379714</v>
      </c>
      <c r="E209" t="s">
        <v>44</v>
      </c>
      <c r="F209" t="s">
        <v>94</v>
      </c>
    </row>
    <row r="210" spans="1:6" x14ac:dyDescent="0.45">
      <c r="A210" t="s">
        <v>91</v>
      </c>
      <c r="B210" s="11">
        <v>0.62875989643800001</v>
      </c>
      <c r="C210" s="12">
        <v>175.74676027469999</v>
      </c>
      <c r="D210" s="31">
        <f>C210*INDEX('Total fte pupil counts'!G:G,MATCH(Data!A210,'Total fte pupil counts'!A:A,0))</f>
        <v>1374255306.9032221</v>
      </c>
      <c r="E210" t="s">
        <v>77</v>
      </c>
      <c r="F210" t="s">
        <v>94</v>
      </c>
    </row>
    <row r="211" spans="1:6" x14ac:dyDescent="0.45">
      <c r="A211" t="s">
        <v>91</v>
      </c>
      <c r="B211" s="11">
        <v>0.75003908634100003</v>
      </c>
      <c r="C211" s="12">
        <v>185.26253628340001</v>
      </c>
      <c r="D211" s="31">
        <f>C211*INDEX('Total fte pupil counts'!G:G,MATCH(Data!A211,'Total fte pupil counts'!A:A,0))</f>
        <v>1448664107.7187719</v>
      </c>
      <c r="E211" t="s">
        <v>73</v>
      </c>
      <c r="F211" t="s">
        <v>94</v>
      </c>
    </row>
    <row r="212" spans="1:6" x14ac:dyDescent="0.45">
      <c r="A212" t="s">
        <v>91</v>
      </c>
      <c r="B212" s="11">
        <v>0.430731646611</v>
      </c>
      <c r="C212" s="12">
        <v>392.97194640409998</v>
      </c>
      <c r="D212" s="31">
        <f>C212*INDEX('Total fte pupil counts'!G:G,MATCH(Data!A212,'Total fte pupil counts'!A:A,0))</f>
        <v>3072851994.345788</v>
      </c>
      <c r="E212" t="s">
        <v>71</v>
      </c>
      <c r="F212" t="s">
        <v>94</v>
      </c>
    </row>
    <row r="213" spans="1:6" x14ac:dyDescent="0.45">
      <c r="A213" t="s">
        <v>91</v>
      </c>
      <c r="B213" s="11">
        <v>3.1609980757E-2</v>
      </c>
      <c r="C213" s="12">
        <v>157.20380482440001</v>
      </c>
      <c r="D213" s="31">
        <f>C213*INDEX('Total fte pupil counts'!G:G,MATCH(Data!A213,'Total fte pupil counts'!A:A,0))</f>
        <v>1229258295.9004924</v>
      </c>
      <c r="E213" t="s">
        <v>70</v>
      </c>
      <c r="F213" t="s">
        <v>94</v>
      </c>
    </row>
    <row r="214" spans="1:6" x14ac:dyDescent="0.45">
      <c r="A214" t="s">
        <v>91</v>
      </c>
      <c r="B214" s="11">
        <v>0.17135535290100001</v>
      </c>
      <c r="C214" s="12">
        <v>2816.7484869827999</v>
      </c>
      <c r="D214" s="31">
        <f>C214*INDEX('Total fte pupil counts'!G:G,MATCH(Data!A214,'Total fte pupil counts'!A:A,0))</f>
        <v>22025621128.931744</v>
      </c>
      <c r="E214" t="s">
        <v>5</v>
      </c>
      <c r="F214" t="s">
        <v>94</v>
      </c>
    </row>
    <row r="215" spans="1:6" x14ac:dyDescent="0.45">
      <c r="A215" t="s">
        <v>92</v>
      </c>
      <c r="B215" s="11">
        <v>1.047726092977</v>
      </c>
      <c r="C215" s="12">
        <v>589.75866832370002</v>
      </c>
      <c r="D215" s="31">
        <f>C215*INDEX('Total fte pupil counts'!G:G,MATCH(Data!A215,'Total fte pupil counts'!A:A,0))</f>
        <v>4678894627.0461988</v>
      </c>
      <c r="E215" t="s">
        <v>74</v>
      </c>
      <c r="F215" t="s">
        <v>94</v>
      </c>
    </row>
    <row r="216" spans="1:6" x14ac:dyDescent="0.45">
      <c r="A216" t="s">
        <v>92</v>
      </c>
      <c r="B216" s="11">
        <v>1.842293571029</v>
      </c>
      <c r="C216" s="12">
        <v>150.63037763489999</v>
      </c>
      <c r="D216" s="31">
        <f>C216*INDEX('Total fte pupil counts'!G:G,MATCH(Data!A216,'Total fte pupil counts'!A:A,0))</f>
        <v>1195037398.2448018</v>
      </c>
      <c r="E216" t="s">
        <v>75</v>
      </c>
      <c r="F216" t="s">
        <v>94</v>
      </c>
    </row>
    <row r="217" spans="1:6" x14ac:dyDescent="0.45">
      <c r="A217" t="s">
        <v>92</v>
      </c>
      <c r="B217" s="11">
        <v>1.3808993336990001</v>
      </c>
      <c r="C217" s="12">
        <v>894.23377424149999</v>
      </c>
      <c r="D217" s="31">
        <f>C217*INDEX('Total fte pupil counts'!G:G,MATCH(Data!A217,'Total fte pupil counts'!A:A,0))</f>
        <v>7094470715.4780083</v>
      </c>
      <c r="E217" t="s">
        <v>52</v>
      </c>
      <c r="F217" t="s">
        <v>94</v>
      </c>
    </row>
    <row r="218" spans="1:6" x14ac:dyDescent="0.45">
      <c r="A218" t="s">
        <v>92</v>
      </c>
      <c r="B218" s="11">
        <v>1.963625043253</v>
      </c>
      <c r="C218" s="12">
        <v>90.486094017599996</v>
      </c>
      <c r="D218" s="31">
        <f>C218*INDEX('Total fte pupil counts'!G:G,MATCH(Data!A218,'Total fte pupil counts'!A:A,0))</f>
        <v>717878213.34568083</v>
      </c>
      <c r="E218" t="s">
        <v>76</v>
      </c>
      <c r="F218" t="s">
        <v>94</v>
      </c>
    </row>
    <row r="219" spans="1:6" x14ac:dyDescent="0.45">
      <c r="A219" t="s">
        <v>92</v>
      </c>
      <c r="B219" s="11">
        <v>0.74569534263399995</v>
      </c>
      <c r="C219" s="12">
        <v>73.650734655199997</v>
      </c>
      <c r="D219" s="31">
        <f>C219*INDEX('Total fte pupil counts'!G:G,MATCH(Data!A219,'Total fte pupil counts'!A:A,0))</f>
        <v>584313627.1921283</v>
      </c>
      <c r="E219" t="s">
        <v>48</v>
      </c>
      <c r="F219" t="s">
        <v>94</v>
      </c>
    </row>
    <row r="220" spans="1:6" x14ac:dyDescent="0.45">
      <c r="A220" t="s">
        <v>92</v>
      </c>
      <c r="B220" s="11">
        <v>0.166748225143</v>
      </c>
      <c r="C220" s="12">
        <v>59.274924687400002</v>
      </c>
      <c r="D220" s="31">
        <f>C220*INDEX('Total fte pupil counts'!G:G,MATCH(Data!A220,'Total fte pupil counts'!A:A,0))</f>
        <v>470262060.62683946</v>
      </c>
      <c r="E220" t="s">
        <v>46</v>
      </c>
      <c r="F220" t="s">
        <v>94</v>
      </c>
    </row>
    <row r="221" spans="1:6" x14ac:dyDescent="0.45">
      <c r="A221" t="s">
        <v>92</v>
      </c>
      <c r="B221" s="11">
        <v>0.22585789671199999</v>
      </c>
      <c r="C221" s="12">
        <v>239.7579839073</v>
      </c>
      <c r="D221" s="31">
        <f>C221*INDEX('Total fte pupil counts'!G:G,MATCH(Data!A221,'Total fte pupil counts'!A:A,0))</f>
        <v>1902137947.1773577</v>
      </c>
      <c r="E221" t="s">
        <v>44</v>
      </c>
      <c r="F221" t="s">
        <v>94</v>
      </c>
    </row>
    <row r="222" spans="1:6" x14ac:dyDescent="0.45">
      <c r="A222" t="s">
        <v>92</v>
      </c>
      <c r="B222" s="11">
        <v>0.44603789639899999</v>
      </c>
      <c r="C222" s="12">
        <v>156.03065625720001</v>
      </c>
      <c r="D222" s="31">
        <f>C222*INDEX('Total fte pupil counts'!G:G,MATCH(Data!A222,'Total fte pupil counts'!A:A,0))</f>
        <v>1237880913.7157156</v>
      </c>
      <c r="E222" t="s">
        <v>77</v>
      </c>
      <c r="F222" t="s">
        <v>94</v>
      </c>
    </row>
    <row r="223" spans="1:6" x14ac:dyDescent="0.45">
      <c r="A223" t="s">
        <v>92</v>
      </c>
      <c r="B223" s="11">
        <v>0.76757671544700001</v>
      </c>
      <c r="C223" s="12">
        <v>187.1191037589</v>
      </c>
      <c r="D223" s="31">
        <f>C223*INDEX('Total fte pupil counts'!G:G,MATCH(Data!A223,'Total fte pupil counts'!A:A,0))</f>
        <v>1484523443.6040151</v>
      </c>
      <c r="E223" t="s">
        <v>73</v>
      </c>
      <c r="F223" t="s">
        <v>94</v>
      </c>
    </row>
    <row r="224" spans="1:6" x14ac:dyDescent="0.45">
      <c r="A224" t="s">
        <v>92</v>
      </c>
      <c r="B224" s="11">
        <v>0.41900295179199998</v>
      </c>
      <c r="C224" s="12">
        <v>389.75048412429999</v>
      </c>
      <c r="D224" s="31">
        <f>C224*INDEX('Total fte pupil counts'!G:G,MATCH(Data!A224,'Total fte pupil counts'!A:A,0))</f>
        <v>3092114697.0864434</v>
      </c>
      <c r="E224" t="s">
        <v>71</v>
      </c>
      <c r="F224" t="s">
        <v>94</v>
      </c>
    </row>
    <row r="225" spans="1:6" x14ac:dyDescent="0.45">
      <c r="A225" t="s">
        <v>92</v>
      </c>
      <c r="B225" s="11">
        <v>-3.4690310155000001E-2</v>
      </c>
      <c r="C225" s="12">
        <v>147.10051173229999</v>
      </c>
      <c r="D225" s="31">
        <f>C225*INDEX('Total fte pupil counts'!G:G,MATCH(Data!A225,'Total fte pupil counts'!A:A,0))</f>
        <v>1167032942.3665819</v>
      </c>
      <c r="E225" t="s">
        <v>70</v>
      </c>
      <c r="F225" t="s">
        <v>94</v>
      </c>
    </row>
    <row r="226" spans="1:6" x14ac:dyDescent="0.45">
      <c r="A226" t="s">
        <v>92</v>
      </c>
      <c r="B226" s="11">
        <v>0.169016626005</v>
      </c>
      <c r="C226" s="12">
        <v>2811.1245698434</v>
      </c>
      <c r="D226" s="31">
        <f>C226*INDEX('Total fte pupil counts'!G:G,MATCH(Data!A226,'Total fte pupil counts'!A:A,0))</f>
        <v>22302267609.195351</v>
      </c>
      <c r="E226" t="s">
        <v>5</v>
      </c>
      <c r="F226" t="s">
        <v>94</v>
      </c>
    </row>
    <row r="227" spans="1:6" x14ac:dyDescent="0.45">
      <c r="A227" t="s">
        <v>78</v>
      </c>
      <c r="B227" s="11">
        <v>0</v>
      </c>
      <c r="C227" s="12">
        <v>171.90047679989999</v>
      </c>
      <c r="D227" s="31">
        <f>C227*INDEX('Total fte pupil counts'!G:G,MATCH(Data!A227,'Total fte pupil counts'!A:A,0))</f>
        <v>1311794026.0196369</v>
      </c>
      <c r="E227" t="s">
        <v>97</v>
      </c>
      <c r="F227" t="s">
        <v>96</v>
      </c>
    </row>
    <row r="228" spans="1:6" x14ac:dyDescent="0.45">
      <c r="A228" t="s">
        <v>78</v>
      </c>
      <c r="B228" s="11">
        <v>0</v>
      </c>
      <c r="C228" s="12">
        <v>60.860328913399997</v>
      </c>
      <c r="D228" s="31">
        <f>C228*INDEX('Total fte pupil counts'!G:G,MATCH(Data!A228,'Total fte pupil counts'!A:A,0))</f>
        <v>464432777.47926956</v>
      </c>
      <c r="E228" t="s">
        <v>98</v>
      </c>
      <c r="F228" t="s">
        <v>96</v>
      </c>
    </row>
    <row r="229" spans="1:6" x14ac:dyDescent="0.45">
      <c r="A229" t="s">
        <v>78</v>
      </c>
      <c r="B229" s="11">
        <v>0</v>
      </c>
      <c r="C229" s="12">
        <v>62.484016844000003</v>
      </c>
      <c r="D229" s="31">
        <f>C229*INDEX('Total fte pupil counts'!G:G,MATCH(Data!A229,'Total fte pupil counts'!A:A,0))</f>
        <v>476823343.03866953</v>
      </c>
      <c r="E229" t="s">
        <v>11</v>
      </c>
      <c r="F229" t="s">
        <v>96</v>
      </c>
    </row>
    <row r="230" spans="1:6" x14ac:dyDescent="0.45">
      <c r="A230" t="s">
        <v>78</v>
      </c>
      <c r="B230" s="11">
        <v>0</v>
      </c>
      <c r="C230" s="12">
        <v>0</v>
      </c>
      <c r="D230" s="31">
        <f>C230*INDEX('Total fte pupil counts'!G:G,MATCH(Data!A230,'Total fte pupil counts'!A:A,0))</f>
        <v>0</v>
      </c>
      <c r="E230" t="s">
        <v>63</v>
      </c>
      <c r="F230" t="s">
        <v>96</v>
      </c>
    </row>
    <row r="231" spans="1:6" x14ac:dyDescent="0.45">
      <c r="A231" t="s">
        <v>78</v>
      </c>
      <c r="B231" s="11">
        <v>0</v>
      </c>
      <c r="C231" s="12">
        <v>55.245813114400001</v>
      </c>
      <c r="D231" s="31">
        <f>C231*INDEX('Total fte pupil counts'!G:G,MATCH(Data!A231,'Total fte pupil counts'!A:A,0))</f>
        <v>421587705.60262573</v>
      </c>
      <c r="E231" t="s">
        <v>99</v>
      </c>
      <c r="F231" t="s">
        <v>96</v>
      </c>
    </row>
    <row r="232" spans="1:6" x14ac:dyDescent="0.45">
      <c r="A232" t="s">
        <v>78</v>
      </c>
      <c r="B232" s="11">
        <v>0</v>
      </c>
      <c r="C232" s="12">
        <v>-33.618041621899998</v>
      </c>
      <c r="D232" s="31">
        <f>C232*INDEX('Total fte pupil counts'!G:G,MATCH(Data!A232,'Total fte pupil counts'!A:A,0))</f>
        <v>-256543477.87192163</v>
      </c>
      <c r="E232" t="s">
        <v>100</v>
      </c>
      <c r="F232" t="s">
        <v>96</v>
      </c>
    </row>
    <row r="233" spans="1:6" x14ac:dyDescent="0.45">
      <c r="A233" t="s">
        <v>78</v>
      </c>
      <c r="B233" s="11">
        <v>0</v>
      </c>
      <c r="C233" s="12">
        <v>9.9745456395000005</v>
      </c>
      <c r="D233" s="31">
        <f>C233*INDEX('Total fte pupil counts'!G:G,MATCH(Data!A233,'Total fte pupil counts'!A:A,0))</f>
        <v>76117004.593229443</v>
      </c>
      <c r="E233" t="s">
        <v>38</v>
      </c>
      <c r="F233" t="s">
        <v>96</v>
      </c>
    </row>
    <row r="234" spans="1:6" x14ac:dyDescent="0.45">
      <c r="A234" t="s">
        <v>78</v>
      </c>
      <c r="B234" s="11">
        <v>0</v>
      </c>
      <c r="C234" s="12">
        <v>76.6395619659</v>
      </c>
      <c r="D234" s="31">
        <f>C234*INDEX('Total fte pupil counts'!G:G,MATCH(Data!A234,'Total fte pupil counts'!A:A,0))</f>
        <v>584846077.30702865</v>
      </c>
      <c r="E234" t="s">
        <v>40</v>
      </c>
      <c r="F234" t="s">
        <v>96</v>
      </c>
    </row>
    <row r="235" spans="1:6" x14ac:dyDescent="0.45">
      <c r="A235" t="s">
        <v>78</v>
      </c>
      <c r="B235" s="11">
        <v>0</v>
      </c>
      <c r="C235" s="12">
        <v>47.651695034799999</v>
      </c>
      <c r="D235" s="31">
        <f>C235*INDEX('Total fte pupil counts'!G:G,MATCH(Data!A235,'Total fte pupil counts'!A:A,0))</f>
        <v>363636041.27243817</v>
      </c>
      <c r="E235" t="s">
        <v>18</v>
      </c>
      <c r="F235" t="s">
        <v>96</v>
      </c>
    </row>
    <row r="236" spans="1:6" x14ac:dyDescent="0.45">
      <c r="A236" t="s">
        <v>78</v>
      </c>
      <c r="B236" s="11">
        <v>0</v>
      </c>
      <c r="C236" s="12">
        <v>375.58655319219997</v>
      </c>
      <c r="D236" s="31">
        <f>C236*INDEX('Total fte pupil counts'!G:G,MATCH(Data!A236,'Total fte pupil counts'!A:A,0))</f>
        <v>2866147935.728827</v>
      </c>
      <c r="E236" t="s">
        <v>52</v>
      </c>
      <c r="F236" t="s">
        <v>96</v>
      </c>
    </row>
    <row r="237" spans="1:6" x14ac:dyDescent="0.45">
      <c r="A237" t="s">
        <v>78</v>
      </c>
      <c r="B237" s="11">
        <v>0</v>
      </c>
      <c r="C237" s="12">
        <v>30.532234239099999</v>
      </c>
      <c r="D237" s="31">
        <f>C237*INDEX('Total fte pupil counts'!G:G,MATCH(Data!A237,'Total fte pupil counts'!A:A,0))</f>
        <v>232995296.00785199</v>
      </c>
      <c r="E237" t="s">
        <v>76</v>
      </c>
      <c r="F237" t="s">
        <v>96</v>
      </c>
    </row>
    <row r="238" spans="1:6" x14ac:dyDescent="0.45">
      <c r="A238" t="s">
        <v>78</v>
      </c>
      <c r="B238" s="11">
        <v>0</v>
      </c>
      <c r="C238" s="12">
        <v>42.189913014299997</v>
      </c>
      <c r="D238" s="31">
        <f>C238*INDEX('Total fte pupil counts'!G:G,MATCH(Data!A238,'Total fte pupil counts'!A:A,0))</f>
        <v>321956499.95125008</v>
      </c>
      <c r="E238" t="s">
        <v>48</v>
      </c>
      <c r="F238" t="s">
        <v>96</v>
      </c>
    </row>
    <row r="239" spans="1:6" x14ac:dyDescent="0.45">
      <c r="A239" t="s">
        <v>78</v>
      </c>
      <c r="B239" s="11">
        <v>0</v>
      </c>
      <c r="C239" s="12">
        <v>27.187762344999999</v>
      </c>
      <c r="D239" s="31">
        <f>C239*INDEX('Total fte pupil counts'!G:G,MATCH(Data!A239,'Total fte pupil counts'!A:A,0))</f>
        <v>207473212.92498812</v>
      </c>
      <c r="E239" t="s">
        <v>101</v>
      </c>
      <c r="F239" t="s">
        <v>96</v>
      </c>
    </row>
    <row r="240" spans="1:6" x14ac:dyDescent="0.45">
      <c r="A240" t="s">
        <v>78</v>
      </c>
      <c r="B240" s="11">
        <v>0</v>
      </c>
      <c r="C240" s="12">
        <v>15.1708130805</v>
      </c>
      <c r="D240" s="31">
        <f>C240*INDEX('Total fte pupil counts'!G:G,MATCH(Data!A240,'Total fte pupil counts'!A:A,0))</f>
        <v>115770370.96893057</v>
      </c>
      <c r="E240" t="s">
        <v>102</v>
      </c>
      <c r="F240" t="s">
        <v>96</v>
      </c>
    </row>
    <row r="241" spans="1:6" x14ac:dyDescent="0.45">
      <c r="A241" t="s">
        <v>78</v>
      </c>
      <c r="B241" s="11">
        <v>0</v>
      </c>
      <c r="C241" s="12">
        <v>50.803526767900003</v>
      </c>
      <c r="D241" s="31">
        <f>C241*INDEX('Total fte pupil counts'!G:G,MATCH(Data!A241,'Total fte pupil counts'!A:A,0))</f>
        <v>387688063.20669091</v>
      </c>
      <c r="E241" t="s">
        <v>46</v>
      </c>
      <c r="F241" t="s">
        <v>96</v>
      </c>
    </row>
    <row r="242" spans="1:6" x14ac:dyDescent="0.45">
      <c r="A242" t="s">
        <v>78</v>
      </c>
      <c r="B242" s="11">
        <v>0</v>
      </c>
      <c r="C242" s="12">
        <v>16.079243124800001</v>
      </c>
      <c r="D242" s="31">
        <f>C242*INDEX('Total fte pupil counts'!G:G,MATCH(Data!A242,'Total fte pupil counts'!A:A,0))</f>
        <v>122702714.19073941</v>
      </c>
      <c r="E242" t="s">
        <v>26</v>
      </c>
      <c r="F242" t="s">
        <v>96</v>
      </c>
    </row>
    <row r="243" spans="1:6" x14ac:dyDescent="0.45">
      <c r="A243" t="s">
        <v>78</v>
      </c>
      <c r="B243" s="11">
        <v>0</v>
      </c>
      <c r="C243" s="12">
        <v>195.58383116869999</v>
      </c>
      <c r="D243" s="31">
        <f>C243*INDEX('Total fte pupil counts'!G:G,MATCH(Data!A243,'Total fte pupil counts'!A:A,0))</f>
        <v>1492524663.6272457</v>
      </c>
      <c r="E243" t="s">
        <v>44</v>
      </c>
      <c r="F243" t="s">
        <v>96</v>
      </c>
    </row>
    <row r="244" spans="1:6" x14ac:dyDescent="0.45">
      <c r="A244" t="s">
        <v>78</v>
      </c>
      <c r="B244" s="11">
        <v>0</v>
      </c>
      <c r="C244" s="12">
        <v>0.685831992</v>
      </c>
      <c r="D244" s="31">
        <f>C244*INDEX('Total fte pupil counts'!G:G,MATCH(Data!A244,'Total fte pupil counts'!A:A,0))</f>
        <v>5233669.6599510005</v>
      </c>
      <c r="E244" t="s">
        <v>103</v>
      </c>
      <c r="F244" t="s">
        <v>96</v>
      </c>
    </row>
    <row r="245" spans="1:6" x14ac:dyDescent="0.45">
      <c r="A245" t="s">
        <v>78</v>
      </c>
      <c r="B245" s="11">
        <v>0</v>
      </c>
      <c r="C245" s="12">
        <v>87.916805418699994</v>
      </c>
      <c r="D245" s="31">
        <f>C245*INDEX('Total fte pupil counts'!G:G,MATCH(Data!A245,'Total fte pupil counts'!A:A,0))</f>
        <v>670904131.75077701</v>
      </c>
      <c r="E245" t="s">
        <v>104</v>
      </c>
      <c r="F245" t="s">
        <v>96</v>
      </c>
    </row>
    <row r="246" spans="1:6" x14ac:dyDescent="0.45">
      <c r="A246" t="s">
        <v>78</v>
      </c>
      <c r="B246" s="11">
        <v>0</v>
      </c>
      <c r="C246" s="12">
        <v>0</v>
      </c>
      <c r="D246" s="31">
        <f>C246*INDEX('Total fte pupil counts'!G:G,MATCH(Data!A246,'Total fte pupil counts'!A:A,0))</f>
        <v>0</v>
      </c>
      <c r="E246" t="s">
        <v>77</v>
      </c>
      <c r="F246" t="s">
        <v>96</v>
      </c>
    </row>
    <row r="247" spans="1:6" x14ac:dyDescent="0.45">
      <c r="A247" t="s">
        <v>78</v>
      </c>
      <c r="B247" s="11">
        <v>0</v>
      </c>
      <c r="C247" s="12">
        <v>17.138827357299999</v>
      </c>
      <c r="D247" s="31">
        <f>C247*INDEX('Total fte pupil counts'!G:G,MATCH(Data!A247,'Total fte pupil counts'!A:A,0))</f>
        <v>130788533.91697595</v>
      </c>
      <c r="E247" t="s">
        <v>58</v>
      </c>
      <c r="F247" t="s">
        <v>96</v>
      </c>
    </row>
    <row r="248" spans="1:6" x14ac:dyDescent="0.45">
      <c r="A248" t="s">
        <v>78</v>
      </c>
      <c r="B248" s="11">
        <v>0</v>
      </c>
      <c r="C248" s="12">
        <v>14.7238471359</v>
      </c>
      <c r="D248" s="31">
        <f>C248*INDEX('Total fte pupil counts'!G:G,MATCH(Data!A248,'Total fte pupil counts'!A:A,0))</f>
        <v>112359517.97494489</v>
      </c>
      <c r="E248" t="s">
        <v>22</v>
      </c>
      <c r="F248" t="s">
        <v>96</v>
      </c>
    </row>
    <row r="249" spans="1:6" x14ac:dyDescent="0.45">
      <c r="A249" t="s">
        <v>78</v>
      </c>
      <c r="B249" s="11">
        <v>0</v>
      </c>
      <c r="C249" s="12">
        <v>58.413296533199997</v>
      </c>
      <c r="D249" s="31">
        <f>C249*INDEX('Total fte pupil counts'!G:G,MATCH(Data!A249,'Total fte pupil counts'!A:A,0))</f>
        <v>445759167.50691581</v>
      </c>
      <c r="E249" t="s">
        <v>24</v>
      </c>
      <c r="F249" t="s">
        <v>96</v>
      </c>
    </row>
    <row r="250" spans="1:6" x14ac:dyDescent="0.45">
      <c r="A250" t="s">
        <v>78</v>
      </c>
      <c r="B250" s="11">
        <v>0</v>
      </c>
      <c r="C250" s="12">
        <v>0</v>
      </c>
      <c r="D250" s="31">
        <f>C250*INDEX('Total fte pupil counts'!G:G,MATCH(Data!A250,'Total fte pupil counts'!A:A,0))</f>
        <v>0</v>
      </c>
      <c r="E250" t="s">
        <v>105</v>
      </c>
      <c r="F250" t="s">
        <v>96</v>
      </c>
    </row>
    <row r="251" spans="1:6" x14ac:dyDescent="0.45">
      <c r="A251" t="s">
        <v>78</v>
      </c>
      <c r="B251" s="11">
        <v>0</v>
      </c>
      <c r="C251" s="12">
        <v>98.418911805700006</v>
      </c>
      <c r="D251" s="31">
        <f>C251*INDEX('Total fte pupil counts'!G:G,MATCH(Data!A251,'Total fte pupil counts'!A:A,0))</f>
        <v>751047018.35327244</v>
      </c>
      <c r="E251" t="s">
        <v>106</v>
      </c>
      <c r="F251" t="s">
        <v>96</v>
      </c>
    </row>
    <row r="252" spans="1:6" x14ac:dyDescent="0.45">
      <c r="A252" t="s">
        <v>78</v>
      </c>
      <c r="B252" s="11">
        <v>0</v>
      </c>
      <c r="C252" s="12">
        <v>52.562388777499997</v>
      </c>
      <c r="D252" s="31">
        <f>C252*INDEX('Total fte pupil counts'!G:G,MATCH(Data!A252,'Total fte pupil counts'!A:A,0))</f>
        <v>401110159.05969965</v>
      </c>
      <c r="E252" t="s">
        <v>107</v>
      </c>
      <c r="F252" t="s">
        <v>96</v>
      </c>
    </row>
    <row r="253" spans="1:6" x14ac:dyDescent="0.45">
      <c r="A253" t="s">
        <v>78</v>
      </c>
      <c r="B253" s="11">
        <v>0</v>
      </c>
      <c r="C253" s="12">
        <v>10.3273798136</v>
      </c>
      <c r="D253" s="31">
        <f>C253*INDEX('Total fte pupil counts'!G:G,MATCH(Data!A253,'Total fte pupil counts'!A:A,0))</f>
        <v>78809526.280058309</v>
      </c>
      <c r="E253" t="s">
        <v>60</v>
      </c>
      <c r="F253" t="s">
        <v>96</v>
      </c>
    </row>
    <row r="254" spans="1:6" x14ac:dyDescent="0.45">
      <c r="A254" t="s">
        <v>78</v>
      </c>
      <c r="B254" s="11">
        <v>0</v>
      </c>
      <c r="C254" s="12">
        <v>26.535324873299999</v>
      </c>
      <c r="D254" s="31">
        <f>C254*INDEX('Total fte pupil counts'!G:G,MATCH(Data!A254,'Total fte pupil counts'!A:A,0))</f>
        <v>202494381.02376145</v>
      </c>
      <c r="E254" t="s">
        <v>28</v>
      </c>
      <c r="F254" t="s">
        <v>96</v>
      </c>
    </row>
    <row r="255" spans="1:6" x14ac:dyDescent="0.45">
      <c r="A255" t="s">
        <v>78</v>
      </c>
      <c r="B255" s="11">
        <v>0</v>
      </c>
      <c r="C255" s="12">
        <v>4.8340774843999998</v>
      </c>
      <c r="D255" s="31">
        <f>C255*INDEX('Total fte pupil counts'!G:G,MATCH(Data!A255,'Total fte pupil counts'!A:A,0))</f>
        <v>36889449.543141946</v>
      </c>
      <c r="E255" t="s">
        <v>108</v>
      </c>
      <c r="F255" t="s">
        <v>96</v>
      </c>
    </row>
    <row r="256" spans="1:6" x14ac:dyDescent="0.45">
      <c r="A256" t="s">
        <v>78</v>
      </c>
      <c r="B256" s="11">
        <v>0</v>
      </c>
      <c r="C256" s="12">
        <v>-17.3093249852</v>
      </c>
      <c r="D256" s="31">
        <f>C256*INDEX('Total fte pupil counts'!G:G,MATCH(Data!A256,'Total fte pupil counts'!A:A,0))</f>
        <v>-132089622.62768435</v>
      </c>
      <c r="E256" t="s">
        <v>138</v>
      </c>
      <c r="F256" t="s">
        <v>96</v>
      </c>
    </row>
    <row r="257" spans="1:6" x14ac:dyDescent="0.45">
      <c r="A257" t="s">
        <v>78</v>
      </c>
      <c r="B257" s="11">
        <v>0</v>
      </c>
      <c r="C257" s="12">
        <v>21.877500376</v>
      </c>
      <c r="D257" s="31">
        <f>C257*INDEX('Total fte pupil counts'!G:G,MATCH(Data!A257,'Total fte pupil counts'!A:A,0))</f>
        <v>166949940.05680302</v>
      </c>
      <c r="E257" t="s">
        <v>9</v>
      </c>
      <c r="F257" t="s">
        <v>96</v>
      </c>
    </row>
    <row r="258" spans="1:6" x14ac:dyDescent="0.45">
      <c r="A258" t="s">
        <v>78</v>
      </c>
      <c r="B258" s="11">
        <v>0</v>
      </c>
      <c r="C258" s="12">
        <v>85.334666904599999</v>
      </c>
      <c r="D258" s="31">
        <f>C258*INDEX('Total fte pupil counts'!G:G,MATCH(Data!A258,'Total fte pupil counts'!A:A,0))</f>
        <v>651199509.98236561</v>
      </c>
      <c r="E258" t="s">
        <v>7</v>
      </c>
      <c r="F258" t="s">
        <v>96</v>
      </c>
    </row>
    <row r="259" spans="1:6" x14ac:dyDescent="0.45">
      <c r="A259" t="s">
        <v>78</v>
      </c>
      <c r="B259" s="11">
        <v>0</v>
      </c>
      <c r="C259" s="12">
        <v>2404.6916932658</v>
      </c>
      <c r="D259" s="31">
        <f>C259*INDEX('Total fte pupil counts'!G:G,MATCH(Data!A259,'Total fte pupil counts'!A:A,0))</f>
        <v>18350502897.77298</v>
      </c>
      <c r="E259" t="s">
        <v>5</v>
      </c>
      <c r="F259" t="s">
        <v>96</v>
      </c>
    </row>
    <row r="260" spans="1:6" x14ac:dyDescent="0.45">
      <c r="A260" t="s">
        <v>78</v>
      </c>
      <c r="B260" s="11">
        <v>0</v>
      </c>
      <c r="C260" s="12">
        <v>10.782954564800001</v>
      </c>
      <c r="D260" s="31">
        <f>C260*INDEX('Total fte pupil counts'!G:G,MATCH(Data!A260,'Total fte pupil counts'!A:A,0))</f>
        <v>82286074.153309405</v>
      </c>
      <c r="E260" t="s">
        <v>20</v>
      </c>
      <c r="F260" t="s">
        <v>96</v>
      </c>
    </row>
    <row r="261" spans="1:6" x14ac:dyDescent="0.45">
      <c r="A261" t="s">
        <v>79</v>
      </c>
      <c r="B261" s="11">
        <v>7.1326569448000005E-2</v>
      </c>
      <c r="C261" s="12">
        <v>184.1615480966</v>
      </c>
      <c r="D261" s="31">
        <f>C261*INDEX('Total fte pupil counts'!G:G,MATCH(Data!A261,'Total fte pupil counts'!A:A,0))</f>
        <v>1400369936.5729892</v>
      </c>
      <c r="E261" t="s">
        <v>97</v>
      </c>
      <c r="F261" t="s">
        <v>96</v>
      </c>
    </row>
    <row r="262" spans="1:6" x14ac:dyDescent="0.45">
      <c r="A262" t="s">
        <v>79</v>
      </c>
      <c r="B262" s="11">
        <v>1.084175913E-3</v>
      </c>
      <c r="C262" s="12">
        <v>60.185742321600003</v>
      </c>
      <c r="D262" s="31">
        <f>C262*INDEX('Total fte pupil counts'!G:G,MATCH(Data!A262,'Total fte pupil counts'!A:A,0))</f>
        <v>457654190.18571609</v>
      </c>
      <c r="E262" t="s">
        <v>98</v>
      </c>
      <c r="F262" t="s">
        <v>96</v>
      </c>
    </row>
    <row r="263" spans="1:6" x14ac:dyDescent="0.45">
      <c r="A263" t="s">
        <v>79</v>
      </c>
      <c r="B263" s="11">
        <v>2.0628765263999999E-2</v>
      </c>
      <c r="C263" s="12">
        <v>63.772984960300001</v>
      </c>
      <c r="D263" s="31">
        <f>C263*INDEX('Total fte pupil counts'!G:G,MATCH(Data!A263,'Total fte pupil counts'!A:A,0))</f>
        <v>484931690.82767004</v>
      </c>
      <c r="E263" t="s">
        <v>11</v>
      </c>
      <c r="F263" t="s">
        <v>96</v>
      </c>
    </row>
    <row r="264" spans="1:6" x14ac:dyDescent="0.45">
      <c r="A264" t="s">
        <v>79</v>
      </c>
      <c r="B264" s="11">
        <v>0</v>
      </c>
      <c r="C264" s="12">
        <v>0</v>
      </c>
      <c r="D264" s="31">
        <f>C264*INDEX('Total fte pupil counts'!G:G,MATCH(Data!A264,'Total fte pupil counts'!A:A,0))</f>
        <v>0</v>
      </c>
      <c r="E264" t="s">
        <v>63</v>
      </c>
      <c r="F264" t="s">
        <v>96</v>
      </c>
    </row>
    <row r="265" spans="1:6" x14ac:dyDescent="0.45">
      <c r="A265" t="s">
        <v>79</v>
      </c>
      <c r="B265" s="11">
        <v>9.6699648740000005E-3</v>
      </c>
      <c r="C265" s="12">
        <v>55.780038186699997</v>
      </c>
      <c r="D265" s="31">
        <f>C265*INDEX('Total fte pupil counts'!G:G,MATCH(Data!A265,'Total fte pupil counts'!A:A,0))</f>
        <v>424153083.77281237</v>
      </c>
      <c r="E265" t="s">
        <v>99</v>
      </c>
      <c r="F265" t="s">
        <v>96</v>
      </c>
    </row>
    <row r="266" spans="1:6" x14ac:dyDescent="0.45">
      <c r="A266" t="s">
        <v>79</v>
      </c>
      <c r="B266" s="11">
        <v>0.130823676769</v>
      </c>
      <c r="C266" s="12">
        <v>-38.016077432599999</v>
      </c>
      <c r="D266" s="31">
        <f>C266*INDEX('Total fte pupil counts'!G:G,MATCH(Data!A266,'Total fte pupil counts'!A:A,0))</f>
        <v>-289075393.27981335</v>
      </c>
      <c r="E266" t="s">
        <v>100</v>
      </c>
      <c r="F266" t="s">
        <v>96</v>
      </c>
    </row>
    <row r="267" spans="1:6" x14ac:dyDescent="0.45">
      <c r="A267" t="s">
        <v>79</v>
      </c>
      <c r="B267" s="11">
        <v>0.15009970133299999</v>
      </c>
      <c r="C267" s="12">
        <v>11.4717219609</v>
      </c>
      <c r="D267" s="31">
        <f>C267*INDEX('Total fte pupil counts'!G:G,MATCH(Data!A267,'Total fte pupil counts'!A:A,0))</f>
        <v>87231317.94234243</v>
      </c>
      <c r="E267" t="s">
        <v>38</v>
      </c>
      <c r="F267" t="s">
        <v>96</v>
      </c>
    </row>
    <row r="268" spans="1:6" x14ac:dyDescent="0.45">
      <c r="A268" t="s">
        <v>79</v>
      </c>
      <c r="B268" s="11">
        <v>4.3463332756999998E-2</v>
      </c>
      <c r="C268" s="12">
        <v>79.970572750000002</v>
      </c>
      <c r="D268" s="31">
        <f>C268*INDEX('Total fte pupil counts'!G:G,MATCH(Data!A268,'Total fte pupil counts'!A:A,0))</f>
        <v>608098634.30818248</v>
      </c>
      <c r="E268" t="s">
        <v>40</v>
      </c>
      <c r="F268" t="s">
        <v>96</v>
      </c>
    </row>
    <row r="269" spans="1:6" x14ac:dyDescent="0.45">
      <c r="A269" t="s">
        <v>79</v>
      </c>
      <c r="B269" s="11">
        <v>2.5484898705000002E-2</v>
      </c>
      <c r="C269" s="12">
        <v>48.866093655900002</v>
      </c>
      <c r="D269" s="31">
        <f>C269*INDEX('Total fte pupil counts'!G:G,MATCH(Data!A269,'Total fte pupil counts'!A:A,0))</f>
        <v>371579242.14227331</v>
      </c>
      <c r="E269" t="s">
        <v>18</v>
      </c>
      <c r="F269" t="s">
        <v>96</v>
      </c>
    </row>
    <row r="270" spans="1:6" x14ac:dyDescent="0.45">
      <c r="A270" t="s">
        <v>79</v>
      </c>
      <c r="B270" s="11">
        <v>0.15628661346</v>
      </c>
      <c r="C270" s="12">
        <v>434.28570365159999</v>
      </c>
      <c r="D270" s="31">
        <f>C270*INDEX('Total fte pupil counts'!G:G,MATCH(Data!A270,'Total fte pupil counts'!A:A,0))</f>
        <v>3302321519.137876</v>
      </c>
      <c r="E270" t="s">
        <v>52</v>
      </c>
      <c r="F270" t="s">
        <v>96</v>
      </c>
    </row>
    <row r="271" spans="1:6" x14ac:dyDescent="0.45">
      <c r="A271" t="s">
        <v>79</v>
      </c>
      <c r="B271" s="11">
        <v>0.11730365203</v>
      </c>
      <c r="C271" s="12">
        <v>34.113776819999998</v>
      </c>
      <c r="D271" s="31">
        <f>C271*INDEX('Total fte pupil counts'!G:G,MATCH(Data!A271,'Total fte pupil counts'!A:A,0))</f>
        <v>259402182.3525846</v>
      </c>
      <c r="E271" t="s">
        <v>76</v>
      </c>
      <c r="F271" t="s">
        <v>96</v>
      </c>
    </row>
    <row r="272" spans="1:6" x14ac:dyDescent="0.45">
      <c r="A272" t="s">
        <v>79</v>
      </c>
      <c r="B272" s="11">
        <v>-2.3668699187E-2</v>
      </c>
      <c r="C272" s="12">
        <v>41.191332654500002</v>
      </c>
      <c r="D272" s="31">
        <f>C272*INDEX('Total fte pupil counts'!G:G,MATCH(Data!A272,'Total fte pupil counts'!A:A,0))</f>
        <v>313220129.24479765</v>
      </c>
      <c r="E272" t="s">
        <v>48</v>
      </c>
      <c r="F272" t="s">
        <v>96</v>
      </c>
    </row>
    <row r="273" spans="1:6" x14ac:dyDescent="0.45">
      <c r="A273" t="s">
        <v>79</v>
      </c>
      <c r="B273" s="11">
        <v>9.8639146858999993E-2</v>
      </c>
      <c r="C273" s="12">
        <v>29.869540027700001</v>
      </c>
      <c r="D273" s="31">
        <f>C273*INDEX('Total fte pupil counts'!G:G,MATCH(Data!A273,'Total fte pupil counts'!A:A,0))</f>
        <v>227128878.45683163</v>
      </c>
      <c r="E273" t="s">
        <v>101</v>
      </c>
      <c r="F273" t="s">
        <v>96</v>
      </c>
    </row>
    <row r="274" spans="1:6" x14ac:dyDescent="0.45">
      <c r="A274" t="s">
        <v>79</v>
      </c>
      <c r="B274" s="11">
        <v>8.4244733000999994E-2</v>
      </c>
      <c r="C274" s="12">
        <v>16.448874177899999</v>
      </c>
      <c r="D274" s="31">
        <f>C274*INDEX('Total fte pupil counts'!G:G,MATCH(Data!A274,'Total fte pupil counts'!A:A,0))</f>
        <v>125077732.71497692</v>
      </c>
      <c r="E274" t="s">
        <v>102</v>
      </c>
      <c r="F274" t="s">
        <v>96</v>
      </c>
    </row>
    <row r="275" spans="1:6" x14ac:dyDescent="0.45">
      <c r="A275" t="s">
        <v>79</v>
      </c>
      <c r="B275" s="11">
        <v>0.21009070257500001</v>
      </c>
      <c r="C275" s="12">
        <v>61.476875399800001</v>
      </c>
      <c r="D275" s="31">
        <f>C275*INDEX('Total fte pupil counts'!G:G,MATCH(Data!A275,'Total fte pupil counts'!A:A,0))</f>
        <v>467472004.84634119</v>
      </c>
      <c r="E275" t="s">
        <v>46</v>
      </c>
      <c r="F275" t="s">
        <v>96</v>
      </c>
    </row>
    <row r="276" spans="1:6" x14ac:dyDescent="0.45">
      <c r="A276" t="s">
        <v>79</v>
      </c>
      <c r="B276" s="11">
        <v>-4.5909259334000002E-2</v>
      </c>
      <c r="C276" s="12">
        <v>15.3410569823</v>
      </c>
      <c r="D276" s="31">
        <f>C276*INDEX('Total fte pupil counts'!G:G,MATCH(Data!A276,'Total fte pupil counts'!A:A,0))</f>
        <v>116653857.52511866</v>
      </c>
      <c r="E276" t="s">
        <v>26</v>
      </c>
      <c r="F276" t="s">
        <v>96</v>
      </c>
    </row>
    <row r="277" spans="1:6" x14ac:dyDescent="0.45">
      <c r="A277" t="s">
        <v>79</v>
      </c>
      <c r="B277" s="11">
        <v>-1.740049603E-2</v>
      </c>
      <c r="C277" s="12">
        <v>192.1805754909</v>
      </c>
      <c r="D277" s="31">
        <f>C277*INDEX('Total fte pupil counts'!G:G,MATCH(Data!A277,'Total fte pupil counts'!A:A,0))</f>
        <v>1461346861.4500682</v>
      </c>
      <c r="E277" t="s">
        <v>44</v>
      </c>
      <c r="F277" t="s">
        <v>96</v>
      </c>
    </row>
    <row r="278" spans="1:6" x14ac:dyDescent="0.45">
      <c r="A278" t="s">
        <v>79</v>
      </c>
      <c r="B278" s="11">
        <v>0.174139113707</v>
      </c>
      <c r="C278" s="12">
        <v>0.80526216719999999</v>
      </c>
      <c r="D278" s="31">
        <f>C278*INDEX('Total fte pupil counts'!G:G,MATCH(Data!A278,'Total fte pupil counts'!A:A,0))</f>
        <v>6123237.6772538163</v>
      </c>
      <c r="E278" t="s">
        <v>103</v>
      </c>
      <c r="F278" t="s">
        <v>96</v>
      </c>
    </row>
    <row r="279" spans="1:6" x14ac:dyDescent="0.45">
      <c r="A279" t="s">
        <v>79</v>
      </c>
      <c r="B279" s="11">
        <v>-2.0421494453E-2</v>
      </c>
      <c r="C279" s="12">
        <v>86.121412864600003</v>
      </c>
      <c r="D279" s="31">
        <f>C279*INDEX('Total fte pupil counts'!G:G,MATCH(Data!A279,'Total fte pupil counts'!A:A,0))</f>
        <v>654869807.06480432</v>
      </c>
      <c r="E279" t="s">
        <v>104</v>
      </c>
      <c r="F279" t="s">
        <v>96</v>
      </c>
    </row>
    <row r="280" spans="1:6" x14ac:dyDescent="0.45">
      <c r="A280" t="s">
        <v>79</v>
      </c>
      <c r="B280" s="11">
        <v>0</v>
      </c>
      <c r="C280" s="12">
        <v>0</v>
      </c>
      <c r="D280" s="31">
        <f>C280*INDEX('Total fte pupil counts'!G:G,MATCH(Data!A280,'Total fte pupil counts'!A:A,0))</f>
        <v>0</v>
      </c>
      <c r="E280" t="s">
        <v>77</v>
      </c>
      <c r="F280" t="s">
        <v>96</v>
      </c>
    </row>
    <row r="281" spans="1:6" x14ac:dyDescent="0.45">
      <c r="A281" t="s">
        <v>79</v>
      </c>
      <c r="B281" s="11">
        <v>0.21707272951500001</v>
      </c>
      <c r="C281" s="12">
        <v>20.859199392400001</v>
      </c>
      <c r="D281" s="31">
        <f>C281*INDEX('Total fte pupil counts'!G:G,MATCH(Data!A281,'Total fte pupil counts'!A:A,0))</f>
        <v>158613977.95579138</v>
      </c>
      <c r="E281" t="s">
        <v>58</v>
      </c>
      <c r="F281" t="s">
        <v>96</v>
      </c>
    </row>
    <row r="282" spans="1:6" x14ac:dyDescent="0.45">
      <c r="A282" t="s">
        <v>79</v>
      </c>
      <c r="B282" s="11">
        <v>0.16631477079099999</v>
      </c>
      <c r="C282" s="12">
        <v>17.1726403975</v>
      </c>
      <c r="D282" s="31">
        <f>C282*INDEX('Total fte pupil counts'!G:G,MATCH(Data!A282,'Total fte pupil counts'!A:A,0))</f>
        <v>130581272.76180193</v>
      </c>
      <c r="E282" t="s">
        <v>22</v>
      </c>
      <c r="F282" t="s">
        <v>96</v>
      </c>
    </row>
    <row r="283" spans="1:6" x14ac:dyDescent="0.45">
      <c r="A283" t="s">
        <v>79</v>
      </c>
      <c r="B283" s="11">
        <v>3.8305086808000002E-2</v>
      </c>
      <c r="C283" s="12">
        <v>60.650822927599997</v>
      </c>
      <c r="D283" s="31">
        <f>C283*INDEX('Total fte pupil counts'!G:G,MATCH(Data!A283,'Total fte pupil counts'!A:A,0))</f>
        <v>461190677.06615818</v>
      </c>
      <c r="E283" t="s">
        <v>24</v>
      </c>
      <c r="F283" t="s">
        <v>96</v>
      </c>
    </row>
    <row r="284" spans="1:6" x14ac:dyDescent="0.45">
      <c r="A284" t="s">
        <v>79</v>
      </c>
      <c r="B284" s="11">
        <v>0</v>
      </c>
      <c r="C284" s="12">
        <v>0</v>
      </c>
      <c r="D284" s="31">
        <f>C284*INDEX('Total fte pupil counts'!G:G,MATCH(Data!A284,'Total fte pupil counts'!A:A,0))</f>
        <v>0</v>
      </c>
      <c r="E284" t="s">
        <v>105</v>
      </c>
      <c r="F284" t="s">
        <v>96</v>
      </c>
    </row>
    <row r="285" spans="1:6" x14ac:dyDescent="0.45">
      <c r="A285" t="s">
        <v>79</v>
      </c>
      <c r="B285" s="11">
        <v>6.3409052517999998E-2</v>
      </c>
      <c r="C285" s="12">
        <v>104.65956175319999</v>
      </c>
      <c r="D285" s="31">
        <f>C285*INDEX('Total fte pupil counts'!G:G,MATCH(Data!A285,'Total fte pupil counts'!A:A,0))</f>
        <v>795834447.35818541</v>
      </c>
      <c r="E285" t="s">
        <v>106</v>
      </c>
      <c r="F285" t="s">
        <v>96</v>
      </c>
    </row>
    <row r="286" spans="1:6" x14ac:dyDescent="0.45">
      <c r="A286" t="s">
        <v>79</v>
      </c>
      <c r="B286" s="11">
        <v>-2.0247838136999999E-2</v>
      </c>
      <c r="C286" s="12">
        <v>51.498114037500002</v>
      </c>
      <c r="D286" s="31">
        <f>C286*INDEX('Total fte pupil counts'!G:G,MATCH(Data!A286,'Total fte pupil counts'!A:A,0))</f>
        <v>391593204.08457112</v>
      </c>
      <c r="E286" t="s">
        <v>107</v>
      </c>
      <c r="F286" t="s">
        <v>96</v>
      </c>
    </row>
    <row r="287" spans="1:6" x14ac:dyDescent="0.45">
      <c r="A287" t="s">
        <v>79</v>
      </c>
      <c r="B287" s="11">
        <v>0.122274375204</v>
      </c>
      <c r="C287" s="12">
        <v>11.590153727900001</v>
      </c>
      <c r="D287" s="31">
        <f>C287*INDEX('Total fte pupil counts'!G:G,MATCH(Data!A287,'Total fte pupil counts'!A:A,0))</f>
        <v>88131876.651563436</v>
      </c>
      <c r="E287" t="s">
        <v>60</v>
      </c>
      <c r="F287" t="s">
        <v>96</v>
      </c>
    </row>
    <row r="288" spans="1:6" x14ac:dyDescent="0.45">
      <c r="A288" t="s">
        <v>79</v>
      </c>
      <c r="B288" s="11">
        <v>-9.0709921659000006E-2</v>
      </c>
      <c r="C288" s="12">
        <v>24.1283076329</v>
      </c>
      <c r="D288" s="31">
        <f>C288*INDEX('Total fte pupil counts'!G:G,MATCH(Data!A288,'Total fte pupil counts'!A:A,0))</f>
        <v>183472375.0898006</v>
      </c>
      <c r="E288" t="s">
        <v>28</v>
      </c>
      <c r="F288" t="s">
        <v>96</v>
      </c>
    </row>
    <row r="289" spans="1:6" x14ac:dyDescent="0.45">
      <c r="A289" t="s">
        <v>79</v>
      </c>
      <c r="B289" s="11">
        <v>8.8473738420999995E-2</v>
      </c>
      <c r="C289" s="12">
        <v>5.2617663913000001</v>
      </c>
      <c r="D289" s="31">
        <f>C289*INDEX('Total fte pupil counts'!G:G,MATCH(Data!A289,'Total fte pupil counts'!A:A,0))</f>
        <v>40010629.492436938</v>
      </c>
      <c r="E289" t="s">
        <v>108</v>
      </c>
      <c r="F289" t="s">
        <v>96</v>
      </c>
    </row>
    <row r="290" spans="1:6" x14ac:dyDescent="0.45">
      <c r="A290" t="s">
        <v>79</v>
      </c>
      <c r="B290" s="11">
        <v>7.2575973202999994E-2</v>
      </c>
      <c r="C290" s="12">
        <v>-18.565566091499999</v>
      </c>
      <c r="D290" s="31">
        <f>C290*INDEX('Total fte pupil counts'!G:G,MATCH(Data!A290,'Total fte pupil counts'!A:A,0))</f>
        <v>-141173121.52674875</v>
      </c>
      <c r="E290" t="s">
        <v>138</v>
      </c>
      <c r="F290" t="s">
        <v>96</v>
      </c>
    </row>
    <row r="291" spans="1:6" x14ac:dyDescent="0.45">
      <c r="A291" t="s">
        <v>79</v>
      </c>
      <c r="B291" s="11">
        <v>6.2339242803000003E-2</v>
      </c>
      <c r="C291" s="12">
        <v>23.241327183900001</v>
      </c>
      <c r="D291" s="31">
        <f>C291*INDEX('Total fte pupil counts'!G:G,MATCH(Data!A291,'Total fte pupil counts'!A:A,0))</f>
        <v>176727749.14619112</v>
      </c>
      <c r="E291" t="s">
        <v>9</v>
      </c>
      <c r="F291" t="s">
        <v>96</v>
      </c>
    </row>
    <row r="292" spans="1:6" x14ac:dyDescent="0.45">
      <c r="A292" t="s">
        <v>79</v>
      </c>
      <c r="B292" s="11">
        <v>-6.9317808085999993E-2</v>
      </c>
      <c r="C292" s="12">
        <v>79.419454841000004</v>
      </c>
      <c r="D292" s="31">
        <f>C292*INDEX('Total fte pupil counts'!G:G,MATCH(Data!A292,'Total fte pupil counts'!A:A,0))</f>
        <v>603907917.19460928</v>
      </c>
      <c r="E292" t="s">
        <v>7</v>
      </c>
      <c r="F292" t="s">
        <v>96</v>
      </c>
    </row>
    <row r="293" spans="1:6" x14ac:dyDescent="0.45">
      <c r="A293" t="s">
        <v>79</v>
      </c>
      <c r="B293" s="11">
        <v>9.0517864434000006E-2</v>
      </c>
      <c r="C293" s="12">
        <v>2622.3592499629999</v>
      </c>
      <c r="D293" s="31">
        <f>C293*INDEX('Total fte pupil counts'!G:G,MATCH(Data!A293,'Total fte pupil counts'!A:A,0))</f>
        <v>19940498407.496151</v>
      </c>
      <c r="E293" t="s">
        <v>5</v>
      </c>
      <c r="F293" t="s">
        <v>96</v>
      </c>
    </row>
    <row r="294" spans="1:6" x14ac:dyDescent="0.45">
      <c r="A294" t="s">
        <v>79</v>
      </c>
      <c r="B294" s="11">
        <v>4.8721376173E-2</v>
      </c>
      <c r="C294" s="12">
        <v>11.3083149504</v>
      </c>
      <c r="D294" s="31">
        <f>C294*INDEX('Total fte pupil counts'!G:G,MATCH(Data!A294,'Total fte pupil counts'!A:A,0))</f>
        <v>85988766.13229011</v>
      </c>
      <c r="E294" t="s">
        <v>20</v>
      </c>
      <c r="F294" t="s">
        <v>96</v>
      </c>
    </row>
    <row r="295" spans="1:6" x14ac:dyDescent="0.45">
      <c r="A295" t="s">
        <v>80</v>
      </c>
      <c r="B295" s="11">
        <v>0.18535916873200001</v>
      </c>
      <c r="C295" s="12">
        <v>203.76380628410001</v>
      </c>
      <c r="D295" s="31">
        <f>C295*INDEX('Total fte pupil counts'!G:G,MATCH(Data!A295,'Total fte pupil counts'!A:A,0))</f>
        <v>1539653583.7490995</v>
      </c>
      <c r="E295" t="s">
        <v>97</v>
      </c>
      <c r="F295" t="s">
        <v>96</v>
      </c>
    </row>
    <row r="296" spans="1:6" x14ac:dyDescent="0.45">
      <c r="A296" t="s">
        <v>80</v>
      </c>
      <c r="B296" s="11">
        <v>3.3915675691999998E-2</v>
      </c>
      <c r="C296" s="12">
        <v>62.924448091400002</v>
      </c>
      <c r="D296" s="31">
        <f>C296*INDEX('Total fte pupil counts'!G:G,MATCH(Data!A296,'Total fte pupil counts'!A:A,0))</f>
        <v>475461534.48998481</v>
      </c>
      <c r="E296" t="s">
        <v>98</v>
      </c>
      <c r="F296" t="s">
        <v>96</v>
      </c>
    </row>
    <row r="297" spans="1:6" x14ac:dyDescent="0.45">
      <c r="A297" t="s">
        <v>80</v>
      </c>
      <c r="B297" s="11">
        <v>3.1764651652000001E-2</v>
      </c>
      <c r="C297" s="12">
        <v>64.468799872899993</v>
      </c>
      <c r="D297" s="31">
        <f>C297*INDEX('Total fte pupil counts'!G:G,MATCH(Data!A297,'Total fte pupil counts'!A:A,0))</f>
        <v>487130764.65562344</v>
      </c>
      <c r="E297" t="s">
        <v>11</v>
      </c>
      <c r="F297" t="s">
        <v>96</v>
      </c>
    </row>
    <row r="298" spans="1:6" x14ac:dyDescent="0.45">
      <c r="A298" t="s">
        <v>80</v>
      </c>
      <c r="B298" s="11">
        <v>0</v>
      </c>
      <c r="C298" s="12">
        <v>0</v>
      </c>
      <c r="D298" s="31">
        <f>C298*INDEX('Total fte pupil counts'!G:G,MATCH(Data!A298,'Total fte pupil counts'!A:A,0))</f>
        <v>0</v>
      </c>
      <c r="E298" t="s">
        <v>63</v>
      </c>
      <c r="F298" t="s">
        <v>96</v>
      </c>
    </row>
    <row r="299" spans="1:6" x14ac:dyDescent="0.45">
      <c r="A299" t="s">
        <v>80</v>
      </c>
      <c r="B299" s="11">
        <v>5.2140129120000003E-2</v>
      </c>
      <c r="C299" s="12">
        <v>58.126336943600002</v>
      </c>
      <c r="D299" s="31">
        <f>C299*INDEX('Total fte pupil counts'!G:G,MATCH(Data!A299,'Total fte pupil counts'!A:A,0))</f>
        <v>439206670.78942764</v>
      </c>
      <c r="E299" t="s">
        <v>99</v>
      </c>
      <c r="F299" t="s">
        <v>96</v>
      </c>
    </row>
    <row r="300" spans="1:6" x14ac:dyDescent="0.45">
      <c r="A300" t="s">
        <v>80</v>
      </c>
      <c r="B300" s="11">
        <v>0.17776473898699999</v>
      </c>
      <c r="C300" s="12">
        <v>-39.594144016000001</v>
      </c>
      <c r="D300" s="31">
        <f>C300*INDEX('Total fte pupil counts'!G:G,MATCH(Data!A300,'Total fte pupil counts'!A:A,0))</f>
        <v>-299176123.77497715</v>
      </c>
      <c r="E300" t="s">
        <v>100</v>
      </c>
      <c r="F300" t="s">
        <v>96</v>
      </c>
    </row>
    <row r="301" spans="1:6" x14ac:dyDescent="0.45">
      <c r="A301" t="s">
        <v>80</v>
      </c>
      <c r="B301" s="11">
        <v>0.34715540536200001</v>
      </c>
      <c r="C301" s="12">
        <v>13.437263074300001</v>
      </c>
      <c r="D301" s="31">
        <f>C301*INDEX('Total fte pupil counts'!G:G,MATCH(Data!A301,'Total fte pupil counts'!A:A,0))</f>
        <v>101532900.397826</v>
      </c>
      <c r="E301" t="s">
        <v>38</v>
      </c>
      <c r="F301" t="s">
        <v>96</v>
      </c>
    </row>
    <row r="302" spans="1:6" x14ac:dyDescent="0.45">
      <c r="A302" t="s">
        <v>80</v>
      </c>
      <c r="B302" s="11">
        <v>7.9003686653999997E-2</v>
      </c>
      <c r="C302" s="12">
        <v>82.694369904799998</v>
      </c>
      <c r="D302" s="31">
        <f>C302*INDEX('Total fte pupil counts'!G:G,MATCH(Data!A302,'Total fte pupil counts'!A:A,0))</f>
        <v>624844447.60656214</v>
      </c>
      <c r="E302" t="s">
        <v>40</v>
      </c>
      <c r="F302" t="s">
        <v>96</v>
      </c>
    </row>
    <row r="303" spans="1:6" x14ac:dyDescent="0.45">
      <c r="A303" t="s">
        <v>80</v>
      </c>
      <c r="B303" s="11">
        <v>6.1876646531000001E-2</v>
      </c>
      <c r="C303" s="12">
        <v>50.600222125099997</v>
      </c>
      <c r="D303" s="31">
        <f>C303*INDEX('Total fte pupil counts'!G:G,MATCH(Data!A303,'Total fte pupil counts'!A:A,0))</f>
        <v>382338820.39280432</v>
      </c>
      <c r="E303" t="s">
        <v>18</v>
      </c>
      <c r="F303" t="s">
        <v>96</v>
      </c>
    </row>
    <row r="304" spans="1:6" x14ac:dyDescent="0.45">
      <c r="A304" t="s">
        <v>80</v>
      </c>
      <c r="B304" s="11">
        <v>0.30757969271899999</v>
      </c>
      <c r="C304" s="12">
        <v>491.1093498125</v>
      </c>
      <c r="D304" s="31">
        <f>C304*INDEX('Total fte pupil counts'!G:G,MATCH(Data!A304,'Total fte pupil counts'!A:A,0))</f>
        <v>3710856624.8377371</v>
      </c>
      <c r="E304" t="s">
        <v>52</v>
      </c>
      <c r="F304" t="s">
        <v>96</v>
      </c>
    </row>
    <row r="305" spans="1:6" x14ac:dyDescent="0.45">
      <c r="A305" t="s">
        <v>80</v>
      </c>
      <c r="B305" s="11">
        <v>0.239360897445</v>
      </c>
      <c r="C305" s="12">
        <v>37.840457227599998</v>
      </c>
      <c r="D305" s="31">
        <f>C305*INDEX('Total fte pupil counts'!G:G,MATCH(Data!A305,'Total fte pupil counts'!A:A,0))</f>
        <v>285925143.6437515</v>
      </c>
      <c r="E305" t="s">
        <v>76</v>
      </c>
      <c r="F305" t="s">
        <v>96</v>
      </c>
    </row>
    <row r="306" spans="1:6" x14ac:dyDescent="0.45">
      <c r="A306" t="s">
        <v>80</v>
      </c>
      <c r="B306" s="11">
        <v>0.110180212369</v>
      </c>
      <c r="C306" s="12">
        <v>46.8384065901</v>
      </c>
      <c r="D306" s="31">
        <f>C306*INDEX('Total fte pupil counts'!G:G,MATCH(Data!A306,'Total fte pupil counts'!A:A,0))</f>
        <v>353914278.88325691</v>
      </c>
      <c r="E306" t="s">
        <v>48</v>
      </c>
      <c r="F306" t="s">
        <v>96</v>
      </c>
    </row>
    <row r="307" spans="1:6" x14ac:dyDescent="0.45">
      <c r="A307" t="s">
        <v>80</v>
      </c>
      <c r="B307" s="11">
        <v>0.22740199805299999</v>
      </c>
      <c r="C307" s="12">
        <v>33.370313824900002</v>
      </c>
      <c r="D307" s="31">
        <f>C307*INDEX('Total fte pupil counts'!G:G,MATCH(Data!A307,'Total fte pupil counts'!A:A,0))</f>
        <v>252148427.18291217</v>
      </c>
      <c r="E307" t="s">
        <v>101</v>
      </c>
      <c r="F307" t="s">
        <v>96</v>
      </c>
    </row>
    <row r="308" spans="1:6" x14ac:dyDescent="0.45">
      <c r="A308" t="s">
        <v>80</v>
      </c>
      <c r="B308" s="11">
        <v>7.1786949837E-2</v>
      </c>
      <c r="C308" s="12">
        <v>16.2598794781</v>
      </c>
      <c r="D308" s="31">
        <f>C308*INDEX('Total fte pupil counts'!G:G,MATCH(Data!A308,'Total fte pupil counts'!A:A,0))</f>
        <v>122860787.52808706</v>
      </c>
      <c r="E308" t="s">
        <v>102</v>
      </c>
      <c r="F308" t="s">
        <v>96</v>
      </c>
    </row>
    <row r="309" spans="1:6" x14ac:dyDescent="0.45">
      <c r="A309" t="s">
        <v>80</v>
      </c>
      <c r="B309" s="11">
        <v>0.46445201660800001</v>
      </c>
      <c r="C309" s="12">
        <v>74.399327225999997</v>
      </c>
      <c r="D309" s="31">
        <f>C309*INDEX('Total fte pupil counts'!G:G,MATCH(Data!A309,'Total fte pupil counts'!A:A,0))</f>
        <v>562166524.47256184</v>
      </c>
      <c r="E309" t="s">
        <v>46</v>
      </c>
      <c r="F309" t="s">
        <v>96</v>
      </c>
    </row>
    <row r="310" spans="1:6" x14ac:dyDescent="0.45">
      <c r="A310" t="s">
        <v>80</v>
      </c>
      <c r="B310" s="11">
        <v>2.6696917838E-2</v>
      </c>
      <c r="C310" s="12">
        <v>16.508509357400001</v>
      </c>
      <c r="D310" s="31">
        <f>C310*INDEX('Total fte pupil counts'!G:G,MATCH(Data!A310,'Total fte pupil counts'!A:A,0))</f>
        <v>124739452.30016942</v>
      </c>
      <c r="E310" t="s">
        <v>26</v>
      </c>
      <c r="F310" t="s">
        <v>96</v>
      </c>
    </row>
    <row r="311" spans="1:6" x14ac:dyDescent="0.45">
      <c r="A311" t="s">
        <v>80</v>
      </c>
      <c r="B311" s="11">
        <v>1.6932712712E-2</v>
      </c>
      <c r="C311" s="12">
        <v>198.895595993</v>
      </c>
      <c r="D311" s="31">
        <f>C311*INDEX('Total fte pupil counts'!G:G,MATCH(Data!A311,'Total fte pupil counts'!A:A,0))</f>
        <v>1502869046.0148275</v>
      </c>
      <c r="E311" t="s">
        <v>44</v>
      </c>
      <c r="F311" t="s">
        <v>96</v>
      </c>
    </row>
    <row r="312" spans="1:6" x14ac:dyDescent="0.45">
      <c r="A312" t="s">
        <v>80</v>
      </c>
      <c r="B312" s="11">
        <v>0.56492272640800001</v>
      </c>
      <c r="C312" s="12">
        <v>1.0732740707999999</v>
      </c>
      <c r="D312" s="31">
        <f>C312*INDEX('Total fte pupil counts'!G:G,MATCH(Data!A312,'Total fte pupil counts'!A:A,0))</f>
        <v>8109734.0081497552</v>
      </c>
      <c r="E312" t="s">
        <v>103</v>
      </c>
      <c r="F312" t="s">
        <v>96</v>
      </c>
    </row>
    <row r="313" spans="1:6" x14ac:dyDescent="0.45">
      <c r="A313" t="s">
        <v>80</v>
      </c>
      <c r="B313" s="11">
        <v>5.3722317043999997E-2</v>
      </c>
      <c r="C313" s="12">
        <v>92.639899912999994</v>
      </c>
      <c r="D313" s="31">
        <f>C313*INDEX('Total fte pupil counts'!G:G,MATCH(Data!A313,'Total fte pupil counts'!A:A,0))</f>
        <v>699993568.53562188</v>
      </c>
      <c r="E313" t="s">
        <v>104</v>
      </c>
      <c r="F313" t="s">
        <v>96</v>
      </c>
    </row>
    <row r="314" spans="1:6" x14ac:dyDescent="0.45">
      <c r="A314" t="s">
        <v>80</v>
      </c>
      <c r="B314" s="11">
        <v>0</v>
      </c>
      <c r="C314" s="12">
        <v>0</v>
      </c>
      <c r="D314" s="31">
        <f>C314*INDEX('Total fte pupil counts'!G:G,MATCH(Data!A314,'Total fte pupil counts'!A:A,0))</f>
        <v>0</v>
      </c>
      <c r="E314" t="s">
        <v>77</v>
      </c>
      <c r="F314" t="s">
        <v>96</v>
      </c>
    </row>
    <row r="315" spans="1:6" x14ac:dyDescent="0.45">
      <c r="A315" t="s">
        <v>80</v>
      </c>
      <c r="B315" s="11">
        <v>0.34530961875299998</v>
      </c>
      <c r="C315" s="12">
        <v>23.057029297900002</v>
      </c>
      <c r="D315" s="31">
        <f>C315*INDEX('Total fte pupil counts'!G:G,MATCH(Data!A315,'Total fte pupil counts'!A:A,0))</f>
        <v>174220527.36698326</v>
      </c>
      <c r="E315" t="s">
        <v>58</v>
      </c>
      <c r="F315" t="s">
        <v>96</v>
      </c>
    </row>
    <row r="316" spans="1:6" x14ac:dyDescent="0.45">
      <c r="A316" t="s">
        <v>80</v>
      </c>
      <c r="B316" s="11">
        <v>0.38258153873200001</v>
      </c>
      <c r="C316" s="12">
        <v>20.356919229300001</v>
      </c>
      <c r="D316" s="31">
        <f>C316*INDEX('Total fte pupil counts'!G:G,MATCH(Data!A316,'Total fte pupil counts'!A:A,0))</f>
        <v>153818306.68093684</v>
      </c>
      <c r="E316" t="s">
        <v>22</v>
      </c>
      <c r="F316" t="s">
        <v>96</v>
      </c>
    </row>
    <row r="317" spans="1:6" x14ac:dyDescent="0.45">
      <c r="A317" t="s">
        <v>80</v>
      </c>
      <c r="B317" s="11">
        <v>7.4094332548999997E-2</v>
      </c>
      <c r="C317" s="12">
        <v>62.741390751799997</v>
      </c>
      <c r="D317" s="31">
        <f>C317*INDEX('Total fte pupil counts'!G:G,MATCH(Data!A317,'Total fte pupil counts'!A:A,0))</f>
        <v>474078340.41795343</v>
      </c>
      <c r="E317" t="s">
        <v>24</v>
      </c>
      <c r="F317" t="s">
        <v>96</v>
      </c>
    </row>
    <row r="318" spans="1:6" x14ac:dyDescent="0.45">
      <c r="A318" t="s">
        <v>80</v>
      </c>
      <c r="B318" s="11">
        <v>0</v>
      </c>
      <c r="C318" s="12">
        <v>0</v>
      </c>
      <c r="D318" s="31">
        <f>C318*INDEX('Total fte pupil counts'!G:G,MATCH(Data!A318,'Total fte pupil counts'!A:A,0))</f>
        <v>0</v>
      </c>
      <c r="E318" t="s">
        <v>105</v>
      </c>
      <c r="F318" t="s">
        <v>96</v>
      </c>
    </row>
    <row r="319" spans="1:6" x14ac:dyDescent="0.45">
      <c r="A319" t="s">
        <v>80</v>
      </c>
      <c r="B319" s="11">
        <v>0.107982733027</v>
      </c>
      <c r="C319" s="12">
        <v>109.046454884</v>
      </c>
      <c r="D319" s="31">
        <f>C319*INDEX('Total fte pupil counts'!G:G,MATCH(Data!A319,'Total fte pupil counts'!A:A,0))</f>
        <v>823962646.35534585</v>
      </c>
      <c r="E319" t="s">
        <v>106</v>
      </c>
      <c r="F319" t="s">
        <v>96</v>
      </c>
    </row>
    <row r="320" spans="1:6" x14ac:dyDescent="0.45">
      <c r="A320" t="s">
        <v>80</v>
      </c>
      <c r="B320" s="11">
        <v>2.8386248329999998E-3</v>
      </c>
      <c r="C320" s="12">
        <v>51.887559987700001</v>
      </c>
      <c r="D320" s="31">
        <f>C320*INDEX('Total fte pupil counts'!G:G,MATCH(Data!A320,'Total fte pupil counts'!A:A,0))</f>
        <v>392066035.39626032</v>
      </c>
      <c r="E320" t="s">
        <v>107</v>
      </c>
      <c r="F320" t="s">
        <v>96</v>
      </c>
    </row>
    <row r="321" spans="1:6" x14ac:dyDescent="0.45">
      <c r="A321" t="s">
        <v>80</v>
      </c>
      <c r="B321" s="11">
        <v>0.38955564047300001</v>
      </c>
      <c r="C321" s="12">
        <v>14.3504688714</v>
      </c>
      <c r="D321" s="31">
        <f>C321*INDEX('Total fte pupil counts'!G:G,MATCH(Data!A321,'Total fte pupil counts'!A:A,0))</f>
        <v>108433147.32511941</v>
      </c>
      <c r="E321" t="s">
        <v>60</v>
      </c>
      <c r="F321" t="s">
        <v>96</v>
      </c>
    </row>
    <row r="322" spans="1:6" x14ac:dyDescent="0.45">
      <c r="A322" t="s">
        <v>80</v>
      </c>
      <c r="B322" s="11">
        <v>-5.7091835068000002E-2</v>
      </c>
      <c r="C322" s="12">
        <v>25.020374482200001</v>
      </c>
      <c r="D322" s="31">
        <f>C322*INDEX('Total fte pupil counts'!G:G,MATCH(Data!A322,'Total fte pupil counts'!A:A,0))</f>
        <v>189055701.01371697</v>
      </c>
      <c r="E322" t="s">
        <v>28</v>
      </c>
      <c r="F322" t="s">
        <v>96</v>
      </c>
    </row>
    <row r="323" spans="1:6" x14ac:dyDescent="0.45">
      <c r="A323" t="s">
        <v>80</v>
      </c>
      <c r="B323" s="11">
        <v>0.379517511561</v>
      </c>
      <c r="C323" s="12">
        <v>6.6686945419999999</v>
      </c>
      <c r="D323" s="31">
        <f>C323*INDEX('Total fte pupil counts'!G:G,MATCH(Data!A323,'Total fte pupil counts'!A:A,0))</f>
        <v>50389122.767969936</v>
      </c>
      <c r="E323" t="s">
        <v>108</v>
      </c>
      <c r="F323" t="s">
        <v>96</v>
      </c>
    </row>
    <row r="324" spans="1:6" x14ac:dyDescent="0.45">
      <c r="A324" t="s">
        <v>80</v>
      </c>
      <c r="B324" s="11">
        <v>7.0402628021999994E-2</v>
      </c>
      <c r="C324" s="12">
        <v>-18.527946953499999</v>
      </c>
      <c r="D324" s="31">
        <f>C324*INDEX('Total fte pupil counts'!G:G,MATCH(Data!A324,'Total fte pupil counts'!A:A,0))</f>
        <v>-139998464.13693273</v>
      </c>
      <c r="E324" t="s">
        <v>138</v>
      </c>
      <c r="F324" t="s">
        <v>96</v>
      </c>
    </row>
    <row r="325" spans="1:6" x14ac:dyDescent="0.45">
      <c r="A325" t="s">
        <v>80</v>
      </c>
      <c r="B325" s="11">
        <v>3.6605988458999997E-2</v>
      </c>
      <c r="C325" s="12">
        <v>22.678347902300001</v>
      </c>
      <c r="D325" s="31">
        <f>C325*INDEX('Total fte pupil counts'!G:G,MATCH(Data!A325,'Total fte pupil counts'!A:A,0))</f>
        <v>171359184.23413196</v>
      </c>
      <c r="E325" t="s">
        <v>9</v>
      </c>
      <c r="F325" t="s">
        <v>96</v>
      </c>
    </row>
    <row r="326" spans="1:6" x14ac:dyDescent="0.45">
      <c r="A326" t="s">
        <v>80</v>
      </c>
      <c r="B326" s="11">
        <v>3.6287962740999997E-2</v>
      </c>
      <c r="C326" s="12">
        <v>73.704579000899997</v>
      </c>
      <c r="D326" s="31">
        <f>C326*INDEX('Total fte pupil counts'!G:G,MATCH(Data!A326,'Total fte pupil counts'!A:A,0))</f>
        <v>556916958.25133049</v>
      </c>
      <c r="E326" t="s">
        <v>7</v>
      </c>
      <c r="F326" t="s">
        <v>96</v>
      </c>
    </row>
    <row r="327" spans="1:6" x14ac:dyDescent="0.45">
      <c r="A327" t="s">
        <v>80</v>
      </c>
      <c r="B327" s="11">
        <v>0.111310318391</v>
      </c>
      <c r="C327" s="12">
        <v>2672.3586912759001</v>
      </c>
      <c r="D327" s="31">
        <f>C327*INDEX('Total fte pupil counts'!G:G,MATCH(Data!A327,'Total fte pupil counts'!A:A,0))</f>
        <v>20192529336.389091</v>
      </c>
      <c r="E327" t="s">
        <v>5</v>
      </c>
      <c r="F327" t="s">
        <v>96</v>
      </c>
    </row>
    <row r="328" spans="1:6" x14ac:dyDescent="0.45">
      <c r="A328" t="s">
        <v>80</v>
      </c>
      <c r="B328" s="11">
        <v>7.0185547725000005E-2</v>
      </c>
      <c r="C328" s="12">
        <v>11.539762137</v>
      </c>
      <c r="D328" s="31">
        <f>C328*INDEX('Total fte pupil counts'!G:G,MATCH(Data!A328,'Total fte pupil counts'!A:A,0))</f>
        <v>87195250.490521595</v>
      </c>
      <c r="E328" t="s">
        <v>20</v>
      </c>
      <c r="F328" t="s">
        <v>96</v>
      </c>
    </row>
    <row r="329" spans="1:6" x14ac:dyDescent="0.45">
      <c r="A329" t="s">
        <v>81</v>
      </c>
      <c r="B329" s="11">
        <v>0.31319463919099999</v>
      </c>
      <c r="C329" s="12">
        <v>225.738784608</v>
      </c>
      <c r="D329" s="31">
        <f>C329*INDEX('Total fte pupil counts'!G:G,MATCH(Data!A329,'Total fte pupil counts'!A:A,0))</f>
        <v>1694165063.7073479</v>
      </c>
      <c r="E329" t="s">
        <v>97</v>
      </c>
      <c r="F329" t="s">
        <v>96</v>
      </c>
    </row>
    <row r="330" spans="1:6" x14ac:dyDescent="0.45">
      <c r="A330" t="s">
        <v>81</v>
      </c>
      <c r="B330" s="11">
        <v>7.5460201234999996E-2</v>
      </c>
      <c r="C330" s="12">
        <v>65.452861580499999</v>
      </c>
      <c r="D330" s="31">
        <f>C330*INDEX('Total fte pupil counts'!G:G,MATCH(Data!A330,'Total fte pupil counts'!A:A,0))</f>
        <v>491222417.1044209</v>
      </c>
      <c r="E330" t="s">
        <v>98</v>
      </c>
      <c r="F330" t="s">
        <v>96</v>
      </c>
    </row>
    <row r="331" spans="1:6" x14ac:dyDescent="0.45">
      <c r="A331" t="s">
        <v>81</v>
      </c>
      <c r="B331" s="11">
        <v>0.139504221491</v>
      </c>
      <c r="C331" s="12">
        <v>71.200800969499994</v>
      </c>
      <c r="D331" s="31">
        <f>C331*INDEX('Total fte pupil counts'!G:G,MATCH(Data!A331,'Total fte pupil counts'!A:A,0))</f>
        <v>534360587.26007807</v>
      </c>
      <c r="E331" t="s">
        <v>11</v>
      </c>
      <c r="F331" t="s">
        <v>96</v>
      </c>
    </row>
    <row r="332" spans="1:6" x14ac:dyDescent="0.45">
      <c r="A332" t="s">
        <v>81</v>
      </c>
      <c r="B332" s="11">
        <v>0</v>
      </c>
      <c r="C332" s="12">
        <v>0</v>
      </c>
      <c r="D332" s="31">
        <f>C332*INDEX('Total fte pupil counts'!G:G,MATCH(Data!A332,'Total fte pupil counts'!A:A,0))</f>
        <v>0</v>
      </c>
      <c r="E332" t="s">
        <v>63</v>
      </c>
      <c r="F332" t="s">
        <v>96</v>
      </c>
    </row>
    <row r="333" spans="1:6" x14ac:dyDescent="0.45">
      <c r="A333" t="s">
        <v>81</v>
      </c>
      <c r="B333" s="11">
        <v>0.14793052432100001</v>
      </c>
      <c r="C333" s="12">
        <v>63.418355214999998</v>
      </c>
      <c r="D333" s="31">
        <f>C333*INDEX('Total fte pupil counts'!G:G,MATCH(Data!A333,'Total fte pupil counts'!A:A,0))</f>
        <v>475953487.52147067</v>
      </c>
      <c r="E333" t="s">
        <v>99</v>
      </c>
      <c r="F333" t="s">
        <v>96</v>
      </c>
    </row>
    <row r="334" spans="1:6" x14ac:dyDescent="0.45">
      <c r="A334" t="s">
        <v>81</v>
      </c>
      <c r="B334" s="11">
        <v>0.25595872331300001</v>
      </c>
      <c r="C334" s="12">
        <v>-42.2228726357</v>
      </c>
      <c r="D334" s="31">
        <f>C334*INDEX('Total fte pupil counts'!G:G,MATCH(Data!A334,'Total fte pupil counts'!A:A,0))</f>
        <v>-316881814.6734758</v>
      </c>
      <c r="E334" t="s">
        <v>100</v>
      </c>
      <c r="F334" t="s">
        <v>96</v>
      </c>
    </row>
    <row r="335" spans="1:6" x14ac:dyDescent="0.45">
      <c r="A335" t="s">
        <v>81</v>
      </c>
      <c r="B335" s="11">
        <v>0.56132406892300002</v>
      </c>
      <c r="C335" s="12">
        <v>15.5734981835</v>
      </c>
      <c r="D335" s="31">
        <f>C335*INDEX('Total fte pupil counts'!G:G,MATCH(Data!A335,'Total fte pupil counts'!A:A,0))</f>
        <v>116878792.39720383</v>
      </c>
      <c r="E335" t="s">
        <v>38</v>
      </c>
      <c r="F335" t="s">
        <v>96</v>
      </c>
    </row>
    <row r="336" spans="1:6" x14ac:dyDescent="0.45">
      <c r="A336" t="s">
        <v>81</v>
      </c>
      <c r="B336" s="11">
        <v>0.134377164085</v>
      </c>
      <c r="C336" s="12">
        <v>86.938168959600006</v>
      </c>
      <c r="D336" s="31">
        <f>C336*INDEX('Total fte pupil counts'!G:G,MATCH(Data!A336,'Total fte pupil counts'!A:A,0))</f>
        <v>652469219.2784189</v>
      </c>
      <c r="E336" t="s">
        <v>40</v>
      </c>
      <c r="F336" t="s">
        <v>96</v>
      </c>
    </row>
    <row r="337" spans="1:6" x14ac:dyDescent="0.45">
      <c r="A337" t="s">
        <v>81</v>
      </c>
      <c r="B337" s="11">
        <v>9.5963314669999994E-2</v>
      </c>
      <c r="C337" s="12">
        <v>52.224509640000001</v>
      </c>
      <c r="D337" s="31">
        <f>C337*INDEX('Total fte pupil counts'!G:G,MATCH(Data!A337,'Total fte pupil counts'!A:A,0))</f>
        <v>391943900.35800719</v>
      </c>
      <c r="E337" t="s">
        <v>18</v>
      </c>
      <c r="F337" t="s">
        <v>96</v>
      </c>
    </row>
    <row r="338" spans="1:6" x14ac:dyDescent="0.45">
      <c r="A338" t="s">
        <v>81</v>
      </c>
      <c r="B338" s="11">
        <v>0.486624320848</v>
      </c>
      <c r="C338" s="12">
        <v>558.35610455899996</v>
      </c>
      <c r="D338" s="31">
        <f>C338*INDEX('Total fte pupil counts'!G:G,MATCH(Data!A338,'Total fte pupil counts'!A:A,0))</f>
        <v>4190451397.5932035</v>
      </c>
      <c r="E338" t="s">
        <v>52</v>
      </c>
      <c r="F338" t="s">
        <v>96</v>
      </c>
    </row>
    <row r="339" spans="1:6" x14ac:dyDescent="0.45">
      <c r="A339" t="s">
        <v>81</v>
      </c>
      <c r="B339" s="11">
        <v>0.47526807461199999</v>
      </c>
      <c r="C339" s="12">
        <v>45.0432304196</v>
      </c>
      <c r="D339" s="31">
        <f>C339*INDEX('Total fte pupil counts'!G:G,MATCH(Data!A339,'Total fte pupil counts'!A:A,0))</f>
        <v>338048543.43448961</v>
      </c>
      <c r="E339" t="s">
        <v>76</v>
      </c>
      <c r="F339" t="s">
        <v>96</v>
      </c>
    </row>
    <row r="340" spans="1:6" x14ac:dyDescent="0.45">
      <c r="A340" t="s">
        <v>81</v>
      </c>
      <c r="B340" s="11">
        <v>0.40098358480399998</v>
      </c>
      <c r="C340" s="12">
        <v>59.107375577399999</v>
      </c>
      <c r="D340" s="31">
        <f>C340*INDEX('Total fte pupil counts'!G:G,MATCH(Data!A340,'Total fte pupil counts'!A:A,0))</f>
        <v>443599671.56087542</v>
      </c>
      <c r="E340" t="s">
        <v>48</v>
      </c>
      <c r="F340" t="s">
        <v>96</v>
      </c>
    </row>
    <row r="341" spans="1:6" x14ac:dyDescent="0.45">
      <c r="A341" t="s">
        <v>81</v>
      </c>
      <c r="B341" s="11">
        <v>0.338541509618</v>
      </c>
      <c r="C341" s="12">
        <v>36.391948452400001</v>
      </c>
      <c r="D341" s="31">
        <f>C341*INDEX('Total fte pupil counts'!G:G,MATCH(Data!A341,'Total fte pupil counts'!A:A,0))</f>
        <v>273120845.29629296</v>
      </c>
      <c r="E341" t="s">
        <v>101</v>
      </c>
      <c r="F341" t="s">
        <v>96</v>
      </c>
    </row>
    <row r="342" spans="1:6" x14ac:dyDescent="0.45">
      <c r="A342" t="s">
        <v>81</v>
      </c>
      <c r="B342" s="11">
        <v>0.116932933281</v>
      </c>
      <c r="C342" s="12">
        <v>16.9447807542</v>
      </c>
      <c r="D342" s="31">
        <f>C342*INDEX('Total fte pupil counts'!G:G,MATCH(Data!A342,'Total fte pupil counts'!A:A,0))</f>
        <v>127170240.66465591</v>
      </c>
      <c r="E342" t="s">
        <v>102</v>
      </c>
      <c r="F342" t="s">
        <v>96</v>
      </c>
    </row>
    <row r="343" spans="1:6" x14ac:dyDescent="0.45">
      <c r="A343" t="s">
        <v>81</v>
      </c>
      <c r="B343" s="11">
        <v>0.54814360160800002</v>
      </c>
      <c r="C343" s="12">
        <v>78.651154904799995</v>
      </c>
      <c r="D343" s="31">
        <f>C343*INDEX('Total fte pupil counts'!G:G,MATCH(Data!A343,'Total fte pupil counts'!A:A,0))</f>
        <v>590275344.53742588</v>
      </c>
      <c r="E343" t="s">
        <v>46</v>
      </c>
      <c r="F343" t="s">
        <v>96</v>
      </c>
    </row>
    <row r="344" spans="1:6" x14ac:dyDescent="0.45">
      <c r="A344" t="s">
        <v>81</v>
      </c>
      <c r="B344" s="11">
        <v>0.11040500261900001</v>
      </c>
      <c r="C344" s="12">
        <v>17.8544720041</v>
      </c>
      <c r="D344" s="31">
        <f>C344*INDEX('Total fte pupil counts'!G:G,MATCH(Data!A344,'Total fte pupil counts'!A:A,0))</f>
        <v>133997455.30133042</v>
      </c>
      <c r="E344" t="s">
        <v>26</v>
      </c>
      <c r="F344" t="s">
        <v>96</v>
      </c>
    </row>
    <row r="345" spans="1:6" x14ac:dyDescent="0.45">
      <c r="A345" t="s">
        <v>81</v>
      </c>
      <c r="B345" s="11">
        <v>6.4448216953000001E-2</v>
      </c>
      <c r="C345" s="12">
        <v>208.1888603523</v>
      </c>
      <c r="D345" s="31">
        <f>C345*INDEX('Total fte pupil counts'!G:G,MATCH(Data!A345,'Total fte pupil counts'!A:A,0))</f>
        <v>1562453233.1668046</v>
      </c>
      <c r="E345" t="s">
        <v>44</v>
      </c>
      <c r="F345" t="s">
        <v>96</v>
      </c>
    </row>
    <row r="346" spans="1:6" x14ac:dyDescent="0.45">
      <c r="A346" t="s">
        <v>81</v>
      </c>
      <c r="B346" s="11">
        <v>0.35492988822100002</v>
      </c>
      <c r="C346" s="12">
        <v>0.92925426420000001</v>
      </c>
      <c r="D346" s="31">
        <f>C346*INDEX('Total fte pupil counts'!G:G,MATCH(Data!A346,'Total fte pupil counts'!A:A,0))</f>
        <v>6974034.6677357163</v>
      </c>
      <c r="E346" t="s">
        <v>103</v>
      </c>
      <c r="F346" t="s">
        <v>96</v>
      </c>
    </row>
    <row r="347" spans="1:6" x14ac:dyDescent="0.45">
      <c r="A347" t="s">
        <v>81</v>
      </c>
      <c r="B347" s="11">
        <v>0.144407272754</v>
      </c>
      <c r="C347" s="12">
        <v>100.6126315185</v>
      </c>
      <c r="D347" s="31">
        <f>C347*INDEX('Total fte pupil counts'!G:G,MATCH(Data!A347,'Total fte pupil counts'!A:A,0))</f>
        <v>755095787.29371214</v>
      </c>
      <c r="E347" t="s">
        <v>104</v>
      </c>
      <c r="F347" t="s">
        <v>96</v>
      </c>
    </row>
    <row r="348" spans="1:6" x14ac:dyDescent="0.45">
      <c r="A348" t="s">
        <v>81</v>
      </c>
      <c r="B348" s="11">
        <v>0</v>
      </c>
      <c r="C348" s="12">
        <v>0</v>
      </c>
      <c r="D348" s="31">
        <f>C348*INDEX('Total fte pupil counts'!G:G,MATCH(Data!A348,'Total fte pupil counts'!A:A,0))</f>
        <v>0</v>
      </c>
      <c r="E348" t="s">
        <v>77</v>
      </c>
      <c r="F348" t="s">
        <v>96</v>
      </c>
    </row>
    <row r="349" spans="1:6" x14ac:dyDescent="0.45">
      <c r="A349" t="s">
        <v>81</v>
      </c>
      <c r="B349" s="11">
        <v>0.43580588132199999</v>
      </c>
      <c r="C349" s="12">
        <v>24.608029118499999</v>
      </c>
      <c r="D349" s="31">
        <f>C349*INDEX('Total fte pupil counts'!G:G,MATCH(Data!A349,'Total fte pupil counts'!A:A,0))</f>
        <v>184682766.37376013</v>
      </c>
      <c r="E349" t="s">
        <v>58</v>
      </c>
      <c r="F349" t="s">
        <v>96</v>
      </c>
    </row>
    <row r="350" spans="1:6" x14ac:dyDescent="0.45">
      <c r="A350" t="s">
        <v>81</v>
      </c>
      <c r="B350" s="11">
        <v>0.55627138334299997</v>
      </c>
      <c r="C350" s="12">
        <v>22.914301950399999</v>
      </c>
      <c r="D350" s="31">
        <f>C350*INDEX('Total fte pupil counts'!G:G,MATCH(Data!A350,'Total fte pupil counts'!A:A,0))</f>
        <v>171971377.85171297</v>
      </c>
      <c r="E350" t="s">
        <v>22</v>
      </c>
      <c r="F350" t="s">
        <v>96</v>
      </c>
    </row>
    <row r="351" spans="1:6" x14ac:dyDescent="0.45">
      <c r="A351" t="s">
        <v>81</v>
      </c>
      <c r="B351" s="11">
        <v>0.15939322020999999</v>
      </c>
      <c r="C351" s="12">
        <v>67.7239799707</v>
      </c>
      <c r="D351" s="31">
        <f>C351*INDEX('Total fte pupil counts'!G:G,MATCH(Data!A351,'Total fte pupil counts'!A:A,0))</f>
        <v>508267115.20050406</v>
      </c>
      <c r="E351" t="s">
        <v>24</v>
      </c>
      <c r="F351" t="s">
        <v>96</v>
      </c>
    </row>
    <row r="352" spans="1:6" x14ac:dyDescent="0.45">
      <c r="A352" t="s">
        <v>81</v>
      </c>
      <c r="B352" s="11">
        <v>0</v>
      </c>
      <c r="C352" s="12">
        <v>0</v>
      </c>
      <c r="D352" s="31">
        <f>C352*INDEX('Total fte pupil counts'!G:G,MATCH(Data!A352,'Total fte pupil counts'!A:A,0))</f>
        <v>0</v>
      </c>
      <c r="E352" t="s">
        <v>105</v>
      </c>
      <c r="F352" t="s">
        <v>96</v>
      </c>
    </row>
    <row r="353" spans="1:6" x14ac:dyDescent="0.45">
      <c r="A353" t="s">
        <v>81</v>
      </c>
      <c r="B353" s="11">
        <v>0.17178553608899999</v>
      </c>
      <c r="C353" s="12">
        <v>115.3258573315</v>
      </c>
      <c r="D353" s="31">
        <f>C353*INDEX('Total fte pupil counts'!G:G,MATCH(Data!A353,'Total fte pupil counts'!A:A,0))</f>
        <v>865518252.75576091</v>
      </c>
      <c r="E353" t="s">
        <v>106</v>
      </c>
      <c r="F353" t="s">
        <v>96</v>
      </c>
    </row>
    <row r="354" spans="1:6" x14ac:dyDescent="0.45">
      <c r="A354" t="s">
        <v>81</v>
      </c>
      <c r="B354" s="11">
        <v>3.8056269169999997E-2</v>
      </c>
      <c r="C354" s="12">
        <v>54.562717192999997</v>
      </c>
      <c r="D354" s="31">
        <f>C354*INDEX('Total fte pupil counts'!G:G,MATCH(Data!A354,'Total fte pupil counts'!A:A,0))</f>
        <v>409492101.2791211</v>
      </c>
      <c r="E354" t="s">
        <v>107</v>
      </c>
      <c r="F354" t="s">
        <v>96</v>
      </c>
    </row>
    <row r="355" spans="1:6" x14ac:dyDescent="0.45">
      <c r="A355" t="s">
        <v>81</v>
      </c>
      <c r="B355" s="11">
        <v>0.748392974328</v>
      </c>
      <c r="C355" s="12">
        <v>18.056318309400002</v>
      </c>
      <c r="D355" s="31">
        <f>C355*INDEX('Total fte pupil counts'!G:G,MATCH(Data!A355,'Total fte pupil counts'!A:A,0))</f>
        <v>135512307.78568083</v>
      </c>
      <c r="E355" t="s">
        <v>60</v>
      </c>
      <c r="F355" t="s">
        <v>96</v>
      </c>
    </row>
    <row r="356" spans="1:6" x14ac:dyDescent="0.45">
      <c r="A356" t="s">
        <v>81</v>
      </c>
      <c r="B356" s="11">
        <v>4.0888173429000002E-2</v>
      </c>
      <c r="C356" s="12">
        <v>27.620305838699998</v>
      </c>
      <c r="D356" s="31">
        <f>C356*INDEX('Total fte pupil counts'!G:G,MATCH(Data!A356,'Total fte pupil counts'!A:A,0))</f>
        <v>207289842.91332671</v>
      </c>
      <c r="E356" t="s">
        <v>28</v>
      </c>
      <c r="F356" t="s">
        <v>96</v>
      </c>
    </row>
    <row r="357" spans="1:6" x14ac:dyDescent="0.45">
      <c r="A357" t="s">
        <v>81</v>
      </c>
      <c r="B357" s="11">
        <v>0.36714992184099998</v>
      </c>
      <c r="C357" s="12">
        <v>6.6089086549999996</v>
      </c>
      <c r="D357" s="31">
        <f>C357*INDEX('Total fte pupil counts'!G:G,MATCH(Data!A357,'Total fte pupil counts'!A:A,0))</f>
        <v>49599727.277601898</v>
      </c>
      <c r="E357" t="s">
        <v>108</v>
      </c>
      <c r="F357" t="s">
        <v>96</v>
      </c>
    </row>
    <row r="358" spans="1:6" x14ac:dyDescent="0.45">
      <c r="A358" t="s">
        <v>81</v>
      </c>
      <c r="B358" s="11">
        <v>0.100136894682</v>
      </c>
      <c r="C358" s="12">
        <v>-19.042627038300001</v>
      </c>
      <c r="D358" s="31">
        <f>C358*INDEX('Total fte pupil counts'!G:G,MATCH(Data!A358,'Total fte pupil counts'!A:A,0))</f>
        <v>-142914535.06990075</v>
      </c>
      <c r="E358" t="s">
        <v>138</v>
      </c>
      <c r="F358" t="s">
        <v>96</v>
      </c>
    </row>
    <row r="359" spans="1:6" x14ac:dyDescent="0.45">
      <c r="A359" t="s">
        <v>81</v>
      </c>
      <c r="B359" s="11">
        <v>6.6842719866000003E-2</v>
      </c>
      <c r="C359" s="12">
        <v>23.339852005099999</v>
      </c>
      <c r="D359" s="31">
        <f>C359*INDEX('Total fte pupil counts'!G:G,MATCH(Data!A359,'Total fte pupil counts'!A:A,0))</f>
        <v>175165122.5012354</v>
      </c>
      <c r="E359" t="s">
        <v>9</v>
      </c>
      <c r="F359" t="s">
        <v>96</v>
      </c>
    </row>
    <row r="360" spans="1:6" x14ac:dyDescent="0.45">
      <c r="A360" t="s">
        <v>81</v>
      </c>
      <c r="B360" s="11">
        <v>1.5810314071E-2</v>
      </c>
      <c r="C360" s="12">
        <v>75.452032329199994</v>
      </c>
      <c r="D360" s="31">
        <f>C360*INDEX('Total fte pupil counts'!G:G,MATCH(Data!A360,'Total fte pupil counts'!A:A,0))</f>
        <v>566265993.58999932</v>
      </c>
      <c r="E360" t="s">
        <v>7</v>
      </c>
      <c r="F360" t="s">
        <v>96</v>
      </c>
    </row>
    <row r="361" spans="1:6" x14ac:dyDescent="0.45">
      <c r="A361" t="s">
        <v>81</v>
      </c>
      <c r="B361" s="11">
        <v>0.139585475741</v>
      </c>
      <c r="C361" s="12">
        <v>2740.3517272804002</v>
      </c>
      <c r="D361" s="31">
        <f>C361*INDEX('Total fte pupil counts'!G:G,MATCH(Data!A361,'Total fte pupil counts'!A:A,0))</f>
        <v>20566284906.204857</v>
      </c>
      <c r="E361" t="s">
        <v>5</v>
      </c>
      <c r="F361" t="s">
        <v>96</v>
      </c>
    </row>
    <row r="362" spans="1:6" x14ac:dyDescent="0.45">
      <c r="A362" t="s">
        <v>81</v>
      </c>
      <c r="B362" s="11">
        <v>0.198409913922</v>
      </c>
      <c r="C362" s="12">
        <v>12.922399651799999</v>
      </c>
      <c r="D362" s="31">
        <f>C362*INDEX('Total fte pupil counts'!G:G,MATCH(Data!A362,'Total fte pupil counts'!A:A,0))</f>
        <v>96982350.938765958</v>
      </c>
      <c r="E362" t="s">
        <v>20</v>
      </c>
      <c r="F362" t="s">
        <v>96</v>
      </c>
    </row>
    <row r="363" spans="1:6" x14ac:dyDescent="0.45">
      <c r="A363" t="s">
        <v>82</v>
      </c>
      <c r="B363" s="11">
        <v>0.42974708501699999</v>
      </c>
      <c r="C363" s="12">
        <v>245.77420561779999</v>
      </c>
      <c r="D363" s="31">
        <f>C363*INDEX('Total fte pupil counts'!G:G,MATCH(Data!A363,'Total fte pupil counts'!A:A,0))</f>
        <v>1829726288.4020884</v>
      </c>
      <c r="E363" t="s">
        <v>97</v>
      </c>
      <c r="F363" t="s">
        <v>96</v>
      </c>
    </row>
    <row r="364" spans="1:6" x14ac:dyDescent="0.45">
      <c r="A364" t="s">
        <v>82</v>
      </c>
      <c r="B364" s="11">
        <v>6.2204716145999997E-2</v>
      </c>
      <c r="C364" s="12">
        <v>64.646128398000002</v>
      </c>
      <c r="D364" s="31">
        <f>C364*INDEX('Total fte pupil counts'!G:G,MATCH(Data!A364,'Total fte pupil counts'!A:A,0))</f>
        <v>481273941.1603685</v>
      </c>
      <c r="E364" t="s">
        <v>98</v>
      </c>
      <c r="F364" t="s">
        <v>96</v>
      </c>
    </row>
    <row r="365" spans="1:6" x14ac:dyDescent="0.45">
      <c r="A365" t="s">
        <v>82</v>
      </c>
      <c r="B365" s="11">
        <v>0.137964669673</v>
      </c>
      <c r="C365" s="12">
        <v>71.1046035878</v>
      </c>
      <c r="D365" s="31">
        <f>C365*INDEX('Total fte pupil counts'!G:G,MATCH(Data!A365,'Total fte pupil counts'!A:A,0))</f>
        <v>529355642.03725612</v>
      </c>
      <c r="E365" t="s">
        <v>11</v>
      </c>
      <c r="F365" t="s">
        <v>96</v>
      </c>
    </row>
    <row r="366" spans="1:6" x14ac:dyDescent="0.45">
      <c r="A366" t="s">
        <v>82</v>
      </c>
      <c r="B366" s="11">
        <v>0</v>
      </c>
      <c r="C366" s="12">
        <v>0</v>
      </c>
      <c r="D366" s="31">
        <f>C366*INDEX('Total fte pupil counts'!G:G,MATCH(Data!A366,'Total fte pupil counts'!A:A,0))</f>
        <v>0</v>
      </c>
      <c r="E366" t="s">
        <v>63</v>
      </c>
      <c r="F366" t="s">
        <v>96</v>
      </c>
    </row>
    <row r="367" spans="1:6" x14ac:dyDescent="0.45">
      <c r="A367" t="s">
        <v>82</v>
      </c>
      <c r="B367" s="11">
        <v>0.27245138637999999</v>
      </c>
      <c r="C367" s="12">
        <v>70.297611489199994</v>
      </c>
      <c r="D367" s="31">
        <f>C367*INDEX('Total fte pupil counts'!G:G,MATCH(Data!A367,'Total fte pupil counts'!A:A,0))</f>
        <v>523347791.64616424</v>
      </c>
      <c r="E367" t="s">
        <v>99</v>
      </c>
      <c r="F367" t="s">
        <v>96</v>
      </c>
    </row>
    <row r="368" spans="1:6" x14ac:dyDescent="0.45">
      <c r="A368" t="s">
        <v>82</v>
      </c>
      <c r="B368" s="11">
        <v>0.23270838232300001</v>
      </c>
      <c r="C368" s="12">
        <v>-41.441241704500001</v>
      </c>
      <c r="D368" s="31">
        <f>C368*INDEX('Total fte pupil counts'!G:G,MATCH(Data!A368,'Total fte pupil counts'!A:A,0))</f>
        <v>-308519476.97336787</v>
      </c>
      <c r="E368" t="s">
        <v>100</v>
      </c>
      <c r="F368" t="s">
        <v>96</v>
      </c>
    </row>
    <row r="369" spans="1:6" x14ac:dyDescent="0.45">
      <c r="A369" t="s">
        <v>82</v>
      </c>
      <c r="B369" s="11">
        <v>0.81172222201599997</v>
      </c>
      <c r="C369" s="12">
        <v>18.071105989599999</v>
      </c>
      <c r="D369" s="31">
        <f>C369*INDEX('Total fte pupil counts'!G:G,MATCH(Data!A369,'Total fte pupil counts'!A:A,0))</f>
        <v>134534775.96054465</v>
      </c>
      <c r="E369" t="s">
        <v>38</v>
      </c>
      <c r="F369" t="s">
        <v>96</v>
      </c>
    </row>
    <row r="370" spans="1:6" x14ac:dyDescent="0.45">
      <c r="A370" t="s">
        <v>82</v>
      </c>
      <c r="B370" s="11">
        <v>0.16162562659599999</v>
      </c>
      <c r="C370" s="12">
        <v>89.026479190700002</v>
      </c>
      <c r="D370" s="31">
        <f>C370*INDEX('Total fte pupil counts'!G:G,MATCH(Data!A370,'Total fte pupil counts'!A:A,0))</f>
        <v>662779435.82256794</v>
      </c>
      <c r="E370" t="s">
        <v>40</v>
      </c>
      <c r="F370" t="s">
        <v>96</v>
      </c>
    </row>
    <row r="371" spans="1:6" x14ac:dyDescent="0.45">
      <c r="A371" t="s">
        <v>82</v>
      </c>
      <c r="B371" s="11">
        <v>0.13006097781199999</v>
      </c>
      <c r="C371" s="12">
        <v>53.8493210854</v>
      </c>
      <c r="D371" s="31">
        <f>C371*INDEX('Total fte pupil counts'!G:G,MATCH(Data!A371,'Total fte pupil counts'!A:A,0))</f>
        <v>400894463.90392619</v>
      </c>
      <c r="E371" t="s">
        <v>18</v>
      </c>
      <c r="F371" t="s">
        <v>96</v>
      </c>
    </row>
    <row r="372" spans="1:6" x14ac:dyDescent="0.45">
      <c r="A372" t="s">
        <v>82</v>
      </c>
      <c r="B372" s="11">
        <v>0.644949757377</v>
      </c>
      <c r="C372" s="12">
        <v>617.82100954750001</v>
      </c>
      <c r="D372" s="31">
        <f>C372*INDEX('Total fte pupil counts'!G:G,MATCH(Data!A372,'Total fte pupil counts'!A:A,0))</f>
        <v>4599519871.7237034</v>
      </c>
      <c r="E372" t="s">
        <v>52</v>
      </c>
      <c r="F372" t="s">
        <v>96</v>
      </c>
    </row>
    <row r="373" spans="1:6" x14ac:dyDescent="0.45">
      <c r="A373" t="s">
        <v>82</v>
      </c>
      <c r="B373" s="11">
        <v>0.67156927790800003</v>
      </c>
      <c r="C373" s="12">
        <v>51.036744740000003</v>
      </c>
      <c r="D373" s="31">
        <f>C373*INDEX('Total fte pupil counts'!G:G,MATCH(Data!A373,'Total fte pupil counts'!A:A,0))</f>
        <v>379955550.21939135</v>
      </c>
      <c r="E373" t="s">
        <v>76</v>
      </c>
      <c r="F373" t="s">
        <v>96</v>
      </c>
    </row>
    <row r="374" spans="1:6" x14ac:dyDescent="0.45">
      <c r="A374" t="s">
        <v>82</v>
      </c>
      <c r="B374" s="11">
        <v>0.61889308055000003</v>
      </c>
      <c r="C374" s="12">
        <v>68.300958247899999</v>
      </c>
      <c r="D374" s="31">
        <f>C374*INDEX('Total fte pupil counts'!G:G,MATCH(Data!A374,'Total fte pupil counts'!A:A,0))</f>
        <v>508483217.41126227</v>
      </c>
      <c r="E374" t="s">
        <v>48</v>
      </c>
      <c r="F374" t="s">
        <v>96</v>
      </c>
    </row>
    <row r="375" spans="1:6" x14ac:dyDescent="0.45">
      <c r="A375" t="s">
        <v>82</v>
      </c>
      <c r="B375" s="11">
        <v>0.43576818991799998</v>
      </c>
      <c r="C375" s="12">
        <v>39.035324330000002</v>
      </c>
      <c r="D375" s="31">
        <f>C375*INDEX('Total fte pupil counts'!G:G,MATCH(Data!A375,'Total fte pupil counts'!A:A,0))</f>
        <v>290608035.62914586</v>
      </c>
      <c r="E375" t="s">
        <v>101</v>
      </c>
      <c r="F375" t="s">
        <v>96</v>
      </c>
    </row>
    <row r="376" spans="1:6" x14ac:dyDescent="0.45">
      <c r="A376" t="s">
        <v>82</v>
      </c>
      <c r="B376" s="11">
        <v>0.134396451084</v>
      </c>
      <c r="C376" s="12">
        <v>17.209716518600001</v>
      </c>
      <c r="D376" s="31">
        <f>C376*INDEX('Total fte pupil counts'!G:G,MATCH(Data!A376,'Total fte pupil counts'!A:A,0))</f>
        <v>128121951.00326476</v>
      </c>
      <c r="E376" t="s">
        <v>102</v>
      </c>
      <c r="F376" t="s">
        <v>96</v>
      </c>
    </row>
    <row r="377" spans="1:6" x14ac:dyDescent="0.45">
      <c r="A377" t="s">
        <v>82</v>
      </c>
      <c r="B377" s="11">
        <v>0.42220873667600001</v>
      </c>
      <c r="C377" s="12">
        <v>72.253219623199996</v>
      </c>
      <c r="D377" s="31">
        <f>C377*INDEX('Total fte pupil counts'!G:G,MATCH(Data!A377,'Total fte pupil counts'!A:A,0))</f>
        <v>537906795.52372003</v>
      </c>
      <c r="E377" t="s">
        <v>46</v>
      </c>
      <c r="F377" t="s">
        <v>96</v>
      </c>
    </row>
    <row r="378" spans="1:6" x14ac:dyDescent="0.45">
      <c r="A378" t="s">
        <v>82</v>
      </c>
      <c r="B378" s="11">
        <v>0.232542643341</v>
      </c>
      <c r="C378" s="12">
        <v>19.8183528239</v>
      </c>
      <c r="D378" s="31">
        <f>C378*INDEX('Total fte pupil counts'!G:G,MATCH(Data!A378,'Total fte pupil counts'!A:A,0))</f>
        <v>147542583.09396541</v>
      </c>
      <c r="E378" t="s">
        <v>26</v>
      </c>
      <c r="F378" t="s">
        <v>96</v>
      </c>
    </row>
    <row r="379" spans="1:6" x14ac:dyDescent="0.45">
      <c r="A379" t="s">
        <v>82</v>
      </c>
      <c r="B379" s="11">
        <v>0.109153716012</v>
      </c>
      <c r="C379" s="12">
        <v>216.93253313260001</v>
      </c>
      <c r="D379" s="31">
        <f>C379*INDEX('Total fte pupil counts'!G:G,MATCH(Data!A379,'Total fte pupil counts'!A:A,0))</f>
        <v>1615007391.3762584</v>
      </c>
      <c r="E379" t="s">
        <v>44</v>
      </c>
      <c r="F379" t="s">
        <v>96</v>
      </c>
    </row>
    <row r="380" spans="1:6" x14ac:dyDescent="0.45">
      <c r="A380" t="s">
        <v>82</v>
      </c>
      <c r="B380" s="11">
        <v>0.41112156298199998</v>
      </c>
      <c r="C380" s="12">
        <v>0.96779231249999997</v>
      </c>
      <c r="D380" s="31">
        <f>C380*INDEX('Total fte pupil counts'!G:G,MATCH(Data!A380,'Total fte pupil counts'!A:A,0))</f>
        <v>7204966.9795228122</v>
      </c>
      <c r="E380" t="s">
        <v>103</v>
      </c>
      <c r="F380" t="s">
        <v>96</v>
      </c>
    </row>
    <row r="381" spans="1:6" x14ac:dyDescent="0.45">
      <c r="A381" t="s">
        <v>82</v>
      </c>
      <c r="B381" s="11">
        <v>0.19024441771299999</v>
      </c>
      <c r="C381" s="12">
        <v>104.64248687280001</v>
      </c>
      <c r="D381" s="31">
        <f>C381*INDEX('Total fte pupil counts'!G:G,MATCH(Data!A381,'Total fte pupil counts'!A:A,0))</f>
        <v>779036630.93384349</v>
      </c>
      <c r="E381" t="s">
        <v>104</v>
      </c>
      <c r="F381" t="s">
        <v>96</v>
      </c>
    </row>
    <row r="382" spans="1:6" x14ac:dyDescent="0.45">
      <c r="A382" t="s">
        <v>82</v>
      </c>
      <c r="B382" s="11">
        <v>0</v>
      </c>
      <c r="C382" s="12">
        <v>0</v>
      </c>
      <c r="D382" s="31">
        <f>C382*INDEX('Total fte pupil counts'!G:G,MATCH(Data!A382,'Total fte pupil counts'!A:A,0))</f>
        <v>0</v>
      </c>
      <c r="E382" t="s">
        <v>77</v>
      </c>
      <c r="F382" t="s">
        <v>96</v>
      </c>
    </row>
    <row r="383" spans="1:6" x14ac:dyDescent="0.45">
      <c r="A383" t="s">
        <v>82</v>
      </c>
      <c r="B383" s="11">
        <v>0.477147472154</v>
      </c>
      <c r="C383" s="12">
        <v>25.316575506500001</v>
      </c>
      <c r="D383" s="31">
        <f>C383*INDEX('Total fte pupil counts'!G:G,MATCH(Data!A383,'Total fte pupil counts'!A:A,0))</f>
        <v>188475448.91913834</v>
      </c>
      <c r="E383" t="s">
        <v>58</v>
      </c>
      <c r="F383" t="s">
        <v>96</v>
      </c>
    </row>
    <row r="384" spans="1:6" x14ac:dyDescent="0.45">
      <c r="A384" t="s">
        <v>82</v>
      </c>
      <c r="B384" s="11">
        <v>0.74435810011799997</v>
      </c>
      <c r="C384" s="12">
        <v>25.683662016500001</v>
      </c>
      <c r="D384" s="31">
        <f>C384*INDEX('Total fte pupil counts'!G:G,MATCH(Data!A384,'Total fte pupil counts'!A:A,0))</f>
        <v>191208314.37902829</v>
      </c>
      <c r="E384" t="s">
        <v>22</v>
      </c>
      <c r="F384" t="s">
        <v>96</v>
      </c>
    </row>
    <row r="385" spans="1:6" x14ac:dyDescent="0.45">
      <c r="A385" t="s">
        <v>82</v>
      </c>
      <c r="B385" s="11">
        <v>0.19242286487599999</v>
      </c>
      <c r="C385" s="12">
        <v>69.653350398900002</v>
      </c>
      <c r="D385" s="31">
        <f>C385*INDEX('Total fte pupil counts'!G:G,MATCH(Data!A385,'Total fte pupil counts'!A:A,0))</f>
        <v>518551432.11545879</v>
      </c>
      <c r="E385" t="s">
        <v>24</v>
      </c>
      <c r="F385" t="s">
        <v>96</v>
      </c>
    </row>
    <row r="386" spans="1:6" x14ac:dyDescent="0.45">
      <c r="A386" t="s">
        <v>82</v>
      </c>
      <c r="B386" s="11">
        <v>0</v>
      </c>
      <c r="C386" s="12">
        <v>0</v>
      </c>
      <c r="D386" s="31">
        <f>C386*INDEX('Total fte pupil counts'!G:G,MATCH(Data!A386,'Total fte pupil counts'!A:A,0))</f>
        <v>0</v>
      </c>
      <c r="E386" t="s">
        <v>105</v>
      </c>
      <c r="F386" t="s">
        <v>96</v>
      </c>
    </row>
    <row r="387" spans="1:6" x14ac:dyDescent="0.45">
      <c r="A387" t="s">
        <v>82</v>
      </c>
      <c r="B387" s="11">
        <v>0.21229320810300001</v>
      </c>
      <c r="C387" s="12">
        <v>119.3125783309</v>
      </c>
      <c r="D387" s="31">
        <f>C387*INDEX('Total fte pupil counts'!G:G,MATCH(Data!A387,'Total fte pupil counts'!A:A,0))</f>
        <v>888251720.96607614</v>
      </c>
      <c r="E387" t="s">
        <v>106</v>
      </c>
      <c r="F387" t="s">
        <v>96</v>
      </c>
    </row>
    <row r="388" spans="1:6" x14ac:dyDescent="0.45">
      <c r="A388" t="s">
        <v>82</v>
      </c>
      <c r="B388" s="11">
        <v>7.7662215443999996E-2</v>
      </c>
      <c r="C388" s="12">
        <v>56.644500338999997</v>
      </c>
      <c r="D388" s="31">
        <f>C388*INDEX('Total fte pupil counts'!G:G,MATCH(Data!A388,'Total fte pupil counts'!A:A,0))</f>
        <v>421703860.67626852</v>
      </c>
      <c r="E388" t="s">
        <v>107</v>
      </c>
      <c r="F388" t="s">
        <v>96</v>
      </c>
    </row>
    <row r="389" spans="1:6" x14ac:dyDescent="0.45">
      <c r="A389" t="s">
        <v>82</v>
      </c>
      <c r="B389" s="11">
        <v>0.98038157019200001</v>
      </c>
      <c r="C389" s="12">
        <v>20.4521526513</v>
      </c>
      <c r="D389" s="31">
        <f>C389*INDEX('Total fte pupil counts'!G:G,MATCH(Data!A389,'Total fte pupil counts'!A:A,0))</f>
        <v>152261061.19000241</v>
      </c>
      <c r="E389" t="s">
        <v>60</v>
      </c>
      <c r="F389" t="s">
        <v>96</v>
      </c>
    </row>
    <row r="390" spans="1:6" x14ac:dyDescent="0.45">
      <c r="A390" t="s">
        <v>82</v>
      </c>
      <c r="B390" s="11">
        <v>2.6904788756000001E-2</v>
      </c>
      <c r="C390" s="12">
        <v>27.249252183599999</v>
      </c>
      <c r="D390" s="31">
        <f>C390*INDEX('Total fte pupil counts'!G:G,MATCH(Data!A390,'Total fte pupil counts'!A:A,0))</f>
        <v>202863733.94759518</v>
      </c>
      <c r="E390" t="s">
        <v>28</v>
      </c>
      <c r="F390" t="s">
        <v>96</v>
      </c>
    </row>
    <row r="391" spans="1:6" x14ac:dyDescent="0.45">
      <c r="A391" t="s">
        <v>82</v>
      </c>
      <c r="B391" s="11">
        <v>0.44689169107799998</v>
      </c>
      <c r="C391" s="12">
        <v>6.9943865462000003</v>
      </c>
      <c r="D391" s="31">
        <f>C391*INDEX('Total fte pupil counts'!G:G,MATCH(Data!A391,'Total fte pupil counts'!A:A,0))</f>
        <v>52071424.267889723</v>
      </c>
      <c r="E391" t="s">
        <v>108</v>
      </c>
      <c r="F391" t="s">
        <v>96</v>
      </c>
    </row>
    <row r="392" spans="1:6" x14ac:dyDescent="0.45">
      <c r="A392" t="s">
        <v>82</v>
      </c>
      <c r="B392" s="11">
        <v>0.10164072606000001</v>
      </c>
      <c r="C392" s="12">
        <v>-19.0686573443</v>
      </c>
      <c r="D392" s="31">
        <f>C392*INDEX('Total fte pupil counts'!G:G,MATCH(Data!A392,'Total fte pupil counts'!A:A,0))</f>
        <v>-141961291.42069072</v>
      </c>
      <c r="E392" t="s">
        <v>138</v>
      </c>
      <c r="F392" t="s">
        <v>96</v>
      </c>
    </row>
    <row r="393" spans="1:6" x14ac:dyDescent="0.45">
      <c r="A393" t="s">
        <v>82</v>
      </c>
      <c r="B393" s="11">
        <v>8.1533289514000004E-2</v>
      </c>
      <c r="C393" s="12">
        <v>23.661244948099998</v>
      </c>
      <c r="D393" s="31">
        <f>C393*INDEX('Total fte pupil counts'!G:G,MATCH(Data!A393,'Total fte pupil counts'!A:A,0))</f>
        <v>176151935.02114272</v>
      </c>
      <c r="E393" t="s">
        <v>9</v>
      </c>
      <c r="F393" t="s">
        <v>96</v>
      </c>
    </row>
    <row r="394" spans="1:6" x14ac:dyDescent="0.45">
      <c r="A394" t="s">
        <v>82</v>
      </c>
      <c r="B394" s="11">
        <v>7.7088794717000003E-2</v>
      </c>
      <c r="C394" s="12">
        <v>70.2228535948</v>
      </c>
      <c r="D394" s="31">
        <f>C394*INDEX('Total fte pupil counts'!G:G,MATCH(Data!A394,'Total fte pupil counts'!A:A,0))</f>
        <v>522791238.18561935</v>
      </c>
      <c r="E394" t="s">
        <v>7</v>
      </c>
      <c r="F394" t="s">
        <v>96</v>
      </c>
    </row>
    <row r="395" spans="1:6" x14ac:dyDescent="0.45">
      <c r="A395" t="s">
        <v>82</v>
      </c>
      <c r="B395" s="11">
        <v>0.14541320483</v>
      </c>
      <c r="C395" s="12">
        <v>2754.3656190115998</v>
      </c>
      <c r="D395" s="31">
        <f>C395*INDEX('Total fte pupil counts'!G:G,MATCH(Data!A395,'Total fte pupil counts'!A:A,0))</f>
        <v>20505549670.308514</v>
      </c>
      <c r="E395" t="s">
        <v>5</v>
      </c>
      <c r="F395" t="s">
        <v>96</v>
      </c>
    </row>
    <row r="396" spans="1:6" x14ac:dyDescent="0.45">
      <c r="A396" t="s">
        <v>82</v>
      </c>
      <c r="B396" s="11">
        <v>0.260195059969</v>
      </c>
      <c r="C396" s="12">
        <v>13.5886260744</v>
      </c>
      <c r="D396" s="31">
        <f>C396*INDEX('Total fte pupil counts'!G:G,MATCH(Data!A396,'Total fte pupil counts'!A:A,0))</f>
        <v>101163856.02425903</v>
      </c>
      <c r="E396" t="s">
        <v>20</v>
      </c>
      <c r="F396" t="s">
        <v>96</v>
      </c>
    </row>
    <row r="397" spans="1:6" x14ac:dyDescent="0.45">
      <c r="A397" t="s">
        <v>83</v>
      </c>
      <c r="B397" s="11">
        <v>0.54660363355399999</v>
      </c>
      <c r="C397" s="12">
        <v>265.86190202850003</v>
      </c>
      <c r="D397" s="31">
        <f>C397*INDEX('Total fte pupil counts'!G:G,MATCH(Data!A397,'Total fte pupil counts'!A:A,0))</f>
        <v>1965596800.2673092</v>
      </c>
      <c r="E397" t="s">
        <v>97</v>
      </c>
      <c r="F397" t="s">
        <v>96</v>
      </c>
    </row>
    <row r="398" spans="1:6" x14ac:dyDescent="0.45">
      <c r="A398" t="s">
        <v>83</v>
      </c>
      <c r="B398" s="11">
        <v>0.127197256684</v>
      </c>
      <c r="C398" s="12">
        <v>68.601595792099999</v>
      </c>
      <c r="D398" s="31">
        <f>C398*INDEX('Total fte pupil counts'!G:G,MATCH(Data!A398,'Total fte pupil counts'!A:A,0))</f>
        <v>507192178.16973293</v>
      </c>
      <c r="E398" t="s">
        <v>98</v>
      </c>
      <c r="F398" t="s">
        <v>96</v>
      </c>
    </row>
    <row r="399" spans="1:6" x14ac:dyDescent="0.45">
      <c r="A399" t="s">
        <v>83</v>
      </c>
      <c r="B399" s="11">
        <v>0.223919327561</v>
      </c>
      <c r="C399" s="12">
        <v>76.475395879000004</v>
      </c>
      <c r="D399" s="31">
        <f>C399*INDEX('Total fte pupil counts'!G:G,MATCH(Data!A399,'Total fte pupil counts'!A:A,0))</f>
        <v>565405544.35221076</v>
      </c>
      <c r="E399" t="s">
        <v>11</v>
      </c>
      <c r="F399" t="s">
        <v>96</v>
      </c>
    </row>
    <row r="400" spans="1:6" x14ac:dyDescent="0.45">
      <c r="A400" t="s">
        <v>83</v>
      </c>
      <c r="B400" s="11">
        <v>0</v>
      </c>
      <c r="C400" s="12">
        <v>0</v>
      </c>
      <c r="D400" s="31">
        <f>C400*INDEX('Total fte pupil counts'!G:G,MATCH(Data!A400,'Total fte pupil counts'!A:A,0))</f>
        <v>0</v>
      </c>
      <c r="E400" t="s">
        <v>63</v>
      </c>
      <c r="F400" t="s">
        <v>96</v>
      </c>
    </row>
    <row r="401" spans="1:6" x14ac:dyDescent="0.45">
      <c r="A401" t="s">
        <v>83</v>
      </c>
      <c r="B401" s="11">
        <v>0.41762697384399999</v>
      </c>
      <c r="C401" s="12">
        <v>78.317954862999997</v>
      </c>
      <c r="D401" s="31">
        <f>C401*INDEX('Total fte pupil counts'!G:G,MATCH(Data!A401,'Total fte pupil counts'!A:A,0))</f>
        <v>579028135.68861783</v>
      </c>
      <c r="E401" t="s">
        <v>99</v>
      </c>
      <c r="F401" t="s">
        <v>96</v>
      </c>
    </row>
    <row r="402" spans="1:6" x14ac:dyDescent="0.45">
      <c r="A402" t="s">
        <v>83</v>
      </c>
      <c r="B402" s="11">
        <v>0.32005025345999999</v>
      </c>
      <c r="C402" s="12">
        <v>-44.3775043638</v>
      </c>
      <c r="D402" s="31">
        <f>C402*INDEX('Total fte pupil counts'!G:G,MATCH(Data!A402,'Total fte pupil counts'!A:A,0))</f>
        <v>-328096203.01288253</v>
      </c>
      <c r="E402" t="s">
        <v>100</v>
      </c>
      <c r="F402" t="s">
        <v>96</v>
      </c>
    </row>
    <row r="403" spans="1:6" x14ac:dyDescent="0.45">
      <c r="A403" t="s">
        <v>83</v>
      </c>
      <c r="B403" s="11">
        <v>0.99195857918700003</v>
      </c>
      <c r="C403" s="12">
        <v>19.868881760099999</v>
      </c>
      <c r="D403" s="31">
        <f>C403*INDEX('Total fte pupil counts'!G:G,MATCH(Data!A403,'Total fte pupil counts'!A:A,0))</f>
        <v>146896603.51694733</v>
      </c>
      <c r="E403" t="s">
        <v>38</v>
      </c>
      <c r="F403" t="s">
        <v>96</v>
      </c>
    </row>
    <row r="404" spans="1:6" x14ac:dyDescent="0.45">
      <c r="A404" t="s">
        <v>83</v>
      </c>
      <c r="B404" s="11">
        <v>0.21250665495500001</v>
      </c>
      <c r="C404" s="12">
        <v>92.9259789165</v>
      </c>
      <c r="D404" s="31">
        <f>C404*INDEX('Total fte pupil counts'!G:G,MATCH(Data!A404,'Total fte pupil counts'!A:A,0))</f>
        <v>687029639.92335939</v>
      </c>
      <c r="E404" t="s">
        <v>40</v>
      </c>
      <c r="F404" t="s">
        <v>96</v>
      </c>
    </row>
    <row r="405" spans="1:6" x14ac:dyDescent="0.45">
      <c r="A405" t="s">
        <v>83</v>
      </c>
      <c r="B405" s="11">
        <v>0.162007739166</v>
      </c>
      <c r="C405" s="12">
        <v>55.371638414800003</v>
      </c>
      <c r="D405" s="31">
        <f>C405*INDEX('Total fte pupil counts'!G:G,MATCH(Data!A405,'Total fte pupil counts'!A:A,0))</f>
        <v>409379134.29214084</v>
      </c>
      <c r="E405" t="s">
        <v>18</v>
      </c>
      <c r="F405" t="s">
        <v>96</v>
      </c>
    </row>
    <row r="406" spans="1:6" x14ac:dyDescent="0.45">
      <c r="A406" t="s">
        <v>83</v>
      </c>
      <c r="B406" s="11">
        <v>0.80793665513199997</v>
      </c>
      <c r="C406" s="12">
        <v>679.03669669090004</v>
      </c>
      <c r="D406" s="31">
        <f>C406*INDEX('Total fte pupil counts'!G:G,MATCH(Data!A406,'Total fte pupil counts'!A:A,0))</f>
        <v>5020322009.6448317</v>
      </c>
      <c r="E406" t="s">
        <v>52</v>
      </c>
      <c r="F406" t="s">
        <v>96</v>
      </c>
    </row>
    <row r="407" spans="1:6" x14ac:dyDescent="0.45">
      <c r="A407" t="s">
        <v>83</v>
      </c>
      <c r="B407" s="11">
        <v>0.87666399829999997</v>
      </c>
      <c r="C407" s="12">
        <v>57.298744784299998</v>
      </c>
      <c r="D407" s="31">
        <f>C407*INDEX('Total fte pupil counts'!G:G,MATCH(Data!A407,'Total fte pupil counts'!A:A,0))</f>
        <v>423626809.81376517</v>
      </c>
      <c r="E407" t="s">
        <v>76</v>
      </c>
      <c r="F407" t="s">
        <v>96</v>
      </c>
    </row>
    <row r="408" spans="1:6" x14ac:dyDescent="0.45">
      <c r="A408" t="s">
        <v>83</v>
      </c>
      <c r="B408" s="11">
        <v>0.73407124564600001</v>
      </c>
      <c r="C408" s="12">
        <v>73.160315014399998</v>
      </c>
      <c r="D408" s="31">
        <f>C408*INDEX('Total fte pupil counts'!G:G,MATCH(Data!A408,'Total fte pupil counts'!A:A,0))</f>
        <v>540896156.99596345</v>
      </c>
      <c r="E408" t="s">
        <v>48</v>
      </c>
      <c r="F408" t="s">
        <v>96</v>
      </c>
    </row>
    <row r="409" spans="1:6" x14ac:dyDescent="0.45">
      <c r="A409" t="s">
        <v>83</v>
      </c>
      <c r="B409" s="11">
        <v>0.56009551591999995</v>
      </c>
      <c r="C409" s="12">
        <v>42.415506122300002</v>
      </c>
      <c r="D409" s="31">
        <f>C409*INDEX('Total fte pupil counts'!G:G,MATCH(Data!A409,'Total fte pupil counts'!A:A,0))</f>
        <v>313590561.41400063</v>
      </c>
      <c r="E409" t="s">
        <v>101</v>
      </c>
      <c r="F409" t="s">
        <v>96</v>
      </c>
    </row>
    <row r="410" spans="1:6" x14ac:dyDescent="0.45">
      <c r="A410" t="s">
        <v>83</v>
      </c>
      <c r="B410" s="11">
        <v>0.19613408588699999</v>
      </c>
      <c r="C410" s="12">
        <v>18.146326636200001</v>
      </c>
      <c r="D410" s="31">
        <f>C410*INDEX('Total fte pupil counts'!G:G,MATCH(Data!A410,'Total fte pupil counts'!A:A,0))</f>
        <v>134161236.71941747</v>
      </c>
      <c r="E410" t="s">
        <v>102</v>
      </c>
      <c r="F410" t="s">
        <v>96</v>
      </c>
    </row>
    <row r="411" spans="1:6" x14ac:dyDescent="0.45">
      <c r="A411" t="s">
        <v>83</v>
      </c>
      <c r="B411" s="11">
        <v>0.49128932476999998</v>
      </c>
      <c r="C411" s="12">
        <v>75.762757129600004</v>
      </c>
      <c r="D411" s="31">
        <f>C411*INDEX('Total fte pupil counts'!G:G,MATCH(Data!A411,'Total fte pupil counts'!A:A,0))</f>
        <v>560136792.28627169</v>
      </c>
      <c r="E411" t="s">
        <v>46</v>
      </c>
      <c r="F411" t="s">
        <v>96</v>
      </c>
    </row>
    <row r="412" spans="1:6" x14ac:dyDescent="0.45">
      <c r="A412" t="s">
        <v>83</v>
      </c>
      <c r="B412" s="11">
        <v>0.41019789047499999</v>
      </c>
      <c r="C412" s="12">
        <v>22.674914735000002</v>
      </c>
      <c r="D412" s="31">
        <f>C412*INDEX('Total fte pupil counts'!G:G,MATCH(Data!A412,'Total fte pupil counts'!A:A,0))</f>
        <v>167642447.11027551</v>
      </c>
      <c r="E412" t="s">
        <v>26</v>
      </c>
      <c r="F412" t="s">
        <v>96</v>
      </c>
    </row>
    <row r="413" spans="1:6" x14ac:dyDescent="0.45">
      <c r="A413" t="s">
        <v>83</v>
      </c>
      <c r="B413" s="11">
        <v>0.16661546550199999</v>
      </c>
      <c r="C413" s="12">
        <v>228.1711222436</v>
      </c>
      <c r="D413" s="31">
        <f>C413*INDEX('Total fte pupil counts'!G:G,MATCH(Data!A413,'Total fte pupil counts'!A:A,0))</f>
        <v>1686937558.0836079</v>
      </c>
      <c r="E413" t="s">
        <v>44</v>
      </c>
      <c r="F413" t="s">
        <v>96</v>
      </c>
    </row>
    <row r="414" spans="1:6" x14ac:dyDescent="0.45">
      <c r="A414" t="s">
        <v>83</v>
      </c>
      <c r="B414" s="11">
        <v>0.99669042416300002</v>
      </c>
      <c r="C414" s="12">
        <v>1.3693941709999999</v>
      </c>
      <c r="D414" s="31">
        <f>C414*INDEX('Total fte pupil counts'!G:G,MATCH(Data!A414,'Total fte pupil counts'!A:A,0))</f>
        <v>10124341.9244543</v>
      </c>
      <c r="E414" t="s">
        <v>103</v>
      </c>
      <c r="F414" t="s">
        <v>96</v>
      </c>
    </row>
    <row r="415" spans="1:6" x14ac:dyDescent="0.45">
      <c r="A415" t="s">
        <v>83</v>
      </c>
      <c r="B415" s="11">
        <v>0.331008485317</v>
      </c>
      <c r="C415" s="12">
        <v>117.01801401429999</v>
      </c>
      <c r="D415" s="31">
        <f>C415*INDEX('Total fte pupil counts'!G:G,MATCH(Data!A415,'Total fte pupil counts'!A:A,0))</f>
        <v>865149283.01192415</v>
      </c>
      <c r="E415" t="s">
        <v>104</v>
      </c>
      <c r="F415" t="s">
        <v>96</v>
      </c>
    </row>
    <row r="416" spans="1:6" x14ac:dyDescent="0.45">
      <c r="A416" t="s">
        <v>83</v>
      </c>
      <c r="B416" s="11">
        <v>0</v>
      </c>
      <c r="C416" s="12">
        <v>0</v>
      </c>
      <c r="D416" s="31">
        <f>C416*INDEX('Total fte pupil counts'!G:G,MATCH(Data!A416,'Total fte pupil counts'!A:A,0))</f>
        <v>0</v>
      </c>
      <c r="E416" t="s">
        <v>77</v>
      </c>
      <c r="F416" t="s">
        <v>96</v>
      </c>
    </row>
    <row r="417" spans="1:6" x14ac:dyDescent="0.45">
      <c r="A417" t="s">
        <v>83</v>
      </c>
      <c r="B417" s="11">
        <v>0.47977441603900001</v>
      </c>
      <c r="C417" s="12">
        <v>25.3615982442</v>
      </c>
      <c r="D417" s="31">
        <f>C417*INDEX('Total fte pupil counts'!G:G,MATCH(Data!A417,'Total fte pupil counts'!A:A,0))</f>
        <v>187505904.29884386</v>
      </c>
      <c r="E417" t="s">
        <v>58</v>
      </c>
      <c r="F417" t="s">
        <v>96</v>
      </c>
    </row>
    <row r="418" spans="1:6" x14ac:dyDescent="0.45">
      <c r="A418" t="s">
        <v>83</v>
      </c>
      <c r="B418" s="11">
        <v>0.84809688068699995</v>
      </c>
      <c r="C418" s="12">
        <v>27.211095963599998</v>
      </c>
      <c r="D418" s="31">
        <f>C418*INDEX('Total fte pupil counts'!G:G,MATCH(Data!A418,'Total fte pupil counts'!A:A,0))</f>
        <v>201179795.78768387</v>
      </c>
      <c r="E418" t="s">
        <v>22</v>
      </c>
      <c r="F418" t="s">
        <v>96</v>
      </c>
    </row>
    <row r="419" spans="1:6" x14ac:dyDescent="0.45">
      <c r="A419" t="s">
        <v>83</v>
      </c>
      <c r="B419" s="11">
        <v>0.25752365176800002</v>
      </c>
      <c r="C419" s="12">
        <v>73.456101968200002</v>
      </c>
      <c r="D419" s="31">
        <f>C419*INDEX('Total fte pupil counts'!G:G,MATCH(Data!A419,'Total fte pupil counts'!A:A,0))</f>
        <v>543082998.68149304</v>
      </c>
      <c r="E419" t="s">
        <v>24</v>
      </c>
      <c r="F419" t="s">
        <v>96</v>
      </c>
    </row>
    <row r="420" spans="1:6" x14ac:dyDescent="0.45">
      <c r="A420" t="s">
        <v>83</v>
      </c>
      <c r="B420" s="11">
        <v>0</v>
      </c>
      <c r="C420" s="12">
        <v>0</v>
      </c>
      <c r="D420" s="31">
        <f>C420*INDEX('Total fte pupil counts'!G:G,MATCH(Data!A420,'Total fte pupil counts'!A:A,0))</f>
        <v>0</v>
      </c>
      <c r="E420" t="s">
        <v>105</v>
      </c>
      <c r="F420" t="s">
        <v>96</v>
      </c>
    </row>
    <row r="421" spans="1:6" x14ac:dyDescent="0.45">
      <c r="A421" t="s">
        <v>83</v>
      </c>
      <c r="B421" s="11">
        <v>0.26079437083000001</v>
      </c>
      <c r="C421" s="12">
        <v>124.0860099878</v>
      </c>
      <c r="D421" s="31">
        <f>C421*INDEX('Total fte pupil counts'!G:G,MATCH(Data!A421,'Total fte pupil counts'!A:A,0))</f>
        <v>917405097.64280176</v>
      </c>
      <c r="E421" t="s">
        <v>106</v>
      </c>
      <c r="F421" t="s">
        <v>96</v>
      </c>
    </row>
    <row r="422" spans="1:6" x14ac:dyDescent="0.45">
      <c r="A422" t="s">
        <v>83</v>
      </c>
      <c r="B422" s="11">
        <v>7.4662707699999997E-2</v>
      </c>
      <c r="C422" s="12">
        <v>56.4868390468</v>
      </c>
      <c r="D422" s="31">
        <f>C422*INDEX('Total fte pupil counts'!G:G,MATCH(Data!A422,'Total fte pupil counts'!A:A,0))</f>
        <v>417624147.12470645</v>
      </c>
      <c r="E422" t="s">
        <v>107</v>
      </c>
      <c r="F422" t="s">
        <v>96</v>
      </c>
    </row>
    <row r="423" spans="1:6" x14ac:dyDescent="0.45">
      <c r="A423" t="s">
        <v>83</v>
      </c>
      <c r="B423" s="11">
        <v>1.3064959752159999</v>
      </c>
      <c r="C423" s="12">
        <v>23.820059974700001</v>
      </c>
      <c r="D423" s="31">
        <f>C423*INDEX('Total fte pupil counts'!G:G,MATCH(Data!A423,'Total fte pupil counts'!A:A,0))</f>
        <v>176108849.41094953</v>
      </c>
      <c r="E423" t="s">
        <v>60</v>
      </c>
      <c r="F423" t="s">
        <v>96</v>
      </c>
    </row>
    <row r="424" spans="1:6" x14ac:dyDescent="0.45">
      <c r="A424" t="s">
        <v>83</v>
      </c>
      <c r="B424" s="11">
        <v>6.3244189512999996E-2</v>
      </c>
      <c r="C424" s="12">
        <v>28.213529988400001</v>
      </c>
      <c r="D424" s="31">
        <f>C424*INDEX('Total fte pupil counts'!G:G,MATCH(Data!A424,'Total fte pupil counts'!A:A,0))</f>
        <v>208591091.26323771</v>
      </c>
      <c r="E424" t="s">
        <v>28</v>
      </c>
      <c r="F424" t="s">
        <v>96</v>
      </c>
    </row>
    <row r="425" spans="1:6" x14ac:dyDescent="0.45">
      <c r="A425" t="s">
        <v>83</v>
      </c>
      <c r="B425" s="11">
        <v>0.532306567457</v>
      </c>
      <c r="C425" s="12">
        <v>7.4072886770000004</v>
      </c>
      <c r="D425" s="31">
        <f>C425*INDEX('Total fte pupil counts'!G:G,MATCH(Data!A425,'Total fte pupil counts'!A:A,0))</f>
        <v>54764307.3756641</v>
      </c>
      <c r="E425" t="s">
        <v>108</v>
      </c>
      <c r="F425" t="s">
        <v>96</v>
      </c>
    </row>
    <row r="426" spans="1:6" x14ac:dyDescent="0.45">
      <c r="A426" t="s">
        <v>83</v>
      </c>
      <c r="B426" s="11">
        <v>0.10368190738999999</v>
      </c>
      <c r="C426" s="12">
        <v>-19.103988815299999</v>
      </c>
      <c r="D426" s="31">
        <f>C426*INDEX('Total fte pupil counts'!G:G,MATCH(Data!A426,'Total fte pupil counts'!A:A,0))</f>
        <v>-141241520.50815749</v>
      </c>
      <c r="E426" t="s">
        <v>138</v>
      </c>
      <c r="F426" t="s">
        <v>96</v>
      </c>
    </row>
    <row r="427" spans="1:6" x14ac:dyDescent="0.45">
      <c r="A427" t="s">
        <v>83</v>
      </c>
      <c r="B427" s="11">
        <v>0.10979974627</v>
      </c>
      <c r="C427" s="12">
        <v>24.279644366399999</v>
      </c>
      <c r="D427" s="31">
        <f>C427*INDEX('Total fte pupil counts'!G:G,MATCH(Data!A427,'Total fte pupil counts'!A:A,0))</f>
        <v>179506694.69410512</v>
      </c>
      <c r="E427" t="s">
        <v>9</v>
      </c>
      <c r="F427" t="s">
        <v>96</v>
      </c>
    </row>
    <row r="428" spans="1:6" x14ac:dyDescent="0.45">
      <c r="A428" t="s">
        <v>83</v>
      </c>
      <c r="B428" s="11">
        <v>9.3093384932999998E-2</v>
      </c>
      <c r="C428" s="12">
        <v>68.857107219900001</v>
      </c>
      <c r="D428" s="31">
        <f>C428*INDEX('Total fte pupil counts'!G:G,MATCH(Data!A428,'Total fte pupil counts'!A:A,0))</f>
        <v>509081250.80888671</v>
      </c>
      <c r="E428" t="s">
        <v>7</v>
      </c>
      <c r="F428" t="s">
        <v>96</v>
      </c>
    </row>
    <row r="429" spans="1:6" x14ac:dyDescent="0.45">
      <c r="A429" t="s">
        <v>83</v>
      </c>
      <c r="B429" s="11">
        <v>0.16487968687999999</v>
      </c>
      <c r="C429" s="12">
        <v>2801.1765066941998</v>
      </c>
      <c r="D429" s="31">
        <f>C429*INDEX('Total fte pupil counts'!G:G,MATCH(Data!A429,'Total fte pupil counts'!A:A,0))</f>
        <v>20709938266.942226</v>
      </c>
      <c r="E429" t="s">
        <v>5</v>
      </c>
      <c r="F429" t="s">
        <v>96</v>
      </c>
    </row>
    <row r="430" spans="1:6" x14ac:dyDescent="0.45">
      <c r="A430" t="s">
        <v>83</v>
      </c>
      <c r="B430" s="11">
        <v>0.36483144003700002</v>
      </c>
      <c r="C430" s="12">
        <v>14.7169154065</v>
      </c>
      <c r="D430" s="31">
        <f>C430*INDEX('Total fte pupil counts'!G:G,MATCH(Data!A430,'Total fte pupil counts'!A:A,0))</f>
        <v>108806570.67487645</v>
      </c>
      <c r="E430" t="s">
        <v>20</v>
      </c>
      <c r="F430" t="s">
        <v>96</v>
      </c>
    </row>
    <row r="431" spans="1:6" x14ac:dyDescent="0.45">
      <c r="A431" t="s">
        <v>84</v>
      </c>
      <c r="B431" s="11">
        <v>0.64954130768600005</v>
      </c>
      <c r="C431" s="12">
        <v>283.55693729239999</v>
      </c>
      <c r="D431" s="31">
        <f>C431*INDEX('Total fte pupil counts'!G:G,MATCH(Data!A431,'Total fte pupil counts'!A:A,0))</f>
        <v>2088128881.8527846</v>
      </c>
      <c r="E431" t="s">
        <v>97</v>
      </c>
      <c r="F431" t="s">
        <v>96</v>
      </c>
    </row>
    <row r="432" spans="1:6" x14ac:dyDescent="0.45">
      <c r="A432" t="s">
        <v>84</v>
      </c>
      <c r="B432" s="11">
        <v>0.16346597898000001</v>
      </c>
      <c r="C432" s="12">
        <v>70.8089221603</v>
      </c>
      <c r="D432" s="31">
        <f>C432*INDEX('Total fte pupil counts'!G:G,MATCH(Data!A432,'Total fte pupil counts'!A:A,0))</f>
        <v>521440797.27916801</v>
      </c>
      <c r="E432" t="s">
        <v>98</v>
      </c>
      <c r="F432" t="s">
        <v>96</v>
      </c>
    </row>
    <row r="433" spans="1:6" x14ac:dyDescent="0.45">
      <c r="A433" t="s">
        <v>84</v>
      </c>
      <c r="B433" s="11">
        <v>0.26271917466</v>
      </c>
      <c r="C433" s="12">
        <v>78.899766178700006</v>
      </c>
      <c r="D433" s="31">
        <f>C433*INDEX('Total fte pupil counts'!G:G,MATCH(Data!A433,'Total fte pupil counts'!A:A,0))</f>
        <v>581022217.62708664</v>
      </c>
      <c r="E433" t="s">
        <v>11</v>
      </c>
      <c r="F433" t="s">
        <v>96</v>
      </c>
    </row>
    <row r="434" spans="1:6" x14ac:dyDescent="0.45">
      <c r="A434" t="s">
        <v>84</v>
      </c>
      <c r="B434" s="11">
        <v>0</v>
      </c>
      <c r="C434" s="12">
        <v>0</v>
      </c>
      <c r="D434" s="31">
        <f>C434*INDEX('Total fte pupil counts'!G:G,MATCH(Data!A434,'Total fte pupil counts'!A:A,0))</f>
        <v>0</v>
      </c>
      <c r="E434" t="s">
        <v>63</v>
      </c>
      <c r="F434" t="s">
        <v>96</v>
      </c>
    </row>
    <row r="435" spans="1:6" x14ac:dyDescent="0.45">
      <c r="A435" t="s">
        <v>84</v>
      </c>
      <c r="B435" s="11">
        <v>0.54786821785700002</v>
      </c>
      <c r="C435" s="12">
        <v>85.513238289499995</v>
      </c>
      <c r="D435" s="31">
        <f>C435*INDEX('Total fte pupil counts'!G:G,MATCH(Data!A435,'Total fte pupil counts'!A:A,0))</f>
        <v>629724189.99198389</v>
      </c>
      <c r="E435" t="s">
        <v>99</v>
      </c>
      <c r="F435" t="s">
        <v>96</v>
      </c>
    </row>
    <row r="436" spans="1:6" x14ac:dyDescent="0.45">
      <c r="A436" t="s">
        <v>84</v>
      </c>
      <c r="B436" s="11">
        <v>0.43459302832000002</v>
      </c>
      <c r="C436" s="12">
        <v>-48.228208136500001</v>
      </c>
      <c r="D436" s="31">
        <f>C436*INDEX('Total fte pupil counts'!G:G,MATCH(Data!A436,'Total fte pupil counts'!A:A,0))</f>
        <v>-355155177.26863354</v>
      </c>
      <c r="E436" t="s">
        <v>100</v>
      </c>
      <c r="F436" t="s">
        <v>96</v>
      </c>
    </row>
    <row r="437" spans="1:6" x14ac:dyDescent="0.45">
      <c r="A437" t="s">
        <v>84</v>
      </c>
      <c r="B437" s="11">
        <v>1.1751153476380001</v>
      </c>
      <c r="C437" s="12">
        <v>21.6957873062</v>
      </c>
      <c r="D437" s="31">
        <f>C437*INDEX('Total fte pupil counts'!G:G,MATCH(Data!A437,'Total fte pupil counts'!A:A,0))</f>
        <v>159768970.99115863</v>
      </c>
      <c r="E437" t="s">
        <v>38</v>
      </c>
      <c r="F437" t="s">
        <v>96</v>
      </c>
    </row>
    <row r="438" spans="1:6" x14ac:dyDescent="0.45">
      <c r="A438" t="s">
        <v>84</v>
      </c>
      <c r="B438" s="11">
        <v>0.30031070958299999</v>
      </c>
      <c r="C438" s="12">
        <v>99.655243201999994</v>
      </c>
      <c r="D438" s="31">
        <f>C438*INDEX('Total fte pupil counts'!G:G,MATCH(Data!A438,'Total fte pupil counts'!A:A,0))</f>
        <v>733866691.97790408</v>
      </c>
      <c r="E438" t="s">
        <v>40</v>
      </c>
      <c r="F438" t="s">
        <v>96</v>
      </c>
    </row>
    <row r="439" spans="1:6" x14ac:dyDescent="0.45">
      <c r="A439" t="s">
        <v>84</v>
      </c>
      <c r="B439" s="11">
        <v>0.20698525874400001</v>
      </c>
      <c r="C439" s="12">
        <v>57.514893461200003</v>
      </c>
      <c r="D439" s="31">
        <f>C439*INDEX('Total fte pupil counts'!G:G,MATCH(Data!A439,'Total fte pupil counts'!A:A,0))</f>
        <v>423542838.76741719</v>
      </c>
      <c r="E439" t="s">
        <v>18</v>
      </c>
      <c r="F439" t="s">
        <v>96</v>
      </c>
    </row>
    <row r="440" spans="1:6" x14ac:dyDescent="0.45">
      <c r="A440" t="s">
        <v>84</v>
      </c>
      <c r="B440" s="11">
        <v>0.94730806945500001</v>
      </c>
      <c r="C440" s="12">
        <v>731.38272580989997</v>
      </c>
      <c r="D440" s="31">
        <f>C440*INDEX('Total fte pupil counts'!G:G,MATCH(Data!A440,'Total fte pupil counts'!A:A,0))</f>
        <v>5385942618.9140224</v>
      </c>
      <c r="E440" t="s">
        <v>52</v>
      </c>
      <c r="F440" t="s">
        <v>96</v>
      </c>
    </row>
    <row r="441" spans="1:6" x14ac:dyDescent="0.45">
      <c r="A441" t="s">
        <v>84</v>
      </c>
      <c r="B441" s="11">
        <v>1.1282810777329999</v>
      </c>
      <c r="C441" s="12">
        <v>64.981176392099997</v>
      </c>
      <c r="D441" s="31">
        <f>C441*INDEX('Total fte pupil counts'!G:G,MATCH(Data!A441,'Total fte pupil counts'!A:A,0))</f>
        <v>478524956.91612595</v>
      </c>
      <c r="E441" t="s">
        <v>76</v>
      </c>
      <c r="F441" t="s">
        <v>96</v>
      </c>
    </row>
    <row r="442" spans="1:6" x14ac:dyDescent="0.45">
      <c r="A442" t="s">
        <v>84</v>
      </c>
      <c r="B442" s="11">
        <v>1.0643257521759999</v>
      </c>
      <c r="C442" s="12">
        <v>87.0937239175</v>
      </c>
      <c r="D442" s="31">
        <f>C442*INDEX('Total fte pupil counts'!G:G,MATCH(Data!A442,'Total fte pupil counts'!A:A,0))</f>
        <v>641362973.08328545</v>
      </c>
      <c r="E442" t="s">
        <v>48</v>
      </c>
      <c r="F442" t="s">
        <v>96</v>
      </c>
    </row>
    <row r="443" spans="1:6" x14ac:dyDescent="0.45">
      <c r="A443" t="s">
        <v>84</v>
      </c>
      <c r="B443" s="11">
        <v>0.63883289819199995</v>
      </c>
      <c r="C443" s="12">
        <v>44.556199359200001</v>
      </c>
      <c r="D443" s="31">
        <f>C443*INDEX('Total fte pupil counts'!G:G,MATCH(Data!A443,'Total fte pupil counts'!A:A,0))</f>
        <v>328114302.67211354</v>
      </c>
      <c r="E443" t="s">
        <v>101</v>
      </c>
      <c r="F443" t="s">
        <v>96</v>
      </c>
    </row>
    <row r="444" spans="1:6" x14ac:dyDescent="0.45">
      <c r="A444" t="s">
        <v>84</v>
      </c>
      <c r="B444" s="11">
        <v>0.246670475147</v>
      </c>
      <c r="C444" s="12">
        <v>18.913004751399999</v>
      </c>
      <c r="D444" s="31">
        <f>C444*INDEX('Total fte pupil counts'!G:G,MATCH(Data!A444,'Total fte pupil counts'!A:A,0))</f>
        <v>139276407.20457092</v>
      </c>
      <c r="E444" t="s">
        <v>102</v>
      </c>
      <c r="F444" t="s">
        <v>96</v>
      </c>
    </row>
    <row r="445" spans="1:6" x14ac:dyDescent="0.45">
      <c r="A445" t="s">
        <v>84</v>
      </c>
      <c r="B445" s="11">
        <v>0.42498253111000001</v>
      </c>
      <c r="C445" s="12">
        <v>72.394138162999994</v>
      </c>
      <c r="D445" s="31">
        <f>C445*INDEX('Total fte pupil counts'!G:G,MATCH(Data!A445,'Total fte pupil counts'!A:A,0))</f>
        <v>533114415.10993093</v>
      </c>
      <c r="E445" t="s">
        <v>46</v>
      </c>
      <c r="F445" t="s">
        <v>96</v>
      </c>
    </row>
    <row r="446" spans="1:6" x14ac:dyDescent="0.45">
      <c r="A446" t="s">
        <v>84</v>
      </c>
      <c r="B446" s="11">
        <v>0.526272333983</v>
      </c>
      <c r="C446" s="12">
        <v>24.5413039327</v>
      </c>
      <c r="D446" s="31">
        <f>C446*INDEX('Total fte pupil counts'!G:G,MATCH(Data!A446,'Total fte pupil counts'!A:A,0))</f>
        <v>180723511.9321191</v>
      </c>
      <c r="E446" t="s">
        <v>26</v>
      </c>
      <c r="F446" t="s">
        <v>96</v>
      </c>
    </row>
    <row r="447" spans="1:6" x14ac:dyDescent="0.45">
      <c r="A447" t="s">
        <v>84</v>
      </c>
      <c r="B447" s="11">
        <v>0.200853898674</v>
      </c>
      <c r="C447" s="12">
        <v>234.86760617659999</v>
      </c>
      <c r="D447" s="31">
        <f>C447*INDEX('Total fte pupil counts'!G:G,MATCH(Data!A447,'Total fte pupil counts'!A:A,0))</f>
        <v>1729577969.6028221</v>
      </c>
      <c r="E447" t="s">
        <v>44</v>
      </c>
      <c r="F447" t="s">
        <v>96</v>
      </c>
    </row>
    <row r="448" spans="1:6" x14ac:dyDescent="0.45">
      <c r="A448" t="s">
        <v>84</v>
      </c>
      <c r="B448" s="11">
        <v>0.74883673070699996</v>
      </c>
      <c r="C448" s="12">
        <v>1.1994081786999999</v>
      </c>
      <c r="D448" s="31">
        <f>C448*INDEX('Total fte pupil counts'!G:G,MATCH(Data!A448,'Total fte pupil counts'!A:A,0))</f>
        <v>8832507.7953966279</v>
      </c>
      <c r="E448" t="s">
        <v>103</v>
      </c>
      <c r="F448" t="s">
        <v>96</v>
      </c>
    </row>
    <row r="449" spans="1:6" x14ac:dyDescent="0.45">
      <c r="A449" t="s">
        <v>84</v>
      </c>
      <c r="B449" s="11">
        <v>0.32253408839100001</v>
      </c>
      <c r="C449" s="12">
        <v>116.2729721087</v>
      </c>
      <c r="D449" s="31">
        <f>C449*INDEX('Total fte pupil counts'!G:G,MATCH(Data!A449,'Total fte pupil counts'!A:A,0))</f>
        <v>856240561.62193274</v>
      </c>
      <c r="E449" t="s">
        <v>104</v>
      </c>
      <c r="F449" t="s">
        <v>96</v>
      </c>
    </row>
    <row r="450" spans="1:6" x14ac:dyDescent="0.45">
      <c r="A450" t="s">
        <v>84</v>
      </c>
      <c r="B450" s="11">
        <v>0</v>
      </c>
      <c r="C450" s="12">
        <v>0</v>
      </c>
      <c r="D450" s="31">
        <f>C450*INDEX('Total fte pupil counts'!G:G,MATCH(Data!A450,'Total fte pupil counts'!A:A,0))</f>
        <v>0</v>
      </c>
      <c r="E450" t="s">
        <v>77</v>
      </c>
      <c r="F450" t="s">
        <v>96</v>
      </c>
    </row>
    <row r="451" spans="1:6" x14ac:dyDescent="0.45">
      <c r="A451" t="s">
        <v>84</v>
      </c>
      <c r="B451" s="11">
        <v>0.487688239809</v>
      </c>
      <c r="C451" s="12">
        <v>25.497231903599999</v>
      </c>
      <c r="D451" s="31">
        <f>C451*INDEX('Total fte pupil counts'!G:G,MATCH(Data!A451,'Total fte pupil counts'!A:A,0))</f>
        <v>187763018.08586508</v>
      </c>
      <c r="E451" t="s">
        <v>58</v>
      </c>
      <c r="F451" t="s">
        <v>96</v>
      </c>
    </row>
    <row r="452" spans="1:6" x14ac:dyDescent="0.45">
      <c r="A452" t="s">
        <v>84</v>
      </c>
      <c r="B452" s="11">
        <v>0.99992230188200004</v>
      </c>
      <c r="C452" s="12">
        <v>29.4465502567</v>
      </c>
      <c r="D452" s="31">
        <f>C452*INDEX('Total fte pupil counts'!G:G,MATCH(Data!A452,'Total fte pupil counts'!A:A,0))</f>
        <v>216846015.65060291</v>
      </c>
      <c r="E452" t="s">
        <v>22</v>
      </c>
      <c r="F452" t="s">
        <v>96</v>
      </c>
    </row>
    <row r="453" spans="1:6" x14ac:dyDescent="0.45">
      <c r="A453" t="s">
        <v>84</v>
      </c>
      <c r="B453" s="11">
        <v>0.31724439209400002</v>
      </c>
      <c r="C453" s="12">
        <v>76.944587282000001</v>
      </c>
      <c r="D453" s="31">
        <f>C453*INDEX('Total fte pupil counts'!G:G,MATCH(Data!A453,'Total fte pupil counts'!A:A,0))</f>
        <v>566624172.69694853</v>
      </c>
      <c r="E453" t="s">
        <v>24</v>
      </c>
      <c r="F453" t="s">
        <v>96</v>
      </c>
    </row>
    <row r="454" spans="1:6" x14ac:dyDescent="0.45">
      <c r="A454" t="s">
        <v>84</v>
      </c>
      <c r="B454" s="11">
        <v>0</v>
      </c>
      <c r="C454" s="12">
        <v>0</v>
      </c>
      <c r="D454" s="31">
        <f>C454*INDEX('Total fte pupil counts'!G:G,MATCH(Data!A454,'Total fte pupil counts'!A:A,0))</f>
        <v>0</v>
      </c>
      <c r="E454" t="s">
        <v>105</v>
      </c>
      <c r="F454" t="s">
        <v>96</v>
      </c>
    </row>
    <row r="455" spans="1:6" x14ac:dyDescent="0.45">
      <c r="A455" t="s">
        <v>84</v>
      </c>
      <c r="B455" s="11">
        <v>0.30662107841899999</v>
      </c>
      <c r="C455" s="12">
        <v>128.59622468040001</v>
      </c>
      <c r="D455" s="31">
        <f>C455*INDEX('Total fte pupil counts'!G:G,MATCH(Data!A455,'Total fte pupil counts'!A:A,0))</f>
        <v>946989671.33882308</v>
      </c>
      <c r="E455" t="s">
        <v>106</v>
      </c>
      <c r="F455" t="s">
        <v>96</v>
      </c>
    </row>
    <row r="456" spans="1:6" x14ac:dyDescent="0.45">
      <c r="A456" t="s">
        <v>84</v>
      </c>
      <c r="B456" s="11">
        <v>9.2385270719000004E-2</v>
      </c>
      <c r="C456" s="12">
        <v>57.418379294399998</v>
      </c>
      <c r="D456" s="31">
        <f>C456*INDEX('Total fte pupil counts'!G:G,MATCH(Data!A456,'Total fte pupil counts'!A:A,0))</f>
        <v>422832103.13482279</v>
      </c>
      <c r="E456" t="s">
        <v>107</v>
      </c>
      <c r="F456" t="s">
        <v>96</v>
      </c>
    </row>
    <row r="457" spans="1:6" x14ac:dyDescent="0.45">
      <c r="A457" t="s">
        <v>84</v>
      </c>
      <c r="B457" s="11">
        <v>1.6363320517419999</v>
      </c>
      <c r="C457" s="12">
        <v>27.226402413199999</v>
      </c>
      <c r="D457" s="31">
        <f>C457*INDEX('Total fte pupil counts'!G:G,MATCH(Data!A457,'Total fte pupil counts'!A:A,0))</f>
        <v>200496724.82293752</v>
      </c>
      <c r="E457" t="s">
        <v>60</v>
      </c>
      <c r="F457" t="s">
        <v>96</v>
      </c>
    </row>
    <row r="458" spans="1:6" x14ac:dyDescent="0.45">
      <c r="A458" t="s">
        <v>84</v>
      </c>
      <c r="B458" s="11">
        <v>9.3694459287000001E-2</v>
      </c>
      <c r="C458" s="12">
        <v>29.021537789300002</v>
      </c>
      <c r="D458" s="31">
        <f>C458*INDEX('Total fte pupil counts'!G:G,MATCH(Data!A458,'Total fte pupil counts'!A:A,0))</f>
        <v>213716200.46498361</v>
      </c>
      <c r="E458" t="s">
        <v>28</v>
      </c>
      <c r="F458" t="s">
        <v>96</v>
      </c>
    </row>
    <row r="459" spans="1:6" x14ac:dyDescent="0.45">
      <c r="A459" t="s">
        <v>84</v>
      </c>
      <c r="B459" s="11">
        <v>0.57100993258900001</v>
      </c>
      <c r="C459" s="12">
        <v>7.5943837428999998</v>
      </c>
      <c r="D459" s="31">
        <f>C459*INDEX('Total fte pupil counts'!G:G,MATCH(Data!A459,'Total fte pupil counts'!A:A,0))</f>
        <v>55925459.573821455</v>
      </c>
      <c r="E459" t="s">
        <v>108</v>
      </c>
      <c r="F459" t="s">
        <v>96</v>
      </c>
    </row>
    <row r="460" spans="1:6" x14ac:dyDescent="0.45">
      <c r="A460" t="s">
        <v>84</v>
      </c>
      <c r="B460" s="11">
        <v>7.0146910598999995E-2</v>
      </c>
      <c r="C460" s="12">
        <v>-18.523520657500001</v>
      </c>
      <c r="D460" s="31">
        <f>C460*INDEX('Total fte pupil counts'!G:G,MATCH(Data!A460,'Total fte pupil counts'!A:A,0))</f>
        <v>-136408224.91546616</v>
      </c>
      <c r="E460" t="s">
        <v>138</v>
      </c>
      <c r="F460" t="s">
        <v>96</v>
      </c>
    </row>
    <row r="461" spans="1:6" x14ac:dyDescent="0.45">
      <c r="A461" t="s">
        <v>84</v>
      </c>
      <c r="B461" s="11">
        <v>0.125392675398</v>
      </c>
      <c r="C461" s="12">
        <v>24.620778679200001</v>
      </c>
      <c r="D461" s="31">
        <f>C461*INDEX('Total fte pupil counts'!G:G,MATCH(Data!A461,'Total fte pupil counts'!A:A,0))</f>
        <v>181308768.33645615</v>
      </c>
      <c r="E461" t="s">
        <v>9</v>
      </c>
      <c r="F461" t="s">
        <v>96</v>
      </c>
    </row>
    <row r="462" spans="1:6" x14ac:dyDescent="0.45">
      <c r="A462" t="s">
        <v>84</v>
      </c>
      <c r="B462" s="11">
        <v>-0.21952296778800001</v>
      </c>
      <c r="C462" s="12">
        <v>66.601747570499995</v>
      </c>
      <c r="D462" s="31">
        <f>C462*INDEX('Total fte pupil counts'!G:G,MATCH(Data!A462,'Total fte pupil counts'!A:A,0))</f>
        <v>490458932.20527834</v>
      </c>
      <c r="E462" t="s">
        <v>7</v>
      </c>
      <c r="F462" t="s">
        <v>96</v>
      </c>
    </row>
    <row r="463" spans="1:6" x14ac:dyDescent="0.45">
      <c r="A463" t="s">
        <v>84</v>
      </c>
      <c r="B463" s="11">
        <v>0.175179655937</v>
      </c>
      <c r="C463" s="12">
        <v>2825.9447567272</v>
      </c>
      <c r="D463" s="31">
        <f>C463*INDEX('Total fte pupil counts'!G:G,MATCH(Data!A463,'Total fte pupil counts'!A:A,0))</f>
        <v>20810412615.500721</v>
      </c>
      <c r="E463" t="s">
        <v>5</v>
      </c>
      <c r="F463" t="s">
        <v>96</v>
      </c>
    </row>
    <row r="464" spans="1:6" x14ac:dyDescent="0.45">
      <c r="A464" t="s">
        <v>84</v>
      </c>
      <c r="B464" s="11">
        <v>0.47295196491699998</v>
      </c>
      <c r="C464" s="12">
        <v>15.8827741138</v>
      </c>
      <c r="D464" s="31">
        <f>C464*INDEX('Total fte pupil counts'!G:G,MATCH(Data!A464,'Total fte pupil counts'!A:A,0))</f>
        <v>116961622.12659946</v>
      </c>
      <c r="E464" t="s">
        <v>20</v>
      </c>
      <c r="F464" t="s">
        <v>96</v>
      </c>
    </row>
    <row r="465" spans="1:6" x14ac:dyDescent="0.45">
      <c r="A465" t="s">
        <v>85</v>
      </c>
      <c r="B465" s="11">
        <v>0.71187855016799995</v>
      </c>
      <c r="C465" s="12">
        <v>294.27273899750003</v>
      </c>
      <c r="D465" s="31">
        <f>C465*INDEX('Total fte pupil counts'!G:G,MATCH(Data!A465,'Total fte pupil counts'!A:A,0))</f>
        <v>2169365389.6163154</v>
      </c>
      <c r="E465" t="s">
        <v>97</v>
      </c>
      <c r="F465" t="s">
        <v>96</v>
      </c>
    </row>
    <row r="466" spans="1:6" x14ac:dyDescent="0.45">
      <c r="A466" t="s">
        <v>85</v>
      </c>
      <c r="B466" s="11">
        <v>0.150245830228</v>
      </c>
      <c r="C466" s="12">
        <v>70.004339559000002</v>
      </c>
      <c r="D466" s="31">
        <f>C466*INDEX('Total fte pupil counts'!G:G,MATCH(Data!A466,'Total fte pupil counts'!A:A,0))</f>
        <v>516068841.03366786</v>
      </c>
      <c r="E466" t="s">
        <v>98</v>
      </c>
      <c r="F466" t="s">
        <v>96</v>
      </c>
    </row>
    <row r="467" spans="1:6" x14ac:dyDescent="0.45">
      <c r="A467" t="s">
        <v>85</v>
      </c>
      <c r="B467" s="11">
        <v>0.20835738111900001</v>
      </c>
      <c r="C467" s="12">
        <v>75.503022955399999</v>
      </c>
      <c r="D467" s="31">
        <f>C467*INDEX('Total fte pupil counts'!G:G,MATCH(Data!A467,'Total fte pupil counts'!A:A,0))</f>
        <v>556604887.59117579</v>
      </c>
      <c r="E467" t="s">
        <v>11</v>
      </c>
      <c r="F467" t="s">
        <v>96</v>
      </c>
    </row>
    <row r="468" spans="1:6" x14ac:dyDescent="0.45">
      <c r="A468" t="s">
        <v>85</v>
      </c>
      <c r="B468" s="11">
        <v>0</v>
      </c>
      <c r="C468" s="12">
        <v>0</v>
      </c>
      <c r="D468" s="31">
        <f>C468*INDEX('Total fte pupil counts'!G:G,MATCH(Data!A468,'Total fte pupil counts'!A:A,0))</f>
        <v>0</v>
      </c>
      <c r="E468" t="s">
        <v>63</v>
      </c>
      <c r="F468" t="s">
        <v>96</v>
      </c>
    </row>
    <row r="469" spans="1:6" x14ac:dyDescent="0.45">
      <c r="A469" t="s">
        <v>85</v>
      </c>
      <c r="B469" s="11">
        <v>0.67354878200000001</v>
      </c>
      <c r="C469" s="12">
        <v>92.4565632483</v>
      </c>
      <c r="D469" s="31">
        <f>C469*INDEX('Total fte pupil counts'!G:G,MATCH(Data!A469,'Total fte pupil counts'!A:A,0))</f>
        <v>681585623.72112143</v>
      </c>
      <c r="E469" t="s">
        <v>99</v>
      </c>
      <c r="F469" t="s">
        <v>96</v>
      </c>
    </row>
    <row r="470" spans="1:6" x14ac:dyDescent="0.45">
      <c r="A470" t="s">
        <v>85</v>
      </c>
      <c r="B470" s="11">
        <v>0.46495141429100001</v>
      </c>
      <c r="C470" s="12">
        <v>-49.248797619599998</v>
      </c>
      <c r="D470" s="31">
        <f>C470*INDEX('Total fte pupil counts'!G:G,MATCH(Data!A470,'Total fte pupil counts'!A:A,0))</f>
        <v>-363059919.8557983</v>
      </c>
      <c r="E470" t="s">
        <v>100</v>
      </c>
      <c r="F470" t="s">
        <v>96</v>
      </c>
    </row>
    <row r="471" spans="1:6" x14ac:dyDescent="0.45">
      <c r="A471" t="s">
        <v>85</v>
      </c>
      <c r="B471" s="11">
        <v>1.25505672026</v>
      </c>
      <c r="C471" s="12">
        <v>22.493166175900001</v>
      </c>
      <c r="D471" s="31">
        <f>C471*INDEX('Total fte pupil counts'!G:G,MATCH(Data!A471,'Total fte pupil counts'!A:A,0))</f>
        <v>165818608.8562569</v>
      </c>
      <c r="E471" t="s">
        <v>38</v>
      </c>
      <c r="F471" t="s">
        <v>96</v>
      </c>
    </row>
    <row r="472" spans="1:6" x14ac:dyDescent="0.45">
      <c r="A472" t="s">
        <v>85</v>
      </c>
      <c r="B472" s="11">
        <v>0.339345766386</v>
      </c>
      <c r="C472" s="12">
        <v>102.6468728567</v>
      </c>
      <c r="D472" s="31">
        <f>C472*INDEX('Total fte pupil counts'!G:G,MATCH(Data!A472,'Total fte pupil counts'!A:A,0))</f>
        <v>756708127.59031379</v>
      </c>
      <c r="E472" t="s">
        <v>40</v>
      </c>
      <c r="F472" t="s">
        <v>96</v>
      </c>
    </row>
    <row r="473" spans="1:6" x14ac:dyDescent="0.45">
      <c r="A473" t="s">
        <v>85</v>
      </c>
      <c r="B473" s="11">
        <v>0.22460671258199999</v>
      </c>
      <c r="C473" s="12">
        <v>58.354585605499999</v>
      </c>
      <c r="D473" s="31">
        <f>C473*INDEX('Total fte pupil counts'!G:G,MATCH(Data!A473,'Total fte pupil counts'!A:A,0))</f>
        <v>430187379.12739372</v>
      </c>
      <c r="E473" t="s">
        <v>18</v>
      </c>
      <c r="F473" t="s">
        <v>96</v>
      </c>
    </row>
    <row r="474" spans="1:6" x14ac:dyDescent="0.45">
      <c r="A474" t="s">
        <v>85</v>
      </c>
      <c r="B474" s="11">
        <v>1.0600131082519999</v>
      </c>
      <c r="C474" s="12">
        <v>773.71322285899998</v>
      </c>
      <c r="D474" s="31">
        <f>C474*INDEX('Total fte pupil counts'!G:G,MATCH(Data!A474,'Total fte pupil counts'!A:A,0))</f>
        <v>5703779061.8215189</v>
      </c>
      <c r="E474" t="s">
        <v>52</v>
      </c>
      <c r="F474" t="s">
        <v>96</v>
      </c>
    </row>
    <row r="475" spans="1:6" x14ac:dyDescent="0.45">
      <c r="A475" t="s">
        <v>85</v>
      </c>
      <c r="B475" s="11">
        <v>1.2636419987730001</v>
      </c>
      <c r="C475" s="12">
        <v>69.114047740100006</v>
      </c>
      <c r="D475" s="31">
        <f>C475*INDEX('Total fte pupil counts'!G:G,MATCH(Data!A475,'Total fte pupil counts'!A:A,0))</f>
        <v>509505649.80786896</v>
      </c>
      <c r="E475" t="s">
        <v>76</v>
      </c>
      <c r="F475" t="s">
        <v>96</v>
      </c>
    </row>
    <row r="476" spans="1:6" x14ac:dyDescent="0.45">
      <c r="A476" t="s">
        <v>85</v>
      </c>
      <c r="B476" s="11">
        <v>1.014607918267</v>
      </c>
      <c r="C476" s="12">
        <v>84.996132829700002</v>
      </c>
      <c r="D476" s="31">
        <f>C476*INDEX('Total fte pupil counts'!G:G,MATCH(Data!A476,'Total fte pupil counts'!A:A,0))</f>
        <v>626587666.39457107</v>
      </c>
      <c r="E476" t="s">
        <v>48</v>
      </c>
      <c r="F476" t="s">
        <v>96</v>
      </c>
    </row>
    <row r="477" spans="1:6" x14ac:dyDescent="0.45">
      <c r="A477" t="s">
        <v>85</v>
      </c>
      <c r="B477" s="11">
        <v>0.75917175355900002</v>
      </c>
      <c r="C477" s="12">
        <v>47.827943559799998</v>
      </c>
      <c r="D477" s="31">
        <f>C477*INDEX('Total fte pupil counts'!G:G,MATCH(Data!A477,'Total fte pupil counts'!A:A,0))</f>
        <v>352585447.66538537</v>
      </c>
      <c r="E477" t="s">
        <v>101</v>
      </c>
      <c r="F477" t="s">
        <v>96</v>
      </c>
    </row>
    <row r="478" spans="1:6" x14ac:dyDescent="0.45">
      <c r="A478" t="s">
        <v>85</v>
      </c>
      <c r="B478" s="11">
        <v>0.19681834401100001</v>
      </c>
      <c r="C478" s="12">
        <v>18.156707388299999</v>
      </c>
      <c r="D478" s="31">
        <f>C478*INDEX('Total fte pupil counts'!G:G,MATCH(Data!A478,'Total fte pupil counts'!A:A,0))</f>
        <v>133850429.81471512</v>
      </c>
      <c r="E478" t="s">
        <v>102</v>
      </c>
      <c r="F478" t="s">
        <v>96</v>
      </c>
    </row>
    <row r="479" spans="1:6" x14ac:dyDescent="0.45">
      <c r="A479" t="s">
        <v>85</v>
      </c>
      <c r="B479" s="11">
        <v>0.33467326994500002</v>
      </c>
      <c r="C479" s="12">
        <v>67.806109195999994</v>
      </c>
      <c r="D479" s="31">
        <f>C479*INDEX('Total fte pupil counts'!G:G,MATCH(Data!A479,'Total fte pupil counts'!A:A,0))</f>
        <v>499863585.71799815</v>
      </c>
      <c r="E479" t="s">
        <v>46</v>
      </c>
      <c r="F479" t="s">
        <v>96</v>
      </c>
    </row>
    <row r="480" spans="1:6" x14ac:dyDescent="0.45">
      <c r="A480" t="s">
        <v>85</v>
      </c>
      <c r="B480" s="11">
        <v>0.39878753764500002</v>
      </c>
      <c r="C480" s="12">
        <v>22.491444897699999</v>
      </c>
      <c r="D480" s="31">
        <f>C480*INDEX('Total fte pupil counts'!G:G,MATCH(Data!A480,'Total fte pupil counts'!A:A,0))</f>
        <v>165805919.67082399</v>
      </c>
      <c r="E480" t="s">
        <v>26</v>
      </c>
      <c r="F480" t="s">
        <v>96</v>
      </c>
    </row>
    <row r="481" spans="1:6" x14ac:dyDescent="0.45">
      <c r="A481" t="s">
        <v>85</v>
      </c>
      <c r="B481" s="11">
        <v>0.178146472714</v>
      </c>
      <c r="C481" s="12">
        <v>230.42640081139999</v>
      </c>
      <c r="D481" s="31">
        <f>C481*INDEX('Total fte pupil counts'!G:G,MATCH(Data!A481,'Total fte pupil counts'!A:A,0))</f>
        <v>1698693057.5936041</v>
      </c>
      <c r="E481" t="s">
        <v>44</v>
      </c>
      <c r="F481" t="s">
        <v>96</v>
      </c>
    </row>
    <row r="482" spans="1:6" x14ac:dyDescent="0.45">
      <c r="A482" t="s">
        <v>85</v>
      </c>
      <c r="B482" s="11">
        <v>0.170134047067</v>
      </c>
      <c r="C482" s="12">
        <v>0.80251536440000004</v>
      </c>
      <c r="D482" s="31">
        <f>C482*INDEX('Total fte pupil counts'!G:G,MATCH(Data!A482,'Total fte pupil counts'!A:A,0))</f>
        <v>5916107.1531654019</v>
      </c>
      <c r="E482" t="s">
        <v>103</v>
      </c>
      <c r="F482" t="s">
        <v>96</v>
      </c>
    </row>
    <row r="483" spans="1:6" x14ac:dyDescent="0.45">
      <c r="A483" t="s">
        <v>85</v>
      </c>
      <c r="B483" s="11">
        <v>0.208846301367</v>
      </c>
      <c r="C483" s="12">
        <v>106.27790505839999</v>
      </c>
      <c r="D483" s="31">
        <f>C483*INDEX('Total fte pupil counts'!G:G,MATCH(Data!A483,'Total fte pupil counts'!A:A,0))</f>
        <v>783475933.58479714</v>
      </c>
      <c r="E483" t="s">
        <v>104</v>
      </c>
      <c r="F483" t="s">
        <v>96</v>
      </c>
    </row>
    <row r="484" spans="1:6" x14ac:dyDescent="0.45">
      <c r="A484" t="s">
        <v>85</v>
      </c>
      <c r="B484" s="11">
        <v>0</v>
      </c>
      <c r="C484" s="12">
        <v>0</v>
      </c>
      <c r="D484" s="31">
        <f>C484*INDEX('Total fte pupil counts'!G:G,MATCH(Data!A484,'Total fte pupil counts'!A:A,0))</f>
        <v>0</v>
      </c>
      <c r="E484" t="s">
        <v>77</v>
      </c>
      <c r="F484" t="s">
        <v>96</v>
      </c>
    </row>
    <row r="485" spans="1:6" x14ac:dyDescent="0.45">
      <c r="A485" t="s">
        <v>85</v>
      </c>
      <c r="B485" s="11">
        <v>0.48522518648899998</v>
      </c>
      <c r="C485" s="12">
        <v>25.455018057899998</v>
      </c>
      <c r="D485" s="31">
        <f>C485*INDEX('Total fte pupil counts'!G:G,MATCH(Data!A485,'Total fte pupil counts'!A:A,0))</f>
        <v>187653247.64702618</v>
      </c>
      <c r="E485" t="s">
        <v>58</v>
      </c>
      <c r="F485" t="s">
        <v>96</v>
      </c>
    </row>
    <row r="486" spans="1:6" x14ac:dyDescent="0.45">
      <c r="A486" t="s">
        <v>85</v>
      </c>
      <c r="B486" s="11">
        <v>1.11365194556</v>
      </c>
      <c r="C486" s="12">
        <v>31.121088145000002</v>
      </c>
      <c r="D486" s="31">
        <f>C486*INDEX('Total fte pupil counts'!G:G,MATCH(Data!A486,'Total fte pupil counts'!A:A,0))</f>
        <v>229423261.35597348</v>
      </c>
      <c r="E486" t="s">
        <v>22</v>
      </c>
      <c r="F486" t="s">
        <v>96</v>
      </c>
    </row>
    <row r="487" spans="1:6" x14ac:dyDescent="0.45">
      <c r="A487" t="s">
        <v>85</v>
      </c>
      <c r="B487" s="11">
        <v>0.35911801818</v>
      </c>
      <c r="C487" s="12">
        <v>79.390563819500002</v>
      </c>
      <c r="D487" s="31">
        <f>C487*INDEX('Total fte pupil counts'!G:G,MATCH(Data!A487,'Total fte pupil counts'!A:A,0))</f>
        <v>585263663.90198219</v>
      </c>
      <c r="E487" t="s">
        <v>24</v>
      </c>
      <c r="F487" t="s">
        <v>96</v>
      </c>
    </row>
    <row r="488" spans="1:6" x14ac:dyDescent="0.45">
      <c r="A488" t="s">
        <v>85</v>
      </c>
      <c r="B488" s="11">
        <v>0</v>
      </c>
      <c r="C488" s="12">
        <v>0</v>
      </c>
      <c r="D488" s="31">
        <f>C488*INDEX('Total fte pupil counts'!G:G,MATCH(Data!A488,'Total fte pupil counts'!A:A,0))</f>
        <v>0</v>
      </c>
      <c r="E488" t="s">
        <v>105</v>
      </c>
      <c r="F488" t="s">
        <v>96</v>
      </c>
    </row>
    <row r="489" spans="1:6" x14ac:dyDescent="0.45">
      <c r="A489" t="s">
        <v>85</v>
      </c>
      <c r="B489" s="11">
        <v>0.32762533915199998</v>
      </c>
      <c r="C489" s="12">
        <v>130.66344116499999</v>
      </c>
      <c r="D489" s="31">
        <f>C489*INDEX('Total fte pupil counts'!G:G,MATCH(Data!A489,'Total fte pupil counts'!A:A,0))</f>
        <v>963245008.41352749</v>
      </c>
      <c r="E489" t="s">
        <v>106</v>
      </c>
      <c r="F489" t="s">
        <v>96</v>
      </c>
    </row>
    <row r="490" spans="1:6" x14ac:dyDescent="0.45">
      <c r="A490" t="s">
        <v>85</v>
      </c>
      <c r="B490" s="11">
        <v>0.11498795697899999</v>
      </c>
      <c r="C490" s="12">
        <v>58.606430477000004</v>
      </c>
      <c r="D490" s="31">
        <f>C490*INDEX('Total fte pupil counts'!G:G,MATCH(Data!A490,'Total fte pupil counts'!A:A,0))</f>
        <v>432043968.18707258</v>
      </c>
      <c r="E490" t="s">
        <v>107</v>
      </c>
      <c r="F490" t="s">
        <v>96</v>
      </c>
    </row>
    <row r="491" spans="1:6" x14ac:dyDescent="0.45">
      <c r="A491" t="s">
        <v>85</v>
      </c>
      <c r="B491" s="11">
        <v>1.951243872129</v>
      </c>
      <c r="C491" s="12">
        <v>30.478616390199999</v>
      </c>
      <c r="D491" s="31">
        <f>C491*INDEX('Total fte pupil counts'!G:G,MATCH(Data!A491,'Total fte pupil counts'!A:A,0))</f>
        <v>224686988.49081683</v>
      </c>
      <c r="E491" t="s">
        <v>60</v>
      </c>
      <c r="F491" t="s">
        <v>96</v>
      </c>
    </row>
    <row r="492" spans="1:6" x14ac:dyDescent="0.45">
      <c r="A492" t="s">
        <v>85</v>
      </c>
      <c r="B492" s="11">
        <v>7.6480186837999994E-2</v>
      </c>
      <c r="C492" s="12">
        <v>28.564751477400002</v>
      </c>
      <c r="D492" s="31">
        <f>C492*INDEX('Total fte pupil counts'!G:G,MATCH(Data!A492,'Total fte pupil counts'!A:A,0))</f>
        <v>210578062.47757632</v>
      </c>
      <c r="E492" t="s">
        <v>28</v>
      </c>
      <c r="F492" t="s">
        <v>96</v>
      </c>
    </row>
    <row r="493" spans="1:6" x14ac:dyDescent="0.45">
      <c r="A493" t="s">
        <v>85</v>
      </c>
      <c r="B493" s="11">
        <v>0.56650772795899995</v>
      </c>
      <c r="C493" s="12">
        <v>7.5726197369000001</v>
      </c>
      <c r="D493" s="31">
        <f>C493*INDEX('Total fte pupil counts'!G:G,MATCH(Data!A493,'Total fte pupil counts'!A:A,0))</f>
        <v>55825011.932538643</v>
      </c>
      <c r="E493" t="s">
        <v>108</v>
      </c>
      <c r="F493" t="s">
        <v>96</v>
      </c>
    </row>
    <row r="494" spans="1:6" x14ac:dyDescent="0.45">
      <c r="A494" t="s">
        <v>85</v>
      </c>
      <c r="B494" s="11">
        <v>4.5650189365000003E-2</v>
      </c>
      <c r="C494" s="12">
        <v>-18.099498948600001</v>
      </c>
      <c r="D494" s="31">
        <f>C494*INDEX('Total fte pupil counts'!G:G,MATCH(Data!A494,'Total fte pupil counts'!A:A,0))</f>
        <v>-133428691.77162652</v>
      </c>
      <c r="E494" t="s">
        <v>138</v>
      </c>
      <c r="F494" t="s">
        <v>96</v>
      </c>
    </row>
    <row r="495" spans="1:6" x14ac:dyDescent="0.45">
      <c r="A495" t="s">
        <v>85</v>
      </c>
      <c r="B495" s="11">
        <v>0.10423722395</v>
      </c>
      <c r="C495" s="12">
        <v>24.157950282200002</v>
      </c>
      <c r="D495" s="31">
        <f>C495*INDEX('Total fte pupil counts'!G:G,MATCH(Data!A495,'Total fte pupil counts'!A:A,0))</f>
        <v>178091322.37261572</v>
      </c>
      <c r="E495" t="s">
        <v>9</v>
      </c>
      <c r="F495" t="s">
        <v>96</v>
      </c>
    </row>
    <row r="496" spans="1:6" x14ac:dyDescent="0.45">
      <c r="A496" t="s">
        <v>85</v>
      </c>
      <c r="B496" s="11">
        <v>-0.25029133492</v>
      </c>
      <c r="C496" s="12">
        <v>63.976139209999999</v>
      </c>
      <c r="D496" s="31">
        <f>C496*INDEX('Total fte pupil counts'!G:G,MATCH(Data!A496,'Total fte pupil counts'!A:A,0))</f>
        <v>471629219.32985556</v>
      </c>
      <c r="E496" t="s">
        <v>7</v>
      </c>
      <c r="F496" t="s">
        <v>96</v>
      </c>
    </row>
    <row r="497" spans="1:6" x14ac:dyDescent="0.45">
      <c r="A497" t="s">
        <v>85</v>
      </c>
      <c r="B497" s="11">
        <v>0.19370968950699999</v>
      </c>
      <c r="C497" s="12">
        <v>2870.5037745284999</v>
      </c>
      <c r="D497" s="31">
        <f>C497*INDEX('Total fte pupil counts'!G:G,MATCH(Data!A497,'Total fte pupil counts'!A:A,0))</f>
        <v>21161224653.154247</v>
      </c>
      <c r="E497" t="s">
        <v>5</v>
      </c>
      <c r="F497" t="s">
        <v>96</v>
      </c>
    </row>
    <row r="498" spans="1:6" x14ac:dyDescent="0.45">
      <c r="A498" t="s">
        <v>85</v>
      </c>
      <c r="B498" s="11">
        <v>0.613273293331</v>
      </c>
      <c r="C498" s="12">
        <v>17.3958526226</v>
      </c>
      <c r="D498" s="31">
        <f>C498*INDEX('Total fte pupil counts'!G:G,MATCH(Data!A498,'Total fte pupil counts'!A:A,0))</f>
        <v>128241442.72043918</v>
      </c>
      <c r="E498" t="s">
        <v>20</v>
      </c>
      <c r="F498" t="s">
        <v>96</v>
      </c>
    </row>
    <row r="499" spans="1:6" x14ac:dyDescent="0.45">
      <c r="A499" t="s">
        <v>86</v>
      </c>
      <c r="B499" s="11">
        <v>0.71750883824300005</v>
      </c>
      <c r="C499" s="12">
        <v>295.24058820200003</v>
      </c>
      <c r="D499" s="31">
        <f>C499*INDEX('Total fte pupil counts'!G:G,MATCH(Data!A499,'Total fte pupil counts'!A:A,0))</f>
        <v>2183016290.1802931</v>
      </c>
      <c r="E499" t="s">
        <v>97</v>
      </c>
      <c r="F499" t="s">
        <v>96</v>
      </c>
    </row>
    <row r="500" spans="1:6" x14ac:dyDescent="0.45">
      <c r="A500" t="s">
        <v>86</v>
      </c>
      <c r="B500" s="11">
        <v>0.15270925114</v>
      </c>
      <c r="C500" s="12">
        <v>70.154264165900003</v>
      </c>
      <c r="D500" s="31">
        <f>C500*INDEX('Total fte pupil counts'!G:G,MATCH(Data!A500,'Total fte pupil counts'!A:A,0))</f>
        <v>518722383.09926879</v>
      </c>
      <c r="E500" t="s">
        <v>98</v>
      </c>
      <c r="F500" t="s">
        <v>96</v>
      </c>
    </row>
    <row r="501" spans="1:6" x14ac:dyDescent="0.45">
      <c r="A501" t="s">
        <v>86</v>
      </c>
      <c r="B501" s="11">
        <v>0.21321500515299999</v>
      </c>
      <c r="C501" s="12">
        <v>75.806546817400005</v>
      </c>
      <c r="D501" s="31">
        <f>C501*INDEX('Total fte pupil counts'!G:G,MATCH(Data!A501,'Total fte pupil counts'!A:A,0))</f>
        <v>560515502.33152604</v>
      </c>
      <c r="E501" t="s">
        <v>11</v>
      </c>
      <c r="F501" t="s">
        <v>96</v>
      </c>
    </row>
    <row r="502" spans="1:6" x14ac:dyDescent="0.45">
      <c r="A502" t="s">
        <v>86</v>
      </c>
      <c r="B502" s="11">
        <v>0</v>
      </c>
      <c r="C502" s="12">
        <v>0</v>
      </c>
      <c r="D502" s="31">
        <f>C502*INDEX('Total fte pupil counts'!G:G,MATCH(Data!A502,'Total fte pupil counts'!A:A,0))</f>
        <v>0</v>
      </c>
      <c r="E502" t="s">
        <v>63</v>
      </c>
      <c r="F502" t="s">
        <v>96</v>
      </c>
    </row>
    <row r="503" spans="1:6" x14ac:dyDescent="0.45">
      <c r="A503" t="s">
        <v>86</v>
      </c>
      <c r="B503" s="11">
        <v>0.72349086412100005</v>
      </c>
      <c r="C503" s="12">
        <v>95.215654183699996</v>
      </c>
      <c r="D503" s="31">
        <f>C503*INDEX('Total fte pupil counts'!G:G,MATCH(Data!A503,'Total fte pupil counts'!A:A,0))</f>
        <v>704026927.42563236</v>
      </c>
      <c r="E503" t="s">
        <v>99</v>
      </c>
      <c r="F503" t="s">
        <v>96</v>
      </c>
    </row>
    <row r="504" spans="1:6" x14ac:dyDescent="0.45">
      <c r="A504" t="s">
        <v>86</v>
      </c>
      <c r="B504" s="11">
        <v>0.55744530842499995</v>
      </c>
      <c r="C504" s="12">
        <v>-52.358261202400001</v>
      </c>
      <c r="D504" s="31">
        <f>C504*INDEX('Total fte pupil counts'!G:G,MATCH(Data!A504,'Total fte pupil counts'!A:A,0))</f>
        <v>-387138292.2870757</v>
      </c>
      <c r="E504" t="s">
        <v>100</v>
      </c>
      <c r="F504" t="s">
        <v>96</v>
      </c>
    </row>
    <row r="505" spans="1:6" x14ac:dyDescent="0.45">
      <c r="A505" t="s">
        <v>86</v>
      </c>
      <c r="B505" s="11">
        <v>1.2917593508609999</v>
      </c>
      <c r="C505" s="12">
        <v>22.859258239900001</v>
      </c>
      <c r="D505" s="31">
        <f>C505*INDEX('Total fte pupil counts'!G:G,MATCH(Data!A505,'Total fte pupil counts'!A:A,0))</f>
        <v>169021926.9072766</v>
      </c>
      <c r="E505" t="s">
        <v>38</v>
      </c>
      <c r="F505" t="s">
        <v>96</v>
      </c>
    </row>
    <row r="506" spans="1:6" x14ac:dyDescent="0.45">
      <c r="A506" t="s">
        <v>86</v>
      </c>
      <c r="B506" s="11">
        <v>0.42655974532800001</v>
      </c>
      <c r="C506" s="12">
        <v>109.33091400009999</v>
      </c>
      <c r="D506" s="31">
        <f>C506*INDEX('Total fte pupil counts'!G:G,MATCH(Data!A506,'Total fte pupil counts'!A:A,0))</f>
        <v>808395511.38958931</v>
      </c>
      <c r="E506" t="s">
        <v>40</v>
      </c>
      <c r="F506" t="s">
        <v>96</v>
      </c>
    </row>
    <row r="507" spans="1:6" x14ac:dyDescent="0.45">
      <c r="A507" t="s">
        <v>86</v>
      </c>
      <c r="B507" s="11">
        <v>0.24101321821999999</v>
      </c>
      <c r="C507" s="12">
        <v>59.1363834088</v>
      </c>
      <c r="D507" s="31">
        <f>C507*INDEX('Total fte pupil counts'!G:G,MATCH(Data!A507,'Total fte pupil counts'!A:A,0))</f>
        <v>437255897.33425242</v>
      </c>
      <c r="E507" t="s">
        <v>18</v>
      </c>
      <c r="F507" t="s">
        <v>96</v>
      </c>
    </row>
    <row r="508" spans="1:6" x14ac:dyDescent="0.45">
      <c r="A508" t="s">
        <v>86</v>
      </c>
      <c r="B508" s="11">
        <v>1.1106235787550001</v>
      </c>
      <c r="C508" s="12">
        <v>792.72183503090002</v>
      </c>
      <c r="D508" s="31">
        <f>C508*INDEX('Total fte pupil counts'!G:G,MATCH(Data!A508,'Total fte pupil counts'!A:A,0))</f>
        <v>5861405066.2643509</v>
      </c>
      <c r="E508" t="s">
        <v>52</v>
      </c>
      <c r="F508" t="s">
        <v>96</v>
      </c>
    </row>
    <row r="509" spans="1:6" x14ac:dyDescent="0.45">
      <c r="A509" t="s">
        <v>86</v>
      </c>
      <c r="B509" s="11">
        <v>1.3859851015989999</v>
      </c>
      <c r="C509" s="12">
        <v>72.849456013099996</v>
      </c>
      <c r="D509" s="31">
        <f>C509*INDEX('Total fte pupil counts'!G:G,MATCH(Data!A509,'Total fte pupil counts'!A:A,0))</f>
        <v>538650698.99726164</v>
      </c>
      <c r="E509" t="s">
        <v>76</v>
      </c>
      <c r="F509" t="s">
        <v>96</v>
      </c>
    </row>
    <row r="510" spans="1:6" x14ac:dyDescent="0.45">
      <c r="A510" t="s">
        <v>86</v>
      </c>
      <c r="B510" s="11">
        <v>0.88352661545400002</v>
      </c>
      <c r="C510" s="12">
        <v>79.4658240662</v>
      </c>
      <c r="D510" s="31">
        <f>C510*INDEX('Total fte pupil counts'!G:G,MATCH(Data!A510,'Total fte pupil counts'!A:A,0))</f>
        <v>587572289.79108441</v>
      </c>
      <c r="E510" t="s">
        <v>48</v>
      </c>
      <c r="F510" t="s">
        <v>96</v>
      </c>
    </row>
    <row r="511" spans="1:6" x14ac:dyDescent="0.45">
      <c r="A511" t="s">
        <v>86</v>
      </c>
      <c r="B511" s="11">
        <v>0.91007928017399997</v>
      </c>
      <c r="C511" s="12">
        <v>51.930781529500003</v>
      </c>
      <c r="D511" s="31">
        <f>C511*INDEX('Total fte pupil counts'!G:G,MATCH(Data!A511,'Total fte pupil counts'!A:A,0))</f>
        <v>383977496.89866126</v>
      </c>
      <c r="E511" t="s">
        <v>101</v>
      </c>
      <c r="F511" t="s">
        <v>96</v>
      </c>
    </row>
    <row r="512" spans="1:6" x14ac:dyDescent="0.45">
      <c r="A512" t="s">
        <v>86</v>
      </c>
      <c r="B512" s="11">
        <v>0.17688475162</v>
      </c>
      <c r="C512" s="12">
        <v>17.8542985841</v>
      </c>
      <c r="D512" s="31">
        <f>C512*INDEX('Total fte pupil counts'!G:G,MATCH(Data!A512,'Total fte pupil counts'!A:A,0))</f>
        <v>132015130.0883</v>
      </c>
      <c r="E512" t="s">
        <v>102</v>
      </c>
      <c r="F512" t="s">
        <v>96</v>
      </c>
    </row>
    <row r="513" spans="1:6" x14ac:dyDescent="0.45">
      <c r="A513" t="s">
        <v>86</v>
      </c>
      <c r="B513" s="11">
        <v>0.36203164559899997</v>
      </c>
      <c r="C513" s="12">
        <v>69.196011165900003</v>
      </c>
      <c r="D513" s="31">
        <f>C513*INDEX('Total fte pupil counts'!G:G,MATCH(Data!A513,'Total fte pupil counts'!A:A,0))</f>
        <v>511637036.46094376</v>
      </c>
      <c r="E513" t="s">
        <v>46</v>
      </c>
      <c r="F513" t="s">
        <v>96</v>
      </c>
    </row>
    <row r="514" spans="1:6" x14ac:dyDescent="0.45">
      <c r="A514" t="s">
        <v>86</v>
      </c>
      <c r="B514" s="11">
        <v>0.42312261523900002</v>
      </c>
      <c r="C514" s="12">
        <v>22.8827345268</v>
      </c>
      <c r="D514" s="31">
        <f>C514*INDEX('Total fte pupil counts'!G:G,MATCH(Data!A514,'Total fte pupil counts'!A:A,0))</f>
        <v>169195511.15952238</v>
      </c>
      <c r="E514" t="s">
        <v>26</v>
      </c>
      <c r="F514" t="s">
        <v>96</v>
      </c>
    </row>
    <row r="515" spans="1:6" x14ac:dyDescent="0.45">
      <c r="A515" t="s">
        <v>86</v>
      </c>
      <c r="B515" s="11">
        <v>0.18969806225499999</v>
      </c>
      <c r="C515" s="12">
        <v>232.68570494990001</v>
      </c>
      <c r="D515" s="31">
        <f>C515*INDEX('Total fte pupil counts'!G:G,MATCH(Data!A515,'Total fte pupil counts'!A:A,0))</f>
        <v>1720483919.5421844</v>
      </c>
      <c r="E515" t="s">
        <v>44</v>
      </c>
      <c r="F515" t="s">
        <v>96</v>
      </c>
    </row>
    <row r="516" spans="1:6" x14ac:dyDescent="0.45">
      <c r="A516" t="s">
        <v>86</v>
      </c>
      <c r="B516" s="11">
        <v>1.6994262446E-2</v>
      </c>
      <c r="C516" s="12">
        <v>0.60559358389999995</v>
      </c>
      <c r="D516" s="31">
        <f>C516*INDEX('Total fte pupil counts'!G:G,MATCH(Data!A516,'Total fte pupil counts'!A:A,0))</f>
        <v>4477774.0991961975</v>
      </c>
      <c r="E516" t="s">
        <v>103</v>
      </c>
      <c r="F516" t="s">
        <v>96</v>
      </c>
    </row>
    <row r="517" spans="1:6" x14ac:dyDescent="0.45">
      <c r="A517" t="s">
        <v>86</v>
      </c>
      <c r="B517" s="11">
        <v>0.226175071481</v>
      </c>
      <c r="C517" s="12">
        <v>107.8013951687</v>
      </c>
      <c r="D517" s="31">
        <f>C517*INDEX('Total fte pupil counts'!G:G,MATCH(Data!A517,'Total fte pupil counts'!A:A,0))</f>
        <v>797086210.91224694</v>
      </c>
      <c r="E517" t="s">
        <v>104</v>
      </c>
      <c r="F517" t="s">
        <v>96</v>
      </c>
    </row>
    <row r="518" spans="1:6" x14ac:dyDescent="0.45">
      <c r="A518" t="s">
        <v>86</v>
      </c>
      <c r="B518" s="11">
        <v>0</v>
      </c>
      <c r="C518" s="12">
        <v>0</v>
      </c>
      <c r="D518" s="31">
        <f>C518*INDEX('Total fte pupil counts'!G:G,MATCH(Data!A518,'Total fte pupil counts'!A:A,0))</f>
        <v>0</v>
      </c>
      <c r="E518" t="s">
        <v>77</v>
      </c>
      <c r="F518" t="s">
        <v>96</v>
      </c>
    </row>
    <row r="519" spans="1:6" x14ac:dyDescent="0.45">
      <c r="A519" t="s">
        <v>86</v>
      </c>
      <c r="B519" s="11">
        <v>0.47547695988200001</v>
      </c>
      <c r="C519" s="12">
        <v>25.2879448851</v>
      </c>
      <c r="D519" s="31">
        <f>C519*INDEX('Total fte pupil counts'!G:G,MATCH(Data!A519,'Total fte pupil counts'!A:A,0))</f>
        <v>186979696.67905152</v>
      </c>
      <c r="E519" t="s">
        <v>58</v>
      </c>
      <c r="F519" t="s">
        <v>96</v>
      </c>
    </row>
    <row r="520" spans="1:6" x14ac:dyDescent="0.45">
      <c r="A520" t="s">
        <v>86</v>
      </c>
      <c r="B520" s="11">
        <v>1.145952000007</v>
      </c>
      <c r="C520" s="12">
        <v>31.596669209200002</v>
      </c>
      <c r="D520" s="31">
        <f>C520*INDEX('Total fte pupil counts'!G:G,MATCH(Data!A520,'Total fte pupil counts'!A:A,0))</f>
        <v>233626562.04955503</v>
      </c>
      <c r="E520" t="s">
        <v>22</v>
      </c>
      <c r="F520" t="s">
        <v>96</v>
      </c>
    </row>
    <row r="521" spans="1:6" x14ac:dyDescent="0.45">
      <c r="A521" t="s">
        <v>86</v>
      </c>
      <c r="B521" s="11">
        <v>0.41727093545499999</v>
      </c>
      <c r="C521" s="12">
        <v>82.787467420499993</v>
      </c>
      <c r="D521" s="31">
        <f>C521*INDEX('Total fte pupil counts'!G:G,MATCH(Data!A521,'Total fte pupil counts'!A:A,0))</f>
        <v>612132603.79386246</v>
      </c>
      <c r="E521" t="s">
        <v>24</v>
      </c>
      <c r="F521" t="s">
        <v>96</v>
      </c>
    </row>
    <row r="522" spans="1:6" x14ac:dyDescent="0.45">
      <c r="A522" t="s">
        <v>86</v>
      </c>
      <c r="B522" s="11">
        <v>0</v>
      </c>
      <c r="C522" s="12">
        <v>0</v>
      </c>
      <c r="D522" s="31">
        <f>C522*INDEX('Total fte pupil counts'!G:G,MATCH(Data!A522,'Total fte pupil counts'!A:A,0))</f>
        <v>0</v>
      </c>
      <c r="E522" t="s">
        <v>105</v>
      </c>
      <c r="F522" t="s">
        <v>96</v>
      </c>
    </row>
    <row r="523" spans="1:6" x14ac:dyDescent="0.45">
      <c r="A523" t="s">
        <v>86</v>
      </c>
      <c r="B523" s="11">
        <v>0.30589160963799999</v>
      </c>
      <c r="C523" s="12">
        <v>128.52443115680001</v>
      </c>
      <c r="D523" s="31">
        <f>C523*INDEX('Total fte pupil counts'!G:G,MATCH(Data!A523,'Total fte pupil counts'!A:A,0))</f>
        <v>950312857.08415818</v>
      </c>
      <c r="E523" t="s">
        <v>106</v>
      </c>
      <c r="F523" t="s">
        <v>96</v>
      </c>
    </row>
    <row r="524" spans="1:6" x14ac:dyDescent="0.45">
      <c r="A524" t="s">
        <v>86</v>
      </c>
      <c r="B524" s="11">
        <v>0.133379819707</v>
      </c>
      <c r="C524" s="12">
        <v>59.573150716000001</v>
      </c>
      <c r="D524" s="31">
        <f>C524*INDEX('Total fte pupil counts'!G:G,MATCH(Data!A524,'Total fte pupil counts'!A:A,0))</f>
        <v>440485365.7228719</v>
      </c>
      <c r="E524" t="s">
        <v>107</v>
      </c>
      <c r="F524" t="s">
        <v>96</v>
      </c>
    </row>
    <row r="525" spans="1:6" x14ac:dyDescent="0.45">
      <c r="A525" t="s">
        <v>86</v>
      </c>
      <c r="B525" s="11">
        <v>2.4252611764949998</v>
      </c>
      <c r="C525" s="12">
        <v>35.3739731306</v>
      </c>
      <c r="D525" s="31">
        <f>C525*INDEX('Total fte pupil counts'!G:G,MATCH(Data!A525,'Total fte pupil counts'!A:A,0))</f>
        <v>261556041.67698467</v>
      </c>
      <c r="E525" t="s">
        <v>60</v>
      </c>
      <c r="F525" t="s">
        <v>96</v>
      </c>
    </row>
    <row r="526" spans="1:6" x14ac:dyDescent="0.45">
      <c r="A526" t="s">
        <v>86</v>
      </c>
      <c r="B526" s="11">
        <v>2.1128873010999999E-2</v>
      </c>
      <c r="C526" s="12">
        <v>27.095986382900001</v>
      </c>
      <c r="D526" s="31">
        <f>C526*INDEX('Total fte pupil counts'!G:G,MATCH(Data!A526,'Total fte pupil counts'!A:A,0))</f>
        <v>200348400.71482217</v>
      </c>
      <c r="E526" t="s">
        <v>28</v>
      </c>
      <c r="F526" t="s">
        <v>96</v>
      </c>
    </row>
    <row r="527" spans="1:6" x14ac:dyDescent="0.45">
      <c r="A527" t="s">
        <v>86</v>
      </c>
      <c r="B527" s="11">
        <v>0.59621092951300003</v>
      </c>
      <c r="C527" s="12">
        <v>7.7162073147000001</v>
      </c>
      <c r="D527" s="31">
        <f>C527*INDEX('Total fte pupil counts'!G:G,MATCH(Data!A527,'Total fte pupil counts'!A:A,0))</f>
        <v>57053829.790074669</v>
      </c>
      <c r="E527" t="s">
        <v>108</v>
      </c>
      <c r="F527" t="s">
        <v>96</v>
      </c>
    </row>
    <row r="528" spans="1:6" x14ac:dyDescent="0.45">
      <c r="A528" t="s">
        <v>86</v>
      </c>
      <c r="B528" s="11">
        <v>6.7754642067000007E-2</v>
      </c>
      <c r="C528" s="12">
        <v>-18.482112103999999</v>
      </c>
      <c r="D528" s="31">
        <f>C528*INDEX('Total fte pupil counts'!G:G,MATCH(Data!A528,'Total fte pupil counts'!A:A,0))</f>
        <v>-136657198.94977859</v>
      </c>
      <c r="E528" t="s">
        <v>138</v>
      </c>
      <c r="F528" t="s">
        <v>96</v>
      </c>
    </row>
    <row r="529" spans="1:6" x14ac:dyDescent="0.45">
      <c r="A529" t="s">
        <v>86</v>
      </c>
      <c r="B529" s="11">
        <v>8.6924343225000006E-2</v>
      </c>
      <c r="C529" s="12">
        <v>23.7791877276</v>
      </c>
      <c r="D529" s="31">
        <f>C529*INDEX('Total fte pupil counts'!G:G,MATCH(Data!A529,'Total fte pupil counts'!A:A,0))</f>
        <v>175823908.53756759</v>
      </c>
      <c r="E529" t="s">
        <v>9</v>
      </c>
      <c r="F529" t="s">
        <v>96</v>
      </c>
    </row>
    <row r="530" spans="1:6" x14ac:dyDescent="0.45">
      <c r="A530" t="s">
        <v>86</v>
      </c>
      <c r="B530" s="11">
        <v>-0.23815431523799999</v>
      </c>
      <c r="C530" s="12">
        <v>65.011847741899999</v>
      </c>
      <c r="D530" s="31">
        <f>C530*INDEX('Total fte pupil counts'!G:G,MATCH(Data!A530,'Total fte pupil counts'!A:A,0))</f>
        <v>480699227.49980211</v>
      </c>
      <c r="E530" t="s">
        <v>7</v>
      </c>
      <c r="F530" t="s">
        <v>96</v>
      </c>
    </row>
    <row r="531" spans="1:6" x14ac:dyDescent="0.45">
      <c r="A531" t="s">
        <v>86</v>
      </c>
      <c r="B531" s="11">
        <v>0.20225907706499999</v>
      </c>
      <c r="C531" s="12">
        <v>2891.0624157709999</v>
      </c>
      <c r="D531" s="31">
        <f>C531*INDEX('Total fte pupil counts'!G:G,MATCH(Data!A531,'Total fte pupil counts'!A:A,0))</f>
        <v>21376587778.771168</v>
      </c>
      <c r="E531" t="s">
        <v>5</v>
      </c>
      <c r="F531" t="s">
        <v>96</v>
      </c>
    </row>
    <row r="532" spans="1:6" x14ac:dyDescent="0.45">
      <c r="A532" t="s">
        <v>86</v>
      </c>
      <c r="B532" s="11">
        <v>0.63441277673600005</v>
      </c>
      <c r="C532" s="12">
        <v>17.623798711599999</v>
      </c>
      <c r="D532" s="31">
        <f>C532*INDEX('Total fte pupil counts'!G:G,MATCH(Data!A532,'Total fte pupil counts'!A:A,0))</f>
        <v>130310808.26853818</v>
      </c>
      <c r="E532" t="s">
        <v>20</v>
      </c>
      <c r="F532" t="s">
        <v>96</v>
      </c>
    </row>
    <row r="533" spans="1:6" x14ac:dyDescent="0.45">
      <c r="A533" t="s">
        <v>87</v>
      </c>
      <c r="B533" s="11">
        <v>0.72734497273400001</v>
      </c>
      <c r="C533" s="12">
        <v>296.93142441089998</v>
      </c>
      <c r="D533" s="31">
        <f>C533*INDEX('Total fte pupil counts'!G:G,MATCH(Data!A533,'Total fte pupil counts'!A:A,0))</f>
        <v>2210520835.5981655</v>
      </c>
      <c r="E533" t="s">
        <v>97</v>
      </c>
      <c r="F533" t="s">
        <v>96</v>
      </c>
    </row>
    <row r="534" spans="1:6" x14ac:dyDescent="0.45">
      <c r="A534" t="s">
        <v>87</v>
      </c>
      <c r="B534" s="11">
        <v>0.24525742209099999</v>
      </c>
      <c r="C534" s="12">
        <v>75.786776290399999</v>
      </c>
      <c r="D534" s="31">
        <f>C534*INDEX('Total fte pupil counts'!G:G,MATCH(Data!A534,'Total fte pupil counts'!A:A,0))</f>
        <v>564198445.4326973</v>
      </c>
      <c r="E534" t="s">
        <v>98</v>
      </c>
      <c r="F534" t="s">
        <v>96</v>
      </c>
    </row>
    <row r="535" spans="1:6" x14ac:dyDescent="0.45">
      <c r="A535" t="s">
        <v>87</v>
      </c>
      <c r="B535" s="11">
        <v>0.23197566214900001</v>
      </c>
      <c r="C535" s="12">
        <v>76.978788025100002</v>
      </c>
      <c r="D535" s="31">
        <f>C535*INDEX('Total fte pupil counts'!G:G,MATCH(Data!A535,'Total fte pupil counts'!A:A,0))</f>
        <v>573072436.39225817</v>
      </c>
      <c r="E535" t="s">
        <v>11</v>
      </c>
      <c r="F535" t="s">
        <v>96</v>
      </c>
    </row>
    <row r="536" spans="1:6" x14ac:dyDescent="0.45">
      <c r="A536" t="s">
        <v>87</v>
      </c>
      <c r="B536" s="11">
        <v>0</v>
      </c>
      <c r="C536" s="12">
        <v>0</v>
      </c>
      <c r="D536" s="31">
        <f>C536*INDEX('Total fte pupil counts'!G:G,MATCH(Data!A536,'Total fte pupil counts'!A:A,0))</f>
        <v>0</v>
      </c>
      <c r="E536" t="s">
        <v>63</v>
      </c>
      <c r="F536" t="s">
        <v>96</v>
      </c>
    </row>
    <row r="537" spans="1:6" x14ac:dyDescent="0.45">
      <c r="A537" t="s">
        <v>87</v>
      </c>
      <c r="B537" s="11">
        <v>1.0225741909170001</v>
      </c>
      <c r="C537" s="12">
        <v>111.7387557615</v>
      </c>
      <c r="D537" s="31">
        <f>C537*INDEX('Total fte pupil counts'!G:G,MATCH(Data!A537,'Total fte pupil counts'!A:A,0))</f>
        <v>831844754.20427489</v>
      </c>
      <c r="E537" t="s">
        <v>99</v>
      </c>
      <c r="F537" t="s">
        <v>96</v>
      </c>
    </row>
    <row r="538" spans="1:6" x14ac:dyDescent="0.45">
      <c r="A538" t="s">
        <v>87</v>
      </c>
      <c r="B538" s="11">
        <v>0.58205567295100002</v>
      </c>
      <c r="C538" s="12">
        <v>-53.185613461400003</v>
      </c>
      <c r="D538" s="31">
        <f>C538*INDEX('Total fte pupil counts'!G:G,MATCH(Data!A538,'Total fte pupil counts'!A:A,0))</f>
        <v>-395942958.69406539</v>
      </c>
      <c r="E538" t="s">
        <v>100</v>
      </c>
      <c r="F538" t="s">
        <v>96</v>
      </c>
    </row>
    <row r="539" spans="1:6" x14ac:dyDescent="0.45">
      <c r="A539" t="s">
        <v>87</v>
      </c>
      <c r="B539" s="11">
        <v>1.1502209078109999</v>
      </c>
      <c r="C539" s="12">
        <v>21.44747658</v>
      </c>
      <c r="D539" s="31">
        <f>C539*INDEX('Total fte pupil counts'!G:G,MATCH(Data!A539,'Total fte pupil counts'!A:A,0))</f>
        <v>159666811.77363899</v>
      </c>
      <c r="E539" t="s">
        <v>38</v>
      </c>
      <c r="F539" t="s">
        <v>96</v>
      </c>
    </row>
    <row r="540" spans="1:6" x14ac:dyDescent="0.45">
      <c r="A540" t="s">
        <v>87</v>
      </c>
      <c r="B540" s="11">
        <v>0.56358390155399996</v>
      </c>
      <c r="C540" s="12">
        <v>119.8323853121</v>
      </c>
      <c r="D540" s="31">
        <f>C540*INDEX('Total fte pupil counts'!G:G,MATCH(Data!A540,'Total fte pupil counts'!A:A,0))</f>
        <v>892098184.07519412</v>
      </c>
      <c r="E540" t="s">
        <v>40</v>
      </c>
      <c r="F540" t="s">
        <v>96</v>
      </c>
    </row>
    <row r="541" spans="1:6" x14ac:dyDescent="0.45">
      <c r="A541" t="s">
        <v>87</v>
      </c>
      <c r="B541" s="11">
        <v>0.291253303623</v>
      </c>
      <c r="C541" s="12">
        <v>61.530408636899999</v>
      </c>
      <c r="D541" s="31">
        <f>C541*INDEX('Total fte pupil counts'!G:G,MATCH(Data!A541,'Total fte pupil counts'!A:A,0))</f>
        <v>458066203.61783391</v>
      </c>
      <c r="E541" t="s">
        <v>18</v>
      </c>
      <c r="F541" t="s">
        <v>96</v>
      </c>
    </row>
    <row r="542" spans="1:6" x14ac:dyDescent="0.45">
      <c r="A542" t="s">
        <v>87</v>
      </c>
      <c r="B542" s="11">
        <v>1.255528987318</v>
      </c>
      <c r="C542" s="12">
        <v>847.14635797200003</v>
      </c>
      <c r="D542" s="31">
        <f>C542*INDEX('Total fte pupil counts'!G:G,MATCH(Data!A542,'Total fte pupil counts'!A:A,0))</f>
        <v>6306623419.2404528</v>
      </c>
      <c r="E542" t="s">
        <v>52</v>
      </c>
      <c r="F542" t="s">
        <v>96</v>
      </c>
    </row>
    <row r="543" spans="1:6" x14ac:dyDescent="0.45">
      <c r="A543" t="s">
        <v>87</v>
      </c>
      <c r="B543" s="11">
        <v>1.6056469002830001</v>
      </c>
      <c r="C543" s="12">
        <v>79.556221503900005</v>
      </c>
      <c r="D543" s="31">
        <f>C543*INDEX('Total fte pupil counts'!G:G,MATCH(Data!A543,'Total fte pupil counts'!A:A,0))</f>
        <v>592260268.79685879</v>
      </c>
      <c r="E543" t="s">
        <v>76</v>
      </c>
      <c r="F543" t="s">
        <v>96</v>
      </c>
    </row>
    <row r="544" spans="1:6" x14ac:dyDescent="0.45">
      <c r="A544" t="s">
        <v>87</v>
      </c>
      <c r="B544" s="11">
        <v>0.85617358038000002</v>
      </c>
      <c r="C544" s="12">
        <v>78.3118018957</v>
      </c>
      <c r="D544" s="31">
        <f>C544*INDEX('Total fte pupil counts'!G:G,MATCH(Data!A544,'Total fte pupil counts'!A:A,0))</f>
        <v>582996124.8026334</v>
      </c>
      <c r="E544" t="s">
        <v>48</v>
      </c>
      <c r="F544" t="s">
        <v>96</v>
      </c>
    </row>
    <row r="545" spans="1:6" x14ac:dyDescent="0.45">
      <c r="A545" t="s">
        <v>87</v>
      </c>
      <c r="B545" s="11">
        <v>0.63625399383100001</v>
      </c>
      <c r="C545" s="12">
        <v>44.486084720299999</v>
      </c>
      <c r="D545" s="31">
        <f>C545*INDEX('Total fte pupil counts'!G:G,MATCH(Data!A545,'Total fte pupil counts'!A:A,0))</f>
        <v>331178882.00450933</v>
      </c>
      <c r="E545" t="s">
        <v>101</v>
      </c>
      <c r="F545" t="s">
        <v>96</v>
      </c>
    </row>
    <row r="546" spans="1:6" x14ac:dyDescent="0.45">
      <c r="A546" t="s">
        <v>87</v>
      </c>
      <c r="B546" s="11">
        <v>0.24947864532299999</v>
      </c>
      <c r="C546" s="12">
        <v>18.955606976199999</v>
      </c>
      <c r="D546" s="31">
        <f>C546*INDEX('Total fte pupil counts'!G:G,MATCH(Data!A546,'Total fte pupil counts'!A:A,0))</f>
        <v>141115963.91466969</v>
      </c>
      <c r="E546" t="s">
        <v>102</v>
      </c>
      <c r="F546" t="s">
        <v>96</v>
      </c>
    </row>
    <row r="547" spans="1:6" x14ac:dyDescent="0.45">
      <c r="A547" t="s">
        <v>87</v>
      </c>
      <c r="B547" s="11">
        <v>0.57049197192400003</v>
      </c>
      <c r="C547" s="12">
        <v>79.786530934400005</v>
      </c>
      <c r="D547" s="31">
        <f>C547*INDEX('Total fte pupil counts'!G:G,MATCH(Data!A547,'Total fte pupil counts'!A:A,0))</f>
        <v>593974818.86768758</v>
      </c>
      <c r="E547" t="s">
        <v>46</v>
      </c>
      <c r="F547" t="s">
        <v>96</v>
      </c>
    </row>
    <row r="548" spans="1:6" x14ac:dyDescent="0.45">
      <c r="A548" t="s">
        <v>87</v>
      </c>
      <c r="B548" s="11">
        <v>0.60366648508599996</v>
      </c>
      <c r="C548" s="12">
        <v>25.7857433048</v>
      </c>
      <c r="D548" s="31">
        <f>C548*INDEX('Total fte pupil counts'!G:G,MATCH(Data!A548,'Total fte pupil counts'!A:A,0))</f>
        <v>191963255.31974885</v>
      </c>
      <c r="E548" t="s">
        <v>26</v>
      </c>
      <c r="F548" t="s">
        <v>96</v>
      </c>
    </row>
    <row r="549" spans="1:6" x14ac:dyDescent="0.45">
      <c r="A549" t="s">
        <v>87</v>
      </c>
      <c r="B549" s="11">
        <v>0.20777641113199999</v>
      </c>
      <c r="C549" s="12">
        <v>236.2215376844</v>
      </c>
      <c r="D549" s="31">
        <f>C549*INDEX('Total fte pupil counts'!G:G,MATCH(Data!A549,'Total fte pupil counts'!A:A,0))</f>
        <v>1758563048.3684001</v>
      </c>
      <c r="E549" t="s">
        <v>44</v>
      </c>
      <c r="F549" t="s">
        <v>96</v>
      </c>
    </row>
    <row r="550" spans="1:6" x14ac:dyDescent="0.45">
      <c r="A550" t="s">
        <v>87</v>
      </c>
      <c r="B550" s="11">
        <v>0.248632016481</v>
      </c>
      <c r="C550" s="12">
        <v>0.85635178310000004</v>
      </c>
      <c r="D550" s="31">
        <f>C550*INDEX('Total fte pupil counts'!G:G,MATCH(Data!A550,'Total fte pupil counts'!A:A,0))</f>
        <v>6375153.6668771049</v>
      </c>
      <c r="E550" t="s">
        <v>103</v>
      </c>
      <c r="F550" t="s">
        <v>96</v>
      </c>
    </row>
    <row r="551" spans="1:6" x14ac:dyDescent="0.45">
      <c r="A551" t="s">
        <v>87</v>
      </c>
      <c r="B551" s="11">
        <v>0.40688686462500001</v>
      </c>
      <c r="C551" s="12">
        <v>123.6889987234</v>
      </c>
      <c r="D551" s="31">
        <f>C551*INDEX('Total fte pupil counts'!G:G,MATCH(Data!A551,'Total fte pupil counts'!A:A,0))</f>
        <v>920808935.44628751</v>
      </c>
      <c r="E551" t="s">
        <v>104</v>
      </c>
      <c r="F551" t="s">
        <v>96</v>
      </c>
    </row>
    <row r="552" spans="1:6" x14ac:dyDescent="0.45">
      <c r="A552" t="s">
        <v>87</v>
      </c>
      <c r="B552" s="11">
        <v>0</v>
      </c>
      <c r="C552" s="12">
        <v>0</v>
      </c>
      <c r="D552" s="31">
        <f>C552*INDEX('Total fte pupil counts'!G:G,MATCH(Data!A552,'Total fte pupil counts'!A:A,0))</f>
        <v>0</v>
      </c>
      <c r="E552" t="s">
        <v>77</v>
      </c>
      <c r="F552" t="s">
        <v>96</v>
      </c>
    </row>
    <row r="553" spans="1:6" x14ac:dyDescent="0.45">
      <c r="A553" t="s">
        <v>87</v>
      </c>
      <c r="B553" s="11">
        <v>0.50092334062400001</v>
      </c>
      <c r="C553" s="12">
        <v>25.7240660115</v>
      </c>
      <c r="D553" s="31">
        <f>C553*INDEX('Total fte pupil counts'!G:G,MATCH(Data!A553,'Total fte pupil counts'!A:A,0))</f>
        <v>191504095.62591231</v>
      </c>
      <c r="E553" t="s">
        <v>58</v>
      </c>
      <c r="F553" t="s">
        <v>96</v>
      </c>
    </row>
    <row r="554" spans="1:6" x14ac:dyDescent="0.45">
      <c r="A554" t="s">
        <v>87</v>
      </c>
      <c r="B554" s="11">
        <v>1.384523096139</v>
      </c>
      <c r="C554" s="12">
        <v>35.109353559699997</v>
      </c>
      <c r="D554" s="31">
        <f>C554*INDEX('Total fte pupil counts'!G:G,MATCH(Data!A554,'Total fte pupil counts'!A:A,0))</f>
        <v>261373338.04286462</v>
      </c>
      <c r="E554" t="s">
        <v>22</v>
      </c>
      <c r="F554" t="s">
        <v>96</v>
      </c>
    </row>
    <row r="555" spans="1:6" x14ac:dyDescent="0.45">
      <c r="A555" t="s">
        <v>87</v>
      </c>
      <c r="B555" s="11">
        <v>0.50032887666899994</v>
      </c>
      <c r="C555" s="12">
        <v>87.639155570100002</v>
      </c>
      <c r="D555" s="31">
        <f>C555*INDEX('Total fte pupil counts'!G:G,MATCH(Data!A555,'Total fte pupil counts'!A:A,0))</f>
        <v>652434075.599388</v>
      </c>
      <c r="E555" t="s">
        <v>24</v>
      </c>
      <c r="F555" t="s">
        <v>96</v>
      </c>
    </row>
    <row r="556" spans="1:6" x14ac:dyDescent="0.45">
      <c r="A556" t="s">
        <v>87</v>
      </c>
      <c r="B556" s="11">
        <v>0</v>
      </c>
      <c r="C556" s="12">
        <v>0</v>
      </c>
      <c r="D556" s="31">
        <f>C556*INDEX('Total fte pupil counts'!G:G,MATCH(Data!A556,'Total fte pupil counts'!A:A,0))</f>
        <v>0</v>
      </c>
      <c r="E556" t="s">
        <v>105</v>
      </c>
      <c r="F556" t="s">
        <v>96</v>
      </c>
    </row>
    <row r="557" spans="1:6" x14ac:dyDescent="0.45">
      <c r="A557" t="s">
        <v>87</v>
      </c>
      <c r="B557" s="11">
        <v>0.30139974973200001</v>
      </c>
      <c r="C557" s="12">
        <v>128.0823471928</v>
      </c>
      <c r="D557" s="31">
        <f>C557*INDEX('Total fte pupil counts'!G:G,MATCH(Data!A557,'Total fte pupil counts'!A:A,0))</f>
        <v>953515437.79415929</v>
      </c>
      <c r="E557" t="s">
        <v>106</v>
      </c>
      <c r="F557" t="s">
        <v>96</v>
      </c>
    </row>
    <row r="558" spans="1:6" x14ac:dyDescent="0.45">
      <c r="A558" t="s">
        <v>87</v>
      </c>
      <c r="B558" s="11">
        <v>0.26913573016199999</v>
      </c>
      <c r="C558" s="12">
        <v>66.708805660199999</v>
      </c>
      <c r="D558" s="31">
        <f>C558*INDEX('Total fte pupil counts'!G:G,MATCH(Data!A558,'Total fte pupil counts'!A:A,0))</f>
        <v>496617039.17764193</v>
      </c>
      <c r="E558" t="s">
        <v>107</v>
      </c>
      <c r="F558" t="s">
        <v>96</v>
      </c>
    </row>
    <row r="559" spans="1:6" x14ac:dyDescent="0.45">
      <c r="A559" t="s">
        <v>87</v>
      </c>
      <c r="B559" s="11">
        <v>1.9569004467669999</v>
      </c>
      <c r="C559" s="12">
        <v>30.537033984899999</v>
      </c>
      <c r="D559" s="31">
        <f>C559*INDEX('Total fte pupil counts'!G:G,MATCH(Data!A559,'Total fte pupil counts'!A:A,0))</f>
        <v>227334476.35228729</v>
      </c>
      <c r="E559" t="s">
        <v>60</v>
      </c>
      <c r="F559" t="s">
        <v>96</v>
      </c>
    </row>
    <row r="560" spans="1:6" x14ac:dyDescent="0.45">
      <c r="A560" t="s">
        <v>87</v>
      </c>
      <c r="B560" s="11">
        <v>5.6838768411000003E-2</v>
      </c>
      <c r="C560" s="12">
        <v>28.043560058499999</v>
      </c>
      <c r="D560" s="31">
        <f>C560*INDEX('Total fte pupil counts'!G:G,MATCH(Data!A560,'Total fte pupil counts'!A:A,0))</f>
        <v>208771685.03350616</v>
      </c>
      <c r="E560" t="s">
        <v>28</v>
      </c>
      <c r="F560" t="s">
        <v>96</v>
      </c>
    </row>
    <row r="561" spans="1:6" x14ac:dyDescent="0.45">
      <c r="A561" t="s">
        <v>87</v>
      </c>
      <c r="B561" s="11">
        <v>0.64607666102200001</v>
      </c>
      <c r="C561" s="12">
        <v>7.9572621246999997</v>
      </c>
      <c r="D561" s="31">
        <f>C561*INDEX('Total fte pupil counts'!G:G,MATCH(Data!A561,'Total fte pupil counts'!A:A,0))</f>
        <v>59238235.750435382</v>
      </c>
      <c r="E561" t="s">
        <v>108</v>
      </c>
      <c r="F561" t="s">
        <v>96</v>
      </c>
    </row>
    <row r="562" spans="1:6" x14ac:dyDescent="0.45">
      <c r="A562" t="s">
        <v>87</v>
      </c>
      <c r="B562" s="11">
        <v>0.106324483143</v>
      </c>
      <c r="C562" s="12">
        <v>-19.1497300178</v>
      </c>
      <c r="D562" s="31">
        <f>C562*INDEX('Total fte pupil counts'!G:G,MATCH(Data!A562,'Total fte pupil counts'!A:A,0))</f>
        <v>-142561122.604013</v>
      </c>
      <c r="E562" t="s">
        <v>138</v>
      </c>
      <c r="F562" t="s">
        <v>96</v>
      </c>
    </row>
    <row r="563" spans="1:6" x14ac:dyDescent="0.45">
      <c r="A563" t="s">
        <v>87</v>
      </c>
      <c r="B563" s="11">
        <v>0.19577737779900001</v>
      </c>
      <c r="C563" s="12">
        <v>26.160620032499999</v>
      </c>
      <c r="D563" s="31">
        <f>C563*INDEX('Total fte pupil counts'!G:G,MATCH(Data!A563,'Total fte pupil counts'!A:A,0))</f>
        <v>194754043.86294788</v>
      </c>
      <c r="E563" t="s">
        <v>9</v>
      </c>
      <c r="F563" t="s">
        <v>96</v>
      </c>
    </row>
    <row r="564" spans="1:6" x14ac:dyDescent="0.45">
      <c r="A564" t="s">
        <v>87</v>
      </c>
      <c r="B564" s="11">
        <v>-0.29245254126300002</v>
      </c>
      <c r="C564" s="12">
        <v>60.378326710499998</v>
      </c>
      <c r="D564" s="31">
        <f>C564*INDEX('Total fte pupil counts'!G:G,MATCH(Data!A564,'Total fte pupil counts'!A:A,0))</f>
        <v>449489472.11265278</v>
      </c>
      <c r="E564" t="s">
        <v>7</v>
      </c>
      <c r="F564" t="s">
        <v>96</v>
      </c>
    </row>
    <row r="565" spans="1:6" x14ac:dyDescent="0.45">
      <c r="A565" t="s">
        <v>87</v>
      </c>
      <c r="B565" s="11">
        <v>0.20661228646999999</v>
      </c>
      <c r="C565" s="12">
        <v>2901.5305422678998</v>
      </c>
      <c r="D565" s="31">
        <f>C565*INDEX('Total fte pupil counts'!G:G,MATCH(Data!A565,'Total fte pupil counts'!A:A,0))</f>
        <v>21600589198.440495</v>
      </c>
      <c r="E565" t="s">
        <v>5</v>
      </c>
      <c r="F565" t="s">
        <v>96</v>
      </c>
    </row>
    <row r="566" spans="1:6" x14ac:dyDescent="0.45">
      <c r="A566" t="s">
        <v>87</v>
      </c>
      <c r="B566" s="11">
        <v>0.72524057798700003</v>
      </c>
      <c r="C566" s="12">
        <v>18.603190765699999</v>
      </c>
      <c r="D566" s="31">
        <f>C566*INDEX('Total fte pupil counts'!G:G,MATCH(Data!A566,'Total fte pupil counts'!A:A,0))</f>
        <v>138492383.81479192</v>
      </c>
      <c r="E566" t="s">
        <v>20</v>
      </c>
      <c r="F566" t="s">
        <v>96</v>
      </c>
    </row>
    <row r="567" spans="1:6" x14ac:dyDescent="0.45">
      <c r="A567" t="s">
        <v>88</v>
      </c>
      <c r="B567" s="11">
        <v>0.79979840051700002</v>
      </c>
      <c r="C567" s="12">
        <v>309.38620319260002</v>
      </c>
      <c r="D567" s="31">
        <f>C567*INDEX('Total fte pupil counts'!G:G,MATCH(Data!A567,'Total fte pupil counts'!A:A,0))</f>
        <v>2325611228.3993115</v>
      </c>
      <c r="E567" t="s">
        <v>97</v>
      </c>
      <c r="F567" t="s">
        <v>96</v>
      </c>
    </row>
    <row r="568" spans="1:6" x14ac:dyDescent="0.45">
      <c r="A568" t="s">
        <v>88</v>
      </c>
      <c r="B568" s="11">
        <v>1.3482348301489999</v>
      </c>
      <c r="C568" s="12">
        <v>142.9143441288</v>
      </c>
      <c r="D568" s="31">
        <f>C568*INDEX('Total fte pupil counts'!G:G,MATCH(Data!A568,'Total fte pupil counts'!A:A,0))</f>
        <v>1074266402.2362909</v>
      </c>
      <c r="E568" t="s">
        <v>98</v>
      </c>
      <c r="F568" t="s">
        <v>96</v>
      </c>
    </row>
    <row r="569" spans="1:6" x14ac:dyDescent="0.45">
      <c r="A569" t="s">
        <v>88</v>
      </c>
      <c r="B569" s="11">
        <v>0.35019350906300001</v>
      </c>
      <c r="C569" s="12">
        <v>84.365513962999998</v>
      </c>
      <c r="D569" s="31">
        <f>C569*INDEX('Total fte pupil counts'!G:G,MATCH(Data!A569,'Total fte pupil counts'!A:A,0))</f>
        <v>634163335.46034634</v>
      </c>
      <c r="E569" t="s">
        <v>11</v>
      </c>
      <c r="F569" t="s">
        <v>96</v>
      </c>
    </row>
    <row r="570" spans="1:6" x14ac:dyDescent="0.45">
      <c r="A570" t="s">
        <v>88</v>
      </c>
      <c r="B570" s="11">
        <v>0</v>
      </c>
      <c r="C570" s="12">
        <v>3.7335196390999998</v>
      </c>
      <c r="D570" s="31">
        <f>C570*INDEX('Total fte pupil counts'!G:G,MATCH(Data!A570,'Total fte pupil counts'!A:A,0))</f>
        <v>28064325.766767029</v>
      </c>
      <c r="E570" t="s">
        <v>63</v>
      </c>
      <c r="F570" t="s">
        <v>96</v>
      </c>
    </row>
    <row r="571" spans="1:6" x14ac:dyDescent="0.45">
      <c r="A571" t="s">
        <v>88</v>
      </c>
      <c r="B571" s="11">
        <v>0.56878578771900001</v>
      </c>
      <c r="C571" s="12">
        <v>86.668846444899998</v>
      </c>
      <c r="D571" s="31">
        <f>C571*INDEX('Total fte pupil counts'!G:G,MATCH(Data!A571,'Total fte pupil counts'!A:A,0))</f>
        <v>651477151.74357879</v>
      </c>
      <c r="E571" t="s">
        <v>99</v>
      </c>
      <c r="F571" t="s">
        <v>96</v>
      </c>
    </row>
    <row r="572" spans="1:6" x14ac:dyDescent="0.45">
      <c r="A572" t="s">
        <v>88</v>
      </c>
      <c r="B572" s="7">
        <v>0.76507855941799996</v>
      </c>
      <c r="C572" s="10">
        <v>-59.338484476300003</v>
      </c>
      <c r="D572" s="31">
        <f>C572*INDEX('Total fte pupil counts'!G:G,MATCH(Data!A572,'Total fte pupil counts'!A:A,0))</f>
        <v>-446038783.72809803</v>
      </c>
      <c r="E572" t="s">
        <v>100</v>
      </c>
      <c r="F572" t="s">
        <v>96</v>
      </c>
    </row>
    <row r="573" spans="1:6" x14ac:dyDescent="0.45">
      <c r="A573" t="s">
        <v>88</v>
      </c>
      <c r="B573" s="7">
        <v>1.588286936874</v>
      </c>
      <c r="C573" s="10">
        <v>25.816986180000001</v>
      </c>
      <c r="D573" s="31">
        <f>C573*INDEX('Total fte pupil counts'!G:G,MATCH(Data!A573,'Total fte pupil counts'!A:A,0))</f>
        <v>194062541.65206391</v>
      </c>
      <c r="E573" t="s">
        <v>38</v>
      </c>
      <c r="F573" t="s">
        <v>96</v>
      </c>
    </row>
    <row r="574" spans="1:6" x14ac:dyDescent="0.45">
      <c r="A574" t="s">
        <v>88</v>
      </c>
      <c r="B574" s="7">
        <v>0.49574250788399998</v>
      </c>
      <c r="C574" s="10">
        <v>114.633050618</v>
      </c>
      <c r="D574" s="31">
        <f>C574*INDEX('Total fte pupil counts'!G:G,MATCH(Data!A574,'Total fte pupil counts'!A:A,0))</f>
        <v>861680019.70316637</v>
      </c>
      <c r="E574" t="s">
        <v>40</v>
      </c>
      <c r="F574" t="s">
        <v>96</v>
      </c>
    </row>
    <row r="575" spans="1:6" x14ac:dyDescent="0.45">
      <c r="A575" t="s">
        <v>88</v>
      </c>
      <c r="B575" s="7">
        <v>0.229221588059</v>
      </c>
      <c r="C575" s="10">
        <v>58.574492244399998</v>
      </c>
      <c r="D575" s="31">
        <f>C575*INDEX('Total fte pupil counts'!G:G,MATCH(Data!A575,'Total fte pupil counts'!A:A,0))</f>
        <v>440295964.89977932</v>
      </c>
      <c r="E575" t="s">
        <v>18</v>
      </c>
      <c r="F575" t="s">
        <v>96</v>
      </c>
    </row>
    <row r="576" spans="1:6" x14ac:dyDescent="0.45">
      <c r="A576" t="s">
        <v>88</v>
      </c>
      <c r="B576" s="7">
        <v>1.1361711296479999</v>
      </c>
      <c r="C576" s="10">
        <v>802.31715161320005</v>
      </c>
      <c r="D576" s="31">
        <f>C576*INDEX('Total fte pupil counts'!G:G,MATCH(Data!A576,'Total fte pupil counts'!A:A,0))</f>
        <v>6030901692.6894407</v>
      </c>
      <c r="E576" t="s">
        <v>52</v>
      </c>
      <c r="F576" t="s">
        <v>96</v>
      </c>
    </row>
    <row r="577" spans="1:6" x14ac:dyDescent="0.45">
      <c r="A577" t="s">
        <v>88</v>
      </c>
      <c r="B577" s="7">
        <v>1.2244740762940001</v>
      </c>
      <c r="C577" s="10">
        <v>67.918163556300001</v>
      </c>
      <c r="D577" s="31">
        <f>C577*INDEX('Total fte pupil counts'!G:G,MATCH(Data!A577,'Total fte pupil counts'!A:A,0))</f>
        <v>510530987.31899142</v>
      </c>
      <c r="E577" t="s">
        <v>76</v>
      </c>
      <c r="F577" t="s">
        <v>96</v>
      </c>
    </row>
    <row r="578" spans="1:6" x14ac:dyDescent="0.45">
      <c r="A578" t="s">
        <v>88</v>
      </c>
      <c r="B578" s="7">
        <v>1.0589587274479999</v>
      </c>
      <c r="C578" s="10">
        <v>86.867289611100006</v>
      </c>
      <c r="D578" s="31">
        <f>C578*INDEX('Total fte pupil counts'!G:G,MATCH(Data!A578,'Total fte pupil counts'!A:A,0))</f>
        <v>652968820.24964511</v>
      </c>
      <c r="E578" t="s">
        <v>48</v>
      </c>
      <c r="F578" t="s">
        <v>96</v>
      </c>
    </row>
    <row r="579" spans="1:6" x14ac:dyDescent="0.45">
      <c r="A579" t="s">
        <v>88</v>
      </c>
      <c r="B579" s="7">
        <v>0.73925869054500004</v>
      </c>
      <c r="C579" s="10">
        <v>47.286551934999999</v>
      </c>
      <c r="D579" s="31">
        <f>C579*INDEX('Total fte pupil counts'!G:G,MATCH(Data!A579,'Total fte pupil counts'!A:A,0))</f>
        <v>355446154.34536439</v>
      </c>
      <c r="E579" t="s">
        <v>101</v>
      </c>
      <c r="F579" t="s">
        <v>96</v>
      </c>
    </row>
    <row r="580" spans="1:6" x14ac:dyDescent="0.45">
      <c r="A580" t="s">
        <v>88</v>
      </c>
      <c r="B580" s="7">
        <v>1.1406007927E-2</v>
      </c>
      <c r="C580" s="10">
        <v>13.4806933582</v>
      </c>
      <c r="D580" s="31">
        <f>C580*INDEX('Total fte pupil counts'!G:G,MATCH(Data!A580,'Total fte pupil counts'!A:A,0))</f>
        <v>101332417.27305245</v>
      </c>
      <c r="E580" t="s">
        <v>102</v>
      </c>
      <c r="F580" t="s">
        <v>96</v>
      </c>
    </row>
    <row r="581" spans="1:6" x14ac:dyDescent="0.45">
      <c r="A581" t="s">
        <v>88</v>
      </c>
      <c r="B581" s="7">
        <v>0.38086850938599998</v>
      </c>
      <c r="C581" s="10">
        <v>70.152990279500003</v>
      </c>
      <c r="D581" s="31">
        <f>C581*INDEX('Total fte pupil counts'!G:G,MATCH(Data!A581,'Total fte pupil counts'!A:A,0))</f>
        <v>527329855.74741101</v>
      </c>
      <c r="E581" t="s">
        <v>46</v>
      </c>
      <c r="F581" t="s">
        <v>96</v>
      </c>
    </row>
    <row r="582" spans="1:6" x14ac:dyDescent="0.45">
      <c r="A582" t="s">
        <v>88</v>
      </c>
      <c r="B582" s="7">
        <v>0.26709087759299999</v>
      </c>
      <c r="C582" s="10">
        <v>20.373862282000001</v>
      </c>
      <c r="D582" s="31">
        <f>C582*INDEX('Total fte pupil counts'!G:G,MATCH(Data!A582,'Total fte pupil counts'!A:A,0))</f>
        <v>153147368.56376311</v>
      </c>
      <c r="E582" t="s">
        <v>26</v>
      </c>
      <c r="F582" t="s">
        <v>96</v>
      </c>
    </row>
    <row r="583" spans="1:6" x14ac:dyDescent="0.45">
      <c r="A583" t="s">
        <v>88</v>
      </c>
      <c r="B583" s="7">
        <v>0.32683548041100002</v>
      </c>
      <c r="C583" s="10">
        <v>259.50756658940003</v>
      </c>
      <c r="D583" s="31">
        <f>C583*INDEX('Total fte pupil counts'!G:G,MATCH(Data!A583,'Total fte pupil counts'!A:A,0))</f>
        <v>1950680749.4553645</v>
      </c>
      <c r="E583" t="s">
        <v>44</v>
      </c>
      <c r="F583" t="s">
        <v>96</v>
      </c>
    </row>
    <row r="584" spans="1:6" x14ac:dyDescent="0.45">
      <c r="A584" t="s">
        <v>88</v>
      </c>
      <c r="B584" s="7">
        <v>0.62820068896500003</v>
      </c>
      <c r="C584" s="10">
        <v>1.1166721219</v>
      </c>
      <c r="D584" s="31">
        <f>C584*INDEX('Total fte pupil counts'!G:G,MATCH(Data!A584,'Total fte pupil counts'!A:A,0))</f>
        <v>8393862.4228646252</v>
      </c>
      <c r="E584" t="s">
        <v>103</v>
      </c>
      <c r="F584" t="s">
        <v>96</v>
      </c>
    </row>
    <row r="585" spans="1:6" x14ac:dyDescent="0.45">
      <c r="A585" t="s">
        <v>88</v>
      </c>
      <c r="B585" s="7">
        <v>0.71593446012399997</v>
      </c>
      <c r="C585" s="10">
        <v>150.85947604200001</v>
      </c>
      <c r="D585" s="31">
        <f>C585*INDEX('Total fte pupil counts'!G:G,MATCH(Data!A585,'Total fte pupil counts'!A:A,0))</f>
        <v>1133988806.7836881</v>
      </c>
      <c r="E585" t="s">
        <v>104</v>
      </c>
      <c r="F585" t="s">
        <v>96</v>
      </c>
    </row>
    <row r="586" spans="1:6" x14ac:dyDescent="0.45">
      <c r="A586" t="s">
        <v>88</v>
      </c>
      <c r="B586" s="7">
        <v>0</v>
      </c>
      <c r="C586" s="10">
        <v>1.9007114594000001</v>
      </c>
      <c r="D586" s="31">
        <f>C586*INDEX('Total fte pupil counts'!G:G,MATCH(Data!A586,'Total fte pupil counts'!A:A,0))</f>
        <v>14287372.437148187</v>
      </c>
      <c r="E586" t="s">
        <v>77</v>
      </c>
      <c r="F586" t="s">
        <v>96</v>
      </c>
    </row>
    <row r="587" spans="1:6" x14ac:dyDescent="0.45">
      <c r="A587" t="s">
        <v>88</v>
      </c>
      <c r="B587" s="7">
        <v>0.85090367595299998</v>
      </c>
      <c r="C587" s="10">
        <v>31.722318557099999</v>
      </c>
      <c r="D587" s="31">
        <f>C587*INDEX('Total fte pupil counts'!G:G,MATCH(Data!A587,'Total fte pupil counts'!A:A,0))</f>
        <v>238452068.85752991</v>
      </c>
      <c r="E587" t="s">
        <v>58</v>
      </c>
      <c r="F587" t="s">
        <v>96</v>
      </c>
    </row>
    <row r="588" spans="1:6" x14ac:dyDescent="0.45">
      <c r="A588" t="s">
        <v>88</v>
      </c>
      <c r="B588" s="7">
        <v>1.217746175789</v>
      </c>
      <c r="C588" s="10">
        <v>32.6537556786</v>
      </c>
      <c r="D588" s="31">
        <f>C588*INDEX('Total fte pupil counts'!G:G,MATCH(Data!A588,'Total fte pupil counts'!A:A,0))</f>
        <v>245453546.6414628</v>
      </c>
      <c r="E588" t="s">
        <v>22</v>
      </c>
      <c r="F588" t="s">
        <v>96</v>
      </c>
    </row>
    <row r="589" spans="1:6" x14ac:dyDescent="0.45">
      <c r="A589" t="s">
        <v>88</v>
      </c>
      <c r="B589" s="7">
        <v>0.46580591334100002</v>
      </c>
      <c r="C589" s="10">
        <v>85.622555476000002</v>
      </c>
      <c r="D589" s="31">
        <f>C589*INDEX('Total fte pupil counts'!G:G,MATCH(Data!A589,'Total fte pupil counts'!A:A,0))</f>
        <v>643612334.24254799</v>
      </c>
      <c r="E589" t="s">
        <v>24</v>
      </c>
      <c r="F589" t="s">
        <v>96</v>
      </c>
    </row>
    <row r="590" spans="1:6" x14ac:dyDescent="0.45">
      <c r="A590" t="s">
        <v>88</v>
      </c>
      <c r="B590" s="7">
        <v>0</v>
      </c>
      <c r="C590" s="10">
        <v>5.6088399148999999</v>
      </c>
      <c r="D590" s="31">
        <f>C590*INDEX('Total fte pupil counts'!G:G,MATCH(Data!A590,'Total fte pupil counts'!A:A,0))</f>
        <v>42160836.358515635</v>
      </c>
      <c r="E590" t="s">
        <v>105</v>
      </c>
      <c r="F590" t="s">
        <v>96</v>
      </c>
    </row>
    <row r="591" spans="1:6" x14ac:dyDescent="0.45">
      <c r="A591" t="s">
        <v>88</v>
      </c>
      <c r="B591" s="7">
        <v>0.26147240328799998</v>
      </c>
      <c r="C591" s="10">
        <v>124.1527412045</v>
      </c>
      <c r="D591" s="31">
        <f>C591*INDEX('Total fte pupil counts'!G:G,MATCH(Data!A591,'Total fte pupil counts'!A:A,0))</f>
        <v>933238153.48675191</v>
      </c>
      <c r="E591" t="s">
        <v>106</v>
      </c>
      <c r="F591" t="s">
        <v>96</v>
      </c>
    </row>
    <row r="592" spans="1:6" x14ac:dyDescent="0.45">
      <c r="A592" t="s">
        <v>88</v>
      </c>
      <c r="B592" s="7">
        <v>0.12643143579999999</v>
      </c>
      <c r="C592" s="10">
        <v>59.207927059699998</v>
      </c>
      <c r="D592" s="31">
        <f>C592*INDEX('Total fte pupil counts'!G:G,MATCH(Data!A592,'Total fte pupil counts'!A:A,0))</f>
        <v>445057402.55834121</v>
      </c>
      <c r="E592" t="s">
        <v>107</v>
      </c>
      <c r="F592" t="s">
        <v>96</v>
      </c>
    </row>
    <row r="593" spans="1:6" x14ac:dyDescent="0.45">
      <c r="A593" t="s">
        <v>88</v>
      </c>
      <c r="B593" s="7">
        <v>2.3679607615229998</v>
      </c>
      <c r="C593" s="10">
        <v>34.782209981699999</v>
      </c>
      <c r="D593" s="31">
        <f>C593*INDEX('Total fte pupil counts'!G:G,MATCH(Data!A593,'Total fte pupil counts'!A:A,0))</f>
        <v>261452829.01199156</v>
      </c>
      <c r="E593" t="s">
        <v>60</v>
      </c>
      <c r="F593" t="s">
        <v>96</v>
      </c>
    </row>
    <row r="594" spans="1:6" x14ac:dyDescent="0.45">
      <c r="A594" t="s">
        <v>88</v>
      </c>
      <c r="B594" s="7">
        <v>0.137770217123</v>
      </c>
      <c r="C594" s="10">
        <v>30.191102342499999</v>
      </c>
      <c r="D594" s="31">
        <f>C594*INDEX('Total fte pupil counts'!G:G,MATCH(Data!A594,'Total fte pupil counts'!A:A,0))</f>
        <v>226942138.59873283</v>
      </c>
      <c r="E594" t="s">
        <v>28</v>
      </c>
      <c r="F594" t="s">
        <v>96</v>
      </c>
    </row>
    <row r="595" spans="1:6" x14ac:dyDescent="0.45">
      <c r="A595" t="s">
        <v>88</v>
      </c>
      <c r="B595" s="7">
        <v>0.347372683924</v>
      </c>
      <c r="C595" s="10">
        <v>6.5133039545000004</v>
      </c>
      <c r="D595" s="31">
        <f>C595*INDEX('Total fte pupil counts'!G:G,MATCH(Data!A595,'Total fte pupil counts'!A:A,0))</f>
        <v>48959561.396903098</v>
      </c>
      <c r="E595" t="s">
        <v>108</v>
      </c>
      <c r="F595" t="s">
        <v>96</v>
      </c>
    </row>
    <row r="596" spans="1:6" x14ac:dyDescent="0.45">
      <c r="A596" t="s">
        <v>88</v>
      </c>
      <c r="B596" s="7">
        <v>-7.9497330170999997E-2</v>
      </c>
      <c r="C596" s="10">
        <v>-15.933279861800001</v>
      </c>
      <c r="D596" s="31">
        <f>C596*INDEX('Total fte pupil counts'!G:G,MATCH(Data!A596,'Total fte pupil counts'!A:A,0))</f>
        <v>-119768154.39557065</v>
      </c>
      <c r="E596" t="s">
        <v>138</v>
      </c>
      <c r="F596" t="s">
        <v>96</v>
      </c>
    </row>
    <row r="597" spans="1:6" x14ac:dyDescent="0.45">
      <c r="A597" t="s">
        <v>88</v>
      </c>
      <c r="B597" s="7">
        <v>-7.5900952031999994E-2</v>
      </c>
      <c r="C597" s="10">
        <v>20.216977269400001</v>
      </c>
      <c r="D597" s="31">
        <f>C597*INDEX('Total fte pupil counts'!G:G,MATCH(Data!A597,'Total fte pupil counts'!A:A,0))</f>
        <v>151968086.67237574</v>
      </c>
      <c r="E597" t="s">
        <v>9</v>
      </c>
      <c r="F597" t="s">
        <v>96</v>
      </c>
    </row>
    <row r="598" spans="1:6" x14ac:dyDescent="0.45">
      <c r="A598" t="s">
        <v>88</v>
      </c>
      <c r="B598" s="7">
        <v>-0.39412360825199999</v>
      </c>
      <c r="C598" s="10">
        <v>51.702260075200002</v>
      </c>
      <c r="D598" s="31">
        <f>C598*INDEX('Total fte pupil counts'!G:G,MATCH(Data!A598,'Total fte pupil counts'!A:A,0))</f>
        <v>388638392.1575675</v>
      </c>
      <c r="E598" t="s">
        <v>7</v>
      </c>
      <c r="F598" t="s">
        <v>96</v>
      </c>
    </row>
    <row r="599" spans="1:6" x14ac:dyDescent="0.45">
      <c r="A599" t="s">
        <v>88</v>
      </c>
      <c r="B599" s="7">
        <v>0.16567018164399999</v>
      </c>
      <c r="C599" s="10">
        <v>2803.0774028875999</v>
      </c>
      <c r="D599" s="31">
        <f>C599*INDEX('Total fte pupil counts'!G:G,MATCH(Data!A599,'Total fte pupil counts'!A:A,0))</f>
        <v>21070326391.282669</v>
      </c>
      <c r="E599" t="s">
        <v>5</v>
      </c>
      <c r="F599" t="s">
        <v>96</v>
      </c>
    </row>
    <row r="600" spans="1:6" x14ac:dyDescent="0.45">
      <c r="A600" t="s">
        <v>88</v>
      </c>
      <c r="B600" s="7">
        <v>0.58986106864499999</v>
      </c>
      <c r="C600" s="10">
        <v>17.143399667499999</v>
      </c>
      <c r="D600" s="31">
        <f>C600*INDEX('Total fte pupil counts'!G:G,MATCH(Data!A600,'Total fte pupil counts'!A:A,0))</f>
        <v>128864449.50764571</v>
      </c>
      <c r="E600" t="s">
        <v>20</v>
      </c>
      <c r="F600" t="s">
        <v>96</v>
      </c>
    </row>
    <row r="601" spans="1:6" x14ac:dyDescent="0.45">
      <c r="A601" t="s">
        <v>89</v>
      </c>
      <c r="B601" s="7">
        <v>0.901557816244</v>
      </c>
      <c r="C601" s="10">
        <v>326.87869527499998</v>
      </c>
      <c r="D601" s="31">
        <f>C601*INDEX('Total fte pupil counts'!G:G,MATCH(Data!A601,'Total fte pupil counts'!A:A,0))</f>
        <v>2483769787.7188473</v>
      </c>
      <c r="E601" t="s">
        <v>97</v>
      </c>
      <c r="F601" t="s">
        <v>96</v>
      </c>
    </row>
    <row r="602" spans="1:6" x14ac:dyDescent="0.45">
      <c r="A602" t="s">
        <v>89</v>
      </c>
      <c r="B602" s="7">
        <v>1.556841988135</v>
      </c>
      <c r="C602" s="10">
        <v>155.6102443776</v>
      </c>
      <c r="D602" s="31">
        <f>C602*INDEX('Total fte pupil counts'!G:G,MATCH(Data!A602,'Total fte pupil counts'!A:A,0))</f>
        <v>1182395883.3397529</v>
      </c>
      <c r="E602" t="s">
        <v>98</v>
      </c>
      <c r="F602" t="s">
        <v>96</v>
      </c>
    </row>
    <row r="603" spans="1:6" x14ac:dyDescent="0.45">
      <c r="A603" t="s">
        <v>89</v>
      </c>
      <c r="B603" s="7">
        <v>0.60978276915700003</v>
      </c>
      <c r="C603" s="10">
        <v>100.5856936632</v>
      </c>
      <c r="D603" s="31">
        <f>C603*INDEX('Total fte pupil counts'!G:G,MATCH(Data!A603,'Total fte pupil counts'!A:A,0))</f>
        <v>764294861.08667374</v>
      </c>
      <c r="E603" t="s">
        <v>11</v>
      </c>
      <c r="F603" t="s">
        <v>96</v>
      </c>
    </row>
    <row r="604" spans="1:6" x14ac:dyDescent="0.45">
      <c r="A604" t="s">
        <v>89</v>
      </c>
      <c r="B604" s="7">
        <v>0</v>
      </c>
      <c r="C604" s="10">
        <v>4.4903716745000004</v>
      </c>
      <c r="D604" s="31">
        <f>C604*INDEX('Total fte pupil counts'!G:G,MATCH(Data!A604,'Total fte pupil counts'!A:A,0))</f>
        <v>34119842.198246159</v>
      </c>
      <c r="E604" t="s">
        <v>63</v>
      </c>
      <c r="F604" t="s">
        <v>96</v>
      </c>
    </row>
    <row r="605" spans="1:6" x14ac:dyDescent="0.45">
      <c r="A605" t="s">
        <v>89</v>
      </c>
      <c r="B605" s="7">
        <v>0.61207903092500004</v>
      </c>
      <c r="C605" s="10">
        <v>89.0606168682</v>
      </c>
      <c r="D605" s="31">
        <f>C605*INDEX('Total fte pupil counts'!G:G,MATCH(Data!A605,'Total fte pupil counts'!A:A,0))</f>
        <v>676722198.93908989</v>
      </c>
      <c r="E605" t="s">
        <v>99</v>
      </c>
      <c r="F605" t="s">
        <v>96</v>
      </c>
    </row>
    <row r="606" spans="1:6" x14ac:dyDescent="0.45">
      <c r="A606" t="s">
        <v>89</v>
      </c>
      <c r="B606" s="7">
        <v>1.0458045357679999</v>
      </c>
      <c r="C606" s="10">
        <v>-68.775942033600003</v>
      </c>
      <c r="D606" s="31">
        <f>C606*INDEX('Total fte pupil counts'!G:G,MATCH(Data!A606,'Total fte pupil counts'!A:A,0))</f>
        <v>-522590212.86549777</v>
      </c>
      <c r="E606" t="s">
        <v>100</v>
      </c>
      <c r="F606" t="s">
        <v>96</v>
      </c>
    </row>
    <row r="607" spans="1:6" x14ac:dyDescent="0.45">
      <c r="A607" t="s">
        <v>89</v>
      </c>
      <c r="B607" s="7">
        <v>1.7906195340610001</v>
      </c>
      <c r="C607" s="10">
        <v>27.835161905</v>
      </c>
      <c r="D607" s="31">
        <f>C607*INDEX('Total fte pupil counts'!G:G,MATCH(Data!A607,'Total fte pupil counts'!A:A,0))</f>
        <v>211503946.80123773</v>
      </c>
      <c r="E607" t="s">
        <v>38</v>
      </c>
      <c r="F607" t="s">
        <v>96</v>
      </c>
    </row>
    <row r="608" spans="1:6" x14ac:dyDescent="0.45">
      <c r="A608" t="s">
        <v>89</v>
      </c>
      <c r="B608" s="7">
        <v>0.62420527929699998</v>
      </c>
      <c r="C608" s="10">
        <v>124.478381148</v>
      </c>
      <c r="D608" s="31">
        <f>C608*INDEX('Total fte pupil counts'!G:G,MATCH(Data!A608,'Total fte pupil counts'!A:A,0))</f>
        <v>945842132.84211481</v>
      </c>
      <c r="E608" t="s">
        <v>40</v>
      </c>
      <c r="F608" t="s">
        <v>96</v>
      </c>
    </row>
    <row r="609" spans="1:6" x14ac:dyDescent="0.45">
      <c r="A609" t="s">
        <v>89</v>
      </c>
      <c r="B609" s="7">
        <v>0.21929589756500001</v>
      </c>
      <c r="C609" s="10">
        <v>58.101516267900003</v>
      </c>
      <c r="D609" s="31">
        <f>C609*INDEX('Total fte pupil counts'!G:G,MATCH(Data!A609,'Total fte pupil counts'!A:A,0))</f>
        <v>441481175.77824342</v>
      </c>
      <c r="E609" t="s">
        <v>18</v>
      </c>
      <c r="F609" t="s">
        <v>96</v>
      </c>
    </row>
    <row r="610" spans="1:6" x14ac:dyDescent="0.45">
      <c r="A610" t="s">
        <v>89</v>
      </c>
      <c r="B610" s="7">
        <v>1.274214228385</v>
      </c>
      <c r="C610" s="10">
        <v>854.16428325979996</v>
      </c>
      <c r="D610" s="31">
        <f>C610*INDEX('Total fte pupil counts'!G:G,MATCH(Data!A610,'Total fte pupil counts'!A:A,0))</f>
        <v>6490320327.3140106</v>
      </c>
      <c r="E610" t="s">
        <v>52</v>
      </c>
      <c r="F610" t="s">
        <v>96</v>
      </c>
    </row>
    <row r="611" spans="1:6" x14ac:dyDescent="0.45">
      <c r="A611" t="s">
        <v>89</v>
      </c>
      <c r="B611" s="7">
        <v>1.6939179720649999</v>
      </c>
      <c r="C611" s="10">
        <v>82.251334544100004</v>
      </c>
      <c r="D611" s="31">
        <f>C611*INDEX('Total fte pupil counts'!G:G,MATCH(Data!A611,'Total fte pupil counts'!A:A,0))</f>
        <v>624982241.70994401</v>
      </c>
      <c r="E611" t="s">
        <v>76</v>
      </c>
      <c r="F611" t="s">
        <v>96</v>
      </c>
    </row>
    <row r="612" spans="1:6" x14ac:dyDescent="0.45">
      <c r="A612" t="s">
        <v>89</v>
      </c>
      <c r="B612" s="7">
        <v>1.036239915488</v>
      </c>
      <c r="C612" s="10">
        <v>85.908784910700007</v>
      </c>
      <c r="D612" s="31">
        <f>C612*INDEX('Total fte pupil counts'!G:G,MATCH(Data!A612,'Total fte pupil counts'!A:A,0))</f>
        <v>652773177.16078389</v>
      </c>
      <c r="E612" t="s">
        <v>48</v>
      </c>
      <c r="F612" t="s">
        <v>96</v>
      </c>
    </row>
    <row r="613" spans="1:6" x14ac:dyDescent="0.45">
      <c r="A613" t="s">
        <v>89</v>
      </c>
      <c r="B613" s="7">
        <v>0.50177762292600003</v>
      </c>
      <c r="C613" s="10">
        <v>40.829973107199997</v>
      </c>
      <c r="D613" s="31">
        <f>C613*INDEX('Total fte pupil counts'!G:G,MATCH(Data!A613,'Total fte pupil counts'!A:A,0))</f>
        <v>310244305.00653827</v>
      </c>
      <c r="E613" t="s">
        <v>101</v>
      </c>
      <c r="F613" t="s">
        <v>96</v>
      </c>
    </row>
    <row r="614" spans="1:6" x14ac:dyDescent="0.45">
      <c r="A614" t="s">
        <v>89</v>
      </c>
      <c r="B614" s="7">
        <v>2.8503701828000001E-2</v>
      </c>
      <c r="C614" s="10">
        <v>13.2213074399</v>
      </c>
      <c r="D614" s="31">
        <f>C614*INDEX('Total fte pupil counts'!G:G,MATCH(Data!A614,'Total fte pupil counts'!A:A,0))</f>
        <v>100461377.41017096</v>
      </c>
      <c r="E614" t="s">
        <v>102</v>
      </c>
      <c r="F614" t="s">
        <v>96</v>
      </c>
    </row>
    <row r="615" spans="1:6" x14ac:dyDescent="0.45">
      <c r="A615" t="s">
        <v>89</v>
      </c>
      <c r="B615" s="7">
        <v>0.39766570896199999</v>
      </c>
      <c r="C615" s="10">
        <v>71.006347257800002</v>
      </c>
      <c r="D615" s="31">
        <f>C615*INDEX('Total fte pupil counts'!G:G,MATCH(Data!A615,'Total fte pupil counts'!A:A,0))</f>
        <v>539537824.28929412</v>
      </c>
      <c r="E615" t="s">
        <v>46</v>
      </c>
      <c r="F615" t="s">
        <v>96</v>
      </c>
    </row>
    <row r="616" spans="1:6" x14ac:dyDescent="0.45">
      <c r="A616" t="s">
        <v>89</v>
      </c>
      <c r="B616" s="7">
        <v>0.27478849365899999</v>
      </c>
      <c r="C616" s="10">
        <v>20.497634122200001</v>
      </c>
      <c r="D616" s="31">
        <f>C616*INDEX('Total fte pupil counts'!G:G,MATCH(Data!A616,'Total fte pupil counts'!A:A,0))</f>
        <v>155750145.50765997</v>
      </c>
      <c r="E616" t="s">
        <v>26</v>
      </c>
      <c r="F616" t="s">
        <v>96</v>
      </c>
    </row>
    <row r="617" spans="1:6" x14ac:dyDescent="0.45">
      <c r="A617" t="s">
        <v>89</v>
      </c>
      <c r="B617" s="7">
        <v>0.408241139483</v>
      </c>
      <c r="C617" s="10">
        <v>275.42919726949998</v>
      </c>
      <c r="D617" s="31">
        <f>C617*INDEX('Total fte pupil counts'!G:G,MATCH(Data!A617,'Total fte pupil counts'!A:A,0))</f>
        <v>2092833606.8464458</v>
      </c>
      <c r="E617" t="s">
        <v>44</v>
      </c>
      <c r="F617" t="s">
        <v>96</v>
      </c>
    </row>
    <row r="618" spans="1:6" x14ac:dyDescent="0.45">
      <c r="A618" t="s">
        <v>89</v>
      </c>
      <c r="B618" s="7">
        <v>0.43952509587900002</v>
      </c>
      <c r="C618" s="10">
        <v>0.98727236399999996</v>
      </c>
      <c r="D618" s="31">
        <f>C618*INDEX('Total fte pupil counts'!G:G,MATCH(Data!A618,'Total fte pupil counts'!A:A,0))</f>
        <v>7501734.7578739794</v>
      </c>
      <c r="E618" t="s">
        <v>103</v>
      </c>
      <c r="F618" t="s">
        <v>96</v>
      </c>
    </row>
    <row r="619" spans="1:6" x14ac:dyDescent="0.45">
      <c r="A619" t="s">
        <v>89</v>
      </c>
      <c r="B619" s="7">
        <v>0.74108643308199995</v>
      </c>
      <c r="C619" s="10">
        <v>153.07075715440001</v>
      </c>
      <c r="D619" s="31">
        <f>C619*INDEX('Total fte pupil counts'!G:G,MATCH(Data!A619,'Total fte pupil counts'!A:A,0))</f>
        <v>1163099729.346065</v>
      </c>
      <c r="E619" t="s">
        <v>104</v>
      </c>
      <c r="F619" t="s">
        <v>96</v>
      </c>
    </row>
    <row r="620" spans="1:6" x14ac:dyDescent="0.45">
      <c r="A620" t="s">
        <v>89</v>
      </c>
      <c r="B620" s="7">
        <v>0</v>
      </c>
      <c r="C620" s="10">
        <v>1.4894294469</v>
      </c>
      <c r="D620" s="31">
        <f>C620*INDEX('Total fte pupil counts'!G:G,MATCH(Data!A620,'Total fte pupil counts'!A:A,0))</f>
        <v>11317347.73365007</v>
      </c>
      <c r="E620" t="s">
        <v>77</v>
      </c>
      <c r="F620" t="s">
        <v>96</v>
      </c>
    </row>
    <row r="621" spans="1:6" x14ac:dyDescent="0.45">
      <c r="A621" t="s">
        <v>89</v>
      </c>
      <c r="B621" s="7">
        <v>1.18899921857</v>
      </c>
      <c r="C621" s="10">
        <v>37.516879692300002</v>
      </c>
      <c r="D621" s="31">
        <f>C621*INDEX('Total fte pupil counts'!G:G,MATCH(Data!A621,'Total fte pupil counts'!A:A,0))</f>
        <v>285069946.91355848</v>
      </c>
      <c r="E621" t="s">
        <v>58</v>
      </c>
      <c r="F621" t="s">
        <v>96</v>
      </c>
    </row>
    <row r="622" spans="1:6" x14ac:dyDescent="0.45">
      <c r="A622" t="s">
        <v>89</v>
      </c>
      <c r="B622" s="7">
        <v>1.0811303713410001</v>
      </c>
      <c r="C622" s="10">
        <v>30.642245457600001</v>
      </c>
      <c r="D622" s="31">
        <f>C622*INDEX('Total fte pupil counts'!G:G,MATCH(Data!A622,'Total fte pupil counts'!A:A,0))</f>
        <v>232833416.78607345</v>
      </c>
      <c r="E622" t="s">
        <v>22</v>
      </c>
      <c r="F622" t="s">
        <v>96</v>
      </c>
    </row>
    <row r="623" spans="1:6" x14ac:dyDescent="0.45">
      <c r="A623" t="s">
        <v>89</v>
      </c>
      <c r="B623" s="7">
        <v>0.60948520069300005</v>
      </c>
      <c r="C623" s="10">
        <v>94.015336293800004</v>
      </c>
      <c r="D623" s="31">
        <f>C623*INDEX('Total fte pupil counts'!G:G,MATCH(Data!A623,'Total fte pupil counts'!A:A,0))</f>
        <v>714370361.98494315</v>
      </c>
      <c r="E623" t="s">
        <v>24</v>
      </c>
      <c r="F623" t="s">
        <v>96</v>
      </c>
    </row>
    <row r="624" spans="1:6" x14ac:dyDescent="0.45">
      <c r="A624" t="s">
        <v>89</v>
      </c>
      <c r="B624" s="7">
        <v>0</v>
      </c>
      <c r="C624" s="10">
        <v>8.7511892025000009</v>
      </c>
      <c r="D624" s="31">
        <f>C624*INDEX('Total fte pupil counts'!G:G,MATCH(Data!A624,'Total fte pupil counts'!A:A,0))</f>
        <v>66495429.839790121</v>
      </c>
      <c r="E624" t="s">
        <v>105</v>
      </c>
      <c r="F624" t="s">
        <v>96</v>
      </c>
    </row>
    <row r="625" spans="1:6" x14ac:dyDescent="0.45">
      <c r="A625" t="s">
        <v>89</v>
      </c>
      <c r="B625" s="7">
        <v>0.27517201320000001</v>
      </c>
      <c r="C625" s="10">
        <v>125.50104190419999</v>
      </c>
      <c r="D625" s="31">
        <f>C625*INDEX('Total fte pupil counts'!G:G,MATCH(Data!A625,'Total fte pupil counts'!A:A,0))</f>
        <v>953612764.35175896</v>
      </c>
      <c r="E625" t="s">
        <v>106</v>
      </c>
      <c r="F625" t="s">
        <v>96</v>
      </c>
    </row>
    <row r="626" spans="1:6" x14ac:dyDescent="0.45">
      <c r="A626" t="s">
        <v>89</v>
      </c>
      <c r="B626" s="7">
        <v>9.6749128431999995E-2</v>
      </c>
      <c r="C626" s="10">
        <v>57.647754079999999</v>
      </c>
      <c r="D626" s="31">
        <f>C626*INDEX('Total fte pupil counts'!G:G,MATCH(Data!A626,'Total fte pupil counts'!A:A,0))</f>
        <v>438033288.75040561</v>
      </c>
      <c r="E626" t="s">
        <v>107</v>
      </c>
      <c r="F626" t="s">
        <v>96</v>
      </c>
    </row>
    <row r="627" spans="1:6" x14ac:dyDescent="0.45">
      <c r="A627" t="s">
        <v>89</v>
      </c>
      <c r="B627" s="7">
        <v>2.646736767753</v>
      </c>
      <c r="C627" s="10">
        <v>37.661235681000001</v>
      </c>
      <c r="D627" s="31">
        <f>C627*INDEX('Total fte pupil counts'!G:G,MATCH(Data!A627,'Total fte pupil counts'!A:A,0))</f>
        <v>286166827.95411605</v>
      </c>
      <c r="E627" t="s">
        <v>60</v>
      </c>
      <c r="F627" t="s">
        <v>96</v>
      </c>
    </row>
    <row r="628" spans="1:6" x14ac:dyDescent="0.45">
      <c r="A628" t="s">
        <v>89</v>
      </c>
      <c r="B628" s="7">
        <v>0.31627184157900001</v>
      </c>
      <c r="C628" s="10">
        <v>34.927700937899999</v>
      </c>
      <c r="D628" s="31">
        <f>C628*INDEX('Total fte pupil counts'!G:G,MATCH(Data!A628,'Total fte pupil counts'!A:A,0))</f>
        <v>265396214.55308157</v>
      </c>
      <c r="E628" t="s">
        <v>28</v>
      </c>
      <c r="F628" t="s">
        <v>96</v>
      </c>
    </row>
    <row r="629" spans="1:6" x14ac:dyDescent="0.45">
      <c r="A629" t="s">
        <v>89</v>
      </c>
      <c r="B629" s="7">
        <v>0.38855720108500003</v>
      </c>
      <c r="C629" s="10">
        <v>6.7123931016</v>
      </c>
      <c r="D629" s="31">
        <f>C629*INDEX('Total fte pupil counts'!G:G,MATCH(Data!A629,'Total fte pupil counts'!A:A,0))</f>
        <v>51003749.800887011</v>
      </c>
      <c r="E629" t="s">
        <v>108</v>
      </c>
      <c r="F629" t="s">
        <v>96</v>
      </c>
    </row>
    <row r="630" spans="1:6" x14ac:dyDescent="0.45">
      <c r="A630" t="s">
        <v>89</v>
      </c>
      <c r="B630" s="7">
        <v>4.3491668831000002E-2</v>
      </c>
      <c r="C630" s="10">
        <v>-14.825581056800001</v>
      </c>
      <c r="D630" s="31">
        <f>C630*INDEX('Total fte pupil counts'!G:G,MATCH(Data!A630,'Total fte pupil counts'!A:A,0))</f>
        <v>-112651362.25313668</v>
      </c>
      <c r="E630" t="s">
        <v>138</v>
      </c>
      <c r="F630" t="s">
        <v>96</v>
      </c>
    </row>
    <row r="631" spans="1:6" x14ac:dyDescent="0.45">
      <c r="A631" t="s">
        <v>89</v>
      </c>
      <c r="B631" s="7">
        <v>-3.7093845320000001E-3</v>
      </c>
      <c r="C631" s="10">
        <v>21.796348314500001</v>
      </c>
      <c r="D631" s="31">
        <f>C631*INDEX('Total fte pupil counts'!G:G,MATCH(Data!A631,'Total fte pupil counts'!A:A,0))</f>
        <v>165618353.86857095</v>
      </c>
      <c r="E631" t="s">
        <v>9</v>
      </c>
      <c r="F631" t="s">
        <v>96</v>
      </c>
    </row>
    <row r="632" spans="1:6" x14ac:dyDescent="0.45">
      <c r="A632" t="s">
        <v>89</v>
      </c>
      <c r="B632" s="7">
        <v>-0.37840456256299998</v>
      </c>
      <c r="C632" s="10">
        <v>53.043639603099997</v>
      </c>
      <c r="D632" s="31">
        <f>C632*INDEX('Total fte pupil counts'!G:G,MATCH(Data!A632,'Total fte pupil counts'!A:A,0))</f>
        <v>403049178.12397718</v>
      </c>
      <c r="E632" t="s">
        <v>7</v>
      </c>
      <c r="F632" t="s">
        <v>96</v>
      </c>
    </row>
    <row r="633" spans="1:6" x14ac:dyDescent="0.45">
      <c r="A633" t="s">
        <v>89</v>
      </c>
      <c r="B633" s="7">
        <v>0.16338485498899999</v>
      </c>
      <c r="C633" s="10">
        <v>2797.5818968622002</v>
      </c>
      <c r="D633" s="31">
        <f>C633*INDEX('Total fte pupil counts'!G:G,MATCH(Data!A633,'Total fte pupil counts'!A:A,0))</f>
        <v>21257272176.303101</v>
      </c>
      <c r="E633" t="s">
        <v>5</v>
      </c>
      <c r="F633" t="s">
        <v>96</v>
      </c>
    </row>
    <row r="634" spans="1:6" x14ac:dyDescent="0.45">
      <c r="A634" t="s">
        <v>89</v>
      </c>
      <c r="B634" s="7">
        <v>0.62425971207200004</v>
      </c>
      <c r="C634" s="10">
        <v>17.5143186767</v>
      </c>
      <c r="D634" s="31">
        <f>C634*INDEX('Total fte pupil counts'!G:G,MATCH(Data!A634,'Total fte pupil counts'!A:A,0))</f>
        <v>133081587.17737773</v>
      </c>
      <c r="E634" t="s">
        <v>20</v>
      </c>
      <c r="F634" t="s">
        <v>96</v>
      </c>
    </row>
    <row r="635" spans="1:6" x14ac:dyDescent="0.45">
      <c r="A635" t="s">
        <v>90</v>
      </c>
      <c r="B635" s="7">
        <v>0.97175408376299999</v>
      </c>
      <c r="C635" s="10">
        <v>338.94546713109997</v>
      </c>
      <c r="D635" s="31">
        <f>C635*INDEX('Total fte pupil counts'!G:G,MATCH(Data!A635,'Total fte pupil counts'!A:A,0))</f>
        <v>2610295305.1067052</v>
      </c>
      <c r="E635" t="s">
        <v>97</v>
      </c>
      <c r="F635" t="s">
        <v>96</v>
      </c>
    </row>
    <row r="636" spans="1:6" x14ac:dyDescent="0.45">
      <c r="A636" t="s">
        <v>90</v>
      </c>
      <c r="B636" s="7">
        <v>1.636143587824</v>
      </c>
      <c r="C636" s="10">
        <v>160.43656581799999</v>
      </c>
      <c r="D636" s="31">
        <f>C636*INDEX('Total fte pupil counts'!G:G,MATCH(Data!A636,'Total fte pupil counts'!A:A,0))</f>
        <v>1235558091.591727</v>
      </c>
      <c r="E636" t="s">
        <v>98</v>
      </c>
      <c r="F636" t="s">
        <v>96</v>
      </c>
    </row>
    <row r="637" spans="1:6" x14ac:dyDescent="0.45">
      <c r="A637" t="s">
        <v>90</v>
      </c>
      <c r="B637" s="7">
        <v>0.82234292297599998</v>
      </c>
      <c r="C637" s="10">
        <v>113.8673058948</v>
      </c>
      <c r="D637" s="31">
        <f>C637*INDEX('Total fte pupil counts'!G:G,MATCH(Data!A637,'Total fte pupil counts'!A:A,0))</f>
        <v>876917742.83968115</v>
      </c>
      <c r="E637" t="s">
        <v>11</v>
      </c>
      <c r="F637" t="s">
        <v>96</v>
      </c>
    </row>
    <row r="638" spans="1:6" x14ac:dyDescent="0.45">
      <c r="A638" t="s">
        <v>90</v>
      </c>
      <c r="B638" s="7">
        <v>0</v>
      </c>
      <c r="C638" s="10">
        <v>5.1262038210999998</v>
      </c>
      <c r="D638" s="31">
        <f>C638*INDEX('Total fte pupil counts'!G:G,MATCH(Data!A638,'Total fte pupil counts'!A:A,0))</f>
        <v>39478049.022150844</v>
      </c>
      <c r="E638" t="s">
        <v>63</v>
      </c>
      <c r="F638" t="s">
        <v>96</v>
      </c>
    </row>
    <row r="639" spans="1:6" x14ac:dyDescent="0.45">
      <c r="A639" t="s">
        <v>90</v>
      </c>
      <c r="B639" s="7">
        <v>0.60415552541600004</v>
      </c>
      <c r="C639" s="10">
        <v>88.6228763636</v>
      </c>
      <c r="D639" s="31">
        <f>C639*INDEX('Total fte pupil counts'!G:G,MATCH(Data!A639,'Total fte pupil counts'!A:A,0))</f>
        <v>682504711.02326536</v>
      </c>
      <c r="E639" t="s">
        <v>99</v>
      </c>
      <c r="F639" t="s">
        <v>96</v>
      </c>
    </row>
    <row r="640" spans="1:6" x14ac:dyDescent="0.45">
      <c r="A640" t="s">
        <v>90</v>
      </c>
      <c r="B640" s="7">
        <v>0.90405433647599998</v>
      </c>
      <c r="C640" s="10">
        <v>-64.010577933899995</v>
      </c>
      <c r="D640" s="31">
        <f>C640*INDEX('Total fte pupil counts'!G:G,MATCH(Data!A640,'Total fte pupil counts'!A:A,0))</f>
        <v>-492959863.04899901</v>
      </c>
      <c r="E640" t="s">
        <v>100</v>
      </c>
      <c r="F640" t="s">
        <v>96</v>
      </c>
    </row>
    <row r="641" spans="1:6" x14ac:dyDescent="0.45">
      <c r="A641" t="s">
        <v>90</v>
      </c>
      <c r="B641" s="7">
        <v>2.0810497255930001</v>
      </c>
      <c r="C641" s="10">
        <v>30.732071105500001</v>
      </c>
      <c r="D641" s="31">
        <f>C641*INDEX('Total fte pupil counts'!G:G,MATCH(Data!A641,'Total fte pupil counts'!A:A,0))</f>
        <v>236674594.29945424</v>
      </c>
      <c r="E641" t="s">
        <v>38</v>
      </c>
      <c r="F641" t="s">
        <v>96</v>
      </c>
    </row>
    <row r="642" spans="1:6" x14ac:dyDescent="0.45">
      <c r="A642" t="s">
        <v>90</v>
      </c>
      <c r="B642" s="7">
        <v>1.035503149522</v>
      </c>
      <c r="C642" s="10">
        <v>156.0000697596</v>
      </c>
      <c r="D642" s="31">
        <f>C642*INDEX('Total fte pupil counts'!G:G,MATCH(Data!A642,'Total fte pupil counts'!A:A,0))</f>
        <v>1201391637.2343755</v>
      </c>
      <c r="E642" t="s">
        <v>40</v>
      </c>
      <c r="F642" t="s">
        <v>96</v>
      </c>
    </row>
    <row r="643" spans="1:6" x14ac:dyDescent="0.45">
      <c r="A643" t="s">
        <v>90</v>
      </c>
      <c r="B643" s="7">
        <v>0.223271734804</v>
      </c>
      <c r="C643" s="10">
        <v>58.290971651600003</v>
      </c>
      <c r="D643" s="31">
        <f>C643*INDEX('Total fte pupil counts'!G:G,MATCH(Data!A643,'Total fte pupil counts'!A:A,0))</f>
        <v>448911888.15759325</v>
      </c>
      <c r="E643" t="s">
        <v>18</v>
      </c>
      <c r="F643" t="s">
        <v>96</v>
      </c>
    </row>
    <row r="644" spans="1:6" x14ac:dyDescent="0.45">
      <c r="A644" t="s">
        <v>90</v>
      </c>
      <c r="B644" s="7">
        <v>1.3213362213840001</v>
      </c>
      <c r="C644" s="10">
        <v>871.86267018980004</v>
      </c>
      <c r="D644" s="31">
        <f>C644*INDEX('Total fte pupil counts'!G:G,MATCH(Data!A644,'Total fte pupil counts'!A:A,0))</f>
        <v>6714410592.2324429</v>
      </c>
      <c r="E644" t="s">
        <v>52</v>
      </c>
      <c r="F644" t="s">
        <v>96</v>
      </c>
    </row>
    <row r="645" spans="1:6" x14ac:dyDescent="0.45">
      <c r="A645" t="s">
        <v>90</v>
      </c>
      <c r="B645" s="7">
        <v>1.823246958268</v>
      </c>
      <c r="C645" s="10">
        <v>86.200037444800003</v>
      </c>
      <c r="D645" s="31">
        <f>C645*INDEX('Total fte pupil counts'!G:G,MATCH(Data!A645,'Total fte pupil counts'!A:A,0))</f>
        <v>663845883.37082994</v>
      </c>
      <c r="E645" t="s">
        <v>76</v>
      </c>
      <c r="F645" t="s">
        <v>96</v>
      </c>
    </row>
    <row r="646" spans="1:6" x14ac:dyDescent="0.45">
      <c r="A646" t="s">
        <v>90</v>
      </c>
      <c r="B646" s="7">
        <v>0.93192705400800002</v>
      </c>
      <c r="C646" s="10">
        <v>81.507834358599993</v>
      </c>
      <c r="D646" s="31">
        <f>C646*INDEX('Total fte pupil counts'!G:G,MATCH(Data!A646,'Total fte pupil counts'!A:A,0))</f>
        <v>627710171.65830922</v>
      </c>
      <c r="E646" t="s">
        <v>48</v>
      </c>
      <c r="F646" t="s">
        <v>96</v>
      </c>
    </row>
    <row r="647" spans="1:6" x14ac:dyDescent="0.45">
      <c r="A647" t="s">
        <v>90</v>
      </c>
      <c r="B647" s="7">
        <v>0.501768881921</v>
      </c>
      <c r="C647" s="10">
        <v>40.829735458800002</v>
      </c>
      <c r="D647" s="31">
        <f>C647*INDEX('Total fte pupil counts'!G:G,MATCH(Data!A647,'Total fte pupil counts'!A:A,0))</f>
        <v>314438979.45869702</v>
      </c>
      <c r="E647" t="s">
        <v>101</v>
      </c>
      <c r="F647" t="s">
        <v>96</v>
      </c>
    </row>
    <row r="648" spans="1:6" x14ac:dyDescent="0.45">
      <c r="A648" t="s">
        <v>90</v>
      </c>
      <c r="B648" s="7">
        <v>9.5689600033000005E-2</v>
      </c>
      <c r="C648" s="10">
        <v>12.202042736599999</v>
      </c>
      <c r="D648" s="31">
        <f>C648*INDEX('Total fte pupil counts'!G:G,MATCH(Data!A648,'Total fte pupil counts'!A:A,0))</f>
        <v>93970676.574172333</v>
      </c>
      <c r="E648" t="s">
        <v>102</v>
      </c>
      <c r="F648" t="s">
        <v>96</v>
      </c>
    </row>
    <row r="649" spans="1:6" x14ac:dyDescent="0.45">
      <c r="A649" t="s">
        <v>90</v>
      </c>
      <c r="B649" s="7">
        <v>0.30953532047799998</v>
      </c>
      <c r="C649" s="10">
        <v>66.5290127074</v>
      </c>
      <c r="D649" s="31">
        <f>C649*INDEX('Total fte pupil counts'!G:G,MATCH(Data!A649,'Total fte pupil counts'!A:A,0))</f>
        <v>512354895.88754654</v>
      </c>
      <c r="E649" t="s">
        <v>46</v>
      </c>
      <c r="F649" t="s">
        <v>96</v>
      </c>
    </row>
    <row r="650" spans="1:6" x14ac:dyDescent="0.45">
      <c r="A650" t="s">
        <v>90</v>
      </c>
      <c r="B650" s="7">
        <v>0.37167932659399999</v>
      </c>
      <c r="C650" s="10">
        <v>22.055565381499999</v>
      </c>
      <c r="D650" s="31">
        <f>C650*INDEX('Total fte pupil counts'!G:G,MATCH(Data!A650,'Total fte pupil counts'!A:A,0))</f>
        <v>169854871.50514233</v>
      </c>
      <c r="E650" t="s">
        <v>26</v>
      </c>
      <c r="F650" t="s">
        <v>96</v>
      </c>
    </row>
    <row r="651" spans="1:6" x14ac:dyDescent="0.45">
      <c r="A651" t="s">
        <v>90</v>
      </c>
      <c r="B651" s="7">
        <v>0.42708555984399998</v>
      </c>
      <c r="C651" s="10">
        <v>279.11486119979998</v>
      </c>
      <c r="D651" s="31">
        <f>C651*INDEX('Total fte pupil counts'!G:G,MATCH(Data!A651,'Total fte pupil counts'!A:A,0))</f>
        <v>2149526346.9434295</v>
      </c>
      <c r="E651" t="s">
        <v>44</v>
      </c>
      <c r="F651" t="s">
        <v>96</v>
      </c>
    </row>
    <row r="652" spans="1:6" x14ac:dyDescent="0.45">
      <c r="A652" t="s">
        <v>90</v>
      </c>
      <c r="B652" s="7">
        <v>0.59248888765100005</v>
      </c>
      <c r="C652" s="10">
        <v>1.092179826</v>
      </c>
      <c r="D652" s="31">
        <f>C652*INDEX('Total fte pupil counts'!G:G,MATCH(Data!A652,'Total fte pupil counts'!A:A,0))</f>
        <v>8411122.580486849</v>
      </c>
      <c r="E652" t="s">
        <v>103</v>
      </c>
      <c r="F652" t="s">
        <v>96</v>
      </c>
    </row>
    <row r="653" spans="1:6" x14ac:dyDescent="0.45">
      <c r="A653" t="s">
        <v>90</v>
      </c>
      <c r="B653" s="7">
        <v>0.67165181496899995</v>
      </c>
      <c r="C653" s="10">
        <v>146.96628734449999</v>
      </c>
      <c r="D653" s="31">
        <f>C653*INDEX('Total fte pupil counts'!G:G,MATCH(Data!A653,'Total fte pupil counts'!A:A,0))</f>
        <v>1131820446.254647</v>
      </c>
      <c r="E653" t="s">
        <v>104</v>
      </c>
      <c r="F653" t="s">
        <v>96</v>
      </c>
    </row>
    <row r="654" spans="1:6" x14ac:dyDescent="0.45">
      <c r="A654" t="s">
        <v>90</v>
      </c>
      <c r="B654" s="7">
        <v>0</v>
      </c>
      <c r="C654" s="10">
        <v>6.2648320141999996</v>
      </c>
      <c r="D654" s="31">
        <f>C654*INDEX('Total fte pupil counts'!G:G,MATCH(Data!A654,'Total fte pupil counts'!A:A,0))</f>
        <v>48246880.928557388</v>
      </c>
      <c r="E654" t="s">
        <v>77</v>
      </c>
      <c r="F654" t="s">
        <v>96</v>
      </c>
    </row>
    <row r="655" spans="1:6" x14ac:dyDescent="0.45">
      <c r="A655" t="s">
        <v>90</v>
      </c>
      <c r="B655" s="7">
        <v>1.17392000155</v>
      </c>
      <c r="C655" s="10">
        <v>37.2584395951</v>
      </c>
      <c r="D655" s="31">
        <f>C655*INDEX('Total fte pupil counts'!G:G,MATCH(Data!A655,'Total fte pupil counts'!A:A,0))</f>
        <v>286935626.47077399</v>
      </c>
      <c r="E655" t="s">
        <v>58</v>
      </c>
      <c r="F655" t="s">
        <v>96</v>
      </c>
    </row>
    <row r="656" spans="1:6" x14ac:dyDescent="0.45">
      <c r="A656" t="s">
        <v>90</v>
      </c>
      <c r="B656" s="7">
        <v>1.1294605816509999</v>
      </c>
      <c r="C656" s="10">
        <v>31.3538520862</v>
      </c>
      <c r="D656" s="31">
        <f>C656*INDEX('Total fte pupil counts'!G:G,MATCH(Data!A656,'Total fte pupil counts'!A:A,0))</f>
        <v>241463069.5325456</v>
      </c>
      <c r="E656" t="s">
        <v>22</v>
      </c>
      <c r="F656" t="s">
        <v>96</v>
      </c>
    </row>
    <row r="657" spans="1:6" x14ac:dyDescent="0.45">
      <c r="A657" t="s">
        <v>90</v>
      </c>
      <c r="B657" s="7">
        <v>0.72526406398599996</v>
      </c>
      <c r="C657" s="10">
        <v>100.7783613676</v>
      </c>
      <c r="D657" s="31">
        <f>C657*INDEX('Total fte pupil counts'!G:G,MATCH(Data!A657,'Total fte pupil counts'!A:A,0))</f>
        <v>776116836.02319527</v>
      </c>
      <c r="E657" t="s">
        <v>24</v>
      </c>
      <c r="F657" t="s">
        <v>96</v>
      </c>
    </row>
    <row r="658" spans="1:6" x14ac:dyDescent="0.45">
      <c r="A658" t="s">
        <v>90</v>
      </c>
      <c r="B658" s="7">
        <v>0</v>
      </c>
      <c r="C658" s="10">
        <v>9.8729101866000004</v>
      </c>
      <c r="D658" s="31">
        <f>C658*INDEX('Total fte pupil counts'!G:G,MATCH(Data!A658,'Total fte pupil counts'!A:A,0))</f>
        <v>76033502.751798585</v>
      </c>
      <c r="E658" t="s">
        <v>105</v>
      </c>
      <c r="F658" t="s">
        <v>96</v>
      </c>
    </row>
    <row r="659" spans="1:6" x14ac:dyDescent="0.45">
      <c r="A659" t="s">
        <v>90</v>
      </c>
      <c r="B659" s="7">
        <v>0.30305478748199999</v>
      </c>
      <c r="C659" s="10">
        <v>128.24523420720001</v>
      </c>
      <c r="D659" s="31">
        <f>C659*INDEX('Total fte pupil counts'!G:G,MATCH(Data!A659,'Total fte pupil counts'!A:A,0))</f>
        <v>987645403.80734396</v>
      </c>
      <c r="E659" t="s">
        <v>106</v>
      </c>
      <c r="F659" t="s">
        <v>96</v>
      </c>
    </row>
    <row r="660" spans="1:6" x14ac:dyDescent="0.45">
      <c r="A660" t="s">
        <v>90</v>
      </c>
      <c r="B660" s="7">
        <v>8.3422332747999997E-2</v>
      </c>
      <c r="C660" s="10">
        <v>56.947265864099997</v>
      </c>
      <c r="D660" s="31">
        <f>C660*INDEX('Total fte pupil counts'!G:G,MATCH(Data!A660,'Total fte pupil counts'!A:A,0))</f>
        <v>438563707.55425352</v>
      </c>
      <c r="E660" t="s">
        <v>107</v>
      </c>
      <c r="F660" t="s">
        <v>96</v>
      </c>
    </row>
    <row r="661" spans="1:6" x14ac:dyDescent="0.45">
      <c r="A661" t="s">
        <v>90</v>
      </c>
      <c r="B661" s="7">
        <v>2.8513638386219999</v>
      </c>
      <c r="C661" s="10">
        <v>39.774497162000003</v>
      </c>
      <c r="D661" s="31">
        <f>C661*INDEX('Total fte pupil counts'!G:G,MATCH(Data!A661,'Total fte pupil counts'!A:A,0))</f>
        <v>306312351.90642345</v>
      </c>
      <c r="E661" t="s">
        <v>60</v>
      </c>
      <c r="F661" t="s">
        <v>96</v>
      </c>
    </row>
    <row r="662" spans="1:6" x14ac:dyDescent="0.45">
      <c r="A662" t="s">
        <v>90</v>
      </c>
      <c r="B662" s="7">
        <v>0.33468295589000002</v>
      </c>
      <c r="C662" s="10">
        <v>35.416245837399998</v>
      </c>
      <c r="D662" s="31">
        <f>C662*INDEX('Total fte pupil counts'!G:G,MATCH(Data!A662,'Total fte pupil counts'!A:A,0))</f>
        <v>272748477.84913081</v>
      </c>
      <c r="E662" t="s">
        <v>28</v>
      </c>
      <c r="F662" t="s">
        <v>96</v>
      </c>
    </row>
    <row r="663" spans="1:6" x14ac:dyDescent="0.45">
      <c r="A663" t="s">
        <v>90</v>
      </c>
      <c r="B663" s="7">
        <v>0.45743399760699999</v>
      </c>
      <c r="C663" s="10">
        <v>7.0453488728</v>
      </c>
      <c r="D663" s="31">
        <f>C663*INDEX('Total fte pupil counts'!G:G,MATCH(Data!A663,'Total fte pupil counts'!A:A,0))</f>
        <v>54257816.872929178</v>
      </c>
      <c r="E663" t="s">
        <v>108</v>
      </c>
      <c r="F663" t="s">
        <v>96</v>
      </c>
    </row>
    <row r="664" spans="1:6" x14ac:dyDescent="0.45">
      <c r="A664" t="s">
        <v>90</v>
      </c>
      <c r="B664" s="7">
        <v>-0.21364144721700001</v>
      </c>
      <c r="C664" s="10">
        <v>-13.611335745</v>
      </c>
      <c r="D664" s="31">
        <f>C664*INDEX('Total fte pupil counts'!G:G,MATCH(Data!A664,'Total fte pupil counts'!A:A,0))</f>
        <v>-104823959.12278762</v>
      </c>
      <c r="E664" t="s">
        <v>138</v>
      </c>
      <c r="F664" t="s">
        <v>96</v>
      </c>
    </row>
    <row r="665" spans="1:6" x14ac:dyDescent="0.45">
      <c r="A665" t="s">
        <v>90</v>
      </c>
      <c r="B665" s="7">
        <v>-3.4649330808999998E-2</v>
      </c>
      <c r="C665" s="10">
        <v>21.119459628200001</v>
      </c>
      <c r="D665" s="31">
        <f>C665*INDEX('Total fte pupil counts'!G:G,MATCH(Data!A665,'Total fte pupil counts'!A:A,0))</f>
        <v>162645710.47518456</v>
      </c>
      <c r="E665" t="s">
        <v>9</v>
      </c>
      <c r="F665" t="s">
        <v>96</v>
      </c>
    </row>
    <row r="666" spans="1:6" x14ac:dyDescent="0.45">
      <c r="A666" t="s">
        <v>90</v>
      </c>
      <c r="B666" s="7">
        <v>-0.426859522587</v>
      </c>
      <c r="C666" s="10">
        <v>48.908751729599999</v>
      </c>
      <c r="D666" s="31">
        <f>C666*INDEX('Total fte pupil counts'!G:G,MATCH(Data!A666,'Total fte pupil counts'!A:A,0))</f>
        <v>376657301.53878874</v>
      </c>
      <c r="E666" t="s">
        <v>7</v>
      </c>
      <c r="F666" t="s">
        <v>96</v>
      </c>
    </row>
    <row r="667" spans="1:6" x14ac:dyDescent="0.45">
      <c r="A667" t="s">
        <v>90</v>
      </c>
      <c r="B667" s="7">
        <v>0.15330867900199999</v>
      </c>
      <c r="C667" s="10">
        <v>2773.3518001685002</v>
      </c>
      <c r="D667" s="31">
        <f>C667*INDEX('Total fte pupil counts'!G:G,MATCH(Data!A667,'Total fte pupil counts'!A:A,0))</f>
        <v>21358206217.252659</v>
      </c>
      <c r="E667" t="s">
        <v>5</v>
      </c>
      <c r="F667" t="s">
        <v>96</v>
      </c>
    </row>
    <row r="668" spans="1:6" x14ac:dyDescent="0.45">
      <c r="A668" t="s">
        <v>90</v>
      </c>
      <c r="B668" s="7">
        <v>0.62474785157299995</v>
      </c>
      <c r="C668" s="10">
        <v>17.519582262699998</v>
      </c>
      <c r="D668" s="31">
        <f>C668*INDEX('Total fte pupil counts'!G:G,MATCH(Data!A668,'Total fte pupil counts'!A:A,0))</f>
        <v>134922244.91106179</v>
      </c>
      <c r="E668" t="s">
        <v>20</v>
      </c>
      <c r="F668" t="s">
        <v>96</v>
      </c>
    </row>
    <row r="669" spans="1:6" x14ac:dyDescent="0.45">
      <c r="A669" t="s">
        <v>91</v>
      </c>
      <c r="B669" s="7">
        <v>0.99724289916200004</v>
      </c>
      <c r="C669" s="10">
        <v>343.32700665110002</v>
      </c>
      <c r="D669" s="31">
        <f>C669*INDEX('Total fte pupil counts'!G:G,MATCH(Data!A669,'Total fte pupil counts'!A:A,0))</f>
        <v>2684652395.0484095</v>
      </c>
      <c r="E669" t="s">
        <v>97</v>
      </c>
      <c r="F669" t="s">
        <v>96</v>
      </c>
    </row>
    <row r="670" spans="1:6" x14ac:dyDescent="0.45">
      <c r="A670" t="s">
        <v>91</v>
      </c>
      <c r="B670" s="7">
        <v>0.986130598232</v>
      </c>
      <c r="C670" s="10">
        <v>120.8765614734</v>
      </c>
      <c r="D670" s="31">
        <f>C670*INDEX('Total fte pupil counts'!G:G,MATCH(Data!A670,'Total fte pupil counts'!A:A,0))</f>
        <v>945196689.97248077</v>
      </c>
      <c r="E670" t="s">
        <v>98</v>
      </c>
      <c r="F670" t="s">
        <v>96</v>
      </c>
    </row>
    <row r="671" spans="1:6" x14ac:dyDescent="0.45">
      <c r="A671" t="s">
        <v>91</v>
      </c>
      <c r="B671" s="7">
        <v>0.74351234480700001</v>
      </c>
      <c r="C671" s="10">
        <v>108.9416547207</v>
      </c>
      <c r="D671" s="31">
        <f>C671*INDEX('Total fte pupil counts'!G:G,MATCH(Data!A671,'Total fte pupil counts'!A:A,0))</f>
        <v>851871447.92160809</v>
      </c>
      <c r="E671" t="s">
        <v>11</v>
      </c>
      <c r="F671" t="s">
        <v>96</v>
      </c>
    </row>
    <row r="672" spans="1:6" x14ac:dyDescent="0.45">
      <c r="A672" t="s">
        <v>91</v>
      </c>
      <c r="B672" s="7">
        <v>0</v>
      </c>
      <c r="C672" s="10">
        <v>5.0735395235</v>
      </c>
      <c r="D672" s="31">
        <f>C672*INDEX('Total fte pupil counts'!G:G,MATCH(Data!A672,'Total fte pupil counts'!A:A,0))</f>
        <v>39672643.774798721</v>
      </c>
      <c r="E672" t="s">
        <v>63</v>
      </c>
      <c r="F672" t="s">
        <v>96</v>
      </c>
    </row>
    <row r="673" spans="1:6" x14ac:dyDescent="0.45">
      <c r="A673" t="s">
        <v>91</v>
      </c>
      <c r="B673" s="7">
        <v>0.86931869356699998</v>
      </c>
      <c r="C673" s="10">
        <v>103.2720311962</v>
      </c>
      <c r="D673" s="31">
        <f>C673*INDEX('Total fte pupil counts'!G:G,MATCH(Data!A673,'Total fte pupil counts'!A:A,0))</f>
        <v>807537713.37930989</v>
      </c>
      <c r="E673" t="s">
        <v>99</v>
      </c>
      <c r="F673" t="s">
        <v>96</v>
      </c>
    </row>
    <row r="674" spans="1:6" x14ac:dyDescent="0.45">
      <c r="A674" t="s">
        <v>91</v>
      </c>
      <c r="B674" s="7">
        <v>0.77933156978999996</v>
      </c>
      <c r="C674" s="10">
        <v>-59.817642772299997</v>
      </c>
      <c r="D674" s="31">
        <f>C674*INDEX('Total fte pupil counts'!G:G,MATCH(Data!A674,'Total fte pupil counts'!A:A,0))</f>
        <v>-467745254.01085526</v>
      </c>
      <c r="E674" t="s">
        <v>100</v>
      </c>
      <c r="F674" t="s">
        <v>96</v>
      </c>
    </row>
    <row r="675" spans="1:6" x14ac:dyDescent="0.45">
      <c r="A675" t="s">
        <v>91</v>
      </c>
      <c r="B675" s="7">
        <v>2.32833778474</v>
      </c>
      <c r="C675" s="10">
        <v>33.198657137600001</v>
      </c>
      <c r="D675" s="31">
        <f>C675*INDEX('Total fte pupil counts'!G:G,MATCH(Data!A675,'Total fte pupil counts'!A:A,0))</f>
        <v>259597563.46060595</v>
      </c>
      <c r="E675" t="s">
        <v>38</v>
      </c>
      <c r="F675" t="s">
        <v>96</v>
      </c>
    </row>
    <row r="676" spans="1:6" x14ac:dyDescent="0.45">
      <c r="A676" t="s">
        <v>91</v>
      </c>
      <c r="B676" s="7">
        <v>1.2991400743199999</v>
      </c>
      <c r="C676" s="10">
        <v>176.20508819419999</v>
      </c>
      <c r="D676" s="31">
        <f>C676*INDEX('Total fte pupil counts'!G:G,MATCH(Data!A676,'Total fte pupil counts'!A:A,0))</f>
        <v>1377839211.2363107</v>
      </c>
      <c r="E676" t="s">
        <v>40</v>
      </c>
      <c r="F676" t="s">
        <v>96</v>
      </c>
    </row>
    <row r="677" spans="1:6" x14ac:dyDescent="0.45">
      <c r="A677" t="s">
        <v>91</v>
      </c>
      <c r="B677" s="7">
        <v>0.25471807144199998</v>
      </c>
      <c r="C677" s="10">
        <v>59.789442895000001</v>
      </c>
      <c r="D677" s="31">
        <f>C677*INDEX('Total fte pupil counts'!G:G,MATCH(Data!A677,'Total fte pupil counts'!A:A,0))</f>
        <v>467524744.5063104</v>
      </c>
      <c r="E677" t="s">
        <v>18</v>
      </c>
      <c r="F677" t="s">
        <v>96</v>
      </c>
    </row>
    <row r="678" spans="1:6" x14ac:dyDescent="0.45">
      <c r="A678" t="s">
        <v>91</v>
      </c>
      <c r="B678" s="7">
        <v>1.371877611008</v>
      </c>
      <c r="C678" s="10">
        <v>890.84533651239997</v>
      </c>
      <c r="D678" s="31">
        <f>C678*INDEX('Total fte pupil counts'!G:G,MATCH(Data!A678,'Total fte pupil counts'!A:A,0))</f>
        <v>6965982925.7654419</v>
      </c>
      <c r="E678" t="s">
        <v>52</v>
      </c>
      <c r="F678" t="s">
        <v>96</v>
      </c>
    </row>
    <row r="679" spans="1:6" x14ac:dyDescent="0.45">
      <c r="A679" t="s">
        <v>91</v>
      </c>
      <c r="B679" s="7">
        <v>2.042003113207</v>
      </c>
      <c r="C679" s="10">
        <v>92.879151608599997</v>
      </c>
      <c r="D679" s="31">
        <f>C679*INDEX('Total fte pupil counts'!G:G,MATCH(Data!A679,'Total fte pupil counts'!A:A,0))</f>
        <v>726270383.5864799</v>
      </c>
      <c r="E679" t="s">
        <v>76</v>
      </c>
      <c r="F679" t="s">
        <v>96</v>
      </c>
    </row>
    <row r="680" spans="1:6" x14ac:dyDescent="0.45">
      <c r="A680" t="s">
        <v>91</v>
      </c>
      <c r="B680" s="7">
        <v>0.85215488274100004</v>
      </c>
      <c r="C680" s="10">
        <v>78.142253391899999</v>
      </c>
      <c r="D680" s="31">
        <f>C680*INDEX('Total fte pupil counts'!G:G,MATCH(Data!A680,'Total fte pupil counts'!A:A,0))</f>
        <v>611034913.24302983</v>
      </c>
      <c r="E680" t="s">
        <v>48</v>
      </c>
      <c r="F680" t="s">
        <v>96</v>
      </c>
    </row>
    <row r="681" spans="1:6" x14ac:dyDescent="0.45">
      <c r="A681" t="s">
        <v>91</v>
      </c>
      <c r="B681" s="7">
        <v>0.48606803323699999</v>
      </c>
      <c r="C681" s="10">
        <v>40.402864516199998</v>
      </c>
      <c r="D681" s="31">
        <f>C681*INDEX('Total fte pupil counts'!G:G,MATCH(Data!A681,'Total fte pupil counts'!A:A,0))</f>
        <v>315931007.14171618</v>
      </c>
      <c r="E681" t="s">
        <v>101</v>
      </c>
      <c r="F681" t="s">
        <v>96</v>
      </c>
    </row>
    <row r="682" spans="1:6" x14ac:dyDescent="0.45">
      <c r="A682" t="s">
        <v>91</v>
      </c>
      <c r="B682" s="7">
        <v>-0.20307010749599999</v>
      </c>
      <c r="C682" s="10">
        <v>12.0900744374</v>
      </c>
      <c r="D682" s="31">
        <f>C682*INDEX('Total fte pupil counts'!G:G,MATCH(Data!A682,'Total fte pupil counts'!A:A,0))</f>
        <v>94538578.864738047</v>
      </c>
      <c r="E682" t="s">
        <v>102</v>
      </c>
      <c r="F682" t="s">
        <v>96</v>
      </c>
    </row>
    <row r="683" spans="1:6" x14ac:dyDescent="0.45">
      <c r="A683" t="s">
        <v>91</v>
      </c>
      <c r="B683" s="7">
        <v>0.344318051131</v>
      </c>
      <c r="C683" s="10">
        <v>68.296098095199994</v>
      </c>
      <c r="D683" s="31">
        <f>C683*INDEX('Total fte pupil counts'!G:G,MATCH(Data!A683,'Total fte pupil counts'!A:A,0))</f>
        <v>534042704.97737825</v>
      </c>
      <c r="E683" t="s">
        <v>46</v>
      </c>
      <c r="F683" t="s">
        <v>96</v>
      </c>
    </row>
    <row r="684" spans="1:6" x14ac:dyDescent="0.45">
      <c r="A684" t="s">
        <v>91</v>
      </c>
      <c r="B684" s="7">
        <v>0.82181246114399997</v>
      </c>
      <c r="C684" s="10">
        <v>29.293365490500001</v>
      </c>
      <c r="D684" s="31">
        <f>C684*INDEX('Total fte pupil counts'!G:G,MATCH(Data!A684,'Total fte pupil counts'!A:A,0))</f>
        <v>229060057.32027456</v>
      </c>
      <c r="E684" t="s">
        <v>26</v>
      </c>
      <c r="F684" t="s">
        <v>96</v>
      </c>
    </row>
    <row r="685" spans="1:6" x14ac:dyDescent="0.45">
      <c r="A685" t="s">
        <v>91</v>
      </c>
      <c r="B685" s="7">
        <v>0.33190929859700002</v>
      </c>
      <c r="C685" s="10">
        <v>260.49992338890002</v>
      </c>
      <c r="D685" s="31">
        <f>C685*INDEX('Total fte pupil counts'!G:G,MATCH(Data!A685,'Total fte pupil counts'!A:A,0))</f>
        <v>2036984360.9379714</v>
      </c>
      <c r="E685" t="s">
        <v>44</v>
      </c>
      <c r="F685" t="s">
        <v>96</v>
      </c>
    </row>
    <row r="686" spans="1:6" x14ac:dyDescent="0.45">
      <c r="A686" t="s">
        <v>91</v>
      </c>
      <c r="B686" s="7">
        <v>-3.4215983217999998E-2</v>
      </c>
      <c r="C686" s="10">
        <v>0.66236557610000002</v>
      </c>
      <c r="D686" s="31">
        <f>C686*INDEX('Total fte pupil counts'!G:G,MATCH(Data!A686,'Total fte pupil counts'!A:A,0))</f>
        <v>5179380.8696254725</v>
      </c>
      <c r="E686" t="s">
        <v>103</v>
      </c>
      <c r="F686" t="s">
        <v>96</v>
      </c>
    </row>
    <row r="687" spans="1:6" x14ac:dyDescent="0.45">
      <c r="A687" t="s">
        <v>91</v>
      </c>
      <c r="B687" s="7">
        <v>0.47015284358600001</v>
      </c>
      <c r="C687" s="10">
        <v>129.25114148540001</v>
      </c>
      <c r="D687" s="31">
        <f>C687*INDEX('Total fte pupil counts'!G:G,MATCH(Data!A687,'Total fte pupil counts'!A:A,0))</f>
        <v>1010681885.8679152</v>
      </c>
      <c r="E687" t="s">
        <v>104</v>
      </c>
      <c r="F687" t="s">
        <v>96</v>
      </c>
    </row>
    <row r="688" spans="1:6" x14ac:dyDescent="0.45">
      <c r="A688" t="s">
        <v>91</v>
      </c>
      <c r="B688" s="7">
        <v>0</v>
      </c>
      <c r="C688" s="10">
        <v>0</v>
      </c>
      <c r="D688" s="31">
        <f>C688*INDEX('Total fte pupil counts'!G:G,MATCH(Data!A688,'Total fte pupil counts'!A:A,0))</f>
        <v>0</v>
      </c>
      <c r="E688" t="s">
        <v>77</v>
      </c>
      <c r="F688" t="s">
        <v>96</v>
      </c>
    </row>
    <row r="689" spans="1:6" x14ac:dyDescent="0.45">
      <c r="A689" t="s">
        <v>91</v>
      </c>
      <c r="B689" s="7">
        <v>0.94837046712200002</v>
      </c>
      <c r="C689" s="10">
        <v>33.392785064000002</v>
      </c>
      <c r="D689" s="31">
        <f>C689*INDEX('Total fte pupil counts'!G:G,MATCH(Data!A689,'Total fte pupil counts'!A:A,0))</f>
        <v>261115550.66364929</v>
      </c>
      <c r="E689" t="s">
        <v>58</v>
      </c>
      <c r="F689" t="s">
        <v>96</v>
      </c>
    </row>
    <row r="690" spans="1:6" x14ac:dyDescent="0.45">
      <c r="A690" t="s">
        <v>91</v>
      </c>
      <c r="B690" s="7">
        <v>2.0663798604329999</v>
      </c>
      <c r="C690" s="10">
        <v>45.148908325699999</v>
      </c>
      <c r="D690" s="31">
        <f>C690*INDEX('Total fte pupil counts'!G:G,MATCH(Data!A690,'Total fte pupil counts'!A:A,0))</f>
        <v>353042791.63097763</v>
      </c>
      <c r="E690" t="s">
        <v>22</v>
      </c>
      <c r="F690" t="s">
        <v>96</v>
      </c>
    </row>
    <row r="691" spans="1:6" x14ac:dyDescent="0.45">
      <c r="A691" t="s">
        <v>91</v>
      </c>
      <c r="B691" s="7">
        <v>0.88094048588700002</v>
      </c>
      <c r="C691" s="10">
        <v>109.8719343634</v>
      </c>
      <c r="D691" s="31">
        <f>C691*INDEX('Total fte pupil counts'!G:G,MATCH(Data!A691,'Total fte pupil counts'!A:A,0))</f>
        <v>859145788.19329357</v>
      </c>
      <c r="E691" t="s">
        <v>24</v>
      </c>
      <c r="F691" t="s">
        <v>96</v>
      </c>
    </row>
    <row r="692" spans="1:6" x14ac:dyDescent="0.45">
      <c r="A692" t="s">
        <v>91</v>
      </c>
      <c r="B692" s="7">
        <v>0</v>
      </c>
      <c r="C692" s="10">
        <v>11.916878243199999</v>
      </c>
      <c r="D692" s="31">
        <f>C692*INDEX('Total fte pupil counts'!G:G,MATCH(Data!A692,'Total fte pupil counts'!A:A,0))</f>
        <v>93184267.760267258</v>
      </c>
      <c r="E692" t="s">
        <v>105</v>
      </c>
      <c r="F692" t="s">
        <v>96</v>
      </c>
    </row>
    <row r="693" spans="1:6" x14ac:dyDescent="0.45">
      <c r="A693" t="s">
        <v>91</v>
      </c>
      <c r="B693" s="7">
        <v>0.31163026158500001</v>
      </c>
      <c r="C693" s="10">
        <v>129.0892230366</v>
      </c>
      <c r="D693" s="31">
        <f>C693*INDEX('Total fte pupil counts'!G:G,MATCH(Data!A693,'Total fte pupil counts'!A:A,0))</f>
        <v>1009415761.3191545</v>
      </c>
      <c r="E693" t="s">
        <v>106</v>
      </c>
      <c r="F693" t="s">
        <v>96</v>
      </c>
    </row>
    <row r="694" spans="1:6" x14ac:dyDescent="0.45">
      <c r="A694" t="s">
        <v>91</v>
      </c>
      <c r="B694" s="7">
        <v>0.180216519593</v>
      </c>
      <c r="C694" s="10">
        <v>62.034999544500003</v>
      </c>
      <c r="D694" s="31">
        <f>C694*INDEX('Total fte pupil counts'!G:G,MATCH(Data!A694,'Total fte pupil counts'!A:A,0))</f>
        <v>485083919.63820869</v>
      </c>
      <c r="E694" t="s">
        <v>107</v>
      </c>
      <c r="F694" t="s">
        <v>96</v>
      </c>
    </row>
    <row r="695" spans="1:6" x14ac:dyDescent="0.45">
      <c r="A695" t="s">
        <v>91</v>
      </c>
      <c r="B695" s="7">
        <v>1.1557576276849999</v>
      </c>
      <c r="C695" s="10">
        <v>22.263327807300001</v>
      </c>
      <c r="D695" s="31">
        <f>C695*INDEX('Total fte pupil counts'!G:G,MATCH(Data!A695,'Total fte pupil counts'!A:A,0))</f>
        <v>174088537.05573851</v>
      </c>
      <c r="E695" t="s">
        <v>60</v>
      </c>
      <c r="F695" t="s">
        <v>96</v>
      </c>
    </row>
    <row r="696" spans="1:6" x14ac:dyDescent="0.45">
      <c r="A696" t="s">
        <v>91</v>
      </c>
      <c r="B696" s="7">
        <v>0.39569421371899999</v>
      </c>
      <c r="C696" s="10">
        <v>37.035199384800002</v>
      </c>
      <c r="D696" s="31">
        <f>C696*INDEX('Total fte pupil counts'!G:G,MATCH(Data!A696,'Total fte pupil counts'!A:A,0))</f>
        <v>289597482.29343134</v>
      </c>
      <c r="E696" t="s">
        <v>28</v>
      </c>
      <c r="F696" t="s">
        <v>96</v>
      </c>
    </row>
    <row r="697" spans="1:6" x14ac:dyDescent="0.45">
      <c r="A697" t="s">
        <v>91</v>
      </c>
      <c r="B697" s="7">
        <v>0.87461559602200001</v>
      </c>
      <c r="C697" s="10">
        <v>9.0620370447000003</v>
      </c>
      <c r="D697" s="31">
        <f>C697*INDEX('Total fte pupil counts'!G:G,MATCH(Data!A697,'Total fte pupil counts'!A:A,0))</f>
        <v>70860779.911772549</v>
      </c>
      <c r="E697" t="s">
        <v>108</v>
      </c>
      <c r="F697" t="s">
        <v>96</v>
      </c>
    </row>
    <row r="698" spans="1:6" x14ac:dyDescent="0.45">
      <c r="A698" t="s">
        <v>91</v>
      </c>
      <c r="B698" s="7">
        <v>-0.23612374548599999</v>
      </c>
      <c r="C698" s="10">
        <v>-13.2221823379</v>
      </c>
      <c r="D698" s="31">
        <f>C698*INDEX('Total fte pupil counts'!G:G,MATCH(Data!A698,'Total fte pupil counts'!A:A,0))</f>
        <v>-103391119.2348558</v>
      </c>
      <c r="E698" t="s">
        <v>138</v>
      </c>
      <c r="F698" t="s">
        <v>96</v>
      </c>
    </row>
    <row r="699" spans="1:6" x14ac:dyDescent="0.45">
      <c r="A699" t="s">
        <v>91</v>
      </c>
      <c r="B699" s="7">
        <v>3.2525059156999998E-2</v>
      </c>
      <c r="C699" s="10">
        <v>18.9781833445</v>
      </c>
      <c r="D699" s="31">
        <f>C699*INDEX('Total fte pupil counts'!G:G,MATCH(Data!A699,'Total fte pupil counts'!A:A,0))</f>
        <v>148400284.22598463</v>
      </c>
      <c r="E699" t="s">
        <v>9</v>
      </c>
      <c r="F699" t="s">
        <v>96</v>
      </c>
    </row>
    <row r="700" spans="1:6" x14ac:dyDescent="0.45">
      <c r="A700" t="s">
        <v>91</v>
      </c>
      <c r="B700" s="7">
        <v>-0.50188884964400005</v>
      </c>
      <c r="C700" s="10">
        <v>42.5061490971</v>
      </c>
      <c r="D700" s="31">
        <f>C700*INDEX('Total fte pupil counts'!G:G,MATCH(Data!A700,'Total fte pupil counts'!A:A,0))</f>
        <v>332377682.98775542</v>
      </c>
      <c r="E700" t="s">
        <v>7</v>
      </c>
      <c r="F700" t="s">
        <v>96</v>
      </c>
    </row>
    <row r="701" spans="1:6" x14ac:dyDescent="0.45">
      <c r="A701" t="s">
        <v>91</v>
      </c>
      <c r="B701" s="7">
        <v>0.17135535290100001</v>
      </c>
      <c r="C701" s="10">
        <v>2816.7484869827999</v>
      </c>
      <c r="D701" s="31">
        <f>C701*INDEX('Total fte pupil counts'!G:G,MATCH(Data!A701,'Total fte pupil counts'!A:A,0))</f>
        <v>22025621128.931744</v>
      </c>
      <c r="E701" t="s">
        <v>5</v>
      </c>
      <c r="F701" t="s">
        <v>96</v>
      </c>
    </row>
    <row r="702" spans="1:6" x14ac:dyDescent="0.45">
      <c r="A702" t="s">
        <v>91</v>
      </c>
      <c r="B702" s="7">
        <v>0.63249841388399997</v>
      </c>
      <c r="C702" s="10">
        <v>17.603156223999999</v>
      </c>
      <c r="D702" s="31">
        <f>C702*INDEX('Total fte pupil counts'!G:G,MATCH(Data!A702,'Total fte pupil counts'!A:A,0))</f>
        <v>137648232.15669248</v>
      </c>
      <c r="E702" t="s">
        <v>20</v>
      </c>
      <c r="F702" t="s">
        <v>96</v>
      </c>
    </row>
    <row r="703" spans="1:6" x14ac:dyDescent="0.45">
      <c r="A703" t="s">
        <v>92</v>
      </c>
      <c r="B703" s="7">
        <v>1.067130829708</v>
      </c>
      <c r="C703" s="10">
        <v>355.34077523449997</v>
      </c>
      <c r="D703" s="31">
        <f>C703*INDEX('Total fte pupil counts'!G:G,MATCH(Data!A703,'Total fte pupil counts'!A:A,0))</f>
        <v>2819122690.8810482</v>
      </c>
      <c r="E703" t="s">
        <v>97</v>
      </c>
      <c r="F703" t="s">
        <v>96</v>
      </c>
    </row>
    <row r="704" spans="1:6" x14ac:dyDescent="0.45">
      <c r="A704" t="s">
        <v>92</v>
      </c>
      <c r="B704" s="7">
        <v>1.1794758382399999</v>
      </c>
      <c r="C704" s="10">
        <v>132.64361637420001</v>
      </c>
      <c r="D704" s="31">
        <f>C704*INDEX('Total fte pupil counts'!G:G,MATCH(Data!A704,'Total fte pupil counts'!A:A,0))</f>
        <v>1052338078.7759439</v>
      </c>
      <c r="E704" t="s">
        <v>98</v>
      </c>
      <c r="F704" t="s">
        <v>96</v>
      </c>
    </row>
    <row r="705" spans="1:6" x14ac:dyDescent="0.45">
      <c r="A705" t="s">
        <v>92</v>
      </c>
      <c r="B705" s="7">
        <v>0.64353176899999998</v>
      </c>
      <c r="C705" s="10">
        <v>102.6944667379</v>
      </c>
      <c r="D705" s="31">
        <f>C705*INDEX('Total fte pupil counts'!G:G,MATCH(Data!A705,'Total fte pupil counts'!A:A,0))</f>
        <v>814734253.95013499</v>
      </c>
      <c r="E705" t="s">
        <v>11</v>
      </c>
      <c r="F705" t="s">
        <v>96</v>
      </c>
    </row>
    <row r="706" spans="1:6" x14ac:dyDescent="0.45">
      <c r="A706" t="s">
        <v>92</v>
      </c>
      <c r="B706" s="7">
        <v>0</v>
      </c>
      <c r="C706" s="10">
        <v>5.4824113719999996</v>
      </c>
      <c r="D706" s="31">
        <f>C706*INDEX('Total fte pupil counts'!G:G,MATCH(Data!A706,'Total fte pupil counts'!A:A,0))</f>
        <v>43495121.800614893</v>
      </c>
      <c r="E706" t="s">
        <v>63</v>
      </c>
      <c r="F706" t="s">
        <v>96</v>
      </c>
    </row>
    <row r="707" spans="1:6" x14ac:dyDescent="0.45">
      <c r="A707" t="s">
        <v>92</v>
      </c>
      <c r="B707" s="7">
        <v>0.84220796070399995</v>
      </c>
      <c r="C707" s="10">
        <v>101.774276715</v>
      </c>
      <c r="D707" s="31">
        <f>C707*INDEX('Total fte pupil counts'!G:G,MATCH(Data!A707,'Total fte pupil counts'!A:A,0))</f>
        <v>807433857.38920617</v>
      </c>
      <c r="E707" t="s">
        <v>99</v>
      </c>
      <c r="F707" t="s">
        <v>96</v>
      </c>
    </row>
    <row r="708" spans="1:6" x14ac:dyDescent="0.45">
      <c r="A708" t="s">
        <v>92</v>
      </c>
      <c r="B708" s="7">
        <v>0.73527978299499996</v>
      </c>
      <c r="C708" s="10">
        <v>-58.336707970299997</v>
      </c>
      <c r="D708" s="31">
        <f>C708*INDEX('Total fte pupil counts'!G:G,MATCH(Data!A708,'Total fte pupil counts'!A:A,0))</f>
        <v>-462818647.93547279</v>
      </c>
      <c r="E708" t="s">
        <v>100</v>
      </c>
      <c r="F708" t="s">
        <v>96</v>
      </c>
    </row>
    <row r="709" spans="1:6" x14ac:dyDescent="0.45">
      <c r="A709" t="s">
        <v>92</v>
      </c>
      <c r="B709" s="7">
        <v>2.4128494521560002</v>
      </c>
      <c r="C709" s="10">
        <v>34.0416226213</v>
      </c>
      <c r="D709" s="31">
        <f>C709*INDEX('Total fte pupil counts'!G:G,MATCH(Data!A709,'Total fte pupil counts'!A:A,0))</f>
        <v>270071766.18778014</v>
      </c>
      <c r="E709" t="s">
        <v>38</v>
      </c>
      <c r="F709" t="s">
        <v>96</v>
      </c>
    </row>
    <row r="710" spans="1:6" x14ac:dyDescent="0.45">
      <c r="A710" t="s">
        <v>92</v>
      </c>
      <c r="B710" s="7">
        <v>1.2824434077760001</v>
      </c>
      <c r="C710" s="10">
        <v>174.92546298400001</v>
      </c>
      <c r="D710" s="31">
        <f>C710*INDEX('Total fte pupil counts'!G:G,MATCH(Data!A710,'Total fte pupil counts'!A:A,0))</f>
        <v>1387784279.9932878</v>
      </c>
      <c r="E710" t="s">
        <v>40</v>
      </c>
      <c r="F710" t="s">
        <v>96</v>
      </c>
    </row>
    <row r="711" spans="1:6" x14ac:dyDescent="0.45">
      <c r="A711" t="s">
        <v>92</v>
      </c>
      <c r="B711" s="7">
        <v>0.27574626806500002</v>
      </c>
      <c r="C711" s="10">
        <v>60.791472107600001</v>
      </c>
      <c r="D711" s="31">
        <f>C711*INDEX('Total fte pupil counts'!G:G,MATCH(Data!A711,'Total fte pupil counts'!A:A,0))</f>
        <v>482293703.32605267</v>
      </c>
      <c r="E711" t="s">
        <v>18</v>
      </c>
      <c r="F711" t="s">
        <v>96</v>
      </c>
    </row>
    <row r="712" spans="1:6" x14ac:dyDescent="0.45">
      <c r="A712" t="s">
        <v>92</v>
      </c>
      <c r="B712" s="7">
        <v>1.3808993336990001</v>
      </c>
      <c r="C712" s="10">
        <v>894.23377424149999</v>
      </c>
      <c r="D712" s="31">
        <f>C712*INDEX('Total fte pupil counts'!G:G,MATCH(Data!A712,'Total fte pupil counts'!A:A,0))</f>
        <v>7094470715.4780083</v>
      </c>
      <c r="E712" t="s">
        <v>52</v>
      </c>
      <c r="F712" t="s">
        <v>96</v>
      </c>
    </row>
    <row r="713" spans="1:6" x14ac:dyDescent="0.45">
      <c r="A713" t="s">
        <v>92</v>
      </c>
      <c r="B713" s="7">
        <v>1.963625043253</v>
      </c>
      <c r="C713" s="10">
        <v>90.486094017599996</v>
      </c>
      <c r="D713" s="31">
        <f>C713*INDEX('Total fte pupil counts'!G:G,MATCH(Data!A713,'Total fte pupil counts'!A:A,0))</f>
        <v>717878213.34568083</v>
      </c>
      <c r="E713" t="s">
        <v>76</v>
      </c>
      <c r="F713" t="s">
        <v>96</v>
      </c>
    </row>
    <row r="714" spans="1:6" x14ac:dyDescent="0.45">
      <c r="A714" t="s">
        <v>92</v>
      </c>
      <c r="B714" s="7">
        <v>0.74569534263399995</v>
      </c>
      <c r="C714" s="10">
        <v>73.650734655199997</v>
      </c>
      <c r="D714" s="31">
        <f>C714*INDEX('Total fte pupil counts'!G:G,MATCH(Data!A714,'Total fte pupil counts'!A:A,0))</f>
        <v>584313627.1921283</v>
      </c>
      <c r="E714" t="s">
        <v>48</v>
      </c>
      <c r="F714" t="s">
        <v>96</v>
      </c>
    </row>
    <row r="715" spans="1:6" x14ac:dyDescent="0.45">
      <c r="A715" t="s">
        <v>92</v>
      </c>
      <c r="B715" s="7">
        <v>0.37094369104800001</v>
      </c>
      <c r="C715" s="10">
        <v>37.272891260599998</v>
      </c>
      <c r="D715" s="31">
        <f>C715*INDEX('Total fte pupil counts'!G:G,MATCH(Data!A715,'Total fte pupil counts'!A:A,0))</f>
        <v>295707278.28281462</v>
      </c>
      <c r="E715" t="s">
        <v>101</v>
      </c>
      <c r="F715" t="s">
        <v>96</v>
      </c>
    </row>
    <row r="716" spans="1:6" x14ac:dyDescent="0.45">
      <c r="A716" t="s">
        <v>92</v>
      </c>
      <c r="B716" s="7">
        <v>-0.32867095953600001</v>
      </c>
      <c r="C716" s="10">
        <v>10.1846073884</v>
      </c>
      <c r="D716" s="31">
        <f>C716*INDEX('Total fte pupil counts'!G:G,MATCH(Data!A716,'Total fte pupil counts'!A:A,0))</f>
        <v>80800346.561425522</v>
      </c>
      <c r="E716" t="s">
        <v>102</v>
      </c>
      <c r="F716" t="s">
        <v>96</v>
      </c>
    </row>
    <row r="717" spans="1:6" x14ac:dyDescent="0.45">
      <c r="A717" t="s">
        <v>92</v>
      </c>
      <c r="B717" s="7">
        <v>0.166748225143</v>
      </c>
      <c r="C717" s="10">
        <v>59.274924687400002</v>
      </c>
      <c r="D717" s="31">
        <f>C717*INDEX('Total fte pupil counts'!G:G,MATCH(Data!A717,'Total fte pupil counts'!A:A,0))</f>
        <v>470262060.62683946</v>
      </c>
      <c r="E717" t="s">
        <v>46</v>
      </c>
      <c r="F717" t="s">
        <v>96</v>
      </c>
    </row>
    <row r="718" spans="1:6" x14ac:dyDescent="0.45">
      <c r="A718" t="s">
        <v>92</v>
      </c>
      <c r="B718" s="7">
        <v>0.802228873728</v>
      </c>
      <c r="C718" s="10">
        <v>28.978476227200002</v>
      </c>
      <c r="D718" s="31">
        <f>C718*INDEX('Total fte pupil counts'!G:G,MATCH(Data!A718,'Total fte pupil counts'!A:A,0))</f>
        <v>229902914.53420824</v>
      </c>
      <c r="E718" t="s">
        <v>26</v>
      </c>
      <c r="F718" t="s">
        <v>96</v>
      </c>
    </row>
    <row r="719" spans="1:6" x14ac:dyDescent="0.45">
      <c r="A719" t="s">
        <v>92</v>
      </c>
      <c r="B719" s="7">
        <v>0.22585789671199999</v>
      </c>
      <c r="C719" s="10">
        <v>239.7579839073</v>
      </c>
      <c r="D719" s="31">
        <f>C719*INDEX('Total fte pupil counts'!G:G,MATCH(Data!A719,'Total fte pupil counts'!A:A,0))</f>
        <v>1902137947.1773577</v>
      </c>
      <c r="E719" t="s">
        <v>44</v>
      </c>
      <c r="F719" t="s">
        <v>96</v>
      </c>
    </row>
    <row r="720" spans="1:6" x14ac:dyDescent="0.45">
      <c r="A720" t="s">
        <v>92</v>
      </c>
      <c r="B720" s="7">
        <v>0.37066268396000002</v>
      </c>
      <c r="C720" s="10">
        <v>0.94004431889999995</v>
      </c>
      <c r="D720" s="31">
        <f>C720*INDEX('Total fte pupil counts'!G:G,MATCH(Data!A720,'Total fte pupil counts'!A:A,0))</f>
        <v>7457912.1073170668</v>
      </c>
      <c r="E720" t="s">
        <v>103</v>
      </c>
      <c r="F720" t="s">
        <v>96</v>
      </c>
    </row>
    <row r="721" spans="1:6" x14ac:dyDescent="0.45">
      <c r="A721" t="s">
        <v>92</v>
      </c>
      <c r="B721" s="7">
        <v>0.48599033216800003</v>
      </c>
      <c r="C721" s="10">
        <v>130.64352288730001</v>
      </c>
      <c r="D721" s="31">
        <f>C721*INDEX('Total fte pupil counts'!G:G,MATCH(Data!A721,'Total fte pupil counts'!A:A,0))</f>
        <v>1036470187.0906112</v>
      </c>
      <c r="E721" t="s">
        <v>104</v>
      </c>
      <c r="F721" t="s">
        <v>96</v>
      </c>
    </row>
    <row r="722" spans="1:6" x14ac:dyDescent="0.45">
      <c r="A722" t="s">
        <v>92</v>
      </c>
      <c r="B722" s="7">
        <v>0</v>
      </c>
      <c r="C722" s="10">
        <v>0</v>
      </c>
      <c r="D722" s="31">
        <f>C722*INDEX('Total fte pupil counts'!G:G,MATCH(Data!A722,'Total fte pupil counts'!A:A,0))</f>
        <v>0</v>
      </c>
      <c r="E722" t="s">
        <v>77</v>
      </c>
      <c r="F722" t="s">
        <v>96</v>
      </c>
    </row>
    <row r="723" spans="1:6" x14ac:dyDescent="0.45">
      <c r="A723" t="s">
        <v>92</v>
      </c>
      <c r="B723" s="7">
        <v>0.55242971427599996</v>
      </c>
      <c r="C723" s="10">
        <v>26.606824857300001</v>
      </c>
      <c r="D723" s="31">
        <f>C723*INDEX('Total fte pupil counts'!G:G,MATCH(Data!A723,'Total fte pupil counts'!A:A,0))</f>
        <v>211087240.51725385</v>
      </c>
      <c r="E723" t="s">
        <v>58</v>
      </c>
      <c r="F723" t="s">
        <v>96</v>
      </c>
    </row>
    <row r="724" spans="1:6" x14ac:dyDescent="0.45">
      <c r="A724" t="s">
        <v>92</v>
      </c>
      <c r="B724" s="7">
        <v>1.939590355038</v>
      </c>
      <c r="C724" s="10">
        <v>43.282079029899997</v>
      </c>
      <c r="D724" s="31">
        <f>C724*INDEX('Total fte pupil counts'!G:G,MATCH(Data!A724,'Total fte pupil counts'!A:A,0))</f>
        <v>343381620.13963884</v>
      </c>
      <c r="E724" t="s">
        <v>22</v>
      </c>
      <c r="F724" t="s">
        <v>96</v>
      </c>
    </row>
    <row r="725" spans="1:6" x14ac:dyDescent="0.45">
      <c r="A725" t="s">
        <v>92</v>
      </c>
      <c r="B725" s="7">
        <v>0.99975378606499998</v>
      </c>
      <c r="C725" s="10">
        <v>116.8122108987</v>
      </c>
      <c r="D725" s="31">
        <f>C725*INDEX('Total fte pupil counts'!G:G,MATCH(Data!A725,'Total fte pupil counts'!A:A,0))</f>
        <v>926738436.08065391</v>
      </c>
      <c r="E725" t="s">
        <v>24</v>
      </c>
      <c r="F725" t="s">
        <v>96</v>
      </c>
    </row>
    <row r="726" spans="1:6" x14ac:dyDescent="0.45">
      <c r="A726" t="s">
        <v>92</v>
      </c>
      <c r="B726" s="7">
        <v>0</v>
      </c>
      <c r="C726" s="10">
        <v>11.826684825799999</v>
      </c>
      <c r="D726" s="31">
        <f>C726*INDEX('Total fte pupil counts'!G:G,MATCH(Data!A726,'Total fte pupil counts'!A:A,0))</f>
        <v>93827891.066846222</v>
      </c>
      <c r="E726" t="s">
        <v>105</v>
      </c>
      <c r="F726" t="s">
        <v>96</v>
      </c>
    </row>
    <row r="727" spans="1:6" x14ac:dyDescent="0.45">
      <c r="A727" t="s">
        <v>92</v>
      </c>
      <c r="B727" s="7">
        <v>0.304019557552</v>
      </c>
      <c r="C727" s="10">
        <v>128.34018582760001</v>
      </c>
      <c r="D727" s="31">
        <f>C727*INDEX('Total fte pupil counts'!G:G,MATCH(Data!A727,'Total fte pupil counts'!A:A,0))</f>
        <v>1018196489.7772018</v>
      </c>
      <c r="E727" t="s">
        <v>106</v>
      </c>
      <c r="F727" t="s">
        <v>96</v>
      </c>
    </row>
    <row r="728" spans="1:6" x14ac:dyDescent="0.45">
      <c r="A728" t="s">
        <v>92</v>
      </c>
      <c r="B728" s="7">
        <v>4.9481309463000001E-2</v>
      </c>
      <c r="C728" s="10">
        <v>55.163244602699997</v>
      </c>
      <c r="D728" s="31">
        <f>C728*INDEX('Total fte pupil counts'!G:G,MATCH(Data!A728,'Total fte pupil counts'!A:A,0))</f>
        <v>437641738.29886562</v>
      </c>
      <c r="E728" t="s">
        <v>107</v>
      </c>
      <c r="F728" t="s">
        <v>96</v>
      </c>
    </row>
    <row r="729" spans="1:6" x14ac:dyDescent="0.45">
      <c r="A729" t="s">
        <v>92</v>
      </c>
      <c r="B729" s="7">
        <v>0.81445394262799997</v>
      </c>
      <c r="C729" s="10">
        <v>18.738555019900001</v>
      </c>
      <c r="D729" s="31">
        <f>C729*INDEX('Total fte pupil counts'!G:G,MATCH(Data!A729,'Total fte pupil counts'!A:A,0))</f>
        <v>148663731.64200315</v>
      </c>
      <c r="E729" t="s">
        <v>60</v>
      </c>
      <c r="F729" t="s">
        <v>96</v>
      </c>
    </row>
    <row r="730" spans="1:6" x14ac:dyDescent="0.45">
      <c r="A730" t="s">
        <v>92</v>
      </c>
      <c r="B730" s="7">
        <v>0.247302479194</v>
      </c>
      <c r="C730" s="10">
        <v>33.097576500700001</v>
      </c>
      <c r="D730" s="31">
        <f>C730*INDEX('Total fte pupil counts'!G:G,MATCH(Data!A730,'Total fte pupil counts'!A:A,0))</f>
        <v>262582105.486541</v>
      </c>
      <c r="E730" t="s">
        <v>28</v>
      </c>
      <c r="F730" t="s">
        <v>96</v>
      </c>
    </row>
    <row r="731" spans="1:6" x14ac:dyDescent="0.45">
      <c r="A731" t="s">
        <v>92</v>
      </c>
      <c r="B731" s="7">
        <v>0.70267029414799997</v>
      </c>
      <c r="C731" s="10">
        <v>8.2308401322999991</v>
      </c>
      <c r="D731" s="31">
        <f>C731*INDEX('Total fte pupil counts'!G:G,MATCH(Data!A731,'Total fte pupil counts'!A:A,0))</f>
        <v>65299987.502611965</v>
      </c>
      <c r="E731" t="s">
        <v>108</v>
      </c>
      <c r="F731" t="s">
        <v>96</v>
      </c>
    </row>
    <row r="732" spans="1:6" x14ac:dyDescent="0.45">
      <c r="A732" t="s">
        <v>92</v>
      </c>
      <c r="B732" s="7">
        <v>-0.26072033155000002</v>
      </c>
      <c r="C732" s="10">
        <v>-12.796432036200001</v>
      </c>
      <c r="D732" s="31">
        <f>C732*INDEX('Total fte pupil counts'!G:G,MATCH(Data!A732,'Total fte pupil counts'!A:A,0))</f>
        <v>-101521453.29159541</v>
      </c>
      <c r="E732" t="s">
        <v>138</v>
      </c>
      <c r="F732" t="s">
        <v>96</v>
      </c>
    </row>
    <row r="733" spans="1:6" x14ac:dyDescent="0.45">
      <c r="A733" t="s">
        <v>92</v>
      </c>
      <c r="B733" s="7">
        <v>6.4278959511000003E-2</v>
      </c>
      <c r="C733" s="10">
        <v>18.2834873776</v>
      </c>
      <c r="D733" s="31">
        <f>C733*INDEX('Total fte pupil counts'!G:G,MATCH(Data!A733,'Total fte pupil counts'!A:A,0))</f>
        <v>145053418.37174293</v>
      </c>
      <c r="E733" t="s">
        <v>9</v>
      </c>
      <c r="F733" t="s">
        <v>96</v>
      </c>
    </row>
    <row r="734" spans="1:6" x14ac:dyDescent="0.45">
      <c r="A734" t="s">
        <v>92</v>
      </c>
      <c r="B734" s="7">
        <v>-0.54392521744300004</v>
      </c>
      <c r="C734" s="10">
        <v>38.918989653099999</v>
      </c>
      <c r="D734" s="31">
        <f>C734*INDEX('Total fte pupil counts'!G:G,MATCH(Data!A734,'Total fte pupil counts'!A:A,0))</f>
        <v>308766723.33709282</v>
      </c>
      <c r="E734" t="s">
        <v>7</v>
      </c>
      <c r="F734" t="s">
        <v>96</v>
      </c>
    </row>
    <row r="735" spans="1:6" x14ac:dyDescent="0.45">
      <c r="A735" t="s">
        <v>92</v>
      </c>
      <c r="B735" s="7">
        <v>0.169016626005</v>
      </c>
      <c r="C735" s="10">
        <v>2811.1245698434</v>
      </c>
      <c r="D735" s="31">
        <f>C735*INDEX('Total fte pupil counts'!G:G,MATCH(Data!A735,'Total fte pupil counts'!A:A,0))</f>
        <v>22302267609.195351</v>
      </c>
      <c r="E735" t="s">
        <v>5</v>
      </c>
      <c r="F735" t="s">
        <v>96</v>
      </c>
    </row>
    <row r="736" spans="1:6" x14ac:dyDescent="0.45">
      <c r="A736" t="s">
        <v>92</v>
      </c>
      <c r="B736" s="7">
        <v>0.53099197297099998</v>
      </c>
      <c r="C736" s="10">
        <v>16.508616883599998</v>
      </c>
      <c r="D736" s="31">
        <f>C736*INDEX('Total fte pupil counts'!G:G,MATCH(Data!A736,'Total fte pupil counts'!A:A,0))</f>
        <v>130972350.19230686</v>
      </c>
      <c r="E736" t="s">
        <v>20</v>
      </c>
      <c r="F736" t="s">
        <v>96</v>
      </c>
    </row>
    <row r="737" spans="3:4" x14ac:dyDescent="0.45">
      <c r="C737" s="10"/>
      <c r="D737" s="31"/>
    </row>
    <row r="738" spans="3:4" x14ac:dyDescent="0.45">
      <c r="C738" s="10"/>
      <c r="D738" s="31"/>
    </row>
    <row r="739" spans="3:4" x14ac:dyDescent="0.45">
      <c r="C739" s="10"/>
      <c r="D739" s="31"/>
    </row>
    <row r="740" spans="3:4" x14ac:dyDescent="0.45">
      <c r="C740" s="10"/>
      <c r="D740" s="31"/>
    </row>
    <row r="741" spans="3:4" x14ac:dyDescent="0.45">
      <c r="C741" s="10"/>
      <c r="D741" s="31"/>
    </row>
    <row r="742" spans="3:4" x14ac:dyDescent="0.45">
      <c r="C742" s="10"/>
      <c r="D742" s="31"/>
    </row>
    <row r="743" spans="3:4" x14ac:dyDescent="0.45">
      <c r="C743" s="10"/>
      <c r="D743" s="31"/>
    </row>
    <row r="744" spans="3:4" x14ac:dyDescent="0.45">
      <c r="C744" s="10"/>
      <c r="D744" s="31"/>
    </row>
    <row r="745" spans="3:4" x14ac:dyDescent="0.45">
      <c r="C745" s="10"/>
      <c r="D745" s="31"/>
    </row>
    <row r="746" spans="3:4" x14ac:dyDescent="0.45">
      <c r="C746" s="10"/>
      <c r="D746" s="31"/>
    </row>
    <row r="747" spans="3:4" x14ac:dyDescent="0.45">
      <c r="C747" s="10"/>
      <c r="D747" s="31"/>
    </row>
    <row r="748" spans="3:4" x14ac:dyDescent="0.45">
      <c r="C748" s="10"/>
      <c r="D748" s="31"/>
    </row>
    <row r="749" spans="3:4" x14ac:dyDescent="0.45">
      <c r="C749" s="10"/>
      <c r="D749" s="31"/>
    </row>
    <row r="750" spans="3:4" x14ac:dyDescent="0.45">
      <c r="C750" s="10"/>
      <c r="D750" s="31"/>
    </row>
    <row r="751" spans="3:4" x14ac:dyDescent="0.45">
      <c r="C751" s="10"/>
      <c r="D751" s="31"/>
    </row>
  </sheetData>
  <autoFilter ref="A1:F75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A36" sqref="A36:A37"/>
    </sheetView>
  </sheetViews>
  <sheetFormatPr defaultColWidth="48.59765625" defaultRowHeight="14.25" x14ac:dyDescent="0.45"/>
  <cols>
    <col min="1" max="1" width="47.59765625" bestFit="1" customWidth="1"/>
    <col min="2" max="2" width="49.3984375" bestFit="1" customWidth="1"/>
    <col min="3" max="4" width="36.73046875" bestFit="1" customWidth="1"/>
    <col min="5" max="5" width="18.3984375" bestFit="1" customWidth="1"/>
  </cols>
  <sheetData>
    <row r="1" spans="1:5" x14ac:dyDescent="0.45">
      <c r="A1" s="5" t="s">
        <v>66</v>
      </c>
      <c r="B1" s="5" t="s">
        <v>3</v>
      </c>
      <c r="C1" s="5" t="s">
        <v>119</v>
      </c>
      <c r="D1" s="5" t="s">
        <v>67</v>
      </c>
      <c r="E1" s="5" t="s">
        <v>68</v>
      </c>
    </row>
    <row r="2" spans="1:5" x14ac:dyDescent="0.45">
      <c r="A2" s="3" t="s">
        <v>31</v>
      </c>
      <c r="B2" s="4" t="s">
        <v>32</v>
      </c>
      <c r="C2" t="s">
        <v>97</v>
      </c>
      <c r="D2" s="6" t="s">
        <v>74</v>
      </c>
      <c r="E2" s="6" t="s">
        <v>72</v>
      </c>
    </row>
    <row r="3" spans="1:5" x14ac:dyDescent="0.45">
      <c r="A3" s="3" t="s">
        <v>33</v>
      </c>
      <c r="B3" s="4" t="s">
        <v>34</v>
      </c>
      <c r="C3" t="s">
        <v>98</v>
      </c>
      <c r="D3" s="6" t="s">
        <v>74</v>
      </c>
      <c r="E3" s="6" t="s">
        <v>72</v>
      </c>
    </row>
    <row r="4" spans="1:5" x14ac:dyDescent="0.45">
      <c r="A4" s="3" t="s">
        <v>35</v>
      </c>
      <c r="B4" s="4" t="s">
        <v>36</v>
      </c>
      <c r="C4" t="s">
        <v>99</v>
      </c>
      <c r="D4" s="6" t="s">
        <v>74</v>
      </c>
      <c r="E4" s="6" t="s">
        <v>72</v>
      </c>
    </row>
    <row r="5" spans="1:5" x14ac:dyDescent="0.45">
      <c r="A5" s="3" t="s">
        <v>41</v>
      </c>
      <c r="B5" s="4" t="s">
        <v>42</v>
      </c>
      <c r="C5" t="s">
        <v>100</v>
      </c>
      <c r="D5" s="6" t="s">
        <v>75</v>
      </c>
      <c r="E5" s="6" t="s">
        <v>72</v>
      </c>
    </row>
    <row r="6" spans="1:5" x14ac:dyDescent="0.45">
      <c r="A6" s="3" t="s">
        <v>37</v>
      </c>
      <c r="B6" s="4" t="s">
        <v>38</v>
      </c>
      <c r="C6" t="s">
        <v>38</v>
      </c>
      <c r="D6" s="6" t="s">
        <v>75</v>
      </c>
      <c r="E6" s="6" t="s">
        <v>72</v>
      </c>
    </row>
    <row r="7" spans="1:5" x14ac:dyDescent="0.45">
      <c r="A7" s="3" t="s">
        <v>39</v>
      </c>
      <c r="B7" s="4" t="s">
        <v>40</v>
      </c>
      <c r="C7" t="s">
        <v>40</v>
      </c>
      <c r="D7" s="6" t="s">
        <v>75</v>
      </c>
      <c r="E7" s="6" t="s">
        <v>72</v>
      </c>
    </row>
    <row r="8" spans="1:5" x14ac:dyDescent="0.45">
      <c r="A8" s="3" t="s">
        <v>49</v>
      </c>
      <c r="B8" s="4" t="s">
        <v>50</v>
      </c>
      <c r="C8" t="s">
        <v>76</v>
      </c>
      <c r="D8" s="3" t="s">
        <v>76</v>
      </c>
      <c r="E8" s="3" t="s">
        <v>72</v>
      </c>
    </row>
    <row r="9" spans="1:5" x14ac:dyDescent="0.45">
      <c r="A9" s="3" t="s">
        <v>47</v>
      </c>
      <c r="B9" s="4" t="s">
        <v>48</v>
      </c>
      <c r="C9" t="s">
        <v>48</v>
      </c>
      <c r="D9" s="3" t="s">
        <v>48</v>
      </c>
      <c r="E9" s="3" t="s">
        <v>72</v>
      </c>
    </row>
    <row r="10" spans="1:5" x14ac:dyDescent="0.45">
      <c r="A10" s="3" t="s">
        <v>45</v>
      </c>
      <c r="B10" s="4" t="s">
        <v>46</v>
      </c>
      <c r="C10" t="s">
        <v>46</v>
      </c>
      <c r="D10" s="3" t="s">
        <v>46</v>
      </c>
      <c r="E10" s="3" t="s">
        <v>72</v>
      </c>
    </row>
    <row r="11" spans="1:5" x14ac:dyDescent="0.45">
      <c r="A11" s="3" t="s">
        <v>43</v>
      </c>
      <c r="B11" s="4" t="s">
        <v>44</v>
      </c>
      <c r="C11" t="s">
        <v>44</v>
      </c>
      <c r="D11" s="3" t="s">
        <v>44</v>
      </c>
      <c r="E11" s="3" t="s">
        <v>72</v>
      </c>
    </row>
    <row r="12" spans="1:5" x14ac:dyDescent="0.45">
      <c r="A12" s="3"/>
      <c r="B12" s="4" t="s">
        <v>63</v>
      </c>
      <c r="C12" t="s">
        <v>63</v>
      </c>
      <c r="D12" s="6" t="s">
        <v>77</v>
      </c>
      <c r="E12" s="6" t="s">
        <v>72</v>
      </c>
    </row>
    <row r="13" spans="1:5" x14ac:dyDescent="0.45">
      <c r="A13" s="3" t="s">
        <v>55</v>
      </c>
      <c r="B13" s="4" t="s">
        <v>56</v>
      </c>
      <c r="C13" t="s">
        <v>101</v>
      </c>
      <c r="D13" s="6" t="s">
        <v>77</v>
      </c>
      <c r="E13" s="6" t="s">
        <v>72</v>
      </c>
    </row>
    <row r="14" spans="1:5" x14ac:dyDescent="0.45">
      <c r="A14" s="3" t="s">
        <v>61</v>
      </c>
      <c r="B14" s="4" t="s">
        <v>62</v>
      </c>
      <c r="C14" t="s">
        <v>103</v>
      </c>
      <c r="D14" s="6" t="s">
        <v>77</v>
      </c>
      <c r="E14" s="6" t="s">
        <v>72</v>
      </c>
    </row>
    <row r="15" spans="1:5" x14ac:dyDescent="0.45">
      <c r="A15" s="3" t="s">
        <v>57</v>
      </c>
      <c r="B15" s="4" t="s">
        <v>58</v>
      </c>
      <c r="C15" t="s">
        <v>58</v>
      </c>
      <c r="D15" s="6" t="s">
        <v>77</v>
      </c>
      <c r="E15" s="6" t="s">
        <v>72</v>
      </c>
    </row>
    <row r="16" spans="1:5" x14ac:dyDescent="0.45">
      <c r="A16" s="3"/>
      <c r="B16" s="3" t="s">
        <v>64</v>
      </c>
      <c r="C16" t="s">
        <v>77</v>
      </c>
      <c r="D16" s="6" t="s">
        <v>77</v>
      </c>
      <c r="E16" s="6" t="s">
        <v>72</v>
      </c>
    </row>
    <row r="17" spans="1:5" x14ac:dyDescent="0.45">
      <c r="A17" s="3"/>
      <c r="B17" s="4" t="s">
        <v>65</v>
      </c>
      <c r="C17" t="s">
        <v>105</v>
      </c>
      <c r="D17" s="6" t="s">
        <v>77</v>
      </c>
      <c r="E17" s="6" t="s">
        <v>72</v>
      </c>
    </row>
    <row r="18" spans="1:5" x14ac:dyDescent="0.45">
      <c r="A18" s="3" t="s">
        <v>53</v>
      </c>
      <c r="B18" s="4" t="s">
        <v>54</v>
      </c>
      <c r="C18" t="s">
        <v>107</v>
      </c>
      <c r="D18" s="6" t="s">
        <v>77</v>
      </c>
      <c r="E18" s="6" t="s">
        <v>72</v>
      </c>
    </row>
    <row r="19" spans="1:5" x14ac:dyDescent="0.45">
      <c r="A19" s="3" t="s">
        <v>59</v>
      </c>
      <c r="B19" s="4" t="s">
        <v>60</v>
      </c>
      <c r="C19" t="s">
        <v>60</v>
      </c>
      <c r="D19" s="6" t="s">
        <v>77</v>
      </c>
      <c r="E19" s="6" t="s">
        <v>72</v>
      </c>
    </row>
    <row r="20" spans="1:5" x14ac:dyDescent="0.45">
      <c r="A20" s="3" t="s">
        <v>51</v>
      </c>
      <c r="B20" s="4" t="s">
        <v>52</v>
      </c>
      <c r="C20" t="s">
        <v>52</v>
      </c>
      <c r="D20" s="3" t="s">
        <v>52</v>
      </c>
      <c r="E20" s="3" t="s">
        <v>69</v>
      </c>
    </row>
    <row r="21" spans="1:5" x14ac:dyDescent="0.45">
      <c r="A21" s="3" t="s">
        <v>25</v>
      </c>
      <c r="B21" s="4" t="s">
        <v>26</v>
      </c>
      <c r="C21" t="s">
        <v>26</v>
      </c>
      <c r="D21" s="6" t="s">
        <v>73</v>
      </c>
      <c r="E21" s="6" t="s">
        <v>69</v>
      </c>
    </row>
    <row r="22" spans="1:5" x14ac:dyDescent="0.45">
      <c r="A22" s="3" t="s">
        <v>23</v>
      </c>
      <c r="B22" s="4" t="s">
        <v>24</v>
      </c>
      <c r="C22" t="s">
        <v>24</v>
      </c>
      <c r="D22" s="6" t="s">
        <v>73</v>
      </c>
      <c r="E22" s="6" t="s">
        <v>69</v>
      </c>
    </row>
    <row r="23" spans="1:5" x14ac:dyDescent="0.45">
      <c r="A23" s="3" t="s">
        <v>27</v>
      </c>
      <c r="B23" s="4" t="s">
        <v>28</v>
      </c>
      <c r="C23" t="s">
        <v>28</v>
      </c>
      <c r="D23" s="6" t="s">
        <v>73</v>
      </c>
      <c r="E23" s="6" t="s">
        <v>69</v>
      </c>
    </row>
    <row r="24" spans="1:5" x14ac:dyDescent="0.45">
      <c r="A24" s="3" t="s">
        <v>29</v>
      </c>
      <c r="B24" s="4" t="s">
        <v>30</v>
      </c>
      <c r="C24" t="s">
        <v>108</v>
      </c>
      <c r="D24" s="6" t="s">
        <v>73</v>
      </c>
      <c r="E24" s="6" t="s">
        <v>69</v>
      </c>
    </row>
    <row r="25" spans="1:5" x14ac:dyDescent="0.45">
      <c r="A25" s="3" t="s">
        <v>10</v>
      </c>
      <c r="B25" s="4" t="s">
        <v>11</v>
      </c>
      <c r="C25" t="s">
        <v>11</v>
      </c>
      <c r="D25" s="6" t="s">
        <v>70</v>
      </c>
      <c r="E25" s="6" t="s">
        <v>69</v>
      </c>
    </row>
    <row r="26" spans="1:5" x14ac:dyDescent="0.45">
      <c r="A26" s="3" t="s">
        <v>8</v>
      </c>
      <c r="B26" s="4" t="s">
        <v>9</v>
      </c>
      <c r="C26" t="s">
        <v>9</v>
      </c>
      <c r="D26" s="6" t="s">
        <v>70</v>
      </c>
      <c r="E26" s="6" t="s">
        <v>69</v>
      </c>
    </row>
    <row r="27" spans="1:5" x14ac:dyDescent="0.45">
      <c r="A27" s="3" t="s">
        <v>6</v>
      </c>
      <c r="B27" s="4" t="s">
        <v>7</v>
      </c>
      <c r="C27" t="s">
        <v>7</v>
      </c>
      <c r="D27" s="6" t="s">
        <v>70</v>
      </c>
      <c r="E27" s="6" t="s">
        <v>69</v>
      </c>
    </row>
    <row r="28" spans="1:5" x14ac:dyDescent="0.45">
      <c r="A28" s="3" t="s">
        <v>139</v>
      </c>
      <c r="B28" s="32" t="s">
        <v>140</v>
      </c>
      <c r="C28" t="s">
        <v>138</v>
      </c>
      <c r="D28" s="6" t="s">
        <v>70</v>
      </c>
      <c r="E28" s="6" t="s">
        <v>69</v>
      </c>
    </row>
    <row r="29" spans="1:5" x14ac:dyDescent="0.45">
      <c r="A29" s="3" t="s">
        <v>4</v>
      </c>
      <c r="B29" s="4" t="s">
        <v>5</v>
      </c>
      <c r="C29" t="s">
        <v>5</v>
      </c>
      <c r="D29" s="3" t="s">
        <v>5</v>
      </c>
      <c r="E29" s="3" t="s">
        <v>69</v>
      </c>
    </row>
    <row r="30" spans="1:5" x14ac:dyDescent="0.45">
      <c r="A30" s="3" t="s">
        <v>14</v>
      </c>
      <c r="B30" s="4" t="s">
        <v>15</v>
      </c>
      <c r="C30" t="s">
        <v>104</v>
      </c>
      <c r="D30" s="6" t="s">
        <v>142</v>
      </c>
      <c r="E30" s="6" t="s">
        <v>72</v>
      </c>
    </row>
    <row r="31" spans="1:5" x14ac:dyDescent="0.45">
      <c r="A31" s="3" t="s">
        <v>17</v>
      </c>
      <c r="B31" s="4" t="s">
        <v>18</v>
      </c>
      <c r="C31" t="s">
        <v>18</v>
      </c>
      <c r="D31" s="6" t="s">
        <v>142</v>
      </c>
      <c r="E31" s="6" t="s">
        <v>72</v>
      </c>
    </row>
    <row r="32" spans="1:5" x14ac:dyDescent="0.45">
      <c r="A32" s="3" t="s">
        <v>21</v>
      </c>
      <c r="B32" s="4" t="s">
        <v>22</v>
      </c>
      <c r="C32" t="s">
        <v>22</v>
      </c>
      <c r="D32" s="6" t="s">
        <v>142</v>
      </c>
      <c r="E32" s="6" t="s">
        <v>72</v>
      </c>
    </row>
    <row r="33" spans="1:5" x14ac:dyDescent="0.45">
      <c r="A33" s="3" t="s">
        <v>12</v>
      </c>
      <c r="B33" s="4" t="s">
        <v>13</v>
      </c>
      <c r="C33" t="s">
        <v>106</v>
      </c>
      <c r="D33" s="6" t="s">
        <v>142</v>
      </c>
      <c r="E33" s="6" t="s">
        <v>72</v>
      </c>
    </row>
    <row r="34" spans="1:5" x14ac:dyDescent="0.45">
      <c r="A34" s="3" t="s">
        <v>19</v>
      </c>
      <c r="B34" s="4" t="s">
        <v>20</v>
      </c>
      <c r="C34" t="s">
        <v>20</v>
      </c>
      <c r="D34" s="6" t="s">
        <v>142</v>
      </c>
      <c r="E34" s="6" t="s">
        <v>72</v>
      </c>
    </row>
    <row r="35" spans="1:5" x14ac:dyDescent="0.45">
      <c r="A35" s="3" t="s">
        <v>16</v>
      </c>
      <c r="B35" s="3"/>
      <c r="C35" t="s">
        <v>102</v>
      </c>
      <c r="D35" s="6" t="s">
        <v>142</v>
      </c>
      <c r="E35" s="6" t="s">
        <v>72</v>
      </c>
    </row>
  </sheetData>
  <autoFilter ref="A1:E1">
    <sortState ref="A2:E35">
      <sortCondition ref="E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E23" sqref="E23"/>
    </sheetView>
  </sheetViews>
  <sheetFormatPr defaultRowHeight="14.25" x14ac:dyDescent="0.45"/>
  <cols>
    <col min="2" max="2" width="9.86328125" bestFit="1" customWidth="1"/>
    <col min="3" max="4" width="12.265625" bestFit="1" customWidth="1"/>
    <col min="5" max="5" width="10.86328125" bestFit="1" customWidth="1"/>
    <col min="6" max="6" width="9.86328125" bestFit="1" customWidth="1"/>
    <col min="7" max="7" width="12.265625" bestFit="1" customWidth="1"/>
  </cols>
  <sheetData>
    <row r="1" spans="1:12" ht="14.25" customHeight="1" x14ac:dyDescent="0.4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93</v>
      </c>
    </row>
    <row r="2" spans="1:12" x14ac:dyDescent="0.45">
      <c r="A2" t="s">
        <v>78</v>
      </c>
      <c r="B2" s="30">
        <v>24540</v>
      </c>
      <c r="C2" s="30">
        <v>4166555</v>
      </c>
      <c r="D2" s="30">
        <v>3327750</v>
      </c>
      <c r="E2" s="30">
        <v>94755</v>
      </c>
      <c r="F2" s="30">
        <v>17525</v>
      </c>
      <c r="G2" s="30">
        <f>SUM(B2:F2)</f>
        <v>7631125</v>
      </c>
      <c r="H2" s="33"/>
      <c r="I2" s="33"/>
      <c r="J2" s="33"/>
      <c r="K2" s="33"/>
      <c r="L2" s="33"/>
    </row>
    <row r="3" spans="1:12" x14ac:dyDescent="0.45">
      <c r="A3" t="s">
        <v>79</v>
      </c>
      <c r="B3" s="30">
        <v>23720</v>
      </c>
      <c r="C3" s="30">
        <v>4114230</v>
      </c>
      <c r="D3" s="30">
        <v>3353100</v>
      </c>
      <c r="E3" s="30">
        <v>92650</v>
      </c>
      <c r="F3" s="30">
        <v>20330</v>
      </c>
      <c r="G3" s="30">
        <f t="shared" ref="G3:G16" si="0">SUM(B3:F3)</f>
        <v>7604030</v>
      </c>
      <c r="H3" s="33"/>
      <c r="I3" s="33"/>
      <c r="J3" s="33"/>
      <c r="K3" s="33"/>
      <c r="L3" s="33"/>
    </row>
    <row r="4" spans="1:12" x14ac:dyDescent="0.45">
      <c r="A4" t="s">
        <v>80</v>
      </c>
      <c r="B4" s="30">
        <v>23055</v>
      </c>
      <c r="C4" s="30">
        <v>4070290</v>
      </c>
      <c r="D4" s="30">
        <v>3348950</v>
      </c>
      <c r="E4" s="30">
        <v>91295</v>
      </c>
      <c r="F4" s="30">
        <v>22480</v>
      </c>
      <c r="G4" s="30">
        <f t="shared" si="0"/>
        <v>7556070</v>
      </c>
      <c r="H4" s="33"/>
      <c r="I4" s="33"/>
      <c r="J4" s="33"/>
      <c r="K4" s="33"/>
      <c r="L4" s="33"/>
    </row>
    <row r="5" spans="1:12" x14ac:dyDescent="0.45">
      <c r="A5" t="s">
        <v>81</v>
      </c>
      <c r="B5" s="30">
        <v>23080</v>
      </c>
      <c r="C5" s="30">
        <v>4020435</v>
      </c>
      <c r="D5" s="30">
        <v>3347035</v>
      </c>
      <c r="E5" s="30">
        <v>90760</v>
      </c>
      <c r="F5" s="30">
        <v>23670</v>
      </c>
      <c r="G5" s="30">
        <f t="shared" si="0"/>
        <v>7504980</v>
      </c>
      <c r="H5" s="33"/>
      <c r="I5" s="33"/>
      <c r="J5" s="33"/>
      <c r="K5" s="33"/>
      <c r="L5" s="33"/>
    </row>
    <row r="6" spans="1:12" x14ac:dyDescent="0.45">
      <c r="A6" t="s">
        <v>82</v>
      </c>
      <c r="B6" s="30">
        <v>23465</v>
      </c>
      <c r="C6" s="30">
        <v>3980945</v>
      </c>
      <c r="D6" s="30">
        <v>3325330</v>
      </c>
      <c r="E6" s="30">
        <v>90840</v>
      </c>
      <c r="F6" s="30">
        <v>24165</v>
      </c>
      <c r="G6" s="30">
        <f t="shared" si="0"/>
        <v>7444745</v>
      </c>
      <c r="H6" s="33"/>
      <c r="I6" s="33"/>
      <c r="J6" s="33"/>
      <c r="K6" s="33"/>
      <c r="L6" s="33"/>
    </row>
    <row r="7" spans="1:12" x14ac:dyDescent="0.45">
      <c r="A7" t="s">
        <v>83</v>
      </c>
      <c r="B7" s="30">
        <v>23030</v>
      </c>
      <c r="C7" s="30">
        <v>3959775</v>
      </c>
      <c r="D7" s="30">
        <v>3294250</v>
      </c>
      <c r="E7" s="30">
        <v>90955</v>
      </c>
      <c r="F7" s="30">
        <v>25290</v>
      </c>
      <c r="G7" s="30">
        <f t="shared" si="0"/>
        <v>7393300</v>
      </c>
      <c r="H7" s="33"/>
      <c r="I7" s="33"/>
      <c r="J7" s="33"/>
      <c r="K7" s="33"/>
      <c r="L7" s="33"/>
    </row>
    <row r="8" spans="1:12" x14ac:dyDescent="0.45">
      <c r="A8" t="s">
        <v>84</v>
      </c>
      <c r="B8" s="30">
        <v>22650</v>
      </c>
      <c r="C8" s="30">
        <v>3947450</v>
      </c>
      <c r="D8" s="30">
        <v>3277805</v>
      </c>
      <c r="E8" s="30">
        <v>91390</v>
      </c>
      <c r="F8" s="30">
        <v>24760</v>
      </c>
      <c r="G8" s="30">
        <f t="shared" si="0"/>
        <v>7364055</v>
      </c>
      <c r="H8" s="33"/>
      <c r="I8" s="33"/>
      <c r="J8" s="33"/>
      <c r="K8" s="33"/>
      <c r="L8" s="33"/>
    </row>
    <row r="9" spans="1:12" x14ac:dyDescent="0.45">
      <c r="A9" t="s">
        <v>85</v>
      </c>
      <c r="B9" s="30">
        <v>22480</v>
      </c>
      <c r="C9" s="30">
        <v>3963980</v>
      </c>
      <c r="D9" s="30">
        <v>3277780</v>
      </c>
      <c r="E9" s="30">
        <v>92370</v>
      </c>
      <c r="F9" s="30">
        <v>15345</v>
      </c>
      <c r="G9" s="30">
        <f t="shared" si="0"/>
        <v>7371955</v>
      </c>
      <c r="H9" s="33"/>
      <c r="I9" s="33"/>
      <c r="J9" s="33"/>
      <c r="K9" s="33"/>
      <c r="L9" s="33"/>
    </row>
    <row r="10" spans="1:12" x14ac:dyDescent="0.45">
      <c r="A10" t="s">
        <v>86</v>
      </c>
      <c r="B10" s="30">
        <v>22650</v>
      </c>
      <c r="C10" s="30">
        <v>4002280</v>
      </c>
      <c r="D10" s="30">
        <v>3261785</v>
      </c>
      <c r="E10" s="30">
        <v>93400</v>
      </c>
      <c r="F10" s="30">
        <v>13910</v>
      </c>
      <c r="G10" s="30">
        <f t="shared" si="0"/>
        <v>7394025</v>
      </c>
      <c r="H10" s="33"/>
      <c r="I10" s="33"/>
      <c r="J10" s="33"/>
      <c r="K10" s="33"/>
      <c r="L10" s="33"/>
    </row>
    <row r="11" spans="1:12" x14ac:dyDescent="0.45">
      <c r="A11" t="s">
        <v>87</v>
      </c>
      <c r="B11" s="30">
        <v>22755</v>
      </c>
      <c r="C11" s="30">
        <v>4079315</v>
      </c>
      <c r="D11" s="30">
        <v>3233940</v>
      </c>
      <c r="E11" s="30">
        <v>95050</v>
      </c>
      <c r="F11" s="30">
        <v>13490</v>
      </c>
      <c r="G11" s="30">
        <f t="shared" si="0"/>
        <v>7444550</v>
      </c>
      <c r="H11" s="33"/>
      <c r="I11" s="33"/>
      <c r="J11" s="33"/>
      <c r="K11" s="33"/>
      <c r="L11" s="33"/>
    </row>
    <row r="12" spans="1:12" x14ac:dyDescent="0.45">
      <c r="A12" t="s">
        <v>88</v>
      </c>
      <c r="B12" s="30">
        <v>22380</v>
      </c>
      <c r="C12" s="30">
        <v>4174775</v>
      </c>
      <c r="D12" s="30">
        <v>3209055</v>
      </c>
      <c r="E12" s="30">
        <v>97695</v>
      </c>
      <c r="F12" s="30">
        <v>12950</v>
      </c>
      <c r="G12" s="30">
        <f t="shared" si="0"/>
        <v>7516855</v>
      </c>
      <c r="H12" s="33"/>
      <c r="I12" s="33"/>
      <c r="J12" s="33"/>
      <c r="K12" s="33"/>
      <c r="L12" s="33"/>
    </row>
    <row r="13" spans="1:12" x14ac:dyDescent="0.45">
      <c r="A13" t="s">
        <v>89</v>
      </c>
      <c r="B13" s="30">
        <v>23030</v>
      </c>
      <c r="C13" s="30">
        <v>4281720</v>
      </c>
      <c r="D13" s="30">
        <v>3180175</v>
      </c>
      <c r="E13" s="30">
        <v>100630</v>
      </c>
      <c r="F13" s="30">
        <v>12890</v>
      </c>
      <c r="G13" s="30">
        <f t="shared" si="0"/>
        <v>7598445</v>
      </c>
      <c r="H13" s="33"/>
      <c r="I13" s="33"/>
      <c r="J13" s="33"/>
      <c r="K13" s="33"/>
      <c r="L13" s="33"/>
    </row>
    <row r="14" spans="1:12" x14ac:dyDescent="0.45">
      <c r="A14" t="s">
        <v>90</v>
      </c>
      <c r="B14" s="30">
        <v>23745</v>
      </c>
      <c r="C14" s="30">
        <v>4376270</v>
      </c>
      <c r="D14" s="30">
        <v>3183280</v>
      </c>
      <c r="E14" s="30">
        <v>104350</v>
      </c>
      <c r="F14" s="30">
        <v>13580</v>
      </c>
      <c r="G14" s="30">
        <f t="shared" si="0"/>
        <v>7701225</v>
      </c>
      <c r="H14" s="33"/>
      <c r="I14" s="33"/>
      <c r="J14" s="33"/>
      <c r="K14" s="33"/>
      <c r="L14" s="33"/>
    </row>
    <row r="15" spans="1:12" x14ac:dyDescent="0.45">
      <c r="A15" t="s">
        <v>91</v>
      </c>
      <c r="B15" s="30">
        <v>25010</v>
      </c>
      <c r="C15" s="30">
        <v>4479325</v>
      </c>
      <c r="D15" s="30">
        <v>3191780</v>
      </c>
      <c r="E15" s="30">
        <v>108395</v>
      </c>
      <c r="F15" s="30">
        <v>15010</v>
      </c>
      <c r="G15" s="30">
        <f t="shared" si="0"/>
        <v>7819520</v>
      </c>
      <c r="H15" s="33"/>
      <c r="I15" s="33"/>
      <c r="J15" s="33"/>
      <c r="K15" s="33"/>
      <c r="L15" s="33"/>
    </row>
    <row r="16" spans="1:12" x14ac:dyDescent="0.45">
      <c r="A16" t="s">
        <v>92</v>
      </c>
      <c r="B16" s="30">
        <v>25660</v>
      </c>
      <c r="C16" s="30">
        <v>4557770</v>
      </c>
      <c r="D16" s="30">
        <v>3221575</v>
      </c>
      <c r="E16" s="30">
        <v>112905</v>
      </c>
      <c r="F16" s="30">
        <v>15665</v>
      </c>
      <c r="G16" s="30">
        <f t="shared" si="0"/>
        <v>7933575</v>
      </c>
      <c r="H16" s="33"/>
      <c r="I16" s="33"/>
      <c r="J16" s="33"/>
      <c r="K16" s="33"/>
      <c r="L16" s="33"/>
    </row>
    <row r="18" spans="1:2" x14ac:dyDescent="0.45">
      <c r="A18" t="s">
        <v>137</v>
      </c>
      <c r="B18" s="29" t="s">
        <v>126</v>
      </c>
    </row>
  </sheetData>
  <hyperlinks>
    <hyperlink ref="B18" location="Contents!A1" display="https://www.gov.uk/government/statistics/schools-pupils-and-their-characteristics-january-20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Real terms total spending </vt:lpstr>
      <vt:lpstr>Real terms per pupil spending</vt:lpstr>
      <vt:lpstr>Per pupil change from 2002-03</vt:lpstr>
      <vt:lpstr>Data</vt:lpstr>
      <vt:lpstr>Groupings</vt:lpstr>
      <vt:lpstr>Total fte pupil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2018-12-17T09:50:17Z</dcterms:modified>
</cp:coreProperties>
</file>