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workbookProtection workbookAlgorithmName="SHA-512" workbookHashValue="hH2Mxo56AlBIA0VkiKiiedktoeAakibs8lwwPl0IEsnlc4180pSgd+QeHOWYeoNWtGJ+F5tqXYya7aZX6OA/AQ==" workbookSaltValue="jdR7oh1gFRlv7fVZRuQ+jA==" workbookSpinCount="100000" lockStructure="1"/>
  <bookViews>
    <workbookView xWindow="0" yWindow="0" windowWidth="19200" windowHeight="10695"/>
  </bookViews>
  <sheets>
    <sheet name="Notes" sheetId="10" r:id="rId1"/>
    <sheet name="FIRE0501" sheetId="1" r:id="rId2"/>
    <sheet name="FIRE0501 (2)" sheetId="9" state="hidden" r:id="rId3"/>
    <sheet name="England" sheetId="2" r:id="rId4"/>
    <sheet name="Scotland" sheetId="3" r:id="rId5"/>
    <sheet name="Wales" sheetId="4" r:id="rId6"/>
    <sheet name="Great Britain" sheetId="5" r:id="rId7"/>
    <sheet name="Population" sheetId="6" state="hidden" r:id="rId8"/>
    <sheet name="SQL" sheetId="8" state="hidden" r:id="rId9"/>
  </sheets>
  <calcPr calcId="171027"/>
</workbook>
</file>

<file path=xl/calcChain.xml><?xml version="1.0" encoding="utf-8"?>
<calcChain xmlns="http://schemas.openxmlformats.org/spreadsheetml/2006/main">
  <c r="D40" i="2" l="1"/>
  <c r="A1" i="8" l="1"/>
  <c r="A4" i="8"/>
  <c r="D39" i="2" l="1"/>
  <c r="B4" i="9"/>
  <c r="E41" i="9" l="1"/>
  <c r="B42" i="9"/>
  <c r="B42" i="1" s="1"/>
  <c r="C42" i="9"/>
  <c r="D42" i="9"/>
  <c r="E42" i="9"/>
  <c r="C35" i="9"/>
  <c r="H35" i="9" s="1"/>
  <c r="H35" i="1" s="1"/>
  <c r="C21" i="9"/>
  <c r="C21" i="1" s="1"/>
  <c r="C11" i="9"/>
  <c r="H11" i="9" s="1"/>
  <c r="H11" i="1" s="1"/>
  <c r="D12" i="9"/>
  <c r="I12" i="9" s="1"/>
  <c r="I12" i="1" s="1"/>
  <c r="C19" i="9"/>
  <c r="C19" i="1" s="1"/>
  <c r="C20" i="9"/>
  <c r="C20" i="1" s="1"/>
  <c r="C31" i="9"/>
  <c r="H31" i="9" s="1"/>
  <c r="H31" i="1" s="1"/>
  <c r="C12" i="9"/>
  <c r="C12" i="1" s="1"/>
  <c r="C6" i="9"/>
  <c r="H6" i="9" s="1"/>
  <c r="H6" i="1" s="1"/>
  <c r="D32" i="9"/>
  <c r="I32" i="9" s="1"/>
  <c r="I32" i="1" s="1"/>
  <c r="D6" i="9"/>
  <c r="D6" i="1" s="1"/>
  <c r="C13" i="9"/>
  <c r="H13" i="9" s="1"/>
  <c r="H13" i="1" s="1"/>
  <c r="C23" i="9"/>
  <c r="C23" i="1" s="1"/>
  <c r="C7" i="9"/>
  <c r="H7" i="9" s="1"/>
  <c r="H7" i="1" s="1"/>
  <c r="D24" i="9"/>
  <c r="I24" i="9" s="1"/>
  <c r="I24" i="1" s="1"/>
  <c r="C8" i="9"/>
  <c r="H8" i="9" s="1"/>
  <c r="H8" i="1" s="1"/>
  <c r="C16" i="9"/>
  <c r="H16" i="9" s="1"/>
  <c r="H16" i="1" s="1"/>
  <c r="C25" i="9"/>
  <c r="H25" i="9" s="1"/>
  <c r="H25" i="1" s="1"/>
  <c r="C9" i="9"/>
  <c r="H9" i="9" s="1"/>
  <c r="H9" i="1" s="1"/>
  <c r="C17" i="9"/>
  <c r="C17" i="1" s="1"/>
  <c r="C28" i="9"/>
  <c r="H28" i="9" s="1"/>
  <c r="H28" i="1" s="1"/>
  <c r="C10" i="9"/>
  <c r="H10" i="9" s="1"/>
  <c r="H10" i="1" s="1"/>
  <c r="D18" i="9"/>
  <c r="I18" i="9" s="1"/>
  <c r="I18" i="1" s="1"/>
  <c r="C29" i="9"/>
  <c r="C29" i="1" s="1"/>
  <c r="C33" i="9"/>
  <c r="H33" i="9" s="1"/>
  <c r="H33" i="1" s="1"/>
  <c r="C15" i="9"/>
  <c r="H15" i="9" s="1"/>
  <c r="H15" i="1" s="1"/>
  <c r="C38" i="9"/>
  <c r="C38" i="1" s="1"/>
  <c r="C27" i="9"/>
  <c r="C27" i="1" s="1"/>
  <c r="D10" i="9"/>
  <c r="I10" i="9" s="1"/>
  <c r="I10" i="1" s="1"/>
  <c r="D16" i="9"/>
  <c r="I16" i="9" s="1"/>
  <c r="I16" i="1" s="1"/>
  <c r="C24" i="9"/>
  <c r="C24" i="1" s="1"/>
  <c r="C32" i="9"/>
  <c r="C32" i="1" s="1"/>
  <c r="C36" i="9"/>
  <c r="H36" i="9" s="1"/>
  <c r="H36" i="1" s="1"/>
  <c r="D8" i="9"/>
  <c r="I8" i="9" s="1"/>
  <c r="I8" i="1" s="1"/>
  <c r="D14" i="9"/>
  <c r="I14" i="9" s="1"/>
  <c r="I14" i="1" s="1"/>
  <c r="D20" i="9"/>
  <c r="D20" i="1" s="1"/>
  <c r="D28" i="9"/>
  <c r="I28" i="9" s="1"/>
  <c r="I28" i="1" s="1"/>
  <c r="D36" i="9"/>
  <c r="D36" i="1" s="1"/>
  <c r="D37" i="9"/>
  <c r="I37" i="9" s="1"/>
  <c r="I37" i="1" s="1"/>
  <c r="D7" i="9"/>
  <c r="I7" i="9" s="1"/>
  <c r="I7" i="1" s="1"/>
  <c r="D11" i="9"/>
  <c r="I11" i="9" s="1"/>
  <c r="I11" i="1" s="1"/>
  <c r="D15" i="9"/>
  <c r="I15" i="9" s="1"/>
  <c r="I15" i="1" s="1"/>
  <c r="D19" i="9"/>
  <c r="I19" i="9" s="1"/>
  <c r="I19" i="1" s="1"/>
  <c r="D23" i="9"/>
  <c r="I23" i="9" s="1"/>
  <c r="I23" i="1" s="1"/>
  <c r="D27" i="9"/>
  <c r="I27" i="9" s="1"/>
  <c r="I27" i="1" s="1"/>
  <c r="D31" i="9"/>
  <c r="I31" i="9" s="1"/>
  <c r="I31" i="1" s="1"/>
  <c r="D35" i="9"/>
  <c r="I35" i="9" s="1"/>
  <c r="I35" i="1" s="1"/>
  <c r="G4" i="9"/>
  <c r="D9" i="9"/>
  <c r="I9" i="9" s="1"/>
  <c r="I9" i="1" s="1"/>
  <c r="D13" i="9"/>
  <c r="I13" i="9" s="1"/>
  <c r="I13" i="1" s="1"/>
  <c r="D17" i="9"/>
  <c r="I17" i="9" s="1"/>
  <c r="I17" i="1" s="1"/>
  <c r="D21" i="9"/>
  <c r="I21" i="9" s="1"/>
  <c r="I21" i="1" s="1"/>
  <c r="D25" i="9"/>
  <c r="I25" i="9" s="1"/>
  <c r="I25" i="1" s="1"/>
  <c r="D29" i="9"/>
  <c r="I29" i="9" s="1"/>
  <c r="I29" i="1" s="1"/>
  <c r="D33" i="9"/>
  <c r="I33" i="9" s="1"/>
  <c r="I33" i="1" s="1"/>
  <c r="D38" i="9"/>
  <c r="I38" i="9" s="1"/>
  <c r="I38" i="1" s="1"/>
  <c r="C14" i="9"/>
  <c r="H14" i="9" s="1"/>
  <c r="H14" i="1" s="1"/>
  <c r="C18" i="9"/>
  <c r="H18" i="9" s="1"/>
  <c r="H18" i="1" s="1"/>
  <c r="C22" i="9"/>
  <c r="C22" i="1" s="1"/>
  <c r="C26" i="9"/>
  <c r="C26" i="1" s="1"/>
  <c r="C30" i="9"/>
  <c r="C30" i="1" s="1"/>
  <c r="C34" i="9"/>
  <c r="H34" i="9" s="1"/>
  <c r="H34" i="1" s="1"/>
  <c r="C39" i="9"/>
  <c r="C39" i="1" s="1"/>
  <c r="D22" i="9"/>
  <c r="I22" i="9" s="1"/>
  <c r="I22" i="1" s="1"/>
  <c r="D26" i="9"/>
  <c r="I26" i="9" s="1"/>
  <c r="I26" i="1" s="1"/>
  <c r="D30" i="9"/>
  <c r="D30" i="1" s="1"/>
  <c r="D34" i="9"/>
  <c r="D34" i="1" s="1"/>
  <c r="D39" i="9"/>
  <c r="I39" i="9" s="1"/>
  <c r="I39" i="1" s="1"/>
  <c r="D40" i="9"/>
  <c r="D40" i="1" s="1"/>
  <c r="C40" i="9"/>
  <c r="C40" i="1" s="1"/>
  <c r="D41" i="9"/>
  <c r="D41" i="1" s="1"/>
  <c r="C41" i="9"/>
  <c r="C37" i="9"/>
  <c r="C37" i="1" s="1"/>
  <c r="I42" i="9" l="1"/>
  <c r="I42" i="1" s="1"/>
  <c r="D42" i="1"/>
  <c r="H42" i="9"/>
  <c r="H42" i="1" s="1"/>
  <c r="C42" i="1"/>
  <c r="J42" i="9"/>
  <c r="J42" i="1" s="1"/>
  <c r="E42" i="1"/>
  <c r="C35" i="1"/>
  <c r="H21" i="9"/>
  <c r="H21" i="1" s="1"/>
  <c r="C25" i="1"/>
  <c r="H17" i="9"/>
  <c r="H17" i="1" s="1"/>
  <c r="I6" i="9"/>
  <c r="I6" i="1" s="1"/>
  <c r="D12" i="1"/>
  <c r="D32" i="1"/>
  <c r="C9" i="1"/>
  <c r="D14" i="1"/>
  <c r="C13" i="1"/>
  <c r="C11" i="1"/>
  <c r="H38" i="9"/>
  <c r="H38" i="1" s="1"/>
  <c r="H23" i="9"/>
  <c r="H23" i="1" s="1"/>
  <c r="H12" i="9"/>
  <c r="H12" i="1" s="1"/>
  <c r="H19" i="9"/>
  <c r="H19" i="1" s="1"/>
  <c r="I20" i="9"/>
  <c r="I20" i="1" s="1"/>
  <c r="D18" i="1"/>
  <c r="C31" i="1"/>
  <c r="C28" i="1"/>
  <c r="H27" i="9"/>
  <c r="H27" i="1" s="1"/>
  <c r="C7" i="1"/>
  <c r="C6" i="1"/>
  <c r="H20" i="9"/>
  <c r="H20" i="1" s="1"/>
  <c r="D23" i="1"/>
  <c r="H29" i="9"/>
  <c r="H29" i="1" s="1"/>
  <c r="C16" i="1"/>
  <c r="D24" i="1"/>
  <c r="C8" i="1"/>
  <c r="D27" i="1"/>
  <c r="C33" i="1"/>
  <c r="C15" i="1"/>
  <c r="C10" i="1"/>
  <c r="H26" i="9"/>
  <c r="H26" i="1" s="1"/>
  <c r="I36" i="9"/>
  <c r="I36" i="1" s="1"/>
  <c r="D10" i="1"/>
  <c r="D35" i="1"/>
  <c r="C36" i="1"/>
  <c r="D29" i="1"/>
  <c r="D28" i="1"/>
  <c r="H32" i="9"/>
  <c r="H32" i="1" s="1"/>
  <c r="C34" i="1"/>
  <c r="H24" i="9"/>
  <c r="H24" i="1" s="1"/>
  <c r="D26" i="1"/>
  <c r="D9" i="1"/>
  <c r="D37" i="1"/>
  <c r="D31" i="1"/>
  <c r="D16" i="1"/>
  <c r="C14" i="1"/>
  <c r="D39" i="1"/>
  <c r="D19" i="1"/>
  <c r="C18" i="1"/>
  <c r="I30" i="9"/>
  <c r="I30" i="1" s="1"/>
  <c r="D13" i="1"/>
  <c r="H22" i="9"/>
  <c r="H22" i="1" s="1"/>
  <c r="D8" i="1"/>
  <c r="D38" i="1"/>
  <c r="D22" i="1"/>
  <c r="H40" i="9"/>
  <c r="H40" i="1" s="1"/>
  <c r="D15" i="1"/>
  <c r="D11" i="1"/>
  <c r="D7" i="1"/>
  <c r="H39" i="9"/>
  <c r="H39" i="1" s="1"/>
  <c r="H30" i="9"/>
  <c r="H30" i="1" s="1"/>
  <c r="I40" i="9"/>
  <c r="I40" i="1" s="1"/>
  <c r="I34" i="9"/>
  <c r="I34" i="1" s="1"/>
  <c r="D33" i="1"/>
  <c r="D25" i="1"/>
  <c r="D21" i="1"/>
  <c r="D17" i="1"/>
  <c r="I41" i="9"/>
  <c r="I41" i="1" s="1"/>
  <c r="H41" i="9"/>
  <c r="H41" i="1" s="1"/>
  <c r="C41" i="1"/>
  <c r="H37" i="9"/>
  <c r="H37" i="1" s="1"/>
  <c r="D38" i="2"/>
  <c r="G4" i="1" l="1"/>
  <c r="D33" i="2" l="1"/>
  <c r="G42" i="9" s="1"/>
  <c r="G42" i="1" s="1"/>
  <c r="D34" i="2"/>
  <c r="D35" i="2"/>
  <c r="D36" i="2"/>
  <c r="D37" i="2"/>
  <c r="D32" i="2"/>
  <c r="B41" i="9" l="1"/>
  <c r="G41" i="9" s="1"/>
  <c r="G41" i="1" s="1"/>
  <c r="B38" i="9"/>
  <c r="B30" i="9"/>
  <c r="B22" i="9"/>
  <c r="B14" i="9"/>
  <c r="B27" i="9"/>
  <c r="B19" i="9"/>
  <c r="B34" i="9"/>
  <c r="G34" i="9" s="1"/>
  <c r="B39" i="9"/>
  <c r="B31" i="9"/>
  <c r="B23" i="9"/>
  <c r="B15" i="9"/>
  <c r="B7" i="9"/>
  <c r="B11" i="9"/>
  <c r="B40" i="9"/>
  <c r="B8" i="9"/>
  <c r="B21" i="9"/>
  <c r="B13" i="9"/>
  <c r="B26" i="9"/>
  <c r="B18" i="9"/>
  <c r="B36" i="9"/>
  <c r="G36" i="9" s="1"/>
  <c r="B28" i="9"/>
  <c r="B20" i="9"/>
  <c r="B12" i="9"/>
  <c r="B35" i="9"/>
  <c r="G35" i="9" s="1"/>
  <c r="B24" i="9"/>
  <c r="B16" i="9"/>
  <c r="B10" i="9"/>
  <c r="B33" i="9"/>
  <c r="G33" i="9" s="1"/>
  <c r="B25" i="9"/>
  <c r="B17" i="9"/>
  <c r="B9" i="9"/>
  <c r="B6" i="9"/>
  <c r="B32" i="9"/>
  <c r="G32" i="9" s="1"/>
  <c r="B37" i="9"/>
  <c r="G37" i="9" s="1"/>
  <c r="B29" i="9"/>
  <c r="E6" i="9" l="1"/>
  <c r="J6" i="9" s="1"/>
  <c r="J6" i="1" s="1"/>
  <c r="E40" i="9"/>
  <c r="B41" i="1"/>
  <c r="E37" i="9"/>
  <c r="E37" i="1" s="1"/>
  <c r="B9" i="1"/>
  <c r="G9" i="9"/>
  <c r="G9" i="1" s="1"/>
  <c r="B19" i="1"/>
  <c r="G19" i="9"/>
  <c r="G19" i="1" s="1"/>
  <c r="G25" i="9"/>
  <c r="G25" i="1" s="1"/>
  <c r="B25" i="1"/>
  <c r="G33" i="1"/>
  <c r="B33" i="1"/>
  <c r="G37" i="1"/>
  <c r="B37" i="1"/>
  <c r="G6" i="9"/>
  <c r="G6" i="1" s="1"/>
  <c r="B6" i="1"/>
  <c r="G35" i="1"/>
  <c r="B35" i="1"/>
  <c r="B21" i="1"/>
  <c r="G21" i="9"/>
  <c r="G21" i="1" s="1"/>
  <c r="B39" i="1"/>
  <c r="G39" i="9"/>
  <c r="G39" i="1" s="1"/>
  <c r="G8" i="9"/>
  <c r="G8" i="1" s="1"/>
  <c r="B8" i="1"/>
  <c r="G20" i="9"/>
  <c r="G20" i="1" s="1"/>
  <c r="B20" i="1"/>
  <c r="G28" i="9"/>
  <c r="G28" i="1" s="1"/>
  <c r="B28" i="1"/>
  <c r="B7" i="1"/>
  <c r="G7" i="9"/>
  <c r="G7" i="1" s="1"/>
  <c r="B29" i="1"/>
  <c r="G29" i="9"/>
  <c r="G29" i="1" s="1"/>
  <c r="G10" i="9"/>
  <c r="G10" i="1" s="1"/>
  <c r="B10" i="1"/>
  <c r="G18" i="9"/>
  <c r="G18" i="1" s="1"/>
  <c r="B18" i="1"/>
  <c r="G15" i="9"/>
  <c r="G15" i="1" s="1"/>
  <c r="B15" i="1"/>
  <c r="G22" i="9"/>
  <c r="G22" i="1" s="1"/>
  <c r="B22" i="1"/>
  <c r="B12" i="1"/>
  <c r="G12" i="9"/>
  <c r="G12" i="1" s="1"/>
  <c r="G17" i="9"/>
  <c r="G17" i="1" s="1"/>
  <c r="B17" i="1"/>
  <c r="E7" i="9"/>
  <c r="J7" i="9" s="1"/>
  <c r="J7" i="1" s="1"/>
  <c r="B27" i="1"/>
  <c r="G27" i="9"/>
  <c r="G27" i="1" s="1"/>
  <c r="E8" i="9"/>
  <c r="J8" i="9" s="1"/>
  <c r="J8" i="1" s="1"/>
  <c r="G14" i="9"/>
  <c r="G14" i="1" s="1"/>
  <c r="B14" i="1"/>
  <c r="G16" i="9"/>
  <c r="G16" i="1" s="1"/>
  <c r="B16" i="1"/>
  <c r="G26" i="9"/>
  <c r="G26" i="1" s="1"/>
  <c r="B26" i="1"/>
  <c r="B23" i="1"/>
  <c r="G23" i="9"/>
  <c r="G23" i="1" s="1"/>
  <c r="G30" i="9"/>
  <c r="G30" i="1" s="1"/>
  <c r="B30" i="1"/>
  <c r="G34" i="1"/>
  <c r="B34" i="1"/>
  <c r="G40" i="9"/>
  <c r="G40" i="1" s="1"/>
  <c r="B40" i="1"/>
  <c r="B11" i="1"/>
  <c r="G11" i="9"/>
  <c r="G11" i="1" s="1"/>
  <c r="G36" i="1"/>
  <c r="B36" i="1"/>
  <c r="G32" i="1"/>
  <c r="B32" i="1"/>
  <c r="B24" i="1"/>
  <c r="G24" i="9"/>
  <c r="G24" i="1" s="1"/>
  <c r="G13" i="9"/>
  <c r="G13" i="1" s="1"/>
  <c r="B13" i="1"/>
  <c r="B31" i="1"/>
  <c r="G31" i="9"/>
  <c r="G31" i="1" s="1"/>
  <c r="G38" i="9"/>
  <c r="G38" i="1" s="1"/>
  <c r="B38" i="1"/>
  <c r="E12" i="9"/>
  <c r="E16" i="9"/>
  <c r="E20" i="9"/>
  <c r="E24" i="9"/>
  <c r="E28" i="9"/>
  <c r="E28" i="1" s="1"/>
  <c r="E32" i="9"/>
  <c r="E36" i="9"/>
  <c r="E11" i="9"/>
  <c r="E15" i="9"/>
  <c r="E19" i="9"/>
  <c r="E23" i="9"/>
  <c r="E27" i="9"/>
  <c r="E31" i="9"/>
  <c r="E35" i="9"/>
  <c r="E39" i="9"/>
  <c r="E10" i="9"/>
  <c r="E14" i="9"/>
  <c r="E18" i="9"/>
  <c r="E22" i="9"/>
  <c r="E26" i="9"/>
  <c r="E30" i="9"/>
  <c r="E34" i="9"/>
  <c r="E38" i="9"/>
  <c r="E9" i="9"/>
  <c r="E13" i="9"/>
  <c r="E17" i="9"/>
  <c r="E21" i="9"/>
  <c r="E25" i="9"/>
  <c r="E29" i="9"/>
  <c r="E33" i="9"/>
  <c r="E7" i="1" l="1"/>
  <c r="J37" i="9"/>
  <c r="J37" i="1" s="1"/>
  <c r="E6" i="1"/>
  <c r="J41" i="9"/>
  <c r="J41" i="1" s="1"/>
  <c r="E41" i="1"/>
  <c r="E8" i="1"/>
  <c r="E25" i="1"/>
  <c r="J25" i="9"/>
  <c r="J25" i="1" s="1"/>
  <c r="E9" i="1"/>
  <c r="J9" i="9"/>
  <c r="J9" i="1" s="1"/>
  <c r="E34" i="1"/>
  <c r="J34" i="9"/>
  <c r="J34" i="1" s="1"/>
  <c r="E18" i="1"/>
  <c r="J18" i="9"/>
  <c r="J18" i="1" s="1"/>
  <c r="E27" i="1"/>
  <c r="J27" i="9"/>
  <c r="J27" i="1" s="1"/>
  <c r="E11" i="1"/>
  <c r="J11" i="9"/>
  <c r="J11" i="1" s="1"/>
  <c r="J28" i="9"/>
  <c r="J28" i="1" s="1"/>
  <c r="E12" i="1"/>
  <c r="J12" i="9"/>
  <c r="J12" i="1" s="1"/>
  <c r="E13" i="1"/>
  <c r="J13" i="9"/>
  <c r="J13" i="1" s="1"/>
  <c r="E38" i="1"/>
  <c r="J38" i="9"/>
  <c r="J38" i="1" s="1"/>
  <c r="E22" i="1"/>
  <c r="J22" i="9"/>
  <c r="J22" i="1" s="1"/>
  <c r="E31" i="1"/>
  <c r="J31" i="9"/>
  <c r="J31" i="1" s="1"/>
  <c r="E15" i="1"/>
  <c r="J15" i="9"/>
  <c r="J15" i="1" s="1"/>
  <c r="E32" i="1"/>
  <c r="J32" i="9"/>
  <c r="J32" i="1" s="1"/>
  <c r="E16" i="1"/>
  <c r="J16" i="9"/>
  <c r="J16" i="1" s="1"/>
  <c r="E29" i="1"/>
  <c r="J29" i="9"/>
  <c r="J29" i="1" s="1"/>
  <c r="E17" i="1"/>
  <c r="J17" i="9"/>
  <c r="J17" i="1" s="1"/>
  <c r="E26" i="1"/>
  <c r="J26" i="9"/>
  <c r="J26" i="1" s="1"/>
  <c r="E10" i="1"/>
  <c r="J10" i="9"/>
  <c r="J10" i="1" s="1"/>
  <c r="E35" i="1"/>
  <c r="J35" i="9"/>
  <c r="J35" i="1" s="1"/>
  <c r="E19" i="1"/>
  <c r="J19" i="9"/>
  <c r="J19" i="1" s="1"/>
  <c r="E36" i="1"/>
  <c r="J36" i="9"/>
  <c r="J36" i="1" s="1"/>
  <c r="E20" i="1"/>
  <c r="J20" i="9"/>
  <c r="J20" i="1" s="1"/>
  <c r="E33" i="1"/>
  <c r="J33" i="9"/>
  <c r="J33" i="1" s="1"/>
  <c r="E21" i="1"/>
  <c r="J21" i="9"/>
  <c r="J21" i="1" s="1"/>
  <c r="E30" i="1"/>
  <c r="J30" i="9"/>
  <c r="J30" i="1" s="1"/>
  <c r="E14" i="1"/>
  <c r="J14" i="9"/>
  <c r="J14" i="1" s="1"/>
  <c r="E39" i="1"/>
  <c r="J39" i="9"/>
  <c r="J39" i="1" s="1"/>
  <c r="E23" i="1"/>
  <c r="J23" i="9"/>
  <c r="J23" i="1" s="1"/>
  <c r="E40" i="1"/>
  <c r="J40" i="9"/>
  <c r="J40" i="1" s="1"/>
  <c r="E24" i="1"/>
  <c r="J24" i="9"/>
  <c r="J24" i="1" s="1"/>
</calcChain>
</file>

<file path=xl/sharedStrings.xml><?xml version="1.0" encoding="utf-8"?>
<sst xmlns="http://schemas.openxmlformats.org/spreadsheetml/2006/main" count="2160" uniqueCount="128">
  <si>
    <t>Great Britain</t>
  </si>
  <si>
    <t>..</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</si>
  <si>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</si>
  <si>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</si>
  <si>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</si>
  <si>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</si>
  <si>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</si>
  <si>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</si>
  <si>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</si>
  <si>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</si>
  <si>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</si>
  <si>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</si>
  <si>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</si>
  <si>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</si>
  <si>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</si>
  <si>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</si>
  <si>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</si>
  <si>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</si>
  <si>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</si>
  <si>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</si>
  <si>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</si>
  <si>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</si>
  <si>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</si>
  <si>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Precautionary check</t>
  </si>
  <si>
    <t>England</t>
  </si>
  <si>
    <t>Scotland</t>
  </si>
  <si>
    <t>Wales</t>
  </si>
  <si>
    <t>General note:</t>
  </si>
  <si>
    <t>Fire data are collected by the IRS which collects information on all incidents attended by fire services. For a variety of reasons some records take longer than others for fire services to upload to the IRS and therefore incident totals are constantly being increased (by relatively small numbers). This is why the differing dates that data are received by is noted above.</t>
  </si>
  <si>
    <t xml:space="preserve">Source: </t>
  </si>
  <si>
    <t>Contact: SFRS.PerformanceDataServices1@firescotland.gov.uk</t>
  </si>
  <si>
    <t>Year</t>
  </si>
  <si>
    <t>1981/82</t>
  </si>
  <si>
    <t>1982/83</t>
  </si>
  <si>
    <t>1983/84</t>
  </si>
  <si>
    <t>1984/85</t>
  </si>
  <si>
    <t>1985/86</t>
  </si>
  <si>
    <t>1986/87</t>
  </si>
  <si>
    <t>1987/88</t>
  </si>
  <si>
    <t>1988/89</t>
  </si>
  <si>
    <t>1989/90</t>
  </si>
  <si>
    <r>
      <t>Note:</t>
    </r>
    <r>
      <rPr>
        <sz val="11"/>
        <color indexed="8"/>
        <rFont val="Calibri"/>
        <family val="2"/>
      </rPr>
      <t xml:space="preserve"> Data shown does not include incidents that occurred during national industrial action in November 2002, January 2003 and February 2003.</t>
    </r>
  </si>
  <si>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</si>
  <si>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</si>
  <si>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Casualties requiring hospital treatment</t>
  </si>
  <si>
    <r>
      <t>1990/91</t>
    </r>
    <r>
      <rPr>
        <vertAlign val="superscript"/>
        <sz val="11"/>
        <rFont val="Calibri"/>
        <family val="2"/>
      </rPr>
      <t>6</t>
    </r>
  </si>
  <si>
    <r>
      <t>1991/92</t>
    </r>
    <r>
      <rPr>
        <vertAlign val="superscript"/>
        <sz val="11"/>
        <rFont val="Calibri"/>
        <family val="2"/>
      </rPr>
      <t>6</t>
    </r>
  </si>
  <si>
    <r>
      <t>1992/93</t>
    </r>
    <r>
      <rPr>
        <vertAlign val="superscript"/>
        <sz val="11"/>
        <rFont val="Calibri"/>
        <family val="2"/>
      </rPr>
      <t>6</t>
    </r>
  </si>
  <si>
    <r>
      <t>1993/94</t>
    </r>
    <r>
      <rPr>
        <vertAlign val="superscript"/>
        <sz val="11"/>
        <rFont val="Calibri"/>
        <family val="2"/>
      </rPr>
      <t>6</t>
    </r>
  </si>
  <si>
    <t>Fire-related fatalities</t>
  </si>
  <si>
    <t>Non-fatal casualties</t>
  </si>
  <si>
    <t>The full set of fire statistics releases, tables and guidance can be found on our landing page, here-</t>
  </si>
  <si>
    <t>https://www.gov.uk/government/collections/fire-statistics</t>
  </si>
  <si>
    <t>First aid</t>
  </si>
  <si>
    <r>
      <t>FIRE STATISTICS TABLE 0501: Fatalities</t>
    </r>
    <r>
      <rPr>
        <b/>
        <vertAlign val="superscript"/>
        <sz val="11"/>
        <color indexed="9"/>
        <rFont val="Arial Black"/>
        <family val="2"/>
      </rPr>
      <t>1</t>
    </r>
    <r>
      <rPr>
        <b/>
        <sz val="11"/>
        <color indexed="9"/>
        <rFont val="Arial Black"/>
        <family val="2"/>
      </rPr>
      <t xml:space="preserve"> and non-fatal casualties by population</t>
    </r>
    <r>
      <rPr>
        <b/>
        <vertAlign val="superscript"/>
        <sz val="11"/>
        <color indexed="9"/>
        <rFont val="Arial Black"/>
        <family val="2"/>
      </rPr>
      <t>2</t>
    </r>
    <r>
      <rPr>
        <b/>
        <sz val="11"/>
        <color indexed="9"/>
        <rFont val="Arial Black"/>
        <family val="2"/>
      </rPr>
      <t xml:space="preserve"> and nation </t>
    </r>
  </si>
  <si>
    <r>
      <t>England</t>
    </r>
    <r>
      <rPr>
        <vertAlign val="superscript"/>
        <sz val="11"/>
        <color indexed="8"/>
        <rFont val="Calibri"/>
        <family val="2"/>
      </rPr>
      <t>3</t>
    </r>
  </si>
  <si>
    <r>
      <t>Scotland</t>
    </r>
    <r>
      <rPr>
        <vertAlign val="superscript"/>
        <sz val="11"/>
        <color indexed="8"/>
        <rFont val="Calibri"/>
        <family val="2"/>
      </rPr>
      <t>4</t>
    </r>
  </si>
  <si>
    <r>
      <t>Wales</t>
    </r>
    <r>
      <rPr>
        <vertAlign val="superscript"/>
        <sz val="11"/>
        <color indexed="8"/>
        <rFont val="Calibri"/>
        <family val="2"/>
      </rPr>
      <t>5</t>
    </r>
  </si>
  <si>
    <t>2015/16</t>
  </si>
  <si>
    <t>Please select fatalities or casualties from the drop down list in the orange box below:</t>
  </si>
  <si>
    <t>Hospital slight</t>
  </si>
  <si>
    <t>Hospital severe</t>
  </si>
  <si>
    <t xml:space="preserve">--Do NOT re-run 2009/10 data as data in the excel tables has already been adjusted for missing data and must NOT be changed </t>
  </si>
  <si>
    <t>USE</t>
  </si>
  <si>
    <t>SELECT</t>
  </si>
  <si>
    <t>FROM</t>
  </si>
  <si>
    <t>dbo.vINCIDENT</t>
  </si>
  <si>
    <t>LEFT OUTER JOIN vFRS ON dbo.vINCIDENT.TER_FRS_ID = vFRS.FRS_ID</t>
  </si>
  <si>
    <t>LEFT OUTER JOIN TblPropertyTypes ON dbo.vINCIDENT.PROPERTY_TYPE_CODE = TblPropertyTypes.PROPERTY_TYPE_CODE</t>
  </si>
  <si>
    <t>LEFT OUTER JOIN dbo.vVICTIM ON dbo.vINCIDENT.PUB_INCIDENT_ID = dbo.vVICTIM.PUB_INCIDENT_ID</t>
  </si>
  <si>
    <t>WHERE</t>
  </si>
  <si>
    <t>AND INCIDENT_STATUS_CODE &gt;55</t>
  </si>
  <si>
    <t>AND TER_FRS_ID&lt;'M'</t>
  </si>
  <si>
    <t>AND ON_ATTENDANCE_INCIDENT_CATEGORY_DESCRIPTION IN ('Fire')</t>
  </si>
  <si>
    <t>AND IS_PRIMARY_FIRE IN ('Yes')</t>
  </si>
  <si>
    <t>AND VICTIM_TYPE_CODE IN (1)</t>
  </si>
  <si>
    <t>AND WAS_FIRE_RELATED NOT IN ('No')</t>
  </si>
  <si>
    <t>GROUP BY</t>
  </si>
  <si>
    <t>FINANCIAL_YEAR</t>
  </si>
  <si>
    <t>ORDER BY</t>
  </si>
  <si>
    <t>--0501 Non-fatal casualties, England</t>
  </si>
  <si>
    <t>WHEN GROUPING(INJURY_SEVERITY_CODE)=1 THEN 'Non-fatal casualties' --Create all injuries subtotal</t>
  </si>
  <si>
    <t>WHEN INJURY_SEVERITY_CODE=1 THEN 'Hospital severe'</t>
  </si>
  <si>
    <t>WHEN INJURY_SEVERITY_CODE=2 THEN 'Hospital slight'</t>
  </si>
  <si>
    <t>WHEN INJURY_SEVERITY_CODE=3 THEN 'First aid'</t>
  </si>
  <si>
    <t>WHEN INJURY_SEVERITY_CODE=4 THEN 'Precautionary check'</t>
  </si>
  <si>
    <t>ELSE 'ERROR'</t>
  </si>
  <si>
    <t>AND VICTIM_TYPE_CODE IN (2)</t>
  </si>
  <si>
    <t xml:space="preserve">.. Data not available. </t>
  </si>
  <si>
    <t>The statistics in this table for England and Wales are National Statistics. The Scottish Fire and Rescue Service is working towards achieving UK Statistics Authority accreditation.</t>
  </si>
  <si>
    <t>2016/17</t>
  </si>
  <si>
    <t>IRS_CURRENT</t>
  </si>
  <si>
    <t>RTRIM(FINANCIAL_YEAR) --eliminate blank spaces</t>
  </si>
  <si>
    <t>,COUNT(VICTIM_SEQ_NO) AS 'Fatalities'</t>
  </si>
  <si>
    <t xml:space="preserve">FINANCIAL_YEAR IN ('2014/15','2015/16','2016/17') </t>
  </si>
  <si>
    <t>,CASE --Recode injury severity to table categories</t>
  </si>
  <si>
    <t>END AS 'INJURY_SEVERITY'</t>
  </si>
  <si>
    <t>,COUNT(VICTIM_SEQ_NO) AS 'Non-fatal casualties'</t>
  </si>
  <si>
    <t>,ROLLUP(INJURY_SEVERITY_CODE) --Create all injuries subtotal</t>
  </si>
  <si>
    <t>,INJURY_SEVERITY_CODE</t>
  </si>
  <si>
    <t xml:space="preserve">FIRE STATISTICS TABLE 0501: Fatalities and non-fatal casualties by population and nation </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</si>
  <si>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</si>
  <si>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 xml:space="preserve">It is possible to create pivot tables from the data worksheets by using the insert pivot table function. </t>
  </si>
  <si>
    <t xml:space="preserve">There are five other worksheets in this file. The 'FIRE0501' worksheet shows the number of fire-related fatalities and non-fatal casualties for financial years. The remaining worksheets including 'England, 'Scotland', 'Wales' and 'Great Britain' provide the raw data for the main data table. </t>
  </si>
  <si>
    <t>2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</si>
  <si>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</si>
  <si>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</si>
  <si>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</si>
  <si>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</si>
  <si>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4 Using Office for National Statistics mid year population estimates that fall in the relevant financial year.</t>
  </si>
  <si>
    <r>
      <t>England</t>
    </r>
    <r>
      <rPr>
        <vertAlign val="superscript"/>
        <sz val="11"/>
        <color indexed="8"/>
        <rFont val="Calibri"/>
        <family val="2"/>
      </rPr>
      <t>5</t>
    </r>
  </si>
  <si>
    <r>
      <t>Scotland</t>
    </r>
    <r>
      <rPr>
        <vertAlign val="superscript"/>
        <sz val="11"/>
        <color indexed="8"/>
        <rFont val="Calibri"/>
        <family val="2"/>
      </rPr>
      <t>6</t>
    </r>
  </si>
  <si>
    <r>
      <t>Wales</t>
    </r>
    <r>
      <rPr>
        <vertAlign val="superscript"/>
        <sz val="11"/>
        <color indexed="8"/>
        <rFont val="Calibri"/>
        <family val="2"/>
      </rPr>
      <t>7</t>
    </r>
  </si>
  <si>
    <r>
      <t>FIRE STATISTICS TABLE 0501: Fatalities</t>
    </r>
    <r>
      <rPr>
        <b/>
        <vertAlign val="superscript"/>
        <sz val="11"/>
        <color indexed="9"/>
        <rFont val="Arial Black"/>
        <family val="2"/>
      </rPr>
      <t>1</t>
    </r>
    <r>
      <rPr>
        <b/>
        <sz val="11"/>
        <color indexed="9"/>
        <rFont val="Arial Black"/>
        <family val="2"/>
      </rPr>
      <t xml:space="preserve"> and non-fatal casualties</t>
    </r>
    <r>
      <rPr>
        <b/>
        <vertAlign val="superscript"/>
        <sz val="11"/>
        <color indexed="9"/>
        <rFont val="Arial Black"/>
        <family val="2"/>
      </rPr>
      <t>2,3</t>
    </r>
    <r>
      <rPr>
        <b/>
        <sz val="11"/>
        <color indexed="9"/>
        <rFont val="Arial Black"/>
        <family val="2"/>
      </rPr>
      <t xml:space="preserve"> by population</t>
    </r>
    <r>
      <rPr>
        <b/>
        <vertAlign val="superscript"/>
        <sz val="11"/>
        <color indexed="9"/>
        <rFont val="Arial Black"/>
        <family val="2"/>
      </rPr>
      <t>4</t>
    </r>
    <r>
      <rPr>
        <b/>
        <sz val="11"/>
        <color indexed="9"/>
        <rFont val="Arial Black"/>
        <family val="2"/>
      </rPr>
      <t xml:space="preserve"> and nation </t>
    </r>
  </si>
  <si>
    <r>
      <t>1990/91</t>
    </r>
    <r>
      <rPr>
        <vertAlign val="superscript"/>
        <sz val="11"/>
        <rFont val="Calibri"/>
        <family val="2"/>
      </rPr>
      <t>7</t>
    </r>
  </si>
  <si>
    <r>
      <t>1991/92</t>
    </r>
    <r>
      <rPr>
        <vertAlign val="superscript"/>
        <sz val="11"/>
        <rFont val="Calibri"/>
        <family val="2"/>
      </rPr>
      <t>7</t>
    </r>
  </si>
  <si>
    <r>
      <t>1992/93</t>
    </r>
    <r>
      <rPr>
        <vertAlign val="superscript"/>
        <sz val="11"/>
        <rFont val="Calibri"/>
        <family val="2"/>
      </rPr>
      <t>7</t>
    </r>
  </si>
  <si>
    <r>
      <t>1993/94</t>
    </r>
    <r>
      <rPr>
        <vertAlign val="superscript"/>
        <sz val="11"/>
        <rFont val="Calibri"/>
        <family val="2"/>
      </rPr>
      <t>7</t>
    </r>
  </si>
  <si>
    <t>6 Figures for Scotland are from the latest statistical release, published by the Scottish Fire and Rescue Service on 26 October 2017. This included data received by 16 June 2017.</t>
  </si>
  <si>
    <t xml:space="preserve">3 For more detailed technical definitions of non-fatal casualties, see the Fire Statistics Definitions document. </t>
  </si>
  <si>
    <t xml:space="preserve">This file contains information on the number of fire-related fatalities and non-fatal casualties by population and nation 1981/82 to 2017/18. </t>
  </si>
  <si>
    <t>2017/18</t>
  </si>
  <si>
    <t>Last updated: 9 August 2018</t>
  </si>
  <si>
    <t>7 Figures for Wales are from the latest statistical release (for a full financial year), published by the Welsh Government on 31 August 2017. This included data received by 8 August 2017.</t>
  </si>
  <si>
    <t>5 Figures for England are from the latest statistical release, published by the Home Office on 9 August 2018. This included data received by 10 June 2018.</t>
  </si>
  <si>
    <t>Contact: FireStatistics@homeoffice.gov.uk</t>
  </si>
  <si>
    <t xml:space="preserve">Contact: stats.inclusion@gov.wales </t>
  </si>
  <si>
    <t>Next update: November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</si>
</sst>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_-;\-* #,##0_-;_-* &quot;-&quot;??_-;_-@_-"/>
  </numFmts>
  <fonts count="43"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Helvetica"/>
    </font>
    <font>
      <vertAlign val="superscript"/>
      <sz val="11"/>
      <name val="Calibri"/>
      <family val="2"/>
    </font>
    <font>
      <vertAlign val="superscript"/>
      <sz val="11"/>
      <color indexed="8"/>
      <name val="Calibri"/>
      <family val="2"/>
    </font>
    <font>
      <b/>
      <sz val="11"/>
      <color indexed="9"/>
      <name val="Arial Black"/>
      <family val="2"/>
    </font>
    <font>
      <b/>
      <vertAlign val="superscript"/>
      <sz val="11"/>
      <color indexed="9"/>
      <name val="Arial Black"/>
      <family val="2"/>
    </font>
    <font>
      <sz val="12"/>
      <color theme="1"/>
      <name val="Arial"/>
      <family val="2"/>
    </font>
    <font>
      <u/>
      <sz val="11"/>
      <color theme="10"/>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1"/>
      <name val="Calibri"/>
      <family val="2"/>
      <scheme val="minor"/>
    </font>
    <font>
      <b/>
      <sz val="11"/>
      <name val="Calibri"/>
      <family val="2"/>
      <scheme val="minor"/>
    </font>
    <font>
      <b/>
      <sz val="11"/>
      <color theme="0"/>
      <name val="Arial Black"/>
      <family val="2"/>
    </font>
    <font>
      <sz val="11"/>
      <color rgb="FFFF0000"/>
      <name val="Calibri"/>
      <family val="2"/>
      <scheme val="minor"/>
    </font>
    <font>
      <u/>
      <sz val="8.5"/>
      <color indexed="12"/>
      <name val="Arial"/>
      <family val="2"/>
    </font>
    <font>
      <u/>
      <sz val="11"/>
      <name val="Calibri"/>
      <family val="2"/>
      <scheme val="minor"/>
    </font>
    <font>
      <b/>
      <sz val="11"/>
      <color indexed="8"/>
      <name val="Calibri"/>
      <family val="2"/>
    </font>
    <font>
      <sz val="10"/>
      <name val="Arial"/>
      <family val="2"/>
    </font>
    <font>
      <sz val="10"/>
      <color theme="1"/>
      <name val="Calibri"/>
      <family val="2"/>
      <scheme val="minor"/>
    </font>
    <font>
      <sz val="10"/>
      <color indexed="8"/>
      <name val="Arial"/>
      <family val="2"/>
    </font>
    <font>
      <sz val="9"/>
      <color theme="1"/>
      <name val="Arial Black"/>
      <family val="2"/>
    </font>
    <font>
      <sz val="10"/>
      <color rgb="FF000000"/>
      <name val="Calibri"/>
      <family val="2"/>
      <scheme val="minor"/>
    </font>
    <font>
      <sz val="10"/>
      <color rgb="FF000000"/>
      <name val="Arial"/>
      <family val="2"/>
    </font>
    <font>
      <b/>
      <sz val="12"/>
      <color theme="1"/>
      <name val="Calibri"/>
      <family val="2"/>
      <scheme val="minor"/>
    </font>
    <font>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FF"/>
        <bgColor indexed="64"/>
      </patternFill>
    </fill>
    <fill>
      <patternFill patternType="solid">
        <fgColor rgb="FFFFFFFF"/>
        <bgColor rgb="FFFFFFFF"/>
      </patternFill>
    </fill>
    <fill>
      <patternFill patternType="solid">
        <fgColor rgb="FFFFFFFF"/>
        <bgColor rgb="FF000000"/>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17">
    <xf numFmtId="0" fontId="0" fillId="0" borderId="0"/>
    <xf numFmtId="43" fontId="23" fillId="0" borderId="0" applyFont="0" applyFill="0" applyBorder="0" applyAlignment="0" applyProtection="0"/>
    <xf numFmtId="164" fontId="16" fillId="0" borderId="0" applyFont="0" applyFill="0" applyBorder="0" applyAlignment="0" applyProtection="0"/>
    <xf numFmtId="0" fontId="24" fillId="0" borderId="0" applyNumberFormat="0" applyFill="0" applyBorder="0" applyAlignment="0" applyProtection="0"/>
    <xf numFmtId="0" fontId="25" fillId="0" borderId="0"/>
    <xf numFmtId="0" fontId="18" fillId="0" borderId="0"/>
    <xf numFmtId="0" fontId="17" fillId="0" borderId="0"/>
    <xf numFmtId="43" fontId="25" fillId="0" borderId="0" applyFont="0" applyFill="0" applyBorder="0" applyAlignment="0" applyProtection="0"/>
    <xf numFmtId="0" fontId="32" fillId="0" borderId="0" applyNumberFormat="0" applyFill="0" applyBorder="0" applyAlignment="0" applyProtection="0">
      <alignment vertical="top"/>
      <protection locked="0"/>
    </xf>
    <xf numFmtId="0" fontId="35" fillId="0" borderId="0"/>
    <xf numFmtId="0" fontId="17" fillId="0" borderId="0"/>
    <xf numFmtId="164" fontId="8" fillId="0" borderId="0" applyFont="0" applyFill="0" applyBorder="0" applyAlignment="0" applyProtection="0"/>
    <xf numFmtId="0" fontId="8" fillId="0" borderId="0"/>
    <xf numFmtId="164" fontId="36" fillId="0" borderId="0" applyFont="0" applyFill="0" applyBorder="0" applyAlignment="0" applyProtection="0"/>
    <xf numFmtId="0" fontId="7" fillId="0" borderId="0"/>
    <xf numFmtId="0" fontId="16" fillId="0" borderId="0"/>
    <xf numFmtId="9" fontId="16" fillId="0" borderId="0" applyFont="0" applyFill="0" applyBorder="0" applyAlignment="0" applyProtection="0"/>
  </cellStyleXfs>
  <cellXfs count="139">
    <xf numFmtId="0" fontId="0" fillId="0" borderId="0" xfId="0"/>
    <xf numFmtId="0" fontId="0" fillId="2" borderId="0" xfId="0" applyFill="1"/>
    <xf numFmtId="0" fontId="25" fillId="2" borderId="0" xfId="0" applyFont="1" applyFill="1"/>
    <xf numFmtId="0" fontId="26" fillId="2" borderId="0" xfId="0" applyFont="1" applyFill="1"/>
    <xf numFmtId="0" fontId="25" fillId="2" borderId="0" xfId="0" applyFont="1" applyFill="1" applyAlignment="1">
      <alignment horizontal="left" wrapText="1"/>
    </xf>
    <xf numFmtId="0" fontId="27" fillId="2" borderId="0" xfId="6" applyFont="1" applyFill="1" applyAlignment="1">
      <alignment horizontal="left"/>
    </xf>
    <xf numFmtId="0" fontId="28" fillId="2" borderId="0" xfId="0" applyFont="1" applyFill="1" applyAlignment="1">
      <alignment horizontal="left"/>
    </xf>
    <xf numFmtId="0" fontId="25" fillId="2" borderId="0" xfId="0" applyFont="1" applyFill="1" applyBorder="1"/>
    <xf numFmtId="0" fontId="25" fillId="2" borderId="1" xfId="0" applyFont="1" applyFill="1" applyBorder="1"/>
    <xf numFmtId="0" fontId="25" fillId="2" borderId="2" xfId="0" applyFont="1" applyFill="1" applyBorder="1" applyAlignment="1">
      <alignment horizontal="right" vertical="center" wrapText="1"/>
    </xf>
    <xf numFmtId="0" fontId="25" fillId="2" borderId="1" xfId="0" applyFont="1" applyFill="1" applyBorder="1" applyAlignment="1">
      <alignment horizontal="right" vertical="center" wrapText="1"/>
    </xf>
    <xf numFmtId="0" fontId="26" fillId="2" borderId="1" xfId="0" applyFont="1" applyFill="1" applyBorder="1" applyAlignment="1">
      <alignment horizontal="right" vertical="center" wrapText="1"/>
    </xf>
    <xf numFmtId="0" fontId="25" fillId="2" borderId="2" xfId="0" applyFont="1" applyFill="1" applyBorder="1"/>
    <xf numFmtId="3" fontId="25" fillId="2" borderId="0" xfId="0" applyNumberFormat="1" applyFont="1" applyFill="1" applyAlignment="1">
      <alignment horizontal="right"/>
    </xf>
    <xf numFmtId="3" fontId="25" fillId="2" borderId="0" xfId="0" applyNumberFormat="1" applyFont="1" applyFill="1" applyBorder="1" applyAlignment="1">
      <alignment horizontal="right"/>
    </xf>
    <xf numFmtId="0" fontId="28" fillId="2" borderId="0" xfId="0" applyFont="1" applyFill="1" applyBorder="1" applyAlignment="1">
      <alignment horizontal="left"/>
    </xf>
    <xf numFmtId="0" fontId="27" fillId="2" borderId="0" xfId="6" applyFont="1" applyFill="1" applyBorder="1" applyAlignment="1">
      <alignment horizontal="left"/>
    </xf>
    <xf numFmtId="0" fontId="25" fillId="2" borderId="0" xfId="0" applyFont="1" applyFill="1" applyBorder="1" applyAlignment="1">
      <alignment horizontal="right"/>
    </xf>
    <xf numFmtId="3" fontId="28" fillId="2" borderId="0" xfId="0" applyNumberFormat="1" applyFont="1" applyFill="1" applyBorder="1"/>
    <xf numFmtId="3" fontId="25" fillId="2" borderId="0" xfId="0" applyNumberFormat="1" applyFont="1" applyFill="1" applyBorder="1"/>
    <xf numFmtId="0" fontId="28" fillId="2" borderId="0" xfId="0" applyFont="1" applyFill="1" applyBorder="1"/>
    <xf numFmtId="0" fontId="25" fillId="2" borderId="0" xfId="0" applyFont="1" applyFill="1" applyBorder="1" applyAlignment="1">
      <alignment horizontal="left"/>
    </xf>
    <xf numFmtId="37" fontId="25" fillId="2" borderId="0" xfId="4" applyNumberFormat="1" applyFont="1" applyFill="1" applyBorder="1"/>
    <xf numFmtId="0" fontId="26" fillId="2" borderId="0" xfId="0" applyFont="1" applyFill="1" applyBorder="1" applyAlignment="1">
      <alignment horizontal="right"/>
    </xf>
    <xf numFmtId="0" fontId="28" fillId="2" borderId="0" xfId="0" applyNumberFormat="1" applyFont="1" applyFill="1" applyBorder="1" applyAlignment="1">
      <alignment horizontal="left"/>
    </xf>
    <xf numFmtId="3" fontId="26" fillId="2" borderId="0" xfId="0" applyNumberFormat="1" applyFont="1" applyFill="1" applyAlignment="1">
      <alignment horizontal="right"/>
    </xf>
    <xf numFmtId="3" fontId="26" fillId="2" borderId="0" xfId="0" applyNumberFormat="1" applyFont="1" applyFill="1" applyBorder="1" applyAlignment="1">
      <alignment horizontal="right"/>
    </xf>
    <xf numFmtId="0" fontId="0" fillId="2" borderId="0" xfId="0" applyFont="1" applyFill="1"/>
    <xf numFmtId="37" fontId="25" fillId="2" borderId="0" xfId="4" quotePrefix="1" applyNumberFormat="1" applyFont="1" applyFill="1" applyBorder="1" applyAlignment="1">
      <alignment horizontal="right"/>
    </xf>
    <xf numFmtId="0" fontId="28" fillId="2" borderId="0" xfId="0" applyFont="1" applyFill="1"/>
    <xf numFmtId="1" fontId="29" fillId="2" borderId="0" xfId="0" applyNumberFormat="1" applyFont="1" applyFill="1" applyAlignment="1">
      <alignment horizontal="right"/>
    </xf>
    <xf numFmtId="1" fontId="29" fillId="2" borderId="0" xfId="5" quotePrefix="1" applyNumberFormat="1" applyFont="1" applyFill="1" applyBorder="1" applyAlignment="1">
      <alignment horizontal="right"/>
    </xf>
    <xf numFmtId="1" fontId="29" fillId="2" borderId="0" xfId="5" applyNumberFormat="1" applyFont="1" applyFill="1" applyBorder="1" applyAlignment="1">
      <alignment horizontal="right"/>
    </xf>
    <xf numFmtId="3" fontId="25" fillId="2" borderId="0" xfId="0" applyNumberFormat="1" applyFont="1" applyFill="1"/>
    <xf numFmtId="1" fontId="29" fillId="2" borderId="0" xfId="2" applyNumberFormat="1" applyFont="1" applyFill="1" applyBorder="1" applyAlignment="1">
      <alignment horizontal="right"/>
    </xf>
    <xf numFmtId="1" fontId="25" fillId="2" borderId="0" xfId="0" applyNumberFormat="1" applyFont="1" applyFill="1"/>
    <xf numFmtId="3" fontId="29" fillId="2" borderId="0" xfId="2" applyNumberFormat="1" applyFont="1" applyFill="1" applyBorder="1" applyAlignment="1">
      <alignment horizontal="right"/>
    </xf>
    <xf numFmtId="0" fontId="28" fillId="2" borderId="1" xfId="0" applyFont="1" applyFill="1" applyBorder="1" applyAlignment="1">
      <alignment horizontal="left"/>
    </xf>
    <xf numFmtId="3" fontId="25" fillId="2" borderId="1" xfId="0" applyNumberFormat="1" applyFont="1" applyFill="1" applyBorder="1"/>
    <xf numFmtId="0" fontId="25" fillId="2" borderId="2" xfId="0" applyFont="1" applyFill="1" applyBorder="1" applyAlignment="1">
      <alignment horizontal="left"/>
    </xf>
    <xf numFmtId="10" fontId="25" fillId="2" borderId="0" xfId="0" applyNumberFormat="1" applyFont="1" applyFill="1" applyBorder="1"/>
    <xf numFmtId="0" fontId="25" fillId="2" borderId="0" xfId="0" applyFont="1" applyFill="1" applyAlignment="1">
      <alignment vertical="top" wrapText="1"/>
    </xf>
    <xf numFmtId="0" fontId="0" fillId="2" borderId="0" xfId="0" applyFill="1" applyAlignment="1">
      <alignment vertical="top" wrapText="1"/>
    </xf>
    <xf numFmtId="17" fontId="0" fillId="2" borderId="0" xfId="0" applyNumberFormat="1" applyFill="1"/>
    <xf numFmtId="0" fontId="25" fillId="2" borderId="0" xfId="0" applyFont="1" applyFill="1" applyAlignment="1">
      <alignment wrapText="1"/>
    </xf>
    <xf numFmtId="0" fontId="31" fillId="2" borderId="0" xfId="0" applyFont="1" applyFill="1" applyAlignment="1">
      <alignment wrapText="1"/>
    </xf>
    <xf numFmtId="0" fontId="25" fillId="2" borderId="0" xfId="0" applyFont="1" applyFill="1" applyBorder="1" applyAlignment="1"/>
    <xf numFmtId="0" fontId="26" fillId="2" borderId="0" xfId="0" applyFont="1" applyFill="1" applyBorder="1" applyAlignment="1"/>
    <xf numFmtId="3" fontId="0" fillId="2" borderId="0" xfId="0" applyNumberFormat="1" applyFill="1"/>
    <xf numFmtId="3" fontId="16" fillId="2" borderId="0" xfId="4" applyNumberFormat="1" applyFont="1" applyFill="1" applyBorder="1" applyAlignment="1">
      <alignment horizontal="right"/>
    </xf>
    <xf numFmtId="37" fontId="25" fillId="2" borderId="0" xfId="0" applyNumberFormat="1" applyFont="1" applyFill="1" applyBorder="1"/>
    <xf numFmtId="37" fontId="25" fillId="2" borderId="0" xfId="0" applyNumberFormat="1" applyFont="1" applyFill="1" applyBorder="1" applyAlignment="1">
      <alignment horizontal="right"/>
    </xf>
    <xf numFmtId="3" fontId="25" fillId="2" borderId="1" xfId="0" applyNumberFormat="1" applyFont="1" applyFill="1" applyBorder="1" applyAlignment="1">
      <alignment horizontal="right"/>
    </xf>
    <xf numFmtId="3" fontId="14" fillId="2" borderId="0" xfId="0" applyNumberFormat="1" applyFont="1" applyFill="1" applyBorder="1" applyAlignment="1">
      <alignment horizontal="right"/>
    </xf>
    <xf numFmtId="3" fontId="26" fillId="2" borderId="0" xfId="0" applyNumberFormat="1" applyFont="1" applyFill="1" applyBorder="1"/>
    <xf numFmtId="0" fontId="13" fillId="2" borderId="1" xfId="0" applyFont="1" applyFill="1" applyBorder="1" applyAlignment="1">
      <alignment horizontal="left" vertical="center" wrapText="1"/>
    </xf>
    <xf numFmtId="0" fontId="13" fillId="2" borderId="1" xfId="0" applyFont="1" applyFill="1" applyBorder="1" applyAlignment="1">
      <alignment horizontal="right" vertical="center" wrapText="1"/>
    </xf>
    <xf numFmtId="0" fontId="13" fillId="2" borderId="0" xfId="0" applyFont="1" applyFill="1" applyBorder="1" applyAlignment="1">
      <alignment horizontal="left"/>
    </xf>
    <xf numFmtId="3" fontId="26" fillId="2" borderId="1" xfId="0" applyNumberFormat="1" applyFont="1" applyFill="1" applyBorder="1" applyAlignment="1">
      <alignment horizontal="right"/>
    </xf>
    <xf numFmtId="0" fontId="12" fillId="2" borderId="0" xfId="0" applyFont="1" applyFill="1"/>
    <xf numFmtId="0" fontId="12" fillId="2" borderId="2" xfId="0" applyFont="1" applyFill="1" applyBorder="1"/>
    <xf numFmtId="0" fontId="28" fillId="2" borderId="1" xfId="0" applyFont="1" applyFill="1" applyBorder="1" applyAlignment="1"/>
    <xf numFmtId="3" fontId="28" fillId="2" borderId="1" xfId="0" applyNumberFormat="1" applyFont="1" applyFill="1" applyBorder="1" applyAlignment="1"/>
    <xf numFmtId="3" fontId="17" fillId="5" borderId="0" xfId="0" applyNumberFormat="1" applyFont="1" applyFill="1" applyBorder="1" applyAlignment="1" applyProtection="1"/>
    <xf numFmtId="3" fontId="17" fillId="5" borderId="0" xfId="0" applyNumberFormat="1" applyFont="1" applyFill="1" applyBorder="1" applyAlignment="1" applyProtection="1">
      <alignment horizontal="right"/>
    </xf>
    <xf numFmtId="3" fontId="17" fillId="5" borderId="1" xfId="0" applyNumberFormat="1" applyFont="1" applyFill="1" applyBorder="1" applyAlignment="1" applyProtection="1">
      <alignment horizontal="right"/>
    </xf>
    <xf numFmtId="0" fontId="11" fillId="2" borderId="0" xfId="0" applyFont="1" applyFill="1" applyAlignment="1">
      <alignment horizontal="right"/>
    </xf>
    <xf numFmtId="0" fontId="10" fillId="2" borderId="0" xfId="0" applyFont="1" applyFill="1" applyAlignment="1">
      <alignment horizontal="right"/>
    </xf>
    <xf numFmtId="0" fontId="25" fillId="2" borderId="0" xfId="0" applyFont="1" applyFill="1" applyAlignment="1">
      <alignment horizontal="left" wrapText="1"/>
    </xf>
    <xf numFmtId="0" fontId="15" fillId="2" borderId="0" xfId="0" applyFont="1" applyFill="1" applyBorder="1"/>
    <xf numFmtId="0" fontId="28" fillId="2" borderId="0" xfId="0" applyFont="1" applyFill="1" applyBorder="1" applyAlignment="1"/>
    <xf numFmtId="3" fontId="28" fillId="2" borderId="0" xfId="0" applyNumberFormat="1" applyFont="1" applyFill="1" applyBorder="1" applyAlignment="1"/>
    <xf numFmtId="3" fontId="34" fillId="5" borderId="1" xfId="0" applyNumberFormat="1" applyFont="1" applyFill="1" applyBorder="1" applyAlignment="1" applyProtection="1">
      <alignment horizontal="right"/>
    </xf>
    <xf numFmtId="0" fontId="37" fillId="2" borderId="0" xfId="6" applyFont="1" applyFill="1" applyAlignment="1">
      <alignment horizontal="left"/>
    </xf>
    <xf numFmtId="37" fontId="8" fillId="2" borderId="0" xfId="12" applyNumberFormat="1" applyFill="1"/>
    <xf numFmtId="0" fontId="26" fillId="2" borderId="0" xfId="0" applyFont="1" applyFill="1" applyBorder="1" applyAlignment="1">
      <alignment horizontal="right" vertical="center" wrapText="1"/>
    </xf>
    <xf numFmtId="0" fontId="7" fillId="2" borderId="0" xfId="14" applyFill="1"/>
    <xf numFmtId="0" fontId="40" fillId="6" borderId="0" xfId="15" applyFont="1" applyFill="1" applyAlignment="1">
      <alignment wrapText="1"/>
    </xf>
    <xf numFmtId="0" fontId="39" fillId="6" borderId="0" xfId="14" applyFont="1" applyFill="1" applyAlignment="1"/>
    <xf numFmtId="0" fontId="40" fillId="6" borderId="0" xfId="14" applyFont="1" applyFill="1" applyAlignment="1"/>
    <xf numFmtId="0" fontId="38" fillId="2" borderId="0" xfId="14" applyFont="1" applyFill="1" applyAlignment="1">
      <alignment wrapText="1"/>
    </xf>
    <xf numFmtId="0" fontId="39" fillId="6" borderId="0" xfId="15" applyFont="1" applyFill="1" applyAlignment="1">
      <alignment wrapText="1"/>
    </xf>
    <xf numFmtId="0" fontId="39" fillId="6" borderId="0" xfId="15" applyFont="1" applyFill="1" applyAlignment="1">
      <alignment horizontal="left" wrapText="1"/>
    </xf>
    <xf numFmtId="165" fontId="6" fillId="2" borderId="0" xfId="1" applyNumberFormat="1" applyFont="1" applyFill="1"/>
    <xf numFmtId="165" fontId="28" fillId="2" borderId="0" xfId="1" applyNumberFormat="1" applyFont="1" applyFill="1" applyAlignment="1">
      <alignment horizontal="right"/>
    </xf>
    <xf numFmtId="165" fontId="28" fillId="2" borderId="0" xfId="1" applyNumberFormat="1" applyFont="1" applyFill="1"/>
    <xf numFmtId="165" fontId="6" fillId="2" borderId="0" xfId="1" applyNumberFormat="1" applyFont="1" applyFill="1" applyAlignment="1">
      <alignment horizontal="right"/>
    </xf>
    <xf numFmtId="165" fontId="28" fillId="2" borderId="0" xfId="1" applyNumberFormat="1" applyFont="1" applyFill="1" applyBorder="1" applyAlignment="1">
      <alignment horizontal="right"/>
    </xf>
    <xf numFmtId="165" fontId="6" fillId="2" borderId="0" xfId="1" applyNumberFormat="1" applyFont="1" applyFill="1" applyBorder="1"/>
    <xf numFmtId="165" fontId="6" fillId="2" borderId="1" xfId="1" applyNumberFormat="1" applyFont="1" applyFill="1" applyBorder="1"/>
    <xf numFmtId="0" fontId="26" fillId="2" borderId="0" xfId="4" applyFont="1" applyFill="1" applyBorder="1"/>
    <xf numFmtId="0" fontId="25" fillId="2" borderId="0" xfId="4" applyFont="1" applyFill="1" applyBorder="1"/>
    <xf numFmtId="0" fontId="37" fillId="2" borderId="0" xfId="6" applyFont="1" applyFill="1" applyBorder="1" applyAlignment="1">
      <alignment horizontal="left"/>
    </xf>
    <xf numFmtId="37" fontId="8" fillId="2" borderId="0" xfId="12" applyNumberFormat="1" applyFill="1" applyBorder="1"/>
    <xf numFmtId="3" fontId="28" fillId="2" borderId="0" xfId="1" applyNumberFormat="1" applyFont="1" applyFill="1" applyBorder="1"/>
    <xf numFmtId="0" fontId="41" fillId="2" borderId="0" xfId="0" applyFont="1" applyFill="1"/>
    <xf numFmtId="165" fontId="6" fillId="2" borderId="1" xfId="1" applyNumberFormat="1" applyFont="1" applyFill="1" applyBorder="1" applyAlignment="1">
      <alignment horizontal="right"/>
    </xf>
    <xf numFmtId="0" fontId="25" fillId="2" borderId="0" xfId="0" applyFont="1" applyFill="1" applyAlignment="1">
      <alignment horizontal="right"/>
    </xf>
    <xf numFmtId="0" fontId="24" fillId="2" borderId="0" xfId="3" applyFont="1" applyFill="1" applyAlignment="1">
      <alignment horizontal="left"/>
    </xf>
    <xf numFmtId="0" fontId="25" fillId="2" borderId="0" xfId="0" applyFont="1" applyFill="1" applyAlignment="1">
      <alignment horizontal="left" wrapText="1"/>
    </xf>
    <xf numFmtId="0" fontId="25" fillId="2" borderId="0" xfId="0" applyFont="1" applyFill="1" applyAlignment="1">
      <alignment horizontal="left" vertical="top" wrapText="1"/>
    </xf>
    <xf numFmtId="0" fontId="26" fillId="2" borderId="0" xfId="0" applyFont="1" applyFill="1" applyAlignment="1">
      <alignment horizontal="left" wrapText="1"/>
    </xf>
    <xf numFmtId="0" fontId="33" fillId="2" borderId="0" xfId="3" applyFont="1" applyFill="1" applyAlignment="1">
      <alignment vertical="top" wrapText="1"/>
    </xf>
    <xf numFmtId="3" fontId="5" fillId="2" borderId="1" xfId="0" applyNumberFormat="1" applyFont="1" applyFill="1" applyBorder="1" applyAlignment="1">
      <alignment horizontal="right"/>
    </xf>
    <xf numFmtId="3" fontId="14" fillId="2" borderId="1" xfId="0" applyNumberFormat="1" applyFont="1" applyFill="1" applyBorder="1" applyAlignment="1">
      <alignment horizontal="right"/>
    </xf>
    <xf numFmtId="0" fontId="28" fillId="2" borderId="0" xfId="0" applyFont="1" applyFill="1" applyAlignment="1">
      <alignment horizontal="left" vertical="top" wrapText="1"/>
    </xf>
    <xf numFmtId="3" fontId="4" fillId="2" borderId="1" xfId="0" applyNumberFormat="1" applyFont="1" applyFill="1" applyBorder="1" applyAlignment="1">
      <alignment horizontal="right"/>
    </xf>
    <xf numFmtId="0" fontId="42" fillId="7" borderId="0" xfId="0" applyFont="1" applyFill="1" applyBorder="1"/>
    <xf numFmtId="0" fontId="3" fillId="0" borderId="0" xfId="0" applyFont="1"/>
    <xf numFmtId="0" fontId="3" fillId="2" borderId="2"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41" fillId="2" borderId="0" xfId="0" applyFont="1" applyFill="1" applyBorder="1"/>
    <xf numFmtId="0" fontId="26" fillId="2" borderId="0" xfId="0" applyFont="1" applyFill="1" applyBorder="1"/>
    <xf numFmtId="0" fontId="42" fillId="2" borderId="0" xfId="0" applyFont="1" applyFill="1" applyBorder="1" applyAlignment="1">
      <alignment horizontal="left"/>
    </xf>
    <xf numFmtId="3" fontId="34" fillId="5" borderId="0" xfId="0" applyNumberFormat="1" applyFont="1" applyFill="1" applyBorder="1" applyAlignment="1" applyProtection="1">
      <alignment horizontal="right"/>
    </xf>
    <xf numFmtId="3" fontId="4" fillId="2" borderId="0" xfId="0" applyNumberFormat="1" applyFont="1" applyFill="1" applyBorder="1" applyAlignment="1">
      <alignment horizontal="right"/>
    </xf>
    <xf numFmtId="3" fontId="5" fillId="2" borderId="0" xfId="0" applyNumberFormat="1" applyFont="1" applyFill="1" applyBorder="1" applyAlignment="1">
      <alignment horizontal="right"/>
    </xf>
    <xf numFmtId="0" fontId="2" fillId="2" borderId="1" xfId="0" applyFont="1" applyFill="1" applyBorder="1"/>
    <xf numFmtId="0" fontId="26" fillId="2" borderId="0" xfId="4" applyFont="1" applyFill="1" applyBorder="1" applyAlignment="1"/>
    <xf numFmtId="0" fontId="1" fillId="2" borderId="0" xfId="0" applyFont="1" applyFill="1" applyAlignment="1">
      <alignment horizontal="right"/>
    </xf>
    <xf numFmtId="0" fontId="38" fillId="3" borderId="0" xfId="14" applyFont="1" applyFill="1" applyAlignment="1">
      <alignment horizontal="left" wrapText="1"/>
    </xf>
    <xf numFmtId="0" fontId="39" fillId="6" borderId="0" xfId="15" applyFont="1" applyFill="1" applyAlignment="1">
      <alignment horizontal="left" wrapText="1"/>
    </xf>
    <xf numFmtId="0" fontId="36" fillId="2" borderId="0" xfId="0" applyFont="1" applyFill="1" applyAlignment="1">
      <alignment horizontal="left" wrapText="1"/>
    </xf>
    <xf numFmtId="0" fontId="24" fillId="2" borderId="0" xfId="3" applyFont="1" applyFill="1" applyAlignment="1">
      <alignment horizontal="left"/>
    </xf>
    <xf numFmtId="0" fontId="24" fillId="2" borderId="0" xfId="3" applyFill="1" applyAlignment="1">
      <alignment horizontal="left"/>
    </xf>
    <xf numFmtId="0" fontId="9" fillId="2" borderId="0" xfId="0" applyFont="1" applyFill="1" applyAlignment="1">
      <alignment horizontal="left" vertical="top" wrapText="1"/>
    </xf>
    <xf numFmtId="0" fontId="9" fillId="2" borderId="0" xfId="0" applyFont="1" applyFill="1" applyAlignment="1">
      <alignment horizontal="left" wrapText="1"/>
    </xf>
    <xf numFmtId="0" fontId="26" fillId="2" borderId="0" xfId="0" applyFont="1" applyFill="1" applyAlignment="1">
      <alignment horizontal="left" wrapText="1"/>
    </xf>
    <xf numFmtId="0" fontId="25" fillId="2" borderId="0" xfId="0" applyFont="1" applyFill="1" applyAlignment="1">
      <alignment horizontal="left" wrapText="1"/>
    </xf>
    <xf numFmtId="0" fontId="30" fillId="3" borderId="0" xfId="0" applyFont="1" applyFill="1" applyAlignment="1">
      <alignment horizontal="left" vertical="center"/>
    </xf>
    <xf numFmtId="0" fontId="24" fillId="2" borderId="0" xfId="3" applyFill="1" applyAlignment="1">
      <alignment horizontal="right"/>
    </xf>
    <xf numFmtId="0" fontId="28" fillId="2" borderId="0" xfId="0" applyFont="1" applyFill="1" applyAlignment="1">
      <alignment horizontal="left" vertical="top" wrapText="1"/>
    </xf>
    <xf numFmtId="0" fontId="26" fillId="4" borderId="0" xfId="0" applyFont="1" applyFill="1" applyBorder="1" applyAlignment="1">
      <alignment vertical="center"/>
    </xf>
    <xf numFmtId="0" fontId="26" fillId="4" borderId="1" xfId="0" applyFont="1" applyFill="1" applyBorder="1" applyAlignment="1">
      <alignment vertical="center"/>
    </xf>
    <xf numFmtId="0" fontId="33" fillId="2" borderId="0" xfId="3" applyFont="1" applyFill="1" applyAlignment="1">
      <alignment horizontal="left" wrapText="1"/>
    </xf>
    <xf numFmtId="0" fontId="33" fillId="2" borderId="0" xfId="3" applyFont="1" applyFill="1" applyAlignment="1">
      <alignment horizontal="left"/>
    </xf>
    <xf numFmtId="0" fontId="25" fillId="2" borderId="0" xfId="0" applyFont="1" applyFill="1" applyAlignment="1">
      <alignment horizontal="left" vertical="top" wrapText="1"/>
    </xf>
    <xf numFmtId="0" fontId="26" fillId="2" borderId="0" xfId="4" applyFont="1" applyFill="1" applyBorder="1" applyAlignment="1">
      <alignment horizontal="center" vertical="center" wrapText="1"/>
    </xf>
    <xf numFmtId="0" fontId="25" fillId="2" borderId="0" xfId="4" applyFont="1" applyFill="1" applyBorder="1" applyAlignment="1">
      <alignment horizontal="center" vertical="center"/>
    </xf>
  </cellXfs>
  <cellStyles count="17">
    <cellStyle name="Comma" xfId="1" builtinId="3"/>
    <cellStyle name="Comma 2" xfId="2"/>
    <cellStyle name="Comma 2 2" xfId="13"/>
    <cellStyle name="Comma 3" xfId="7"/>
    <cellStyle name="Comma 3 2" xfId="11"/>
    <cellStyle name="Hyperlink" xfId="3" builtinId="8"/>
    <cellStyle name="Hyperlink 2" xfId="8"/>
    <cellStyle name="Normal" xfId="0" builtinId="0"/>
    <cellStyle name="Normal 2" xfId="10"/>
    <cellStyle name="Normal 2 2" xfId="15"/>
    <cellStyle name="Normal 3" xfId="4"/>
    <cellStyle name="Normal 3 2" xfId="12"/>
    <cellStyle name="Normal 4" xfId="9"/>
    <cellStyle name="Normal 5" xfId="14"/>
    <cellStyle name="Normal_Data" xfId="5"/>
    <cellStyle name="Normal_Tab 27" xfId="6"/>
    <cellStyle name="Percent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fire-statistics-monitor"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https://www.gov.uk/government/collections/fire-statistics-monitor" TargetMode="External"/><Relationship Id="rId12" Type="http://schemas.openxmlformats.org/officeDocument/2006/relationships/printerSettings" Target="../printerSettings/printerSettings2.bin"/><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http://gov.wales/statistics-and-research/fire-statistics/?lang=en" TargetMode="External"/><Relationship Id="rId11" Type="http://schemas.openxmlformats.org/officeDocument/2006/relationships/hyperlink" Target="mailto:stats.inclusion@gov.wales" TargetMode="External"/><Relationship Id="rId5" Type="http://schemas.openxmlformats.org/officeDocument/2006/relationships/hyperlink" Target="http://www.firescotland.gov.uk/about-us/fire-and-rescue-statistics.aspx" TargetMode="External"/><Relationship Id="rId10" Type="http://schemas.openxmlformats.org/officeDocument/2006/relationships/hyperlink" Target="mailto:firestatistics@homeoffice.gov.uk"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https://www.gov.uk/government/statistical-data-sets/fire-statistics-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workbookViewId="0">
      <selection sqref="A1:H1"/>
    </sheetView>
  </sheetViews>
  <sheetFormatPr defaultColWidth="8.88671875" defaultRowHeight="15" x14ac:dyDescent="0.25"/>
  <cols>
    <col min="1" max="16384" width="8.88671875" style="76"/>
  </cols>
  <sheetData>
    <row r="1" spans="1:15" ht="16.5" customHeight="1" x14ac:dyDescent="0.3">
      <c r="A1" s="120" t="s">
        <v>100</v>
      </c>
      <c r="B1" s="120"/>
      <c r="C1" s="120"/>
      <c r="D1" s="120"/>
      <c r="E1" s="120"/>
      <c r="F1" s="120"/>
      <c r="G1" s="120"/>
      <c r="H1" s="120"/>
      <c r="I1" s="80"/>
      <c r="J1" s="80"/>
      <c r="K1" s="80"/>
    </row>
    <row r="3" spans="1:15" ht="28.9" customHeight="1" x14ac:dyDescent="0.25">
      <c r="A3" s="121" t="s">
        <v>120</v>
      </c>
      <c r="B3" s="121"/>
      <c r="C3" s="121"/>
      <c r="D3" s="121"/>
      <c r="E3" s="121"/>
      <c r="F3" s="121"/>
      <c r="G3" s="121"/>
      <c r="H3" s="121"/>
      <c r="I3" s="81"/>
      <c r="J3" s="81"/>
      <c r="K3" s="81"/>
      <c r="L3" s="77"/>
      <c r="M3" s="77"/>
      <c r="N3" s="77"/>
      <c r="O3" s="77"/>
    </row>
    <row r="4" spans="1:15" ht="15" customHeight="1" x14ac:dyDescent="0.25">
      <c r="A4" s="78"/>
      <c r="B4" s="78"/>
      <c r="C4" s="78"/>
      <c r="D4" s="78"/>
      <c r="E4" s="78"/>
      <c r="F4" s="78"/>
      <c r="G4" s="78"/>
      <c r="H4" s="78"/>
      <c r="I4" s="78"/>
      <c r="J4" s="78"/>
      <c r="K4" s="78"/>
      <c r="L4" s="79"/>
      <c r="M4" s="79"/>
      <c r="N4" s="79"/>
      <c r="O4" s="79"/>
    </row>
    <row r="5" spans="1:15" ht="39" customHeight="1" x14ac:dyDescent="0.25">
      <c r="A5" s="121" t="s">
        <v>103</v>
      </c>
      <c r="B5" s="121"/>
      <c r="C5" s="121"/>
      <c r="D5" s="121"/>
      <c r="E5" s="121"/>
      <c r="F5" s="121"/>
      <c r="G5" s="121"/>
      <c r="H5" s="121"/>
      <c r="I5" s="82"/>
      <c r="J5" s="82"/>
      <c r="K5" s="82"/>
      <c r="L5" s="79"/>
      <c r="M5" s="79"/>
      <c r="N5" s="79"/>
      <c r="O5" s="79"/>
    </row>
    <row r="7" spans="1:15" ht="15" customHeight="1" x14ac:dyDescent="0.25">
      <c r="A7" s="122" t="s">
        <v>102</v>
      </c>
      <c r="B7" s="122"/>
      <c r="C7" s="122"/>
      <c r="D7" s="122"/>
      <c r="E7" s="122"/>
      <c r="F7" s="122"/>
      <c r="G7" s="122"/>
      <c r="H7" s="122"/>
      <c r="I7" s="122"/>
      <c r="J7" s="122"/>
      <c r="K7" s="122"/>
    </row>
  </sheetData>
  <mergeCells count="4">
    <mergeCell ref="A1:H1"/>
    <mergeCell ref="A3:H3"/>
    <mergeCell ref="A5:H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workbookViewId="0">
      <pane ySplit="5" topLeftCell="A6" activePane="bottomLeft" state="frozen"/>
      <selection pane="bottomLeft" sqref="A1:J1"/>
    </sheetView>
  </sheetViews>
  <sheetFormatPr defaultColWidth="8.88671875" defaultRowHeight="15" x14ac:dyDescent="0.2"/>
  <cols>
    <col min="1" max="1" width="16.33203125" style="1" customWidth="1"/>
    <col min="2" max="5" width="8.77734375" style="1" customWidth="1"/>
    <col min="6" max="6" width="5.77734375" style="1" customWidth="1"/>
    <col min="7" max="8" width="8.77734375" style="1" customWidth="1"/>
    <col min="9" max="9" width="8.6640625" style="1" customWidth="1"/>
    <col min="10" max="10" width="8.77734375" style="1" customWidth="1"/>
    <col min="11" max="11" width="8.88671875" style="1"/>
    <col min="12" max="12" width="8.88671875" style="1" hidden="1" customWidth="1"/>
    <col min="13" max="16384" width="8.88671875" style="1"/>
  </cols>
  <sheetData>
    <row r="1" spans="1:20" ht="18.75" customHeight="1" x14ac:dyDescent="0.2">
      <c r="A1" s="129" t="s">
        <v>113</v>
      </c>
      <c r="B1" s="129"/>
      <c r="C1" s="129"/>
      <c r="D1" s="129"/>
      <c r="E1" s="129"/>
      <c r="F1" s="129"/>
      <c r="G1" s="129"/>
      <c r="H1" s="129"/>
      <c r="I1" s="129"/>
      <c r="J1" s="129"/>
    </row>
    <row r="2" spans="1:20" ht="15" customHeight="1" x14ac:dyDescent="0.2"/>
    <row r="3" spans="1:20" ht="15" customHeight="1" x14ac:dyDescent="0.25">
      <c r="A3" s="2"/>
      <c r="B3" s="47" t="s">
        <v>59</v>
      </c>
      <c r="C3" s="46"/>
      <c r="D3" s="46"/>
      <c r="E3" s="46"/>
      <c r="F3" s="2"/>
      <c r="G3" s="2"/>
      <c r="H3" s="2"/>
      <c r="I3" s="2"/>
      <c r="J3" s="2"/>
      <c r="K3" s="2"/>
    </row>
    <row r="4" spans="1:20" ht="15" customHeight="1" thickBot="1" x14ac:dyDescent="0.3">
      <c r="A4" s="2"/>
      <c r="B4" s="132" t="s">
        <v>49</v>
      </c>
      <c r="C4" s="133"/>
      <c r="D4" s="133"/>
      <c r="E4" s="133"/>
      <c r="F4" s="7"/>
      <c r="G4" s="8" t="str">
        <f>CONCATENATE(B4," per 1 million people")</f>
        <v>Fire-related fatalities per 1 million people</v>
      </c>
      <c r="H4" s="8"/>
      <c r="I4" s="8"/>
      <c r="J4" s="8"/>
      <c r="K4" s="2"/>
    </row>
    <row r="5" spans="1:20" ht="30.75" thickBot="1" x14ac:dyDescent="0.3">
      <c r="A5" s="8"/>
      <c r="B5" s="109" t="s">
        <v>110</v>
      </c>
      <c r="C5" s="110" t="s">
        <v>111</v>
      </c>
      <c r="D5" s="110" t="s">
        <v>112</v>
      </c>
      <c r="E5" s="11" t="s">
        <v>0</v>
      </c>
      <c r="F5" s="7"/>
      <c r="G5" s="109" t="s">
        <v>110</v>
      </c>
      <c r="H5" s="110" t="s">
        <v>111</v>
      </c>
      <c r="I5" s="110" t="s">
        <v>112</v>
      </c>
      <c r="J5" s="11" t="s">
        <v>0</v>
      </c>
      <c r="K5" s="2"/>
    </row>
    <row r="6" spans="1:20" ht="15" customHeight="1" x14ac:dyDescent="0.25">
      <c r="A6" s="5" t="s">
        <v>32</v>
      </c>
      <c r="B6" s="13">
        <f>IF('FIRE0501 (2)'!B6="..","..",ROUND('FIRE0501 (2)'!B6,0))</f>
        <v>755</v>
      </c>
      <c r="C6" s="13" t="str">
        <f>IF('FIRE0501 (2)'!C6="..","..",ROUND('FIRE0501 (2)'!C6,0))</f>
        <v>..</v>
      </c>
      <c r="D6" s="13" t="str">
        <f>IF('FIRE0501 (2)'!D6="..","..",ROUND('FIRE0501 (2)'!D6,0))</f>
        <v>..</v>
      </c>
      <c r="E6" s="25">
        <f>IF('FIRE0501 (2)'!E6="..","..",ROUND('FIRE0501 (2)'!E6,0))</f>
        <v>937</v>
      </c>
      <c r="F6" s="2"/>
      <c r="G6" s="14">
        <f>IF('FIRE0501 (2)'!G6="..","..",ROUND('FIRE0501 (2)'!G6,0))</f>
        <v>16</v>
      </c>
      <c r="H6" s="14" t="str">
        <f>IF('FIRE0501 (2)'!H6="..","..",ROUND('FIRE0501 (2)'!H6,0))</f>
        <v>..</v>
      </c>
      <c r="I6" s="14" t="str">
        <f>IF('FIRE0501 (2)'!I6="..","..",ROUND('FIRE0501 (2)'!I6,0))</f>
        <v>..</v>
      </c>
      <c r="J6" s="26">
        <f>IF('FIRE0501 (2)'!J6="..","..",ROUND('FIRE0501 (2)'!J6,0))</f>
        <v>17</v>
      </c>
      <c r="K6" s="2"/>
      <c r="L6" s="59" t="s">
        <v>49</v>
      </c>
      <c r="Q6" s="48"/>
      <c r="R6" s="48"/>
      <c r="S6" s="48"/>
      <c r="T6" s="48"/>
    </row>
    <row r="7" spans="1:20" ht="15" customHeight="1" x14ac:dyDescent="0.25">
      <c r="A7" s="5" t="s">
        <v>33</v>
      </c>
      <c r="B7" s="13">
        <f>IF('FIRE0501 (2)'!B7="..","..",ROUND('FIRE0501 (2)'!B7,0))</f>
        <v>707</v>
      </c>
      <c r="C7" s="13" t="str">
        <f>IF('FIRE0501 (2)'!C7="..","..",ROUND('FIRE0501 (2)'!C7,0))</f>
        <v>..</v>
      </c>
      <c r="D7" s="13" t="str">
        <f>IF('FIRE0501 (2)'!D7="..","..",ROUND('FIRE0501 (2)'!D7,0))</f>
        <v>..</v>
      </c>
      <c r="E7" s="25">
        <f>IF('FIRE0501 (2)'!E7="..","..",ROUND('FIRE0501 (2)'!E7,0))</f>
        <v>892</v>
      </c>
      <c r="F7" s="2"/>
      <c r="G7" s="14">
        <f>IF('FIRE0501 (2)'!G7="..","..",ROUND('FIRE0501 (2)'!G7,0))</f>
        <v>15</v>
      </c>
      <c r="H7" s="14" t="str">
        <f>IF('FIRE0501 (2)'!H7="..","..",ROUND('FIRE0501 (2)'!H7,0))</f>
        <v>..</v>
      </c>
      <c r="I7" s="14" t="str">
        <f>IF('FIRE0501 (2)'!I7="..","..",ROUND('FIRE0501 (2)'!I7,0))</f>
        <v>..</v>
      </c>
      <c r="J7" s="26">
        <f>IF('FIRE0501 (2)'!J7="..","..",ROUND('FIRE0501 (2)'!J7,0))</f>
        <v>16</v>
      </c>
      <c r="K7" s="2"/>
      <c r="L7" s="59" t="s">
        <v>50</v>
      </c>
      <c r="Q7" s="48"/>
      <c r="R7" s="48"/>
      <c r="S7" s="48"/>
      <c r="T7" s="48"/>
    </row>
    <row r="8" spans="1:20" ht="15" customHeight="1" x14ac:dyDescent="0.25">
      <c r="A8" s="5" t="s">
        <v>34</v>
      </c>
      <c r="B8" s="13">
        <f>IF('FIRE0501 (2)'!B8="..","..",ROUND('FIRE0501 (2)'!B8,0))</f>
        <v>652</v>
      </c>
      <c r="C8" s="13" t="str">
        <f>IF('FIRE0501 (2)'!C8="..","..",ROUND('FIRE0501 (2)'!C8,0))</f>
        <v>..</v>
      </c>
      <c r="D8" s="13" t="str">
        <f>IF('FIRE0501 (2)'!D8="..","..",ROUND('FIRE0501 (2)'!D8,0))</f>
        <v>..</v>
      </c>
      <c r="E8" s="25">
        <f>IF('FIRE0501 (2)'!E8="..","..",ROUND('FIRE0501 (2)'!E8,0))</f>
        <v>851</v>
      </c>
      <c r="F8" s="2"/>
      <c r="G8" s="14">
        <f>IF('FIRE0501 (2)'!G8="..","..",ROUND('FIRE0501 (2)'!G8,0))</f>
        <v>14</v>
      </c>
      <c r="H8" s="14" t="str">
        <f>IF('FIRE0501 (2)'!H8="..","..",ROUND('FIRE0501 (2)'!H8,0))</f>
        <v>..</v>
      </c>
      <c r="I8" s="14" t="str">
        <f>IF('FIRE0501 (2)'!I8="..","..",ROUND('FIRE0501 (2)'!I8,0))</f>
        <v>..</v>
      </c>
      <c r="J8" s="26">
        <f>IF('FIRE0501 (2)'!J8="..","..",ROUND('FIRE0501 (2)'!J8,0))</f>
        <v>16</v>
      </c>
      <c r="K8" s="2"/>
      <c r="L8" s="59" t="s">
        <v>44</v>
      </c>
      <c r="Q8" s="48"/>
      <c r="R8" s="48"/>
      <c r="S8" s="48"/>
      <c r="T8" s="48"/>
    </row>
    <row r="9" spans="1:20" ht="15" customHeight="1" x14ac:dyDescent="0.25">
      <c r="A9" s="5" t="s">
        <v>35</v>
      </c>
      <c r="B9" s="13">
        <f>IF('FIRE0501 (2)'!B9="..","..",ROUND('FIRE0501 (2)'!B9,0))</f>
        <v>726</v>
      </c>
      <c r="C9" s="13" t="str">
        <f>IF('FIRE0501 (2)'!C9="..","..",ROUND('FIRE0501 (2)'!C9,0))</f>
        <v>..</v>
      </c>
      <c r="D9" s="13" t="str">
        <f>IF('FIRE0501 (2)'!D9="..","..",ROUND('FIRE0501 (2)'!D9,0))</f>
        <v>..</v>
      </c>
      <c r="E9" s="25">
        <f>IF('FIRE0501 (2)'!E9="..","..",ROUND('FIRE0501 (2)'!E9,0))</f>
        <v>921</v>
      </c>
      <c r="F9" s="2"/>
      <c r="G9" s="14">
        <f>IF('FIRE0501 (2)'!G9="..","..",ROUND('FIRE0501 (2)'!G9,0))</f>
        <v>15</v>
      </c>
      <c r="H9" s="14" t="str">
        <f>IF('FIRE0501 (2)'!H9="..","..",ROUND('FIRE0501 (2)'!H9,0))</f>
        <v>..</v>
      </c>
      <c r="I9" s="14" t="str">
        <f>IF('FIRE0501 (2)'!I9="..","..",ROUND('FIRE0501 (2)'!I9,0))</f>
        <v>..</v>
      </c>
      <c r="J9" s="26">
        <f>IF('FIRE0501 (2)'!J9="..","..",ROUND('FIRE0501 (2)'!J9,0))</f>
        <v>17</v>
      </c>
      <c r="K9" s="2"/>
      <c r="L9" s="59" t="s">
        <v>61</v>
      </c>
      <c r="M9" s="73"/>
      <c r="N9" s="74"/>
      <c r="Q9" s="48"/>
      <c r="R9" s="48"/>
      <c r="S9" s="48"/>
      <c r="T9" s="48"/>
    </row>
    <row r="10" spans="1:20" ht="15" customHeight="1" x14ac:dyDescent="0.25">
      <c r="A10" s="5" t="s">
        <v>36</v>
      </c>
      <c r="B10" s="13">
        <f>IF('FIRE0501 (2)'!B10="..","..",ROUND('FIRE0501 (2)'!B10,0))</f>
        <v>765</v>
      </c>
      <c r="C10" s="13" t="str">
        <f>IF('FIRE0501 (2)'!C10="..","..",ROUND('FIRE0501 (2)'!C10,0))</f>
        <v>..</v>
      </c>
      <c r="D10" s="13" t="str">
        <f>IF('FIRE0501 (2)'!D10="..","..",ROUND('FIRE0501 (2)'!D10,0))</f>
        <v>..</v>
      </c>
      <c r="E10" s="25">
        <f>IF('FIRE0501 (2)'!E10="..","..",ROUND('FIRE0501 (2)'!E10,0))</f>
        <v>967</v>
      </c>
      <c r="F10" s="2"/>
      <c r="G10" s="14">
        <f>IF('FIRE0501 (2)'!G10="..","..",ROUND('FIRE0501 (2)'!G10,0))</f>
        <v>16</v>
      </c>
      <c r="H10" s="14" t="str">
        <f>IF('FIRE0501 (2)'!H10="..","..",ROUND('FIRE0501 (2)'!H10,0))</f>
        <v>..</v>
      </c>
      <c r="I10" s="14" t="str">
        <f>IF('FIRE0501 (2)'!I10="..","..",ROUND('FIRE0501 (2)'!I10,0))</f>
        <v>..</v>
      </c>
      <c r="J10" s="26">
        <f>IF('FIRE0501 (2)'!J10="..","..",ROUND('FIRE0501 (2)'!J10,0))</f>
        <v>18</v>
      </c>
      <c r="K10" s="2"/>
      <c r="L10" s="59" t="s">
        <v>60</v>
      </c>
      <c r="M10" s="73"/>
      <c r="N10" s="74"/>
      <c r="Q10" s="48"/>
      <c r="R10" s="48"/>
      <c r="S10" s="48"/>
      <c r="T10" s="48"/>
    </row>
    <row r="11" spans="1:20" ht="15" customHeight="1" x14ac:dyDescent="0.25">
      <c r="A11" s="5" t="s">
        <v>37</v>
      </c>
      <c r="B11" s="13">
        <f>IF('FIRE0501 (2)'!B11="..","..",ROUND('FIRE0501 (2)'!B11,0))</f>
        <v>682</v>
      </c>
      <c r="C11" s="13" t="str">
        <f>IF('FIRE0501 (2)'!C11="..","..",ROUND('FIRE0501 (2)'!C11,0))</f>
        <v>..</v>
      </c>
      <c r="D11" s="13" t="str">
        <f>IF('FIRE0501 (2)'!D11="..","..",ROUND('FIRE0501 (2)'!D11,0))</f>
        <v>..</v>
      </c>
      <c r="E11" s="25">
        <f>IF('FIRE0501 (2)'!E11="..","..",ROUND('FIRE0501 (2)'!E11,0))</f>
        <v>859</v>
      </c>
      <c r="F11" s="2"/>
      <c r="G11" s="14">
        <f>IF('FIRE0501 (2)'!G11="..","..",ROUND('FIRE0501 (2)'!G11,0))</f>
        <v>14</v>
      </c>
      <c r="H11" s="14" t="str">
        <f>IF('FIRE0501 (2)'!H11="..","..",ROUND('FIRE0501 (2)'!H11,0))</f>
        <v>..</v>
      </c>
      <c r="I11" s="14" t="str">
        <f>IF('FIRE0501 (2)'!I11="..","..",ROUND('FIRE0501 (2)'!I11,0))</f>
        <v>..</v>
      </c>
      <c r="J11" s="26">
        <f>IF('FIRE0501 (2)'!J11="..","..",ROUND('FIRE0501 (2)'!J11,0))</f>
        <v>16</v>
      </c>
      <c r="K11" s="2"/>
      <c r="L11" s="59" t="s">
        <v>53</v>
      </c>
      <c r="M11" s="73"/>
      <c r="N11" s="74"/>
      <c r="Q11" s="48"/>
      <c r="R11" s="48"/>
      <c r="S11" s="48"/>
      <c r="T11" s="48"/>
    </row>
    <row r="12" spans="1:20" ht="15" customHeight="1" x14ac:dyDescent="0.25">
      <c r="A12" s="5" t="s">
        <v>38</v>
      </c>
      <c r="B12" s="13">
        <f>IF('FIRE0501 (2)'!B12="..","..",ROUND('FIRE0501 (2)'!B12,0))</f>
        <v>665</v>
      </c>
      <c r="C12" s="13" t="str">
        <f>IF('FIRE0501 (2)'!C12="..","..",ROUND('FIRE0501 (2)'!C12,0))</f>
        <v>..</v>
      </c>
      <c r="D12" s="13" t="str">
        <f>IF('FIRE0501 (2)'!D12="..","..",ROUND('FIRE0501 (2)'!D12,0))</f>
        <v>..</v>
      </c>
      <c r="E12" s="25">
        <f>IF('FIRE0501 (2)'!E12="..","..",ROUND('FIRE0501 (2)'!E12,0))</f>
        <v>834</v>
      </c>
      <c r="F12" s="2"/>
      <c r="G12" s="14">
        <f>IF('FIRE0501 (2)'!G12="..","..",ROUND('FIRE0501 (2)'!G12,0))</f>
        <v>14</v>
      </c>
      <c r="H12" s="14" t="str">
        <f>IF('FIRE0501 (2)'!H12="..","..",ROUND('FIRE0501 (2)'!H12,0))</f>
        <v>..</v>
      </c>
      <c r="I12" s="14" t="str">
        <f>IF('FIRE0501 (2)'!I12="..","..",ROUND('FIRE0501 (2)'!I12,0))</f>
        <v>..</v>
      </c>
      <c r="J12" s="26">
        <f>IF('FIRE0501 (2)'!J12="..","..",ROUND('FIRE0501 (2)'!J12,0))</f>
        <v>15</v>
      </c>
      <c r="K12" s="2"/>
      <c r="L12" s="59" t="s">
        <v>23</v>
      </c>
      <c r="M12" s="73"/>
      <c r="N12" s="74"/>
      <c r="Q12" s="48"/>
      <c r="R12" s="48"/>
      <c r="S12" s="48"/>
      <c r="T12" s="48"/>
    </row>
    <row r="13" spans="1:20" ht="15" customHeight="1" x14ac:dyDescent="0.25">
      <c r="A13" s="5" t="s">
        <v>39</v>
      </c>
      <c r="B13" s="13">
        <f>IF('FIRE0501 (2)'!B13="..","..",ROUND('FIRE0501 (2)'!B13,0))</f>
        <v>681</v>
      </c>
      <c r="C13" s="13" t="str">
        <f>IF('FIRE0501 (2)'!C13="..","..",ROUND('FIRE0501 (2)'!C13,0))</f>
        <v>..</v>
      </c>
      <c r="D13" s="13" t="str">
        <f>IF('FIRE0501 (2)'!D13="..","..",ROUND('FIRE0501 (2)'!D13,0))</f>
        <v>..</v>
      </c>
      <c r="E13" s="25">
        <f>IF('FIRE0501 (2)'!E13="..","..",ROUND('FIRE0501 (2)'!E13,0))</f>
        <v>855</v>
      </c>
      <c r="F13" s="2"/>
      <c r="G13" s="14">
        <f>IF('FIRE0501 (2)'!G13="..","..",ROUND('FIRE0501 (2)'!G13,0))</f>
        <v>14</v>
      </c>
      <c r="H13" s="14" t="str">
        <f>IF('FIRE0501 (2)'!H13="..","..",ROUND('FIRE0501 (2)'!H13,0))</f>
        <v>..</v>
      </c>
      <c r="I13" s="14" t="str">
        <f>IF('FIRE0501 (2)'!I13="..","..",ROUND('FIRE0501 (2)'!I13,0))</f>
        <v>..</v>
      </c>
      <c r="J13" s="26">
        <f>IF('FIRE0501 (2)'!J13="..","..",ROUND('FIRE0501 (2)'!J13,0))</f>
        <v>15</v>
      </c>
      <c r="K13" s="2"/>
      <c r="Q13" s="48"/>
      <c r="R13" s="48"/>
      <c r="S13" s="48"/>
      <c r="T13" s="48"/>
    </row>
    <row r="14" spans="1:20" ht="15" customHeight="1" x14ac:dyDescent="0.25">
      <c r="A14" s="5" t="s">
        <v>40</v>
      </c>
      <c r="B14" s="13">
        <f>IF('FIRE0501 (2)'!B14="..","..",ROUND('FIRE0501 (2)'!B14,0))</f>
        <v>700</v>
      </c>
      <c r="C14" s="13">
        <f>IF('FIRE0501 (2)'!C14="..","..",ROUND('FIRE0501 (2)'!C14,0))</f>
        <v>115</v>
      </c>
      <c r="D14" s="13" t="str">
        <f>IF('FIRE0501 (2)'!D14="..","..",ROUND('FIRE0501 (2)'!D14,0))</f>
        <v>..</v>
      </c>
      <c r="E14" s="25">
        <f>IF('FIRE0501 (2)'!E14="..","..",ROUND('FIRE0501 (2)'!E14,0))</f>
        <v>841</v>
      </c>
      <c r="F14" s="2"/>
      <c r="G14" s="14">
        <f>IF('FIRE0501 (2)'!G14="..","..",ROUND('FIRE0501 (2)'!G14,0))</f>
        <v>15</v>
      </c>
      <c r="H14" s="14">
        <f>IF('FIRE0501 (2)'!H14="..","..",ROUND('FIRE0501 (2)'!H14,0))</f>
        <v>23</v>
      </c>
      <c r="I14" s="14" t="str">
        <f>IF('FIRE0501 (2)'!I14="..","..",ROUND('FIRE0501 (2)'!I14,0))</f>
        <v>..</v>
      </c>
      <c r="J14" s="26">
        <f>IF('FIRE0501 (2)'!J14="..","..",ROUND('FIRE0501 (2)'!J14,0))</f>
        <v>15</v>
      </c>
      <c r="K14" s="2"/>
      <c r="Q14" s="48"/>
      <c r="R14" s="48"/>
      <c r="S14" s="48"/>
      <c r="T14" s="48"/>
    </row>
    <row r="15" spans="1:20" ht="15" customHeight="1" x14ac:dyDescent="0.25">
      <c r="A15" s="6" t="s">
        <v>114</v>
      </c>
      <c r="B15" s="13">
        <f>IF('FIRE0501 (2)'!B15="..","..",ROUND('FIRE0501 (2)'!B15,0))</f>
        <v>688</v>
      </c>
      <c r="C15" s="13">
        <f>IF('FIRE0501 (2)'!C15="..","..",ROUND('FIRE0501 (2)'!C15,0))</f>
        <v>137</v>
      </c>
      <c r="D15" s="13" t="str">
        <f>IF('FIRE0501 (2)'!D15="..","..",ROUND('FIRE0501 (2)'!D15,0))</f>
        <v>..</v>
      </c>
      <c r="E15" s="25">
        <f>IF('FIRE0501 (2)'!E15="..","..",ROUND('FIRE0501 (2)'!E15,0))</f>
        <v>853</v>
      </c>
      <c r="F15" s="2"/>
      <c r="G15" s="14">
        <f>IF('FIRE0501 (2)'!G15="..","..",ROUND('FIRE0501 (2)'!G15,0))</f>
        <v>14</v>
      </c>
      <c r="H15" s="14">
        <f>IF('FIRE0501 (2)'!H15="..","..",ROUND('FIRE0501 (2)'!H15,0))</f>
        <v>27</v>
      </c>
      <c r="I15" s="14" t="str">
        <f>IF('FIRE0501 (2)'!I15="..","..",ROUND('FIRE0501 (2)'!I15,0))</f>
        <v>..</v>
      </c>
      <c r="J15" s="26">
        <f>IF('FIRE0501 (2)'!J15="..","..",ROUND('FIRE0501 (2)'!J15,0))</f>
        <v>15</v>
      </c>
      <c r="K15" s="2"/>
      <c r="N15"/>
      <c r="Q15" s="48"/>
      <c r="R15" s="48"/>
      <c r="S15" s="48"/>
      <c r="T15" s="48"/>
    </row>
    <row r="16" spans="1:20" ht="15" customHeight="1" x14ac:dyDescent="0.25">
      <c r="A16" s="6" t="s">
        <v>115</v>
      </c>
      <c r="B16" s="13">
        <f>IF('FIRE0501 (2)'!B16="..","..",ROUND('FIRE0501 (2)'!B16,0))</f>
        <v>589</v>
      </c>
      <c r="C16" s="13">
        <f>IF('FIRE0501 (2)'!C16="..","..",ROUND('FIRE0501 (2)'!C16,0))</f>
        <v>102</v>
      </c>
      <c r="D16" s="13" t="str">
        <f>IF('FIRE0501 (2)'!D16="..","..",ROUND('FIRE0501 (2)'!D16,0))</f>
        <v>..</v>
      </c>
      <c r="E16" s="25">
        <f>IF('FIRE0501 (2)'!E16="..","..",ROUND('FIRE0501 (2)'!E16,0))</f>
        <v>767</v>
      </c>
      <c r="F16" s="2"/>
      <c r="G16" s="14">
        <f>IF('FIRE0501 (2)'!G16="..","..",ROUND('FIRE0501 (2)'!G16,0))</f>
        <v>12</v>
      </c>
      <c r="H16" s="14">
        <f>IF('FIRE0501 (2)'!H16="..","..",ROUND('FIRE0501 (2)'!H16,0))</f>
        <v>20</v>
      </c>
      <c r="I16" s="14" t="str">
        <f>IF('FIRE0501 (2)'!I16="..","..",ROUND('FIRE0501 (2)'!I16,0))</f>
        <v>..</v>
      </c>
      <c r="J16" s="26">
        <f>IF('FIRE0501 (2)'!J16="..","..",ROUND('FIRE0501 (2)'!J16,0))</f>
        <v>14</v>
      </c>
      <c r="K16" s="2"/>
      <c r="Q16" s="48"/>
      <c r="R16" s="48"/>
      <c r="S16" s="48"/>
      <c r="T16" s="48"/>
    </row>
    <row r="17" spans="1:20" ht="15" customHeight="1" x14ac:dyDescent="0.25">
      <c r="A17" s="6" t="s">
        <v>116</v>
      </c>
      <c r="B17" s="13">
        <f>IF('FIRE0501 (2)'!B17="..","..",ROUND('FIRE0501 (2)'!B17,0))</f>
        <v>529</v>
      </c>
      <c r="C17" s="13">
        <f>IF('FIRE0501 (2)'!C17="..","..",ROUND('FIRE0501 (2)'!C17,0))</f>
        <v>127</v>
      </c>
      <c r="D17" s="13" t="str">
        <f>IF('FIRE0501 (2)'!D17="..","..",ROUND('FIRE0501 (2)'!D17,0))</f>
        <v>..</v>
      </c>
      <c r="E17" s="25">
        <f>IF('FIRE0501 (2)'!E17="..","..",ROUND('FIRE0501 (2)'!E17,0))</f>
        <v>693</v>
      </c>
      <c r="F17" s="2"/>
      <c r="G17" s="14">
        <f>IF('FIRE0501 (2)'!G17="..","..",ROUND('FIRE0501 (2)'!G17,0))</f>
        <v>11</v>
      </c>
      <c r="H17" s="14">
        <f>IF('FIRE0501 (2)'!H17="..","..",ROUND('FIRE0501 (2)'!H17,0))</f>
        <v>25</v>
      </c>
      <c r="I17" s="14" t="str">
        <f>IF('FIRE0501 (2)'!I17="..","..",ROUND('FIRE0501 (2)'!I17,0))</f>
        <v>..</v>
      </c>
      <c r="J17" s="26">
        <f>IF('FIRE0501 (2)'!J17="..","..",ROUND('FIRE0501 (2)'!J17,0))</f>
        <v>12</v>
      </c>
      <c r="K17" s="2"/>
      <c r="Q17" s="48"/>
      <c r="R17" s="48"/>
      <c r="S17" s="48"/>
      <c r="T17" s="48"/>
    </row>
    <row r="18" spans="1:20" ht="15" customHeight="1" x14ac:dyDescent="0.25">
      <c r="A18" s="6" t="s">
        <v>117</v>
      </c>
      <c r="B18" s="13">
        <f>IF('FIRE0501 (2)'!B18="..","..",ROUND('FIRE0501 (2)'!B18,0))</f>
        <v>558</v>
      </c>
      <c r="C18" s="13" t="str">
        <f>IF('FIRE0501 (2)'!C18="..","..",ROUND('FIRE0501 (2)'!C18,0))</f>
        <v>..</v>
      </c>
      <c r="D18" s="13" t="str">
        <f>IF('FIRE0501 (2)'!D18="..","..",ROUND('FIRE0501 (2)'!D18,0))</f>
        <v>..</v>
      </c>
      <c r="E18" s="25">
        <f>IF('FIRE0501 (2)'!E18="..","..",ROUND('FIRE0501 (2)'!E18,0))</f>
        <v>686</v>
      </c>
      <c r="F18" s="2"/>
      <c r="G18" s="14">
        <f>IF('FIRE0501 (2)'!G18="..","..",ROUND('FIRE0501 (2)'!G18,0))</f>
        <v>12</v>
      </c>
      <c r="H18" s="14" t="str">
        <f>IF('FIRE0501 (2)'!H18="..","..",ROUND('FIRE0501 (2)'!H18,0))</f>
        <v>..</v>
      </c>
      <c r="I18" s="14" t="str">
        <f>IF('FIRE0501 (2)'!I18="..","..",ROUND('FIRE0501 (2)'!I18,0))</f>
        <v>..</v>
      </c>
      <c r="J18" s="26">
        <f>IF('FIRE0501 (2)'!J18="..","..",ROUND('FIRE0501 (2)'!J18,0))</f>
        <v>12</v>
      </c>
      <c r="K18" s="2"/>
      <c r="Q18" s="48"/>
      <c r="R18" s="48"/>
      <c r="S18" s="48"/>
      <c r="T18" s="48"/>
    </row>
    <row r="19" spans="1:20" ht="15" customHeight="1" x14ac:dyDescent="0.25">
      <c r="A19" s="2" t="s">
        <v>2</v>
      </c>
      <c r="B19" s="13">
        <f>IF('FIRE0501 (2)'!B19="..","..",ROUND('FIRE0501 (2)'!B19,0))</f>
        <v>488</v>
      </c>
      <c r="C19" s="13">
        <f>IF('FIRE0501 (2)'!C19="..","..",ROUND('FIRE0501 (2)'!C19,0))</f>
        <v>84</v>
      </c>
      <c r="D19" s="13">
        <f>IF('FIRE0501 (2)'!D19="..","..",ROUND('FIRE0501 (2)'!D19,0))</f>
        <v>32</v>
      </c>
      <c r="E19" s="25">
        <f>IF('FIRE0501 (2)'!E19="..","..",ROUND('FIRE0501 (2)'!E19,0))</f>
        <v>604</v>
      </c>
      <c r="F19" s="2"/>
      <c r="G19" s="14">
        <f>IF('FIRE0501 (2)'!G19="..","..",ROUND('FIRE0501 (2)'!G19,0))</f>
        <v>10</v>
      </c>
      <c r="H19" s="14">
        <f>IF('FIRE0501 (2)'!H19="..","..",ROUND('FIRE0501 (2)'!H19,0))</f>
        <v>16</v>
      </c>
      <c r="I19" s="14">
        <f>IF('FIRE0501 (2)'!I19="..","..",ROUND('FIRE0501 (2)'!I19,0))</f>
        <v>11</v>
      </c>
      <c r="J19" s="26">
        <f>IF('FIRE0501 (2)'!J19="..","..",ROUND('FIRE0501 (2)'!J19,0))</f>
        <v>11</v>
      </c>
      <c r="K19" s="2"/>
      <c r="Q19" s="48"/>
      <c r="R19" s="48"/>
      <c r="S19" s="48"/>
      <c r="T19" s="48"/>
    </row>
    <row r="20" spans="1:20" ht="15" customHeight="1" x14ac:dyDescent="0.25">
      <c r="A20" s="2" t="s">
        <v>3</v>
      </c>
      <c r="B20" s="13">
        <f>IF('FIRE0501 (2)'!B20="..","..",ROUND('FIRE0501 (2)'!B20,0))</f>
        <v>561</v>
      </c>
      <c r="C20" s="13">
        <f>IF('FIRE0501 (2)'!C20="..","..",ROUND('FIRE0501 (2)'!C20,0))</f>
        <v>90</v>
      </c>
      <c r="D20" s="13">
        <f>IF('FIRE0501 (2)'!D20="..","..",ROUND('FIRE0501 (2)'!D20,0))</f>
        <v>61</v>
      </c>
      <c r="E20" s="25">
        <f>IF('FIRE0501 (2)'!E20="..","..",ROUND('FIRE0501 (2)'!E20,0))</f>
        <v>712</v>
      </c>
      <c r="F20" s="2"/>
      <c r="G20" s="14">
        <f>IF('FIRE0501 (2)'!G20="..","..",ROUND('FIRE0501 (2)'!G20,0))</f>
        <v>12</v>
      </c>
      <c r="H20" s="14">
        <f>IF('FIRE0501 (2)'!H20="..","..",ROUND('FIRE0501 (2)'!H20,0))</f>
        <v>18</v>
      </c>
      <c r="I20" s="14">
        <f>IF('FIRE0501 (2)'!I20="..","..",ROUND('FIRE0501 (2)'!I20,0))</f>
        <v>21</v>
      </c>
      <c r="J20" s="26">
        <f>IF('FIRE0501 (2)'!J20="..","..",ROUND('FIRE0501 (2)'!J20,0))</f>
        <v>13</v>
      </c>
      <c r="K20" s="2"/>
      <c r="Q20" s="48"/>
      <c r="R20" s="48"/>
      <c r="S20" s="48"/>
      <c r="T20" s="48"/>
    </row>
    <row r="21" spans="1:20" ht="15" customHeight="1" x14ac:dyDescent="0.25">
      <c r="A21" s="2" t="s">
        <v>4</v>
      </c>
      <c r="B21" s="13">
        <f>IF('FIRE0501 (2)'!B21="..","..",ROUND('FIRE0501 (2)'!B21,0))</f>
        <v>562</v>
      </c>
      <c r="C21" s="13">
        <f>IF('FIRE0501 (2)'!C21="..","..",ROUND('FIRE0501 (2)'!C21,0))</f>
        <v>101</v>
      </c>
      <c r="D21" s="13">
        <f>IF('FIRE0501 (2)'!D21="..","..",ROUND('FIRE0501 (2)'!D21,0))</f>
        <v>37</v>
      </c>
      <c r="E21" s="25">
        <f>IF('FIRE0501 (2)'!E21="..","..",ROUND('FIRE0501 (2)'!E21,0))</f>
        <v>700</v>
      </c>
      <c r="F21" s="2"/>
      <c r="G21" s="14">
        <f>IF('FIRE0501 (2)'!G21="..","..",ROUND('FIRE0501 (2)'!G21,0))</f>
        <v>12</v>
      </c>
      <c r="H21" s="14">
        <f>IF('FIRE0501 (2)'!H21="..","..",ROUND('FIRE0501 (2)'!H21,0))</f>
        <v>20</v>
      </c>
      <c r="I21" s="14">
        <f>IF('FIRE0501 (2)'!I21="..","..",ROUND('FIRE0501 (2)'!I21,0))</f>
        <v>13</v>
      </c>
      <c r="J21" s="26">
        <f>IF('FIRE0501 (2)'!J21="..","..",ROUND('FIRE0501 (2)'!J21,0))</f>
        <v>12</v>
      </c>
      <c r="K21" s="2"/>
      <c r="Q21" s="48"/>
      <c r="R21" s="48"/>
      <c r="S21" s="48"/>
      <c r="T21" s="48"/>
    </row>
    <row r="22" spans="1:20" ht="15" customHeight="1" x14ac:dyDescent="0.25">
      <c r="A22" s="2" t="s">
        <v>5</v>
      </c>
      <c r="B22" s="13">
        <f>IF('FIRE0501 (2)'!B22="..","..",ROUND('FIRE0501 (2)'!B22,0))</f>
        <v>562</v>
      </c>
      <c r="C22" s="13">
        <f>IF('FIRE0501 (2)'!C22="..","..",ROUND('FIRE0501 (2)'!C22,0))</f>
        <v>89</v>
      </c>
      <c r="D22" s="13">
        <f>IF('FIRE0501 (2)'!D22="..","..",ROUND('FIRE0501 (2)'!D22,0))</f>
        <v>45</v>
      </c>
      <c r="E22" s="25">
        <f>IF('FIRE0501 (2)'!E22="..","..",ROUND('FIRE0501 (2)'!E22,0))</f>
        <v>696</v>
      </c>
      <c r="F22" s="2"/>
      <c r="G22" s="14">
        <f>IF('FIRE0501 (2)'!G22="..","..",ROUND('FIRE0501 (2)'!G22,0))</f>
        <v>12</v>
      </c>
      <c r="H22" s="14">
        <f>IF('FIRE0501 (2)'!H22="..","..",ROUND('FIRE0501 (2)'!H22,0))</f>
        <v>18</v>
      </c>
      <c r="I22" s="14">
        <f>IF('FIRE0501 (2)'!I22="..","..",ROUND('FIRE0501 (2)'!I22,0))</f>
        <v>16</v>
      </c>
      <c r="J22" s="26">
        <f>IF('FIRE0501 (2)'!J22="..","..",ROUND('FIRE0501 (2)'!J22,0))</f>
        <v>12</v>
      </c>
      <c r="K22" s="2"/>
      <c r="Q22" s="48"/>
      <c r="R22" s="48"/>
      <c r="S22" s="48"/>
      <c r="T22" s="48"/>
    </row>
    <row r="23" spans="1:20" ht="15" customHeight="1" x14ac:dyDescent="0.25">
      <c r="A23" s="2" t="s">
        <v>6</v>
      </c>
      <c r="B23" s="13">
        <f>IF('FIRE0501 (2)'!B23="..","..",ROUND('FIRE0501 (2)'!B23,0))</f>
        <v>475</v>
      </c>
      <c r="C23" s="13">
        <f>IF('FIRE0501 (2)'!C23="..","..",ROUND('FIRE0501 (2)'!C23,0))</f>
        <v>98</v>
      </c>
      <c r="D23" s="13">
        <f>IF('FIRE0501 (2)'!D23="..","..",ROUND('FIRE0501 (2)'!D23,0))</f>
        <v>30</v>
      </c>
      <c r="E23" s="25">
        <f>IF('FIRE0501 (2)'!E23="..","..",ROUND('FIRE0501 (2)'!E23,0))</f>
        <v>603</v>
      </c>
      <c r="F23" s="2"/>
      <c r="G23" s="14">
        <f>IF('FIRE0501 (2)'!G23="..","..",ROUND('FIRE0501 (2)'!G23,0))</f>
        <v>10</v>
      </c>
      <c r="H23" s="14">
        <f>IF('FIRE0501 (2)'!H23="..","..",ROUND('FIRE0501 (2)'!H23,0))</f>
        <v>19</v>
      </c>
      <c r="I23" s="14">
        <f>IF('FIRE0501 (2)'!I23="..","..",ROUND('FIRE0501 (2)'!I23,0))</f>
        <v>10</v>
      </c>
      <c r="J23" s="26">
        <f>IF('FIRE0501 (2)'!J23="..","..",ROUND('FIRE0501 (2)'!J23,0))</f>
        <v>11</v>
      </c>
      <c r="K23" s="2"/>
      <c r="Q23" s="48"/>
      <c r="R23" s="48"/>
      <c r="S23" s="48"/>
      <c r="T23" s="48"/>
    </row>
    <row r="24" spans="1:20" ht="15" customHeight="1" x14ac:dyDescent="0.25">
      <c r="A24" s="7" t="s">
        <v>7</v>
      </c>
      <c r="B24" s="13">
        <f>IF('FIRE0501 (2)'!B24="..","..",ROUND('FIRE0501 (2)'!B24,0))</f>
        <v>485</v>
      </c>
      <c r="C24" s="13">
        <f>IF('FIRE0501 (2)'!C24="..","..",ROUND('FIRE0501 (2)'!C24,0))</f>
        <v>111</v>
      </c>
      <c r="D24" s="13">
        <f>IF('FIRE0501 (2)'!D24="..","..",ROUND('FIRE0501 (2)'!D24,0))</f>
        <v>25</v>
      </c>
      <c r="E24" s="25">
        <f>IF('FIRE0501 (2)'!E24="..","..",ROUND('FIRE0501 (2)'!E24,0))</f>
        <v>621</v>
      </c>
      <c r="F24" s="2"/>
      <c r="G24" s="14">
        <f>IF('FIRE0501 (2)'!G24="..","..",ROUND('FIRE0501 (2)'!G24,0))</f>
        <v>10</v>
      </c>
      <c r="H24" s="14">
        <f>IF('FIRE0501 (2)'!H24="..","..",ROUND('FIRE0501 (2)'!H24,0))</f>
        <v>22</v>
      </c>
      <c r="I24" s="14">
        <f>IF('FIRE0501 (2)'!I24="..","..",ROUND('FIRE0501 (2)'!I24,0))</f>
        <v>9</v>
      </c>
      <c r="J24" s="26">
        <f>IF('FIRE0501 (2)'!J24="..","..",ROUND('FIRE0501 (2)'!J24,0))</f>
        <v>11</v>
      </c>
      <c r="K24" s="2"/>
      <c r="L24" s="49"/>
      <c r="Q24" s="48"/>
      <c r="R24" s="48"/>
      <c r="S24" s="48"/>
      <c r="T24" s="48"/>
    </row>
    <row r="25" spans="1:20" ht="15" customHeight="1" x14ac:dyDescent="0.25">
      <c r="A25" s="7" t="s">
        <v>8</v>
      </c>
      <c r="B25" s="13">
        <f>IF('FIRE0501 (2)'!B25="..","..",ROUND('FIRE0501 (2)'!B25,0))</f>
        <v>446</v>
      </c>
      <c r="C25" s="13">
        <f>IF('FIRE0501 (2)'!C25="..","..",ROUND('FIRE0501 (2)'!C25,0))</f>
        <v>74</v>
      </c>
      <c r="D25" s="13">
        <f>IF('FIRE0501 (2)'!D25="..","..",ROUND('FIRE0501 (2)'!D25,0))</f>
        <v>34</v>
      </c>
      <c r="E25" s="25">
        <f>IF('FIRE0501 (2)'!E25="..","..",ROUND('FIRE0501 (2)'!E25,0))</f>
        <v>554</v>
      </c>
      <c r="F25" s="2"/>
      <c r="G25" s="14">
        <f>IF('FIRE0501 (2)'!G25="..","..",ROUND('FIRE0501 (2)'!G25,0))</f>
        <v>9</v>
      </c>
      <c r="H25" s="14">
        <f>IF('FIRE0501 (2)'!H25="..","..",ROUND('FIRE0501 (2)'!H25,0))</f>
        <v>15</v>
      </c>
      <c r="I25" s="14">
        <f>IF('FIRE0501 (2)'!I25="..","..",ROUND('FIRE0501 (2)'!I25,0))</f>
        <v>12</v>
      </c>
      <c r="J25" s="26">
        <f>IF('FIRE0501 (2)'!J25="..","..",ROUND('FIRE0501 (2)'!J25,0))</f>
        <v>10</v>
      </c>
      <c r="K25" s="2"/>
      <c r="L25" s="49"/>
      <c r="Q25" s="48"/>
      <c r="R25" s="48"/>
      <c r="S25" s="48"/>
      <c r="T25" s="48"/>
    </row>
    <row r="26" spans="1:20" ht="15" customHeight="1" x14ac:dyDescent="0.25">
      <c r="A26" s="7" t="s">
        <v>9</v>
      </c>
      <c r="B26" s="13">
        <f>IF('FIRE0501 (2)'!B26="..","..",ROUND('FIRE0501 (2)'!B26,0))</f>
        <v>458</v>
      </c>
      <c r="C26" s="13">
        <f>IF('FIRE0501 (2)'!C26="..","..",ROUND('FIRE0501 (2)'!C26,0))</f>
        <v>87</v>
      </c>
      <c r="D26" s="13">
        <f>IF('FIRE0501 (2)'!D26="..","..",ROUND('FIRE0501 (2)'!D26,0))</f>
        <v>38</v>
      </c>
      <c r="E26" s="25">
        <f>IF('FIRE0501 (2)'!E26="..","..",ROUND('FIRE0501 (2)'!E26,0))</f>
        <v>583</v>
      </c>
      <c r="F26" s="2"/>
      <c r="G26" s="14">
        <f>IF('FIRE0501 (2)'!G26="..","..",ROUND('FIRE0501 (2)'!G26,0))</f>
        <v>9</v>
      </c>
      <c r="H26" s="14">
        <f>IF('FIRE0501 (2)'!H26="..","..",ROUND('FIRE0501 (2)'!H26,0))</f>
        <v>17</v>
      </c>
      <c r="I26" s="14">
        <f>IF('FIRE0501 (2)'!I26="..","..",ROUND('FIRE0501 (2)'!I26,0))</f>
        <v>13</v>
      </c>
      <c r="J26" s="26">
        <f>IF('FIRE0501 (2)'!J26="..","..",ROUND('FIRE0501 (2)'!J26,0))</f>
        <v>10</v>
      </c>
      <c r="K26" s="2"/>
      <c r="L26" s="49"/>
      <c r="Q26" s="48"/>
      <c r="R26" s="48"/>
      <c r="S26" s="48"/>
      <c r="T26" s="48"/>
    </row>
    <row r="27" spans="1:20" ht="15" customHeight="1" x14ac:dyDescent="0.25">
      <c r="A27" s="7" t="s">
        <v>10</v>
      </c>
      <c r="B27" s="13">
        <f>IF('FIRE0501 (2)'!B27="..","..",ROUND('FIRE0501 (2)'!B27,0))</f>
        <v>417</v>
      </c>
      <c r="C27" s="13">
        <f>IF('FIRE0501 (2)'!C27="..","..",ROUND('FIRE0501 (2)'!C27,0))</f>
        <v>80</v>
      </c>
      <c r="D27" s="13">
        <f>IF('FIRE0501 (2)'!D27="..","..",ROUND('FIRE0501 (2)'!D27,0))</f>
        <v>25</v>
      </c>
      <c r="E27" s="25">
        <f>IF('FIRE0501 (2)'!E27="..","..",ROUND('FIRE0501 (2)'!E27,0))</f>
        <v>522</v>
      </c>
      <c r="F27" s="2"/>
      <c r="G27" s="14">
        <f>IF('FIRE0501 (2)'!G27="..","..",ROUND('FIRE0501 (2)'!G27,0))</f>
        <v>8</v>
      </c>
      <c r="H27" s="14">
        <f>IF('FIRE0501 (2)'!H27="..","..",ROUND('FIRE0501 (2)'!H27,0))</f>
        <v>16</v>
      </c>
      <c r="I27" s="14">
        <f>IF('FIRE0501 (2)'!I27="..","..",ROUND('FIRE0501 (2)'!I27,0))</f>
        <v>9</v>
      </c>
      <c r="J27" s="26">
        <f>IF('FIRE0501 (2)'!J27="..","..",ROUND('FIRE0501 (2)'!J27,0))</f>
        <v>9</v>
      </c>
      <c r="K27" s="2"/>
      <c r="L27" s="49"/>
      <c r="Q27" s="48"/>
      <c r="R27" s="48"/>
      <c r="S27" s="48"/>
      <c r="T27" s="48"/>
    </row>
    <row r="28" spans="1:20" ht="15" customHeight="1" x14ac:dyDescent="0.25">
      <c r="A28" s="7" t="s">
        <v>11</v>
      </c>
      <c r="B28" s="13">
        <f>IF('FIRE0501 (2)'!B28="..","..",ROUND('FIRE0501 (2)'!B28,0))</f>
        <v>454</v>
      </c>
      <c r="C28" s="13">
        <f>IF('FIRE0501 (2)'!C28="..","..",ROUND('FIRE0501 (2)'!C28,0))</f>
        <v>89</v>
      </c>
      <c r="D28" s="13">
        <f>IF('FIRE0501 (2)'!D28="..","..",ROUND('FIRE0501 (2)'!D28,0))</f>
        <v>33</v>
      </c>
      <c r="E28" s="25">
        <f>IF('FIRE0501 (2)'!E28="..","..",ROUND('FIRE0501 (2)'!E28,0))</f>
        <v>576</v>
      </c>
      <c r="F28" s="2"/>
      <c r="G28" s="14">
        <f>IF('FIRE0501 (2)'!G28="..","..",ROUND('FIRE0501 (2)'!G28,0))</f>
        <v>9</v>
      </c>
      <c r="H28" s="14">
        <f>IF('FIRE0501 (2)'!H28="..","..",ROUND('FIRE0501 (2)'!H28,0))</f>
        <v>18</v>
      </c>
      <c r="I28" s="14">
        <f>IF('FIRE0501 (2)'!I28="..","..",ROUND('FIRE0501 (2)'!I28,0))</f>
        <v>11</v>
      </c>
      <c r="J28" s="26">
        <f>IF('FIRE0501 (2)'!J28="..","..",ROUND('FIRE0501 (2)'!J28,0))</f>
        <v>10</v>
      </c>
      <c r="K28" s="2"/>
      <c r="L28" s="49"/>
      <c r="Q28" s="48"/>
      <c r="R28" s="48"/>
      <c r="S28" s="48"/>
      <c r="T28" s="48"/>
    </row>
    <row r="29" spans="1:20" ht="15" customHeight="1" x14ac:dyDescent="0.25">
      <c r="A29" s="7" t="s">
        <v>12</v>
      </c>
      <c r="B29" s="13">
        <f>IF('FIRE0501 (2)'!B29="..","..",ROUND('FIRE0501 (2)'!B29,0))</f>
        <v>371</v>
      </c>
      <c r="C29" s="13">
        <f>IF('FIRE0501 (2)'!C29="..","..",ROUND('FIRE0501 (2)'!C29,0))</f>
        <v>85</v>
      </c>
      <c r="D29" s="13">
        <f>IF('FIRE0501 (2)'!D29="..","..",ROUND('FIRE0501 (2)'!D29,0))</f>
        <v>27</v>
      </c>
      <c r="E29" s="25">
        <f>IF('FIRE0501 (2)'!E29="..","..",ROUND('FIRE0501 (2)'!E29,0))</f>
        <v>483</v>
      </c>
      <c r="F29" s="2"/>
      <c r="G29" s="14">
        <f>IF('FIRE0501 (2)'!G29="..","..",ROUND('FIRE0501 (2)'!G29,0))</f>
        <v>7</v>
      </c>
      <c r="H29" s="14">
        <f>IF('FIRE0501 (2)'!H29="..","..",ROUND('FIRE0501 (2)'!H29,0))</f>
        <v>17</v>
      </c>
      <c r="I29" s="14">
        <f>IF('FIRE0501 (2)'!I29="..","..",ROUND('FIRE0501 (2)'!I29,0))</f>
        <v>9</v>
      </c>
      <c r="J29" s="26">
        <f>IF('FIRE0501 (2)'!J29="..","..",ROUND('FIRE0501 (2)'!J29,0))</f>
        <v>8</v>
      </c>
      <c r="K29" s="2"/>
      <c r="L29" s="49"/>
      <c r="Q29" s="48"/>
      <c r="R29" s="48"/>
      <c r="S29" s="48"/>
      <c r="T29" s="48"/>
    </row>
    <row r="30" spans="1:20" ht="15" customHeight="1" x14ac:dyDescent="0.25">
      <c r="A30" s="7" t="s">
        <v>13</v>
      </c>
      <c r="B30" s="13">
        <f>IF('FIRE0501 (2)'!B30="..","..",ROUND('FIRE0501 (2)'!B30,0))</f>
        <v>386</v>
      </c>
      <c r="C30" s="13">
        <f>IF('FIRE0501 (2)'!C30="..","..",ROUND('FIRE0501 (2)'!C30,0))</f>
        <v>60</v>
      </c>
      <c r="D30" s="13">
        <f>IF('FIRE0501 (2)'!D30="..","..",ROUND('FIRE0501 (2)'!D30,0))</f>
        <v>24</v>
      </c>
      <c r="E30" s="25">
        <f>IF('FIRE0501 (2)'!E30="..","..",ROUND('FIRE0501 (2)'!E30,0))</f>
        <v>469</v>
      </c>
      <c r="F30" s="2"/>
      <c r="G30" s="14">
        <f>IF('FIRE0501 (2)'!G30="..","..",ROUND('FIRE0501 (2)'!G30,0))</f>
        <v>8</v>
      </c>
      <c r="H30" s="14">
        <f>IF('FIRE0501 (2)'!H30="..","..",ROUND('FIRE0501 (2)'!H30,0))</f>
        <v>12</v>
      </c>
      <c r="I30" s="14">
        <f>IF('FIRE0501 (2)'!I30="..","..",ROUND('FIRE0501 (2)'!I30,0))</f>
        <v>8</v>
      </c>
      <c r="J30" s="26">
        <f>IF('FIRE0501 (2)'!J30="..","..",ROUND('FIRE0501 (2)'!J30,0))</f>
        <v>8</v>
      </c>
      <c r="K30" s="2"/>
      <c r="L30" s="49"/>
      <c r="Q30" s="48"/>
      <c r="R30" s="48"/>
      <c r="S30" s="48"/>
      <c r="T30" s="48"/>
    </row>
    <row r="31" spans="1:20" ht="15" customHeight="1" x14ac:dyDescent="0.25">
      <c r="A31" s="7" t="s">
        <v>14</v>
      </c>
      <c r="B31" s="13">
        <f>IF('FIRE0501 (2)'!B31="..","..",ROUND('FIRE0501 (2)'!B31,0))</f>
        <v>364</v>
      </c>
      <c r="C31" s="13">
        <f>IF('FIRE0501 (2)'!C31="..","..",ROUND('FIRE0501 (2)'!C31,0))</f>
        <v>46</v>
      </c>
      <c r="D31" s="13">
        <f>IF('FIRE0501 (2)'!D31="..","..",ROUND('FIRE0501 (2)'!D31,0))</f>
        <v>20</v>
      </c>
      <c r="E31" s="25">
        <f>IF('FIRE0501 (2)'!E31="..","..",ROUND('FIRE0501 (2)'!E31,0))</f>
        <v>430</v>
      </c>
      <c r="F31" s="2"/>
      <c r="G31" s="14">
        <f>IF('FIRE0501 (2)'!G31="..","..",ROUND('FIRE0501 (2)'!G31,0))</f>
        <v>7</v>
      </c>
      <c r="H31" s="14">
        <f>IF('FIRE0501 (2)'!H31="..","..",ROUND('FIRE0501 (2)'!H31,0))</f>
        <v>9</v>
      </c>
      <c r="I31" s="14">
        <f>IF('FIRE0501 (2)'!I31="..","..",ROUND('FIRE0501 (2)'!I31,0))</f>
        <v>7</v>
      </c>
      <c r="J31" s="26">
        <f>IF('FIRE0501 (2)'!J31="..","..",ROUND('FIRE0501 (2)'!J31,0))</f>
        <v>7</v>
      </c>
      <c r="K31" s="2"/>
      <c r="L31" s="49"/>
      <c r="Q31" s="48"/>
      <c r="R31" s="48"/>
      <c r="S31" s="48"/>
      <c r="T31" s="48"/>
    </row>
    <row r="32" spans="1:20" ht="15" customHeight="1" x14ac:dyDescent="0.25">
      <c r="A32" s="7" t="s">
        <v>15</v>
      </c>
      <c r="B32" s="13">
        <f>IF('FIRE0501 (2)'!B32="..","..",ROUND('FIRE0501 (2)'!B32,0))</f>
        <v>358</v>
      </c>
      <c r="C32" s="13">
        <f>IF('FIRE0501 (2)'!C32="..","..",ROUND('FIRE0501 (2)'!C32,0))</f>
        <v>72</v>
      </c>
      <c r="D32" s="13">
        <f>IF('FIRE0501 (2)'!D32="..","..",ROUND('FIRE0501 (2)'!D32,0))</f>
        <v>28</v>
      </c>
      <c r="E32" s="25">
        <f>IF('FIRE0501 (2)'!E32="..","..",ROUND('FIRE0501 (2)'!E32,0))</f>
        <v>458</v>
      </c>
      <c r="F32" s="2"/>
      <c r="G32" s="14">
        <f>IF('FIRE0501 (2)'!G32="..","..",ROUND('FIRE0501 (2)'!G32,0))</f>
        <v>7</v>
      </c>
      <c r="H32" s="14">
        <f>IF('FIRE0501 (2)'!H32="..","..",ROUND('FIRE0501 (2)'!H32,0))</f>
        <v>14</v>
      </c>
      <c r="I32" s="14">
        <f>IF('FIRE0501 (2)'!I32="..","..",ROUND('FIRE0501 (2)'!I32,0))</f>
        <v>9</v>
      </c>
      <c r="J32" s="26">
        <f>IF('FIRE0501 (2)'!J32="..","..",ROUND('FIRE0501 (2)'!J32,0))</f>
        <v>8</v>
      </c>
      <c r="K32" s="2"/>
      <c r="L32" s="49"/>
      <c r="Q32" s="48"/>
      <c r="R32" s="48"/>
      <c r="S32" s="48"/>
      <c r="T32" s="48"/>
    </row>
    <row r="33" spans="1:20" ht="15" customHeight="1" x14ac:dyDescent="0.25">
      <c r="A33" s="7" t="s">
        <v>16</v>
      </c>
      <c r="B33" s="13">
        <f>IF('FIRE0501 (2)'!B33="..","..",ROUND('FIRE0501 (2)'!B33,0))</f>
        <v>323</v>
      </c>
      <c r="C33" s="13">
        <f>IF('FIRE0501 (2)'!C33="..","..",ROUND('FIRE0501 (2)'!C33,0))</f>
        <v>64</v>
      </c>
      <c r="D33" s="13">
        <f>IF('FIRE0501 (2)'!D33="..","..",ROUND('FIRE0501 (2)'!D33,0))</f>
        <v>17</v>
      </c>
      <c r="E33" s="25">
        <f>IF('FIRE0501 (2)'!E33="..","..",ROUND('FIRE0501 (2)'!E33,0))</f>
        <v>404</v>
      </c>
      <c r="F33" s="2"/>
      <c r="G33" s="14">
        <f>IF('FIRE0501 (2)'!G33="..","..",ROUND('FIRE0501 (2)'!G33,0))</f>
        <v>6</v>
      </c>
      <c r="H33" s="14">
        <f>IF('FIRE0501 (2)'!H33="..","..",ROUND('FIRE0501 (2)'!H33,0))</f>
        <v>12</v>
      </c>
      <c r="I33" s="14">
        <f>IF('FIRE0501 (2)'!I33="..","..",ROUND('FIRE0501 (2)'!I33,0))</f>
        <v>6</v>
      </c>
      <c r="J33" s="26">
        <f>IF('FIRE0501 (2)'!J33="..","..",ROUND('FIRE0501 (2)'!J33,0))</f>
        <v>7</v>
      </c>
      <c r="K33" s="2"/>
      <c r="L33" s="49"/>
      <c r="Q33" s="48"/>
      <c r="R33" s="48"/>
      <c r="S33" s="48"/>
      <c r="T33" s="48"/>
    </row>
    <row r="34" spans="1:20" ht="15" customHeight="1" x14ac:dyDescent="0.25">
      <c r="A34" s="7" t="s">
        <v>17</v>
      </c>
      <c r="B34" s="13">
        <f>IF('FIRE0501 (2)'!B34="..","..",ROUND('FIRE0501 (2)'!B34,0))</f>
        <v>340</v>
      </c>
      <c r="C34" s="13">
        <f>IF('FIRE0501 (2)'!C34="..","..",ROUND('FIRE0501 (2)'!C34,0))</f>
        <v>62</v>
      </c>
      <c r="D34" s="13">
        <f>IF('FIRE0501 (2)'!D34="..","..",ROUND('FIRE0501 (2)'!D34,0))</f>
        <v>23</v>
      </c>
      <c r="E34" s="25">
        <f>IF('FIRE0501 (2)'!E34="..","..",ROUND('FIRE0501 (2)'!E34,0))</f>
        <v>425</v>
      </c>
      <c r="F34" s="2"/>
      <c r="G34" s="14">
        <f>IF('FIRE0501 (2)'!G34="..","..",ROUND('FIRE0501 (2)'!G34,0))</f>
        <v>7</v>
      </c>
      <c r="H34" s="14">
        <f>IF('FIRE0501 (2)'!H34="..","..",ROUND('FIRE0501 (2)'!H34,0))</f>
        <v>12</v>
      </c>
      <c r="I34" s="14">
        <f>IF('FIRE0501 (2)'!I34="..","..",ROUND('FIRE0501 (2)'!I34,0))</f>
        <v>8</v>
      </c>
      <c r="J34" s="26">
        <f>IF('FIRE0501 (2)'!J34="..","..",ROUND('FIRE0501 (2)'!J34,0))</f>
        <v>7</v>
      </c>
      <c r="K34" s="2"/>
      <c r="Q34" s="48"/>
      <c r="R34" s="48"/>
      <c r="S34" s="48"/>
      <c r="T34" s="48"/>
    </row>
    <row r="35" spans="1:20" ht="15" customHeight="1" x14ac:dyDescent="0.25">
      <c r="A35" s="7" t="s">
        <v>18</v>
      </c>
      <c r="B35" s="13">
        <f>IF('FIRE0501 (2)'!B35="..","..",ROUND('FIRE0501 (2)'!B35,0))</f>
        <v>335</v>
      </c>
      <c r="C35" s="13">
        <f>IF('FIRE0501 (2)'!C35="..","..",ROUND('FIRE0501 (2)'!C35,0))</f>
        <v>52</v>
      </c>
      <c r="D35" s="13">
        <f>IF('FIRE0501 (2)'!D35="..","..",ROUND('FIRE0501 (2)'!D35,0))</f>
        <v>21</v>
      </c>
      <c r="E35" s="25">
        <f>IF('FIRE0501 (2)'!E35="..","..",ROUND('FIRE0501 (2)'!E35,0))</f>
        <v>408</v>
      </c>
      <c r="F35" s="2"/>
      <c r="G35" s="14">
        <f>IF('FIRE0501 (2)'!G35="..","..",ROUND('FIRE0501 (2)'!G35,0))</f>
        <v>6</v>
      </c>
      <c r="H35" s="14">
        <f>IF('FIRE0501 (2)'!H35="..","..",ROUND('FIRE0501 (2)'!H35,0))</f>
        <v>10</v>
      </c>
      <c r="I35" s="14">
        <f>IF('FIRE0501 (2)'!I35="..","..",ROUND('FIRE0501 (2)'!I35,0))</f>
        <v>7</v>
      </c>
      <c r="J35" s="26">
        <f>IF('FIRE0501 (2)'!J35="..","..",ROUND('FIRE0501 (2)'!J35,0))</f>
        <v>7</v>
      </c>
      <c r="K35" s="2"/>
      <c r="Q35" s="48"/>
      <c r="R35" s="48"/>
      <c r="S35" s="48"/>
      <c r="T35" s="48"/>
    </row>
    <row r="36" spans="1:20" ht="15" customHeight="1" x14ac:dyDescent="0.25">
      <c r="A36" s="7" t="s">
        <v>19</v>
      </c>
      <c r="B36" s="13">
        <f>IF('FIRE0501 (2)'!B36="..","..",ROUND('FIRE0501 (2)'!B36,0))</f>
        <v>315</v>
      </c>
      <c r="C36" s="13">
        <f>IF('FIRE0501 (2)'!C36="..","..",ROUND('FIRE0501 (2)'!C36,0))</f>
        <v>59</v>
      </c>
      <c r="D36" s="13">
        <f>IF('FIRE0501 (2)'!D36="..","..",ROUND('FIRE0501 (2)'!D36,0))</f>
        <v>23</v>
      </c>
      <c r="E36" s="25">
        <f>IF('FIRE0501 (2)'!E36="..","..",ROUND('FIRE0501 (2)'!E36,0))</f>
        <v>397</v>
      </c>
      <c r="F36" s="2"/>
      <c r="G36" s="14">
        <f>IF('FIRE0501 (2)'!G36="..","..",ROUND('FIRE0501 (2)'!G36,0))</f>
        <v>6</v>
      </c>
      <c r="H36" s="14">
        <f>IF('FIRE0501 (2)'!H36="..","..",ROUND('FIRE0501 (2)'!H36,0))</f>
        <v>11</v>
      </c>
      <c r="I36" s="14">
        <f>IF('FIRE0501 (2)'!I36="..","..",ROUND('FIRE0501 (2)'!I36,0))</f>
        <v>8</v>
      </c>
      <c r="J36" s="26">
        <f>IF('FIRE0501 (2)'!J36="..","..",ROUND('FIRE0501 (2)'!J36,0))</f>
        <v>6</v>
      </c>
      <c r="K36" s="2"/>
      <c r="Q36" s="48"/>
      <c r="R36" s="48"/>
      <c r="S36" s="48"/>
      <c r="T36" s="48"/>
    </row>
    <row r="37" spans="1:20" ht="15" customHeight="1" x14ac:dyDescent="0.25">
      <c r="A37" s="7" t="s">
        <v>20</v>
      </c>
      <c r="B37" s="13">
        <f>IF('FIRE0501 (2)'!B37="..","..",ROUND('FIRE0501 (2)'!B37,0))</f>
        <v>286</v>
      </c>
      <c r="C37" s="13">
        <f>IF('FIRE0501 (2)'!C37="..","..",ROUND('FIRE0501 (2)'!C37,0))</f>
        <v>46</v>
      </c>
      <c r="D37" s="13">
        <f>IF('FIRE0501 (2)'!D37="..","..",ROUND('FIRE0501 (2)'!D37,0))</f>
        <v>17</v>
      </c>
      <c r="E37" s="25">
        <f>IF('FIRE0501 (2)'!E37="..","..",ROUND('FIRE0501 (2)'!E37,0))</f>
        <v>349</v>
      </c>
      <c r="F37" s="2"/>
      <c r="G37" s="14">
        <f>IF('FIRE0501 (2)'!G37="..","..",ROUND('FIRE0501 (2)'!G37,0))</f>
        <v>5</v>
      </c>
      <c r="H37" s="14">
        <f>IF('FIRE0501 (2)'!H37="..","..",ROUND('FIRE0501 (2)'!H37,0))</f>
        <v>9</v>
      </c>
      <c r="I37" s="14">
        <f>IF('FIRE0501 (2)'!I37="..","..",ROUND('FIRE0501 (2)'!I37,0))</f>
        <v>6</v>
      </c>
      <c r="J37" s="26">
        <f>IF('FIRE0501 (2)'!J37="..","..",ROUND('FIRE0501 (2)'!J37,0))</f>
        <v>6</v>
      </c>
      <c r="K37" s="2"/>
      <c r="O37" s="43"/>
      <c r="Q37" s="48"/>
      <c r="R37" s="48"/>
      <c r="S37" s="48"/>
      <c r="T37" s="48"/>
    </row>
    <row r="38" spans="1:20" ht="15" customHeight="1" x14ac:dyDescent="0.25">
      <c r="A38" s="7" t="s">
        <v>21</v>
      </c>
      <c r="B38" s="13">
        <f>IF('FIRE0501 (2)'!B38="..","..",ROUND('FIRE0501 (2)'!B38,0))</f>
        <v>276</v>
      </c>
      <c r="C38" s="13">
        <f>IF('FIRE0501 (2)'!C38="..","..",ROUND('FIRE0501 (2)'!C38,0))</f>
        <v>31</v>
      </c>
      <c r="D38" s="13">
        <f>IF('FIRE0501 (2)'!D38="..","..",ROUND('FIRE0501 (2)'!D38,0))</f>
        <v>17</v>
      </c>
      <c r="E38" s="25">
        <f>IF('FIRE0501 (2)'!E38="..","..",ROUND('FIRE0501 (2)'!E38,0))</f>
        <v>324</v>
      </c>
      <c r="F38" s="2"/>
      <c r="G38" s="14">
        <f>IF('FIRE0501 (2)'!G38="..","..",ROUND('FIRE0501 (2)'!G38,0))</f>
        <v>5</v>
      </c>
      <c r="H38" s="14">
        <f>IF('FIRE0501 (2)'!H38="..","..",ROUND('FIRE0501 (2)'!H38,0))</f>
        <v>6</v>
      </c>
      <c r="I38" s="14">
        <f>IF('FIRE0501 (2)'!I38="..","..",ROUND('FIRE0501 (2)'!I38,0))</f>
        <v>6</v>
      </c>
      <c r="J38" s="26">
        <f>IF('FIRE0501 (2)'!J38="..","..",ROUND('FIRE0501 (2)'!J38,0))</f>
        <v>5</v>
      </c>
      <c r="K38" s="2"/>
      <c r="Q38" s="48"/>
      <c r="R38" s="48"/>
      <c r="S38" s="48"/>
      <c r="T38" s="48"/>
    </row>
    <row r="39" spans="1:20" ht="15" customHeight="1" x14ac:dyDescent="0.25">
      <c r="A39" s="7" t="s">
        <v>22</v>
      </c>
      <c r="B39" s="14">
        <f>IF('FIRE0501 (2)'!B39="..","..",ROUND('FIRE0501 (2)'!B39,0))</f>
        <v>263</v>
      </c>
      <c r="C39" s="14">
        <f>IF('FIRE0501 (2)'!C39="..","..",ROUND('FIRE0501 (2)'!C39,0))</f>
        <v>41</v>
      </c>
      <c r="D39" s="14">
        <f>IF('FIRE0501 (2)'!D39="..","..",ROUND('FIRE0501 (2)'!D39,0))</f>
        <v>20</v>
      </c>
      <c r="E39" s="26">
        <f>IF('FIRE0501 (2)'!E39="..","..",ROUND('FIRE0501 (2)'!E39,0))</f>
        <v>324</v>
      </c>
      <c r="F39" s="7"/>
      <c r="G39" s="14">
        <f>IF('FIRE0501 (2)'!G39="..","..",ROUND('FIRE0501 (2)'!G39,0))</f>
        <v>5</v>
      </c>
      <c r="H39" s="14">
        <f>IF('FIRE0501 (2)'!H39="..","..",ROUND('FIRE0501 (2)'!H39,0))</f>
        <v>8</v>
      </c>
      <c r="I39" s="14">
        <f>IF('FIRE0501 (2)'!I39="..","..",ROUND('FIRE0501 (2)'!I39,0))</f>
        <v>6</v>
      </c>
      <c r="J39" s="26">
        <f>IF('FIRE0501 (2)'!J39="..","..",ROUND('FIRE0501 (2)'!J39,0))</f>
        <v>5</v>
      </c>
      <c r="K39" s="2"/>
      <c r="Q39" s="48"/>
      <c r="R39" s="48"/>
      <c r="S39" s="48"/>
      <c r="T39" s="48"/>
    </row>
    <row r="40" spans="1:20" ht="15" customHeight="1" x14ac:dyDescent="0.25">
      <c r="A40" s="69" t="s">
        <v>58</v>
      </c>
      <c r="B40" s="14">
        <f>IF('FIRE0501 (2)'!B40="..","..",ROUND('FIRE0501 (2)'!B40,0))</f>
        <v>303</v>
      </c>
      <c r="C40" s="53">
        <f>IF('FIRE0501 (2)'!C40="..","..",ROUND('FIRE0501 (2)'!C40,0))</f>
        <v>45</v>
      </c>
      <c r="D40" s="14">
        <f>IF('FIRE0501 (2)'!D40="..","..",ROUND('FIRE0501 (2)'!D40,0))</f>
        <v>19</v>
      </c>
      <c r="E40" s="26">
        <f>IF('FIRE0501 (2)'!E40="..","..",ROUND('FIRE0501 (2)'!E40,0))</f>
        <v>367</v>
      </c>
      <c r="F40" s="7"/>
      <c r="G40" s="14">
        <f>IF('FIRE0501 (2)'!G40="..","..",ROUND('FIRE0501 (2)'!G40,0))</f>
        <v>6</v>
      </c>
      <c r="H40" s="14">
        <f>IF('FIRE0501 (2)'!H40="..","..",ROUND('FIRE0501 (2)'!H40,0))</f>
        <v>8</v>
      </c>
      <c r="I40" s="14">
        <f>IF('FIRE0501 (2)'!I40="..","..",ROUND('FIRE0501 (2)'!I40,0))</f>
        <v>6</v>
      </c>
      <c r="J40" s="26">
        <f>IF('FIRE0501 (2)'!J40="..","..",ROUND('FIRE0501 (2)'!J40,0))</f>
        <v>6</v>
      </c>
      <c r="K40" s="2"/>
      <c r="R40" s="48"/>
      <c r="S40" s="48"/>
      <c r="T40" s="48"/>
    </row>
    <row r="41" spans="1:20" ht="15.75" x14ac:dyDescent="0.25">
      <c r="A41" s="69" t="s">
        <v>90</v>
      </c>
      <c r="B41" s="14">
        <f>IF('FIRE0501 (2)'!B41="..","..",ROUND('FIRE0501 (2)'!B41,0))</f>
        <v>263</v>
      </c>
      <c r="C41" s="53">
        <f>IF('FIRE0501 (2)'!C41="..","..",ROUND('FIRE0501 (2)'!C41,0))</f>
        <v>44</v>
      </c>
      <c r="D41" s="14">
        <f>IF('FIRE0501 (2)'!D41="..","..",ROUND('FIRE0501 (2)'!D41,0))</f>
        <v>19</v>
      </c>
      <c r="E41" s="26">
        <f>IF('FIRE0501 (2)'!E41="..","..",ROUND('FIRE0501 (2)'!E41,0))</f>
        <v>326</v>
      </c>
      <c r="F41" s="7"/>
      <c r="G41" s="14">
        <f>IF('FIRE0501 (2)'!G41="..","..",ROUND('FIRE0501 (2)'!G41,0))</f>
        <v>5</v>
      </c>
      <c r="H41" s="14">
        <f>IF('FIRE0501 (2)'!H41="..","..",ROUND('FIRE0501 (2)'!H41,0))</f>
        <v>8</v>
      </c>
      <c r="I41" s="14">
        <f>IF('FIRE0501 (2)'!I41="..","..",ROUND('FIRE0501 (2)'!I41,0))</f>
        <v>6</v>
      </c>
      <c r="J41" s="26">
        <f>IF('FIRE0501 (2)'!J41="..","..",ROUND('FIRE0501 (2)'!J41,0))</f>
        <v>5</v>
      </c>
      <c r="K41" s="2"/>
    </row>
    <row r="42" spans="1:20" ht="16.5" thickBot="1" x14ac:dyDescent="0.3">
      <c r="A42" s="117" t="s">
        <v>121</v>
      </c>
      <c r="B42" s="52">
        <f>IF('FIRE0501 (2)'!B42="..","..",ROUND('FIRE0501 (2)'!B42,0))</f>
        <v>334</v>
      </c>
      <c r="C42" s="104" t="str">
        <f>IF('FIRE0501 (2)'!C42="..","..",ROUND('FIRE0501 (2)'!C42,0))</f>
        <v>..</v>
      </c>
      <c r="D42" s="52" t="str">
        <f>IF('FIRE0501 (2)'!D42="..","..",ROUND('FIRE0501 (2)'!D42,0))</f>
        <v>..</v>
      </c>
      <c r="E42" s="58" t="str">
        <f>IF('FIRE0501 (2)'!E42="..","..",ROUND('FIRE0501 (2)'!E42,0))</f>
        <v>..</v>
      </c>
      <c r="F42" s="8"/>
      <c r="G42" s="52">
        <f>IF('FIRE0501 (2)'!G42="..","..",ROUND('FIRE0501 (2)'!G42,0))</f>
        <v>6</v>
      </c>
      <c r="H42" s="52" t="str">
        <f>IF('FIRE0501 (2)'!H42="..","..",ROUND('FIRE0501 (2)'!H42,0))</f>
        <v>..</v>
      </c>
      <c r="I42" s="52" t="str">
        <f>IF('FIRE0501 (2)'!I42="..","..",ROUND('FIRE0501 (2)'!I42,0))</f>
        <v>..</v>
      </c>
      <c r="J42" s="58" t="str">
        <f>IF('FIRE0501 (2)'!J42="..","..",ROUND('FIRE0501 (2)'!J42,0))</f>
        <v>..</v>
      </c>
      <c r="K42" s="2"/>
    </row>
    <row r="43" spans="1:20" s="42" customFormat="1" x14ac:dyDescent="0.25">
      <c r="A43" s="7"/>
      <c r="B43" s="19"/>
      <c r="C43" s="7"/>
      <c r="D43" s="7"/>
      <c r="E43" s="7"/>
      <c r="F43" s="7"/>
      <c r="G43" s="7"/>
      <c r="H43" s="7"/>
      <c r="I43" s="7"/>
      <c r="J43" s="7"/>
      <c r="K43" s="41"/>
    </row>
    <row r="44" spans="1:20" s="42" customFormat="1" ht="45" customHeight="1" x14ac:dyDescent="0.2">
      <c r="A44" s="131" t="s">
        <v>101</v>
      </c>
      <c r="B44" s="131"/>
      <c r="C44" s="131"/>
      <c r="D44" s="131"/>
      <c r="E44" s="131"/>
      <c r="F44" s="131"/>
      <c r="G44" s="131"/>
      <c r="H44" s="131"/>
      <c r="I44" s="131"/>
      <c r="J44" s="131"/>
      <c r="K44" s="41"/>
    </row>
    <row r="45" spans="1:20" s="42" customFormat="1" x14ac:dyDescent="0.25">
      <c r="A45" s="107" t="s">
        <v>104</v>
      </c>
      <c r="B45" s="105"/>
      <c r="C45" s="105"/>
      <c r="D45" s="105"/>
      <c r="E45" s="105"/>
      <c r="F45" s="105"/>
      <c r="G45" s="105"/>
      <c r="H45" s="105"/>
      <c r="I45" s="105"/>
      <c r="J45" s="105"/>
      <c r="K45" s="41"/>
    </row>
    <row r="46" spans="1:20" s="42" customFormat="1" x14ac:dyDescent="0.25">
      <c r="A46" s="107" t="s">
        <v>105</v>
      </c>
      <c r="B46" s="105"/>
      <c r="C46" s="105"/>
      <c r="D46" s="105"/>
      <c r="E46" s="105"/>
      <c r="F46" s="105"/>
      <c r="G46" s="105"/>
      <c r="H46" s="105"/>
      <c r="I46" s="105"/>
      <c r="J46" s="105"/>
      <c r="K46" s="41"/>
    </row>
    <row r="47" spans="1:20" s="42" customFormat="1" x14ac:dyDescent="0.25">
      <c r="A47" s="107" t="s">
        <v>106</v>
      </c>
      <c r="B47" s="105"/>
      <c r="C47" s="105"/>
      <c r="D47" s="105"/>
      <c r="E47" s="105"/>
      <c r="F47" s="105"/>
      <c r="G47" s="105"/>
      <c r="H47" s="105"/>
      <c r="I47" s="105"/>
      <c r="J47" s="105"/>
      <c r="K47" s="41"/>
    </row>
    <row r="48" spans="1:20" s="42" customFormat="1" x14ac:dyDescent="0.25">
      <c r="A48" s="107" t="s">
        <v>107</v>
      </c>
      <c r="B48" s="105"/>
      <c r="C48" s="105"/>
      <c r="D48" s="105"/>
      <c r="E48" s="105"/>
      <c r="F48" s="105"/>
      <c r="G48" s="105"/>
      <c r="H48" s="105"/>
      <c r="I48" s="105"/>
      <c r="J48" s="105"/>
      <c r="K48" s="41"/>
    </row>
    <row r="49" spans="1:11" s="42" customFormat="1" x14ac:dyDescent="0.25">
      <c r="A49" s="107" t="s">
        <v>108</v>
      </c>
      <c r="B49" s="105"/>
      <c r="C49" s="105"/>
      <c r="D49" s="105"/>
      <c r="E49" s="105"/>
      <c r="F49" s="105"/>
      <c r="G49" s="105"/>
      <c r="H49" s="105"/>
      <c r="I49" s="105"/>
      <c r="J49" s="105"/>
      <c r="K49" s="41"/>
    </row>
    <row r="50" spans="1:11" ht="15" customHeight="1" x14ac:dyDescent="0.25">
      <c r="A50" s="135" t="s">
        <v>119</v>
      </c>
      <c r="B50" s="135"/>
      <c r="C50" s="135"/>
      <c r="D50" s="135"/>
      <c r="E50" s="135"/>
      <c r="F50" s="135"/>
      <c r="G50" s="135"/>
      <c r="H50" s="135"/>
      <c r="I50" s="135"/>
      <c r="J50" s="135"/>
    </row>
    <row r="51" spans="1:11" ht="15.75" x14ac:dyDescent="0.25">
      <c r="A51" s="108" t="s">
        <v>109</v>
      </c>
      <c r="B51"/>
      <c r="C51"/>
      <c r="D51"/>
      <c r="E51"/>
      <c r="F51"/>
      <c r="G51"/>
      <c r="H51"/>
      <c r="I51" s="2"/>
      <c r="J51"/>
      <c r="K51" s="2"/>
    </row>
    <row r="52" spans="1:11" ht="30" customHeight="1" x14ac:dyDescent="0.25">
      <c r="A52" s="134" t="s">
        <v>124</v>
      </c>
      <c r="B52" s="134"/>
      <c r="C52" s="134"/>
      <c r="D52" s="134"/>
      <c r="E52" s="134"/>
      <c r="F52" s="134"/>
      <c r="G52" s="134"/>
      <c r="H52" s="134"/>
      <c r="I52" s="134"/>
      <c r="J52" s="134"/>
      <c r="K52" s="2"/>
    </row>
    <row r="53" spans="1:11" ht="30.75" customHeight="1" x14ac:dyDescent="0.25">
      <c r="A53" s="134" t="s">
        <v>118</v>
      </c>
      <c r="B53" s="134"/>
      <c r="C53" s="134"/>
      <c r="D53" s="134"/>
      <c r="E53" s="134"/>
      <c r="F53" s="134"/>
      <c r="G53" s="134"/>
      <c r="H53" s="134"/>
      <c r="I53" s="134"/>
      <c r="J53" s="134"/>
      <c r="K53" s="102"/>
    </row>
    <row r="54" spans="1:11" ht="30.75" customHeight="1" x14ac:dyDescent="0.25">
      <c r="A54" s="134" t="s">
        <v>123</v>
      </c>
      <c r="B54" s="134"/>
      <c r="C54" s="134"/>
      <c r="D54" s="134"/>
      <c r="E54" s="134"/>
      <c r="F54" s="134"/>
      <c r="G54" s="134"/>
      <c r="H54" s="134"/>
      <c r="I54" s="134"/>
      <c r="J54" s="134"/>
      <c r="K54" s="2"/>
    </row>
    <row r="55" spans="1:11" ht="15.75" x14ac:dyDescent="0.25">
      <c r="A55" s="29"/>
      <c r="B55" s="27"/>
      <c r="C55" s="27"/>
      <c r="D55" s="27"/>
      <c r="E55" s="27"/>
      <c r="F55" s="27"/>
      <c r="G55" s="27"/>
      <c r="H55" s="27"/>
      <c r="I55" s="27"/>
      <c r="J55" s="27"/>
      <c r="K55" s="2"/>
    </row>
    <row r="56" spans="1:11" ht="15.75" x14ac:dyDescent="0.25">
      <c r="A56" s="3" t="s">
        <v>42</v>
      </c>
      <c r="B56" s="99"/>
      <c r="C56" s="99"/>
      <c r="D56" s="99"/>
      <c r="E56" s="99"/>
      <c r="F56" s="99"/>
      <c r="G56" s="99"/>
      <c r="H56" s="99"/>
      <c r="I56" s="99"/>
      <c r="J56" s="99"/>
      <c r="K56" s="2"/>
    </row>
    <row r="57" spans="1:11" ht="43.5" customHeight="1" x14ac:dyDescent="0.25">
      <c r="A57" s="128" t="s">
        <v>43</v>
      </c>
      <c r="B57" s="128"/>
      <c r="C57" s="128"/>
      <c r="D57" s="128"/>
      <c r="E57" s="128"/>
      <c r="F57" s="128"/>
      <c r="G57" s="128"/>
      <c r="H57" s="128"/>
      <c r="I57" s="128"/>
      <c r="J57" s="128"/>
      <c r="K57" s="2"/>
    </row>
    <row r="58" spans="1:11" ht="15.75" x14ac:dyDescent="0.25">
      <c r="A58" s="2"/>
      <c r="B58" s="2"/>
      <c r="C58" s="2"/>
      <c r="D58" s="2"/>
      <c r="E58" s="2"/>
      <c r="F58" s="2"/>
      <c r="G58" s="2"/>
      <c r="H58" s="2"/>
      <c r="I58" s="2"/>
      <c r="J58" s="2"/>
      <c r="K58" s="2"/>
    </row>
    <row r="59" spans="1:11" ht="15.75" x14ac:dyDescent="0.25">
      <c r="A59" s="3" t="s">
        <v>27</v>
      </c>
      <c r="B59" s="99"/>
      <c r="C59" s="99"/>
      <c r="D59" s="99"/>
      <c r="E59" s="99"/>
      <c r="F59" s="99"/>
      <c r="G59" s="99"/>
      <c r="H59" s="99"/>
      <c r="I59" s="99"/>
      <c r="J59" s="99"/>
      <c r="K59" s="2"/>
    </row>
    <row r="60" spans="1:11" ht="45" customHeight="1" x14ac:dyDescent="0.25">
      <c r="A60" s="128" t="s">
        <v>28</v>
      </c>
      <c r="B60" s="128"/>
      <c r="C60" s="128"/>
      <c r="D60" s="128"/>
      <c r="E60" s="128"/>
      <c r="F60" s="128"/>
      <c r="G60" s="128"/>
      <c r="H60" s="128"/>
      <c r="I60" s="128"/>
      <c r="J60" s="128"/>
      <c r="K60" s="2"/>
    </row>
    <row r="61" spans="1:11" ht="16.5" customHeight="1" x14ac:dyDescent="0.25">
      <c r="A61" s="126" t="s">
        <v>88</v>
      </c>
      <c r="B61" s="126"/>
      <c r="C61" s="126"/>
      <c r="D61" s="126"/>
      <c r="E61" s="126"/>
      <c r="F61" s="126"/>
      <c r="G61" s="126"/>
      <c r="H61" s="126"/>
      <c r="I61" s="126"/>
      <c r="J61" s="126"/>
      <c r="K61" s="2"/>
    </row>
    <row r="62" spans="1:11" ht="15.75" x14ac:dyDescent="0.25">
      <c r="A62" s="4"/>
      <c r="B62" s="101"/>
      <c r="C62" s="101"/>
      <c r="D62" s="101"/>
      <c r="E62" s="101"/>
      <c r="F62" s="101"/>
      <c r="G62" s="101"/>
      <c r="H62" s="101"/>
      <c r="I62" s="101"/>
      <c r="J62" s="101"/>
      <c r="K62" s="2"/>
    </row>
    <row r="63" spans="1:11" ht="29.25" customHeight="1" x14ac:dyDescent="0.25">
      <c r="A63" s="127" t="s">
        <v>41</v>
      </c>
      <c r="B63" s="127"/>
      <c r="C63" s="127"/>
      <c r="D63" s="127"/>
      <c r="E63" s="127"/>
      <c r="F63" s="127"/>
      <c r="G63" s="127"/>
      <c r="H63" s="127"/>
      <c r="I63" s="127"/>
      <c r="J63" s="127"/>
      <c r="K63" s="2"/>
    </row>
    <row r="64" spans="1:11" ht="15" customHeight="1" x14ac:dyDescent="0.25">
      <c r="A64" s="3"/>
      <c r="B64" s="44"/>
      <c r="C64" s="44"/>
      <c r="D64" s="44"/>
      <c r="E64" s="44"/>
      <c r="F64" s="44"/>
      <c r="G64" s="44"/>
      <c r="H64" s="44"/>
      <c r="I64" s="44"/>
      <c r="J64" s="44"/>
      <c r="K64" s="2"/>
    </row>
    <row r="65" spans="1:14" ht="15.75" x14ac:dyDescent="0.25">
      <c r="A65" s="2" t="s">
        <v>51</v>
      </c>
      <c r="B65" s="98"/>
      <c r="C65" s="98"/>
      <c r="D65" s="98"/>
      <c r="E65" s="98"/>
      <c r="F65" s="45"/>
      <c r="G65" s="45"/>
      <c r="H65" s="45"/>
      <c r="I65" s="45"/>
      <c r="J65" s="45"/>
      <c r="K65" s="2"/>
    </row>
    <row r="66" spans="1:14" ht="15.75" x14ac:dyDescent="0.25">
      <c r="A66" s="123" t="s">
        <v>52</v>
      </c>
      <c r="B66" s="123"/>
      <c r="C66" s="123"/>
      <c r="D66" s="123"/>
      <c r="E66" s="123"/>
      <c r="F66" s="2"/>
      <c r="G66" s="2"/>
      <c r="H66" s="2"/>
      <c r="I66" s="2"/>
      <c r="J66" s="2"/>
      <c r="K66" s="2"/>
    </row>
    <row r="67" spans="1:14" ht="15.75" x14ac:dyDescent="0.25">
      <c r="A67" s="2"/>
      <c r="B67" s="100"/>
      <c r="C67" s="100"/>
      <c r="D67" s="100"/>
      <c r="E67" s="100"/>
      <c r="F67" s="100"/>
      <c r="G67" s="100"/>
      <c r="H67" s="100"/>
      <c r="I67" s="100"/>
      <c r="J67" s="100"/>
      <c r="K67" s="2"/>
    </row>
    <row r="68" spans="1:14" ht="29.25" customHeight="1" x14ac:dyDescent="0.25">
      <c r="A68" s="125" t="s">
        <v>89</v>
      </c>
      <c r="B68" s="125"/>
      <c r="C68" s="125"/>
      <c r="D68" s="125"/>
      <c r="E68" s="125"/>
      <c r="F68" s="125"/>
      <c r="G68" s="125"/>
      <c r="H68" s="125"/>
      <c r="I68" s="125"/>
      <c r="J68" s="125"/>
      <c r="K68" s="2"/>
    </row>
    <row r="69" spans="1:14" ht="15" customHeight="1" x14ac:dyDescent="0.25">
      <c r="A69" s="2"/>
      <c r="B69" s="2"/>
      <c r="C69" s="2"/>
      <c r="D69" s="2"/>
      <c r="E69" s="2"/>
      <c r="F69" s="2"/>
      <c r="G69" s="2"/>
      <c r="H69" s="2"/>
      <c r="I69" s="2"/>
      <c r="J69" s="2"/>
      <c r="K69" s="2"/>
    </row>
    <row r="70" spans="1:14" ht="15" customHeight="1" x14ac:dyDescent="0.25">
      <c r="A70" s="2" t="s">
        <v>29</v>
      </c>
      <c r="B70" s="98"/>
      <c r="C70" s="98"/>
      <c r="D70" s="98"/>
      <c r="E70" s="2"/>
      <c r="F70" s="2"/>
      <c r="G70" s="2"/>
      <c r="H70" s="2"/>
      <c r="I70" s="2"/>
      <c r="J70" s="2"/>
      <c r="K70" s="2"/>
    </row>
    <row r="71" spans="1:14" ht="15" customHeight="1" x14ac:dyDescent="0.25">
      <c r="A71" s="124" t="s">
        <v>125</v>
      </c>
      <c r="B71" s="124"/>
      <c r="C71" s="124"/>
      <c r="D71" s="124"/>
      <c r="E71" s="2"/>
      <c r="F71" s="2"/>
      <c r="G71" s="2"/>
      <c r="H71" s="2"/>
      <c r="I71" s="2"/>
      <c r="K71" s="2"/>
    </row>
    <row r="72" spans="1:14" ht="15.75" x14ac:dyDescent="0.25">
      <c r="A72" s="124" t="s">
        <v>126</v>
      </c>
      <c r="B72" s="124"/>
      <c r="C72" s="124"/>
      <c r="D72" s="124"/>
      <c r="E72" s="98"/>
      <c r="F72" s="130" t="s">
        <v>122</v>
      </c>
      <c r="G72" s="130"/>
      <c r="H72" s="130"/>
      <c r="I72" s="130"/>
      <c r="J72" s="130"/>
      <c r="K72" s="2"/>
    </row>
    <row r="73" spans="1:14" ht="15.75" x14ac:dyDescent="0.25">
      <c r="A73" s="123" t="s">
        <v>30</v>
      </c>
      <c r="B73" s="123"/>
      <c r="C73" s="123"/>
      <c r="D73" s="123"/>
      <c r="E73" s="123"/>
      <c r="F73" s="123"/>
      <c r="G73" s="2"/>
      <c r="H73" s="2"/>
      <c r="I73" s="2"/>
      <c r="J73" s="119" t="s">
        <v>127</v>
      </c>
      <c r="K73" s="2"/>
    </row>
    <row r="74" spans="1:14" ht="15.75" x14ac:dyDescent="0.25">
      <c r="A74" s="2"/>
      <c r="B74" s="2"/>
      <c r="C74" s="2"/>
      <c r="D74" s="2"/>
      <c r="E74" s="2"/>
      <c r="F74" s="2"/>
      <c r="G74" s="2"/>
      <c r="H74" s="2"/>
      <c r="I74" s="2"/>
      <c r="J74" s="2"/>
      <c r="K74" s="2"/>
    </row>
    <row r="75" spans="1:14" ht="15.75" x14ac:dyDescent="0.25">
      <c r="A75" s="2"/>
      <c r="B75" s="2"/>
      <c r="C75" s="2"/>
      <c r="D75" s="2"/>
      <c r="E75" s="2"/>
      <c r="F75" s="2"/>
      <c r="G75" s="2"/>
      <c r="H75" s="2"/>
      <c r="I75" s="2"/>
      <c r="J75" s="2"/>
      <c r="N75"/>
    </row>
    <row r="76" spans="1:14" ht="15.75" x14ac:dyDescent="0.25">
      <c r="A76" s="2"/>
    </row>
  </sheetData>
  <mergeCells count="17">
    <mergeCell ref="A61:J61"/>
    <mergeCell ref="A63:J63"/>
    <mergeCell ref="A60:J60"/>
    <mergeCell ref="A1:J1"/>
    <mergeCell ref="F72:J72"/>
    <mergeCell ref="A44:J44"/>
    <mergeCell ref="B4:E4"/>
    <mergeCell ref="A52:J52"/>
    <mergeCell ref="A53:J53"/>
    <mergeCell ref="A54:J54"/>
    <mergeCell ref="A57:J57"/>
    <mergeCell ref="A50:J50"/>
    <mergeCell ref="A73:F73"/>
    <mergeCell ref="A72:D72"/>
    <mergeCell ref="A71:D71"/>
    <mergeCell ref="A66:E66"/>
    <mergeCell ref="A68:J68"/>
  </mergeCells>
  <dataValidations count="1">
    <dataValidation type="list" allowBlank="1" showInputMessage="1" showErrorMessage="1" sqref="B4:E4">
      <formula1>$L$6:$L$12</formula1>
    </dataValidation>
  </dataValidations>
  <hyperlinks>
    <hyperlink ref="A71" r:id="rId1" display="Contact: firestatistics@homeoffice.gsi.gov.uk"/>
    <hyperlink ref="A72" r:id="rId2" display="Contact: statsinclusion@wales.gsi.gov.uk"/>
    <hyperlink ref="A73" r:id="rId3"/>
    <hyperlink ref="A66" r:id="rId4"/>
    <hyperlink ref="A53:J53" r:id="rId5" display="4 Figures for Scotland are from the latest statistical release, published by the Scottish Fire and Rescue Service on 15 December 2015. This included data received by XX XXXXXXX 2015."/>
    <hyperlink ref="A54:J54" r:id="rId6" display="5 Figures for Wales are from the latest statistical release, published by the Welsh Government on 27 July 2016. This included data received by 5 July 2016."/>
    <hyperlink ref="A52:J52" r:id="rId7" display="4 Figures for England are from the latest statistical release, published by the Home Office on 9th November 2017. This included data received by 11th September 2017."/>
    <hyperlink ref="F72:J72" r:id="rId8" display="Last updated: 8 February 2018"/>
    <hyperlink ref="A50:J50" r:id="rId9" display="3 For more detailed technical definitions of non-fatal casualties, see the Fire Statistics Definitions document. "/>
    <hyperlink ref="A71:D71" r:id="rId10" display="Contact: FireStatistics@homeoffice.gov.uk"/>
    <hyperlink ref="A72:D72" r:id="rId11" display="Contact: stats.inclusion@gov.wales "/>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workbookViewId="0">
      <pane ySplit="5" topLeftCell="A27" activePane="bottomLeft" state="frozen"/>
      <selection pane="bottomLeft" activeCell="E41" sqref="E41"/>
    </sheetView>
  </sheetViews>
  <sheetFormatPr defaultColWidth="8.88671875" defaultRowHeight="15" x14ac:dyDescent="0.2"/>
  <cols>
    <col min="1" max="1" width="16.21875" style="1" customWidth="1"/>
    <col min="2" max="5" width="8.77734375" style="1" customWidth="1"/>
    <col min="6" max="6" width="5.77734375" style="1" customWidth="1"/>
    <col min="7" max="8" width="8.77734375" style="1" customWidth="1"/>
    <col min="9" max="9" width="8.6640625" style="1" customWidth="1"/>
    <col min="10" max="10" width="8.77734375" style="1" customWidth="1"/>
    <col min="11" max="11" width="8.88671875" style="1"/>
    <col min="12" max="12" width="8.88671875" style="1" hidden="1" customWidth="1"/>
    <col min="13" max="16384" width="8.88671875" style="1"/>
  </cols>
  <sheetData>
    <row r="1" spans="1:20" ht="18.75" customHeight="1" x14ac:dyDescent="0.2">
      <c r="A1" s="129" t="s">
        <v>54</v>
      </c>
      <c r="B1" s="129"/>
      <c r="C1" s="129"/>
      <c r="D1" s="129"/>
      <c r="E1" s="129"/>
      <c r="F1" s="129"/>
      <c r="G1" s="129"/>
      <c r="H1" s="129"/>
      <c r="I1" s="129"/>
      <c r="J1" s="129"/>
      <c r="K1" s="129"/>
    </row>
    <row r="2" spans="1:20" ht="15" customHeight="1" x14ac:dyDescent="0.2"/>
    <row r="3" spans="1:20" ht="15" customHeight="1" x14ac:dyDescent="0.25">
      <c r="A3" s="2"/>
      <c r="B3" s="47" t="s">
        <v>59</v>
      </c>
      <c r="C3" s="46"/>
      <c r="D3" s="46"/>
      <c r="E3" s="46"/>
      <c r="F3" s="2"/>
      <c r="G3" s="2"/>
      <c r="H3" s="2"/>
      <c r="I3" s="2"/>
      <c r="J3" s="2"/>
      <c r="K3" s="2"/>
    </row>
    <row r="4" spans="1:20" ht="15" customHeight="1" thickBot="1" x14ac:dyDescent="0.3">
      <c r="A4" s="2"/>
      <c r="B4" s="132" t="str">
        <f>FIRE0501!B4:E4</f>
        <v>Fire-related fatalities</v>
      </c>
      <c r="C4" s="133"/>
      <c r="D4" s="133"/>
      <c r="E4" s="133"/>
      <c r="F4" s="7"/>
      <c r="G4" s="8" t="str">
        <f>CONCATENATE(B4," per 1 million people")</f>
        <v>Fire-related fatalities per 1 million people</v>
      </c>
      <c r="H4" s="8"/>
      <c r="I4" s="8"/>
      <c r="J4" s="8"/>
      <c r="K4" s="2"/>
    </row>
    <row r="5" spans="1:20" ht="30.75" thickBot="1" x14ac:dyDescent="0.3">
      <c r="A5" s="8"/>
      <c r="B5" s="9" t="s">
        <v>55</v>
      </c>
      <c r="C5" s="10" t="s">
        <v>56</v>
      </c>
      <c r="D5" s="10" t="s">
        <v>57</v>
      </c>
      <c r="E5" s="11" t="s">
        <v>0</v>
      </c>
      <c r="F5" s="7"/>
      <c r="G5" s="10" t="s">
        <v>55</v>
      </c>
      <c r="H5" s="10" t="s">
        <v>56</v>
      </c>
      <c r="I5" s="10" t="s">
        <v>57</v>
      </c>
      <c r="J5" s="11" t="s">
        <v>0</v>
      </c>
      <c r="K5" s="2"/>
    </row>
    <row r="6" spans="1:20" ht="15" customHeight="1" x14ac:dyDescent="0.25">
      <c r="A6" s="5" t="s">
        <v>32</v>
      </c>
      <c r="B6" s="13">
        <f>IF(SUMPRODUCT((England!$A$4:$A$38=$A6)*(England!$B$3:$H$3=$B$4)*(England!$B$4:$H$38))&gt;0,SUMPRODUCT((England!$A$4:$A$38=$A6)*(England!$B$3:$H$3=$B$4)*(England!$B$4:$H$38)),"..")</f>
        <v>755</v>
      </c>
      <c r="C6" s="13" t="str">
        <f>IF(SUMPRODUCT((Scotland!$A$3:$A$37=$A6)*(Scotland!$B$2:$H$2=$B$4)*(Scotland!$B$3:$H$37))&gt;0,SUMPRODUCT((Scotland!$A$3:$A$37=$A6)*(Scotland!$B$2:$H$2=$B$4)*(Scotland!$B$3:$H$37)),"..")</f>
        <v>..</v>
      </c>
      <c r="D6" s="13" t="str">
        <f>IF(SUMPRODUCT((Wales!$A$4:$A$38=$A6)*(Wales!$B$3:$H$3=$B$4)*(Wales!$B$4:$H$38))&gt;0,SUMPRODUCT((Wales!$A$4:$A$38=$A6)*(Wales!$B$3:$H$3=$B$4)*(Wales!$B$4:$H$38)),"..")</f>
        <v>..</v>
      </c>
      <c r="E6" s="25">
        <f>IF(SUMPRODUCT(('Great Britain'!$A$4:$A$38=$A6)*('Great Britain'!$B$3:$H$3=$B$4)*('Great Britain'!$B$4:$H$38))&gt;0,SUMPRODUCT(('Great Britain'!$A$4:$A$38=$A6)*('Great Britain'!$B$3:$H$3=$B$4)*('Great Britain'!$B$4:$H$38)),"..")</f>
        <v>937</v>
      </c>
      <c r="F6" s="2"/>
      <c r="G6" s="14">
        <f>IF(OR(B6=".."),"..",ROUND(1000000*(B6/Population!B2),0))</f>
        <v>16</v>
      </c>
      <c r="H6" s="14" t="str">
        <f>IF(OR(C6=".."),"..",ROUND(1000000*(C6/Population!C2),0))</f>
        <v>..</v>
      </c>
      <c r="I6" s="14" t="str">
        <f>IF(OR(D6=".."),"..",ROUND(1000000*(D6/Population!D2),0))</f>
        <v>..</v>
      </c>
      <c r="J6" s="26">
        <f>IF(OR(E6=".."),"..",ROUND(1000000*(E6/Population!E2),0))</f>
        <v>17</v>
      </c>
      <c r="K6" s="2"/>
      <c r="L6" s="59" t="s">
        <v>49</v>
      </c>
      <c r="Q6" s="48"/>
      <c r="R6" s="48"/>
      <c r="S6" s="48"/>
      <c r="T6" s="48"/>
    </row>
    <row r="7" spans="1:20" ht="15" customHeight="1" x14ac:dyDescent="0.25">
      <c r="A7" s="5" t="s">
        <v>33</v>
      </c>
      <c r="B7" s="13">
        <f>IF(SUMPRODUCT((England!$A$4:$A$38=$A7)*(England!$B$3:$H$3=$B$4)*(England!$B$4:$H$38))&gt;0,SUMPRODUCT((England!$A$4:$A$38=$A7)*(England!$B$3:$H$3=$B$4)*(England!$B$4:$H$38)),"..")</f>
        <v>707</v>
      </c>
      <c r="C7" s="13" t="str">
        <f>IF(SUMPRODUCT((Scotland!$A$3:$A$37=$A7)*(Scotland!$B$2:$H$2=$B$4)*(Scotland!$B$3:$H$37))&gt;0,SUMPRODUCT((Scotland!$A$3:$A$37=$A7)*(Scotland!$B$2:$H$2=$B$4)*(Scotland!$B$3:$H$37)),"..")</f>
        <v>..</v>
      </c>
      <c r="D7" s="13" t="str">
        <f>IF(SUMPRODUCT((Wales!$A$4:$A$38=$A7)*(Wales!$B$3:$H$3=$B$4)*(Wales!$B$4:$H$38))&gt;0,SUMPRODUCT((Wales!$A$4:$A$38=$A7)*(Wales!$B$3:$H$3=$B$4)*(Wales!$B$4:$H$38)),"..")</f>
        <v>..</v>
      </c>
      <c r="E7" s="25">
        <f>IF(SUMPRODUCT(('Great Britain'!$A$4:$A$38=$A7)*('Great Britain'!$B$3:$H$3=$B$4)*('Great Britain'!$B$4:$H$38))&gt;0,SUMPRODUCT(('Great Britain'!$A$4:$A$38=$A7)*('Great Britain'!$B$3:$H$3=$B$4)*('Great Britain'!$B$4:$H$38)),"..")</f>
        <v>892</v>
      </c>
      <c r="F7" s="2"/>
      <c r="G7" s="14">
        <f>IF(OR(B7=".."),"..",ROUND(1000000*(B7/Population!B3),0))</f>
        <v>15</v>
      </c>
      <c r="H7" s="14" t="str">
        <f>IF(OR(C7=".."),"..",ROUND(1000000*(C7/Population!C3),0))</f>
        <v>..</v>
      </c>
      <c r="I7" s="14" t="str">
        <f>IF(OR(D7=".."),"..",ROUND(1000000*(D7/Population!D3),0))</f>
        <v>..</v>
      </c>
      <c r="J7" s="26">
        <f>IF(OR(E7=".."),"..",ROUND(1000000*(E7/Population!E3),0))</f>
        <v>16</v>
      </c>
      <c r="K7" s="2"/>
      <c r="L7" s="59" t="s">
        <v>50</v>
      </c>
      <c r="Q7" s="48"/>
      <c r="R7" s="48"/>
      <c r="S7" s="48"/>
      <c r="T7" s="48"/>
    </row>
    <row r="8" spans="1:20" ht="15" customHeight="1" x14ac:dyDescent="0.25">
      <c r="A8" s="5" t="s">
        <v>34</v>
      </c>
      <c r="B8" s="13">
        <f>IF(SUMPRODUCT((England!$A$4:$A$38=$A8)*(England!$B$3:$H$3=$B$4)*(England!$B$4:$H$38))&gt;0,SUMPRODUCT((England!$A$4:$A$38=$A8)*(England!$B$3:$H$3=$B$4)*(England!$B$4:$H$38)),"..")</f>
        <v>652</v>
      </c>
      <c r="C8" s="13" t="str">
        <f>IF(SUMPRODUCT((Scotland!$A$3:$A$37=$A8)*(Scotland!$B$2:$H$2=$B$4)*(Scotland!$B$3:$H$37))&gt;0,SUMPRODUCT((Scotland!$A$3:$A$37=$A8)*(Scotland!$B$2:$H$2=$B$4)*(Scotland!$B$3:$H$37)),"..")</f>
        <v>..</v>
      </c>
      <c r="D8" s="13" t="str">
        <f>IF(SUMPRODUCT((Wales!$A$4:$A$38=$A8)*(Wales!$B$3:$H$3=$B$4)*(Wales!$B$4:$H$38))&gt;0,SUMPRODUCT((Wales!$A$4:$A$38=$A8)*(Wales!$B$3:$H$3=$B$4)*(Wales!$B$4:$H$38)),"..")</f>
        <v>..</v>
      </c>
      <c r="E8" s="25">
        <f>IF(SUMPRODUCT(('Great Britain'!$A$4:$A$38=$A8)*('Great Britain'!$B$3:$H$3=$B$4)*('Great Britain'!$B$4:$H$38))&gt;0,SUMPRODUCT(('Great Britain'!$A$4:$A$38=$A8)*('Great Britain'!$B$3:$H$3=$B$4)*('Great Britain'!$B$4:$H$38)),"..")</f>
        <v>851</v>
      </c>
      <c r="F8" s="2"/>
      <c r="G8" s="14">
        <f>IF(OR(B8=".."),"..",ROUND(1000000*(B8/Population!B4),0))</f>
        <v>14</v>
      </c>
      <c r="H8" s="14" t="str">
        <f>IF(OR(C8=".."),"..",ROUND(1000000*(C8/Population!C4),0))</f>
        <v>..</v>
      </c>
      <c r="I8" s="14" t="str">
        <f>IF(OR(D8=".."),"..",ROUND(1000000*(D8/Population!D4),0))</f>
        <v>..</v>
      </c>
      <c r="J8" s="26">
        <f>IF(OR(E8=".."),"..",ROUND(1000000*(E8/Population!E4),0))</f>
        <v>16</v>
      </c>
      <c r="K8" s="2"/>
      <c r="L8" s="59" t="s">
        <v>44</v>
      </c>
      <c r="Q8" s="48"/>
      <c r="R8" s="48"/>
      <c r="S8" s="48"/>
      <c r="T8" s="48"/>
    </row>
    <row r="9" spans="1:20" ht="15" customHeight="1" x14ac:dyDescent="0.25">
      <c r="A9" s="5" t="s">
        <v>35</v>
      </c>
      <c r="B9" s="13">
        <f>IF(SUMPRODUCT((England!$A$4:$A$38=$A9)*(England!$B$3:$H$3=$B$4)*(England!$B$4:$H$38))&gt;0,SUMPRODUCT((England!$A$4:$A$38=$A9)*(England!$B$3:$H$3=$B$4)*(England!$B$4:$H$38)),"..")</f>
        <v>726</v>
      </c>
      <c r="C9" s="13" t="str">
        <f>IF(SUMPRODUCT((Scotland!$A$3:$A$37=$A9)*(Scotland!$B$2:$H$2=$B$4)*(Scotland!$B$3:$H$37))&gt;0,SUMPRODUCT((Scotland!$A$3:$A$37=$A9)*(Scotland!$B$2:$H$2=$B$4)*(Scotland!$B$3:$H$37)),"..")</f>
        <v>..</v>
      </c>
      <c r="D9" s="13" t="str">
        <f>IF(SUMPRODUCT((Wales!$A$4:$A$38=$A9)*(Wales!$B$3:$H$3=$B$4)*(Wales!$B$4:$H$38))&gt;0,SUMPRODUCT((Wales!$A$4:$A$38=$A9)*(Wales!$B$3:$H$3=$B$4)*(Wales!$B$4:$H$38)),"..")</f>
        <v>..</v>
      </c>
      <c r="E9" s="25">
        <f>IF(SUMPRODUCT(('Great Britain'!$A$4:$A$38=$A9)*('Great Britain'!$B$3:$H$3=$B$4)*('Great Britain'!$B$4:$H$38))&gt;0,SUMPRODUCT(('Great Britain'!$A$4:$A$38=$A9)*('Great Britain'!$B$3:$H$3=$B$4)*('Great Britain'!$B$4:$H$38)),"..")</f>
        <v>921</v>
      </c>
      <c r="F9" s="2"/>
      <c r="G9" s="14">
        <f>IF(OR(B9=".."),"..",ROUND(1000000*(B9/Population!B5),0))</f>
        <v>15</v>
      </c>
      <c r="H9" s="14" t="str">
        <f>IF(OR(C9=".."),"..",ROUND(1000000*(C9/Population!C5),0))</f>
        <v>..</v>
      </c>
      <c r="I9" s="14" t="str">
        <f>IF(OR(D9=".."),"..",ROUND(1000000*(D9/Population!D5),0))</f>
        <v>..</v>
      </c>
      <c r="J9" s="26">
        <f>IF(OR(E9=".."),"..",ROUND(1000000*(E9/Population!E5),0))</f>
        <v>17</v>
      </c>
      <c r="K9" s="2"/>
      <c r="L9" s="59" t="s">
        <v>61</v>
      </c>
      <c r="Q9" s="48"/>
      <c r="R9" s="48"/>
      <c r="S9" s="48"/>
      <c r="T9" s="48"/>
    </row>
    <row r="10" spans="1:20" ht="15" customHeight="1" x14ac:dyDescent="0.25">
      <c r="A10" s="5" t="s">
        <v>36</v>
      </c>
      <c r="B10" s="13">
        <f>IF(SUMPRODUCT((England!$A$4:$A$38=$A10)*(England!$B$3:$H$3=$B$4)*(England!$B$4:$H$38))&gt;0,SUMPRODUCT((England!$A$4:$A$38=$A10)*(England!$B$3:$H$3=$B$4)*(England!$B$4:$H$38)),"..")</f>
        <v>765</v>
      </c>
      <c r="C10" s="13" t="str">
        <f>IF(SUMPRODUCT((Scotland!$A$3:$A$37=$A10)*(Scotland!$B$2:$H$2=$B$4)*(Scotland!$B$3:$H$37))&gt;0,SUMPRODUCT((Scotland!$A$3:$A$37=$A10)*(Scotland!$B$2:$H$2=$B$4)*(Scotland!$B$3:$H$37)),"..")</f>
        <v>..</v>
      </c>
      <c r="D10" s="13" t="str">
        <f>IF(SUMPRODUCT((Wales!$A$4:$A$38=$A10)*(Wales!$B$3:$H$3=$B$4)*(Wales!$B$4:$H$38))&gt;0,SUMPRODUCT((Wales!$A$4:$A$38=$A10)*(Wales!$B$3:$H$3=$B$4)*(Wales!$B$4:$H$38)),"..")</f>
        <v>..</v>
      </c>
      <c r="E10" s="25">
        <f>IF(SUMPRODUCT(('Great Britain'!$A$4:$A$38=$A10)*('Great Britain'!$B$3:$H$3=$B$4)*('Great Britain'!$B$4:$H$38))&gt;0,SUMPRODUCT(('Great Britain'!$A$4:$A$38=$A10)*('Great Britain'!$B$3:$H$3=$B$4)*('Great Britain'!$B$4:$H$38)),"..")</f>
        <v>967</v>
      </c>
      <c r="F10" s="2"/>
      <c r="G10" s="14">
        <f>IF(OR(B10=".."),"..",ROUND(1000000*(B10/Population!B6),0))</f>
        <v>16</v>
      </c>
      <c r="H10" s="14" t="str">
        <f>IF(OR(C10=".."),"..",ROUND(1000000*(C10/Population!C6),0))</f>
        <v>..</v>
      </c>
      <c r="I10" s="14" t="str">
        <f>IF(OR(D10=".."),"..",ROUND(1000000*(D10/Population!D6),0))</f>
        <v>..</v>
      </c>
      <c r="J10" s="26">
        <f>IF(OR(E10=".."),"..",ROUND(1000000*(E10/Population!E6),0))</f>
        <v>18</v>
      </c>
      <c r="K10" s="2"/>
      <c r="L10" s="59" t="s">
        <v>60</v>
      </c>
      <c r="Q10" s="48"/>
      <c r="R10" s="48"/>
      <c r="S10" s="48"/>
      <c r="T10" s="48"/>
    </row>
    <row r="11" spans="1:20" ht="15" customHeight="1" x14ac:dyDescent="0.25">
      <c r="A11" s="5" t="s">
        <v>37</v>
      </c>
      <c r="B11" s="13">
        <f>IF(SUMPRODUCT((England!$A$4:$A$38=$A11)*(England!$B$3:$H$3=$B$4)*(England!$B$4:$H$38))&gt;0,SUMPRODUCT((England!$A$4:$A$38=$A11)*(England!$B$3:$H$3=$B$4)*(England!$B$4:$H$38)),"..")</f>
        <v>682</v>
      </c>
      <c r="C11" s="13" t="str">
        <f>IF(SUMPRODUCT((Scotland!$A$3:$A$37=$A11)*(Scotland!$B$2:$H$2=$B$4)*(Scotland!$B$3:$H$37))&gt;0,SUMPRODUCT((Scotland!$A$3:$A$37=$A11)*(Scotland!$B$2:$H$2=$B$4)*(Scotland!$B$3:$H$37)),"..")</f>
        <v>..</v>
      </c>
      <c r="D11" s="13" t="str">
        <f>IF(SUMPRODUCT((Wales!$A$4:$A$38=$A11)*(Wales!$B$3:$H$3=$B$4)*(Wales!$B$4:$H$38))&gt;0,SUMPRODUCT((Wales!$A$4:$A$38=$A11)*(Wales!$B$3:$H$3=$B$4)*(Wales!$B$4:$H$38)),"..")</f>
        <v>..</v>
      </c>
      <c r="E11" s="25">
        <f>IF(SUMPRODUCT(('Great Britain'!$A$4:$A$38=$A11)*('Great Britain'!$B$3:$H$3=$B$4)*('Great Britain'!$B$4:$H$38))&gt;0,SUMPRODUCT(('Great Britain'!$A$4:$A$38=$A11)*('Great Britain'!$B$3:$H$3=$B$4)*('Great Britain'!$B$4:$H$38)),"..")</f>
        <v>859</v>
      </c>
      <c r="F11" s="2"/>
      <c r="G11" s="14">
        <f>IF(OR(B11=".."),"..",ROUND(1000000*(B11/Population!B7),0))</f>
        <v>14</v>
      </c>
      <c r="H11" s="14" t="str">
        <f>IF(OR(C11=".."),"..",ROUND(1000000*(C11/Population!C7),0))</f>
        <v>..</v>
      </c>
      <c r="I11" s="14" t="str">
        <f>IF(OR(D11=".."),"..",ROUND(1000000*(D11/Population!D7),0))</f>
        <v>..</v>
      </c>
      <c r="J11" s="26">
        <f>IF(OR(E11=".."),"..",ROUND(1000000*(E11/Population!E7),0))</f>
        <v>16</v>
      </c>
      <c r="K11" s="2"/>
      <c r="L11" s="59" t="s">
        <v>53</v>
      </c>
      <c r="Q11" s="48"/>
      <c r="R11" s="48"/>
      <c r="S11" s="48"/>
      <c r="T11" s="48"/>
    </row>
    <row r="12" spans="1:20" ht="15" customHeight="1" x14ac:dyDescent="0.25">
      <c r="A12" s="5" t="s">
        <v>38</v>
      </c>
      <c r="B12" s="13">
        <f>IF(SUMPRODUCT((England!$A$4:$A$38=$A12)*(England!$B$3:$H$3=$B$4)*(England!$B$4:$H$38))&gt;0,SUMPRODUCT((England!$A$4:$A$38=$A12)*(England!$B$3:$H$3=$B$4)*(England!$B$4:$H$38)),"..")</f>
        <v>665</v>
      </c>
      <c r="C12" s="13" t="str">
        <f>IF(SUMPRODUCT((Scotland!$A$3:$A$37=$A12)*(Scotland!$B$2:$H$2=$B$4)*(Scotland!$B$3:$H$37))&gt;0,SUMPRODUCT((Scotland!$A$3:$A$37=$A12)*(Scotland!$B$2:$H$2=$B$4)*(Scotland!$B$3:$H$37)),"..")</f>
        <v>..</v>
      </c>
      <c r="D12" s="13" t="str">
        <f>IF(SUMPRODUCT((Wales!$A$4:$A$38=$A12)*(Wales!$B$3:$H$3=$B$4)*(Wales!$B$4:$H$38))&gt;0,SUMPRODUCT((Wales!$A$4:$A$38=$A12)*(Wales!$B$3:$H$3=$B$4)*(Wales!$B$4:$H$38)),"..")</f>
        <v>..</v>
      </c>
      <c r="E12" s="25">
        <f>IF(SUMPRODUCT(('Great Britain'!$A$4:$A$38=$A12)*('Great Britain'!$B$3:$H$3=$B$4)*('Great Britain'!$B$4:$H$38))&gt;0,SUMPRODUCT(('Great Britain'!$A$4:$A$38=$A12)*('Great Britain'!$B$3:$H$3=$B$4)*('Great Britain'!$B$4:$H$38)),"..")</f>
        <v>834</v>
      </c>
      <c r="F12" s="2"/>
      <c r="G12" s="14">
        <f>IF(OR(B12=".."),"..",ROUND(1000000*(B12/Population!B8),0))</f>
        <v>14</v>
      </c>
      <c r="H12" s="14" t="str">
        <f>IF(OR(C12=".."),"..",ROUND(1000000*(C12/Population!C8),0))</f>
        <v>..</v>
      </c>
      <c r="I12" s="14" t="str">
        <f>IF(OR(D12=".."),"..",ROUND(1000000*(D12/Population!D8),0))</f>
        <v>..</v>
      </c>
      <c r="J12" s="26">
        <f>IF(OR(E12=".."),"..",ROUND(1000000*(E12/Population!E8),0))</f>
        <v>15</v>
      </c>
      <c r="K12" s="2"/>
      <c r="L12" s="59" t="s">
        <v>23</v>
      </c>
      <c r="Q12" s="48"/>
      <c r="R12" s="48"/>
      <c r="S12" s="48"/>
      <c r="T12" s="48"/>
    </row>
    <row r="13" spans="1:20" ht="15" customHeight="1" x14ac:dyDescent="0.25">
      <c r="A13" s="5" t="s">
        <v>39</v>
      </c>
      <c r="B13" s="13">
        <f>IF(SUMPRODUCT((England!$A$4:$A$38=$A13)*(England!$B$3:$H$3=$B$4)*(England!$B$4:$H$38))&gt;0,SUMPRODUCT((England!$A$4:$A$38=$A13)*(England!$B$3:$H$3=$B$4)*(England!$B$4:$H$38)),"..")</f>
        <v>681</v>
      </c>
      <c r="C13" s="13" t="str">
        <f>IF(SUMPRODUCT((Scotland!$A$3:$A$37=$A13)*(Scotland!$B$2:$H$2=$B$4)*(Scotland!$B$3:$H$37))&gt;0,SUMPRODUCT((Scotland!$A$3:$A$37=$A13)*(Scotland!$B$2:$H$2=$B$4)*(Scotland!$B$3:$H$37)),"..")</f>
        <v>..</v>
      </c>
      <c r="D13" s="13" t="str">
        <f>IF(SUMPRODUCT((Wales!$A$4:$A$38=$A13)*(Wales!$B$3:$H$3=$B$4)*(Wales!$B$4:$H$38))&gt;0,SUMPRODUCT((Wales!$A$4:$A$38=$A13)*(Wales!$B$3:$H$3=$B$4)*(Wales!$B$4:$H$38)),"..")</f>
        <v>..</v>
      </c>
      <c r="E13" s="25">
        <f>IF(SUMPRODUCT(('Great Britain'!$A$4:$A$38=$A13)*('Great Britain'!$B$3:$H$3=$B$4)*('Great Britain'!$B$4:$H$38))&gt;0,SUMPRODUCT(('Great Britain'!$A$4:$A$38=$A13)*('Great Britain'!$B$3:$H$3=$B$4)*('Great Britain'!$B$4:$H$38)),"..")</f>
        <v>855</v>
      </c>
      <c r="F13" s="2"/>
      <c r="G13" s="14">
        <f>IF(OR(B13=".."),"..",ROUND(1000000*(B13/Population!B9),0))</f>
        <v>14</v>
      </c>
      <c r="H13" s="14" t="str">
        <f>IF(OR(C13=".."),"..",ROUND(1000000*(C13/Population!C9),0))</f>
        <v>..</v>
      </c>
      <c r="I13" s="14" t="str">
        <f>IF(OR(D13=".."),"..",ROUND(1000000*(D13/Population!D9),0))</f>
        <v>..</v>
      </c>
      <c r="J13" s="26">
        <f>IF(OR(E13=".."),"..",ROUND(1000000*(E13/Population!E9),0))</f>
        <v>15</v>
      </c>
      <c r="K13" s="2"/>
      <c r="Q13" s="48"/>
      <c r="R13" s="48"/>
      <c r="S13" s="48"/>
      <c r="T13" s="48"/>
    </row>
    <row r="14" spans="1:20" ht="15" customHeight="1" x14ac:dyDescent="0.25">
      <c r="A14" s="5" t="s">
        <v>40</v>
      </c>
      <c r="B14" s="13">
        <f>IF(SUMPRODUCT((England!$A$4:$A$38=$A14)*(England!$B$3:$H$3=$B$4)*(England!$B$4:$H$38))&gt;0,SUMPRODUCT((England!$A$4:$A$38=$A14)*(England!$B$3:$H$3=$B$4)*(England!$B$4:$H$38)),"..")</f>
        <v>700</v>
      </c>
      <c r="C14" s="13">
        <f>IF(SUMPRODUCT((Scotland!$A$3:$A$37=$A14)*(Scotland!$B$2:$H$2=$B$4)*(Scotland!$B$3:$H$37))&gt;0,SUMPRODUCT((Scotland!$A$3:$A$37=$A14)*(Scotland!$B$2:$H$2=$B$4)*(Scotland!$B$3:$H$37)),"..")</f>
        <v>115</v>
      </c>
      <c r="D14" s="13" t="str">
        <f>IF(SUMPRODUCT((Wales!$A$4:$A$38=$A14)*(Wales!$B$3:$H$3=$B$4)*(Wales!$B$4:$H$38))&gt;0,SUMPRODUCT((Wales!$A$4:$A$38=$A14)*(Wales!$B$3:$H$3=$B$4)*(Wales!$B$4:$H$38)),"..")</f>
        <v>..</v>
      </c>
      <c r="E14" s="25">
        <f>IF(SUMPRODUCT(('Great Britain'!$A$4:$A$38=$A14)*('Great Britain'!$B$3:$H$3=$B$4)*('Great Britain'!$B$4:$H$38))&gt;0,SUMPRODUCT(('Great Britain'!$A$4:$A$38=$A14)*('Great Britain'!$B$3:$H$3=$B$4)*('Great Britain'!$B$4:$H$38)),"..")</f>
        <v>841</v>
      </c>
      <c r="F14" s="2"/>
      <c r="G14" s="14">
        <f>IF(OR(B14=".."),"..",ROUND(1000000*(B14/Population!B10),0))</f>
        <v>15</v>
      </c>
      <c r="H14" s="14">
        <f>IF(OR(C14=".."),"..",ROUND(1000000*(C14/Population!C10),0))</f>
        <v>23</v>
      </c>
      <c r="I14" s="14" t="str">
        <f>IF(OR(D14=".."),"..",ROUND(1000000*(D14/Population!D10),0))</f>
        <v>..</v>
      </c>
      <c r="J14" s="26">
        <f>IF(OR(E14=".."),"..",ROUND(1000000*(E14/Population!E10),0))</f>
        <v>15</v>
      </c>
      <c r="K14" s="2"/>
      <c r="Q14" s="48"/>
      <c r="R14" s="48"/>
      <c r="S14" s="48"/>
      <c r="T14" s="48"/>
    </row>
    <row r="15" spans="1:20" ht="15" customHeight="1" x14ac:dyDescent="0.25">
      <c r="A15" s="6" t="s">
        <v>45</v>
      </c>
      <c r="B15" s="13">
        <f>IF(SUMPRODUCT((England!$A$4:$A$38=$A15)*(England!$B$3:$H$3=$B$4)*(England!$B$4:$H$38))&gt;0,SUMPRODUCT((England!$A$4:$A$38=$A15)*(England!$B$3:$H$3=$B$4)*(England!$B$4:$H$38)),"..")</f>
        <v>688</v>
      </c>
      <c r="C15" s="13">
        <f>IF(SUMPRODUCT((Scotland!$A$3:$A$37=$A15)*(Scotland!$B$2:$H$2=$B$4)*(Scotland!$B$3:$H$37))&gt;0,SUMPRODUCT((Scotland!$A$3:$A$37=$A15)*(Scotland!$B$2:$H$2=$B$4)*(Scotland!$B$3:$H$37)),"..")</f>
        <v>137</v>
      </c>
      <c r="D15" s="13" t="str">
        <f>IF(SUMPRODUCT((Wales!$A$4:$A$38=$A15)*(Wales!$B$3:$H$3=$B$4)*(Wales!$B$4:$H$38))&gt;0,SUMPRODUCT((Wales!$A$4:$A$38=$A15)*(Wales!$B$3:$H$3=$B$4)*(Wales!$B$4:$H$38)),"..")</f>
        <v>..</v>
      </c>
      <c r="E15" s="25">
        <f>IF(SUMPRODUCT(('Great Britain'!$A$4:$A$38=$A15)*('Great Britain'!$B$3:$H$3=$B$4)*('Great Britain'!$B$4:$H$38))&gt;0,SUMPRODUCT(('Great Britain'!$A$4:$A$38=$A15)*('Great Britain'!$B$3:$H$3=$B$4)*('Great Britain'!$B$4:$H$38)),"..")</f>
        <v>853</v>
      </c>
      <c r="F15" s="2"/>
      <c r="G15" s="14">
        <f>IF(OR(B15=".."),"..",ROUND(1000000*(B15/Population!B11),0))</f>
        <v>14</v>
      </c>
      <c r="H15" s="14">
        <f>IF(OR(C15=".."),"..",ROUND(1000000*(C15/Population!C11),0))</f>
        <v>27</v>
      </c>
      <c r="I15" s="14" t="str">
        <f>IF(OR(D15=".."),"..",ROUND(1000000*(D15/Population!D11),0))</f>
        <v>..</v>
      </c>
      <c r="J15" s="26">
        <f>IF(OR(E15=".."),"..",ROUND(1000000*(E15/Population!E11),0))</f>
        <v>15</v>
      </c>
      <c r="K15" s="2"/>
      <c r="N15"/>
      <c r="Q15" s="48"/>
      <c r="R15" s="48"/>
      <c r="S15" s="48"/>
      <c r="T15" s="48"/>
    </row>
    <row r="16" spans="1:20" ht="15" customHeight="1" x14ac:dyDescent="0.25">
      <c r="A16" s="6" t="s">
        <v>46</v>
      </c>
      <c r="B16" s="13">
        <f>IF(SUMPRODUCT((England!$A$4:$A$38=$A16)*(England!$B$3:$H$3=$B$4)*(England!$B$4:$H$38))&gt;0,SUMPRODUCT((England!$A$4:$A$38=$A16)*(England!$B$3:$H$3=$B$4)*(England!$B$4:$H$38)),"..")</f>
        <v>589</v>
      </c>
      <c r="C16" s="13">
        <f>IF(SUMPRODUCT((Scotland!$A$3:$A$37=$A16)*(Scotland!$B$2:$H$2=$B$4)*(Scotland!$B$3:$H$37))&gt;0,SUMPRODUCT((Scotland!$A$3:$A$37=$A16)*(Scotland!$B$2:$H$2=$B$4)*(Scotland!$B$3:$H$37)),"..")</f>
        <v>102</v>
      </c>
      <c r="D16" s="13" t="str">
        <f>IF(SUMPRODUCT((Wales!$A$4:$A$38=$A16)*(Wales!$B$3:$H$3=$B$4)*(Wales!$B$4:$H$38))&gt;0,SUMPRODUCT((Wales!$A$4:$A$38=$A16)*(Wales!$B$3:$H$3=$B$4)*(Wales!$B$4:$H$38)),"..")</f>
        <v>..</v>
      </c>
      <c r="E16" s="25">
        <f>IF(SUMPRODUCT(('Great Britain'!$A$4:$A$38=$A16)*('Great Britain'!$B$3:$H$3=$B$4)*('Great Britain'!$B$4:$H$38))&gt;0,SUMPRODUCT(('Great Britain'!$A$4:$A$38=$A16)*('Great Britain'!$B$3:$H$3=$B$4)*('Great Britain'!$B$4:$H$38)),"..")</f>
        <v>767</v>
      </c>
      <c r="F16" s="2"/>
      <c r="G16" s="14">
        <f>IF(OR(B16=".."),"..",ROUND(1000000*(B16/Population!B12),0))</f>
        <v>12</v>
      </c>
      <c r="H16" s="14">
        <f>IF(OR(C16=".."),"..",ROUND(1000000*(C16/Population!C12),0))</f>
        <v>20</v>
      </c>
      <c r="I16" s="14" t="str">
        <f>IF(OR(D16=".."),"..",ROUND(1000000*(D16/Population!D12),0))</f>
        <v>..</v>
      </c>
      <c r="J16" s="26">
        <f>IF(OR(E16=".."),"..",ROUND(1000000*(E16/Population!E12),0))</f>
        <v>14</v>
      </c>
      <c r="K16" s="2"/>
      <c r="Q16" s="48"/>
      <c r="R16" s="48"/>
      <c r="S16" s="48"/>
      <c r="T16" s="48"/>
    </row>
    <row r="17" spans="1:20" ht="15" customHeight="1" x14ac:dyDescent="0.25">
      <c r="A17" s="6" t="s">
        <v>47</v>
      </c>
      <c r="B17" s="13">
        <f>IF(SUMPRODUCT((England!$A$4:$A$38=$A17)*(England!$B$3:$H$3=$B$4)*(England!$B$4:$H$38))&gt;0,SUMPRODUCT((England!$A$4:$A$38=$A17)*(England!$B$3:$H$3=$B$4)*(England!$B$4:$H$38)),"..")</f>
        <v>529</v>
      </c>
      <c r="C17" s="13">
        <f>IF(SUMPRODUCT((Scotland!$A$3:$A$37=$A17)*(Scotland!$B$2:$H$2=$B$4)*(Scotland!$B$3:$H$37))&gt;0,SUMPRODUCT((Scotland!$A$3:$A$37=$A17)*(Scotland!$B$2:$H$2=$B$4)*(Scotland!$B$3:$H$37)),"..")</f>
        <v>127</v>
      </c>
      <c r="D17" s="13" t="str">
        <f>IF(SUMPRODUCT((Wales!$A$4:$A$38=$A17)*(Wales!$B$3:$H$3=$B$4)*(Wales!$B$4:$H$38))&gt;0,SUMPRODUCT((Wales!$A$4:$A$38=$A17)*(Wales!$B$3:$H$3=$B$4)*(Wales!$B$4:$H$38)),"..")</f>
        <v>..</v>
      </c>
      <c r="E17" s="25">
        <f>IF(SUMPRODUCT(('Great Britain'!$A$4:$A$38=$A17)*('Great Britain'!$B$3:$H$3=$B$4)*('Great Britain'!$B$4:$H$38))&gt;0,SUMPRODUCT(('Great Britain'!$A$4:$A$38=$A17)*('Great Britain'!$B$3:$H$3=$B$4)*('Great Britain'!$B$4:$H$38)),"..")</f>
        <v>693</v>
      </c>
      <c r="F17" s="2"/>
      <c r="G17" s="14">
        <f>IF(OR(B17=".."),"..",ROUND(1000000*(B17/Population!B13),0))</f>
        <v>11</v>
      </c>
      <c r="H17" s="14">
        <f>IF(OR(C17=".."),"..",ROUND(1000000*(C17/Population!C13),0))</f>
        <v>25</v>
      </c>
      <c r="I17" s="14" t="str">
        <f>IF(OR(D17=".."),"..",ROUND(1000000*(D17/Population!D13),0))</f>
        <v>..</v>
      </c>
      <c r="J17" s="26">
        <f>IF(OR(E17=".."),"..",ROUND(1000000*(E17/Population!E13),0))</f>
        <v>12</v>
      </c>
      <c r="K17" s="2"/>
      <c r="Q17" s="48"/>
      <c r="R17" s="48"/>
      <c r="S17" s="48"/>
      <c r="T17" s="48"/>
    </row>
    <row r="18" spans="1:20" ht="15" customHeight="1" x14ac:dyDescent="0.25">
      <c r="A18" s="6" t="s">
        <v>48</v>
      </c>
      <c r="B18" s="13">
        <f>IF(SUMPRODUCT((England!$A$4:$A$38=$A18)*(England!$B$3:$H$3=$B$4)*(England!$B$4:$H$38))&gt;0,SUMPRODUCT((England!$A$4:$A$38=$A18)*(England!$B$3:$H$3=$B$4)*(England!$B$4:$H$38)),"..")</f>
        <v>558</v>
      </c>
      <c r="C18" s="13" t="str">
        <f>IF(SUMPRODUCT((Scotland!$A$3:$A$37=$A18)*(Scotland!$B$2:$H$2=$B$4)*(Scotland!$B$3:$H$37))&gt;0,SUMPRODUCT((Scotland!$A$3:$A$37=$A18)*(Scotland!$B$2:$H$2=$B$4)*(Scotland!$B$3:$H$37)),"..")</f>
        <v>..</v>
      </c>
      <c r="D18" s="13" t="str">
        <f>IF(SUMPRODUCT((Wales!$A$4:$A$38=$A18)*(Wales!$B$3:$H$3=$B$4)*(Wales!$B$4:$H$38))&gt;0,SUMPRODUCT((Wales!$A$4:$A$38=$A18)*(Wales!$B$3:$H$3=$B$4)*(Wales!$B$4:$H$38)),"..")</f>
        <v>..</v>
      </c>
      <c r="E18" s="25">
        <f>IF(SUMPRODUCT(('Great Britain'!$A$4:$A$38=$A18)*('Great Britain'!$B$3:$H$3=$B$4)*('Great Britain'!$B$4:$H$38))&gt;0,SUMPRODUCT(('Great Britain'!$A$4:$A$38=$A18)*('Great Britain'!$B$3:$H$3=$B$4)*('Great Britain'!$B$4:$H$38)),"..")</f>
        <v>686</v>
      </c>
      <c r="F18" s="2"/>
      <c r="G18" s="14">
        <f>IF(OR(B18=".."),"..",ROUND(1000000*(B18/Population!B14),0))</f>
        <v>12</v>
      </c>
      <c r="H18" s="14" t="str">
        <f>IF(OR(C18=".."),"..",ROUND(1000000*(C18/Population!C14),0))</f>
        <v>..</v>
      </c>
      <c r="I18" s="14" t="str">
        <f>IF(OR(D18=".."),"..",ROUND(1000000*(D18/Population!D14),0))</f>
        <v>..</v>
      </c>
      <c r="J18" s="26">
        <f>IF(OR(E18=".."),"..",ROUND(1000000*(E18/Population!E14),0))</f>
        <v>12</v>
      </c>
      <c r="K18" s="2"/>
      <c r="Q18" s="48"/>
      <c r="R18" s="48"/>
      <c r="S18" s="48"/>
      <c r="T18" s="48"/>
    </row>
    <row r="19" spans="1:20" ht="15" customHeight="1" x14ac:dyDescent="0.25">
      <c r="A19" s="2" t="s">
        <v>2</v>
      </c>
      <c r="B19" s="13">
        <f>IF(SUMPRODUCT((England!$A$4:$A$38=$A19)*(England!$B$3:$H$3=$B$4)*(England!$B$4:$H$38))&gt;0,SUMPRODUCT((England!$A$4:$A$38=$A19)*(England!$B$3:$H$3=$B$4)*(England!$B$4:$H$38)),"..")</f>
        <v>488</v>
      </c>
      <c r="C19" s="13">
        <f>IF(SUMPRODUCT((Scotland!$A$3:$A$37=$A19)*(Scotland!$B$2:$H$2=$B$4)*(Scotland!$B$3:$H$37))&gt;0,SUMPRODUCT((Scotland!$A$3:$A$37=$A19)*(Scotland!$B$2:$H$2=$B$4)*(Scotland!$B$3:$H$37)),"..")</f>
        <v>84</v>
      </c>
      <c r="D19" s="13">
        <f>IF(SUMPRODUCT((Wales!$A$4:$A$38=$A19)*(Wales!$B$3:$H$3=$B$4)*(Wales!$B$4:$H$38))&gt;0,SUMPRODUCT((Wales!$A$4:$A$38=$A19)*(Wales!$B$3:$H$3=$B$4)*(Wales!$B$4:$H$38)),"..")</f>
        <v>32</v>
      </c>
      <c r="E19" s="25">
        <f>IF(SUMPRODUCT(('Great Britain'!$A$4:$A$38=$A19)*('Great Britain'!$B$3:$H$3=$B$4)*('Great Britain'!$B$4:$H$38))&gt;0,SUMPRODUCT(('Great Britain'!$A$4:$A$38=$A19)*('Great Britain'!$B$3:$H$3=$B$4)*('Great Britain'!$B$4:$H$38)),"..")</f>
        <v>604</v>
      </c>
      <c r="F19" s="2"/>
      <c r="G19" s="14">
        <f>IF(OR(B19=".."),"..",ROUND(1000000*(B19/Population!B15),0))</f>
        <v>10</v>
      </c>
      <c r="H19" s="14">
        <f>IF(OR(C19=".."),"..",ROUND(1000000*(C19/Population!C15),0))</f>
        <v>16</v>
      </c>
      <c r="I19" s="14">
        <f>IF(OR(D19=".."),"..",ROUND(1000000*(D19/Population!D15),0))</f>
        <v>11</v>
      </c>
      <c r="J19" s="26">
        <f>IF(OR(E19=".."),"..",ROUND(1000000*(E19/Population!E15),0))</f>
        <v>11</v>
      </c>
      <c r="K19" s="2"/>
      <c r="Q19" s="48"/>
      <c r="R19" s="48"/>
      <c r="S19" s="48"/>
      <c r="T19" s="48"/>
    </row>
    <row r="20" spans="1:20" ht="15" customHeight="1" x14ac:dyDescent="0.25">
      <c r="A20" s="2" t="s">
        <v>3</v>
      </c>
      <c r="B20" s="13">
        <f>IF(SUMPRODUCT((England!$A$4:$A$38=$A20)*(England!$B$3:$H$3=$B$4)*(England!$B$4:$H$38))&gt;0,SUMPRODUCT((England!$A$4:$A$38=$A20)*(England!$B$3:$H$3=$B$4)*(England!$B$4:$H$38)),"..")</f>
        <v>561</v>
      </c>
      <c r="C20" s="13">
        <f>IF(SUMPRODUCT((Scotland!$A$3:$A$37=$A20)*(Scotland!$B$2:$H$2=$B$4)*(Scotland!$B$3:$H$37))&gt;0,SUMPRODUCT((Scotland!$A$3:$A$37=$A20)*(Scotland!$B$2:$H$2=$B$4)*(Scotland!$B$3:$H$37)),"..")</f>
        <v>90</v>
      </c>
      <c r="D20" s="13">
        <f>IF(SUMPRODUCT((Wales!$A$4:$A$38=$A20)*(Wales!$B$3:$H$3=$B$4)*(Wales!$B$4:$H$38))&gt;0,SUMPRODUCT((Wales!$A$4:$A$38=$A20)*(Wales!$B$3:$H$3=$B$4)*(Wales!$B$4:$H$38)),"..")</f>
        <v>61</v>
      </c>
      <c r="E20" s="25">
        <f>IF(SUMPRODUCT(('Great Britain'!$A$4:$A$38=$A20)*('Great Britain'!$B$3:$H$3=$B$4)*('Great Britain'!$B$4:$H$38))&gt;0,SUMPRODUCT(('Great Britain'!$A$4:$A$38=$A20)*('Great Britain'!$B$3:$H$3=$B$4)*('Great Britain'!$B$4:$H$38)),"..")</f>
        <v>712</v>
      </c>
      <c r="F20" s="2"/>
      <c r="G20" s="14">
        <f>IF(OR(B20=".."),"..",ROUND(1000000*(B20/Population!B16),0))</f>
        <v>12</v>
      </c>
      <c r="H20" s="14">
        <f>IF(OR(C20=".."),"..",ROUND(1000000*(C20/Population!C16),0))</f>
        <v>18</v>
      </c>
      <c r="I20" s="14">
        <f>IF(OR(D20=".."),"..",ROUND(1000000*(D20/Population!D16),0))</f>
        <v>21</v>
      </c>
      <c r="J20" s="26">
        <f>IF(OR(E20=".."),"..",ROUND(1000000*(E20/Population!E16),0))</f>
        <v>13</v>
      </c>
      <c r="K20" s="2"/>
      <c r="Q20" s="48"/>
      <c r="R20" s="48"/>
      <c r="S20" s="48"/>
      <c r="T20" s="48"/>
    </row>
    <row r="21" spans="1:20" ht="15" customHeight="1" x14ac:dyDescent="0.25">
      <c r="A21" s="2" t="s">
        <v>4</v>
      </c>
      <c r="B21" s="13">
        <f>IF(SUMPRODUCT((England!$A$4:$A$38=$A21)*(England!$B$3:$H$3=$B$4)*(England!$B$4:$H$38))&gt;0,SUMPRODUCT((England!$A$4:$A$38=$A21)*(England!$B$3:$H$3=$B$4)*(England!$B$4:$H$38)),"..")</f>
        <v>562</v>
      </c>
      <c r="C21" s="13">
        <f>IF(SUMPRODUCT((Scotland!$A$3:$A$37=$A21)*(Scotland!$B$2:$H$2=$B$4)*(Scotland!$B$3:$H$37))&gt;0,SUMPRODUCT((Scotland!$A$3:$A$37=$A21)*(Scotland!$B$2:$H$2=$B$4)*(Scotland!$B$3:$H$37)),"..")</f>
        <v>101</v>
      </c>
      <c r="D21" s="13">
        <f>IF(SUMPRODUCT((Wales!$A$4:$A$38=$A21)*(Wales!$B$3:$H$3=$B$4)*(Wales!$B$4:$H$38))&gt;0,SUMPRODUCT((Wales!$A$4:$A$38=$A21)*(Wales!$B$3:$H$3=$B$4)*(Wales!$B$4:$H$38)),"..")</f>
        <v>37</v>
      </c>
      <c r="E21" s="25">
        <f>IF(SUMPRODUCT(('Great Britain'!$A$4:$A$38=$A21)*('Great Britain'!$B$3:$H$3=$B$4)*('Great Britain'!$B$4:$H$38))&gt;0,SUMPRODUCT(('Great Britain'!$A$4:$A$38=$A21)*('Great Britain'!$B$3:$H$3=$B$4)*('Great Britain'!$B$4:$H$38)),"..")</f>
        <v>700</v>
      </c>
      <c r="F21" s="2"/>
      <c r="G21" s="14">
        <f>IF(OR(B21=".."),"..",ROUND(1000000*(B21/Population!B17),0))</f>
        <v>12</v>
      </c>
      <c r="H21" s="14">
        <f>IF(OR(C21=".."),"..",ROUND(1000000*(C21/Population!C17),0))</f>
        <v>20</v>
      </c>
      <c r="I21" s="14">
        <f>IF(OR(D21=".."),"..",ROUND(1000000*(D21/Population!D17),0))</f>
        <v>13</v>
      </c>
      <c r="J21" s="26">
        <f>IF(OR(E21=".."),"..",ROUND(1000000*(E21/Population!E17),0))</f>
        <v>12</v>
      </c>
      <c r="K21" s="2"/>
      <c r="Q21" s="48"/>
      <c r="R21" s="48"/>
      <c r="S21" s="48"/>
      <c r="T21" s="48"/>
    </row>
    <row r="22" spans="1:20" ht="15" customHeight="1" x14ac:dyDescent="0.25">
      <c r="A22" s="2" t="s">
        <v>5</v>
      </c>
      <c r="B22" s="13">
        <f>IF(SUMPRODUCT((England!$A$4:$A$38=$A22)*(England!$B$3:$H$3=$B$4)*(England!$B$4:$H$38))&gt;0,SUMPRODUCT((England!$A$4:$A$38=$A22)*(England!$B$3:$H$3=$B$4)*(England!$B$4:$H$38)),"..")</f>
        <v>562</v>
      </c>
      <c r="C22" s="13">
        <f>IF(SUMPRODUCT((Scotland!$A$3:$A$37=$A22)*(Scotland!$B$2:$H$2=$B$4)*(Scotland!$B$3:$H$37))&gt;0,SUMPRODUCT((Scotland!$A$3:$A$37=$A22)*(Scotland!$B$2:$H$2=$B$4)*(Scotland!$B$3:$H$37)),"..")</f>
        <v>89</v>
      </c>
      <c r="D22" s="13">
        <f>IF(SUMPRODUCT((Wales!$A$4:$A$38=$A22)*(Wales!$B$3:$H$3=$B$4)*(Wales!$B$4:$H$38))&gt;0,SUMPRODUCT((Wales!$A$4:$A$38=$A22)*(Wales!$B$3:$H$3=$B$4)*(Wales!$B$4:$H$38)),"..")</f>
        <v>45</v>
      </c>
      <c r="E22" s="25">
        <f>IF(SUMPRODUCT(('Great Britain'!$A$4:$A$38=$A22)*('Great Britain'!$B$3:$H$3=$B$4)*('Great Britain'!$B$4:$H$38))&gt;0,SUMPRODUCT(('Great Britain'!$A$4:$A$38=$A22)*('Great Britain'!$B$3:$H$3=$B$4)*('Great Britain'!$B$4:$H$38)),"..")</f>
        <v>696</v>
      </c>
      <c r="F22" s="2"/>
      <c r="G22" s="14">
        <f>IF(OR(B22=".."),"..",ROUND(1000000*(B22/Population!B18),0))</f>
        <v>12</v>
      </c>
      <c r="H22" s="14">
        <f>IF(OR(C22=".."),"..",ROUND(1000000*(C22/Population!C18),0))</f>
        <v>18</v>
      </c>
      <c r="I22" s="14">
        <f>IF(OR(D22=".."),"..",ROUND(1000000*(D22/Population!D18),0))</f>
        <v>16</v>
      </c>
      <c r="J22" s="26">
        <f>IF(OR(E22=".."),"..",ROUND(1000000*(E22/Population!E18),0))</f>
        <v>12</v>
      </c>
      <c r="K22" s="2"/>
      <c r="Q22" s="48"/>
      <c r="R22" s="48"/>
      <c r="S22" s="48"/>
      <c r="T22" s="48"/>
    </row>
    <row r="23" spans="1:20" ht="15" customHeight="1" x14ac:dyDescent="0.25">
      <c r="A23" s="2" t="s">
        <v>6</v>
      </c>
      <c r="B23" s="13">
        <f>IF(SUMPRODUCT((England!$A$4:$A$38=$A23)*(England!$B$3:$H$3=$B$4)*(England!$B$4:$H$38))&gt;0,SUMPRODUCT((England!$A$4:$A$38=$A23)*(England!$B$3:$H$3=$B$4)*(England!$B$4:$H$38)),"..")</f>
        <v>475</v>
      </c>
      <c r="C23" s="13">
        <f>IF(SUMPRODUCT((Scotland!$A$3:$A$37=$A23)*(Scotland!$B$2:$H$2=$B$4)*(Scotland!$B$3:$H$37))&gt;0,SUMPRODUCT((Scotland!$A$3:$A$37=$A23)*(Scotland!$B$2:$H$2=$B$4)*(Scotland!$B$3:$H$37)),"..")</f>
        <v>98</v>
      </c>
      <c r="D23" s="13">
        <f>IF(SUMPRODUCT((Wales!$A$4:$A$38=$A23)*(Wales!$B$3:$H$3=$B$4)*(Wales!$B$4:$H$38))&gt;0,SUMPRODUCT((Wales!$A$4:$A$38=$A23)*(Wales!$B$3:$H$3=$B$4)*(Wales!$B$4:$H$38)),"..")</f>
        <v>30</v>
      </c>
      <c r="E23" s="25">
        <f>IF(SUMPRODUCT(('Great Britain'!$A$4:$A$38=$A23)*('Great Britain'!$B$3:$H$3=$B$4)*('Great Britain'!$B$4:$H$38))&gt;0,SUMPRODUCT(('Great Britain'!$A$4:$A$38=$A23)*('Great Britain'!$B$3:$H$3=$B$4)*('Great Britain'!$B$4:$H$38)),"..")</f>
        <v>603</v>
      </c>
      <c r="F23" s="2"/>
      <c r="G23" s="14">
        <f>IF(OR(B23=".."),"..",ROUND(1000000*(B23/Population!B19),0))</f>
        <v>10</v>
      </c>
      <c r="H23" s="14">
        <f>IF(OR(C23=".."),"..",ROUND(1000000*(C23/Population!C19),0))</f>
        <v>19</v>
      </c>
      <c r="I23" s="14">
        <f>IF(OR(D23=".."),"..",ROUND(1000000*(D23/Population!D19),0))</f>
        <v>10</v>
      </c>
      <c r="J23" s="26">
        <f>IF(OR(E23=".."),"..",ROUND(1000000*(E23/Population!E19),0))</f>
        <v>11</v>
      </c>
      <c r="K23" s="2"/>
      <c r="Q23" s="48"/>
      <c r="R23" s="48"/>
      <c r="S23" s="48"/>
      <c r="T23" s="48"/>
    </row>
    <row r="24" spans="1:20" ht="15" customHeight="1" x14ac:dyDescent="0.25">
      <c r="A24" s="7" t="s">
        <v>7</v>
      </c>
      <c r="B24" s="13">
        <f>IF(SUMPRODUCT((England!$A$4:$A$38=$A24)*(England!$B$3:$H$3=$B$4)*(England!$B$4:$H$38))&gt;0,SUMPRODUCT((England!$A$4:$A$38=$A24)*(England!$B$3:$H$3=$B$4)*(England!$B$4:$H$38)),"..")</f>
        <v>485</v>
      </c>
      <c r="C24" s="13">
        <f>IF(SUMPRODUCT((Scotland!$A$3:$A$37=$A24)*(Scotland!$B$2:$H$2=$B$4)*(Scotland!$B$3:$H$37))&gt;0,SUMPRODUCT((Scotland!$A$3:$A$37=$A24)*(Scotland!$B$2:$H$2=$B$4)*(Scotland!$B$3:$H$37)),"..")</f>
        <v>111</v>
      </c>
      <c r="D24" s="13">
        <f>IF(SUMPRODUCT((Wales!$A$4:$A$38=$A24)*(Wales!$B$3:$H$3=$B$4)*(Wales!$B$4:$H$38))&gt;0,SUMPRODUCT((Wales!$A$4:$A$38=$A24)*(Wales!$B$3:$H$3=$B$4)*(Wales!$B$4:$H$38)),"..")</f>
        <v>25</v>
      </c>
      <c r="E24" s="25">
        <f>IF(SUMPRODUCT(('Great Britain'!$A$4:$A$38=$A24)*('Great Britain'!$B$3:$H$3=$B$4)*('Great Britain'!$B$4:$H$38))&gt;0,SUMPRODUCT(('Great Britain'!$A$4:$A$38=$A24)*('Great Britain'!$B$3:$H$3=$B$4)*('Great Britain'!$B$4:$H$38)),"..")</f>
        <v>621</v>
      </c>
      <c r="F24" s="2"/>
      <c r="G24" s="14">
        <f>IF(OR(B24=".."),"..",ROUND(1000000*(B24/Population!B20),0))</f>
        <v>10</v>
      </c>
      <c r="H24" s="14">
        <f>IF(OR(C24=".."),"..",ROUND(1000000*(C24/Population!C20),0))</f>
        <v>22</v>
      </c>
      <c r="I24" s="14">
        <f>IF(OR(D24=".."),"..",ROUND(1000000*(D24/Population!D20),0))</f>
        <v>9</v>
      </c>
      <c r="J24" s="26">
        <f>IF(OR(E24=".."),"..",ROUND(1000000*(E24/Population!E20),0))</f>
        <v>11</v>
      </c>
      <c r="K24" s="2"/>
      <c r="L24" s="49"/>
      <c r="Q24" s="48"/>
      <c r="R24" s="48"/>
      <c r="S24" s="48"/>
      <c r="T24" s="48"/>
    </row>
    <row r="25" spans="1:20" ht="15" customHeight="1" x14ac:dyDescent="0.25">
      <c r="A25" s="7" t="s">
        <v>8</v>
      </c>
      <c r="B25" s="13">
        <f>IF(SUMPRODUCT((England!$A$4:$A$38=$A25)*(England!$B$3:$H$3=$B$4)*(England!$B$4:$H$38))&gt;0,SUMPRODUCT((England!$A$4:$A$38=$A25)*(England!$B$3:$H$3=$B$4)*(England!$B$4:$H$38)),"..")</f>
        <v>446</v>
      </c>
      <c r="C25" s="13">
        <f>IF(SUMPRODUCT((Scotland!$A$3:$A$37=$A25)*(Scotland!$B$2:$H$2=$B$4)*(Scotland!$B$3:$H$37))&gt;0,SUMPRODUCT((Scotland!$A$3:$A$37=$A25)*(Scotland!$B$2:$H$2=$B$4)*(Scotland!$B$3:$H$37)),"..")</f>
        <v>74</v>
      </c>
      <c r="D25" s="13">
        <f>IF(SUMPRODUCT((Wales!$A$4:$A$38=$A25)*(Wales!$B$3:$H$3=$B$4)*(Wales!$B$4:$H$38))&gt;0,SUMPRODUCT((Wales!$A$4:$A$38=$A25)*(Wales!$B$3:$H$3=$B$4)*(Wales!$B$4:$H$38)),"..")</f>
        <v>34</v>
      </c>
      <c r="E25" s="25">
        <f>IF(SUMPRODUCT(('Great Britain'!$A$4:$A$38=$A25)*('Great Britain'!$B$3:$H$3=$B$4)*('Great Britain'!$B$4:$H$38))&gt;0,SUMPRODUCT(('Great Britain'!$A$4:$A$38=$A25)*('Great Britain'!$B$3:$H$3=$B$4)*('Great Britain'!$B$4:$H$38)),"..")</f>
        <v>554</v>
      </c>
      <c r="F25" s="2"/>
      <c r="G25" s="14">
        <f>IF(OR(B25=".."),"..",ROUND(1000000*(B25/Population!B21),0))</f>
        <v>9</v>
      </c>
      <c r="H25" s="14">
        <f>IF(OR(C25=".."),"..",ROUND(1000000*(C25/Population!C21),0))</f>
        <v>15</v>
      </c>
      <c r="I25" s="14">
        <f>IF(OR(D25=".."),"..",ROUND(1000000*(D25/Population!D21),0))</f>
        <v>12</v>
      </c>
      <c r="J25" s="26">
        <f>IF(OR(E25=".."),"..",ROUND(1000000*(E25/Population!E21),0))</f>
        <v>10</v>
      </c>
      <c r="K25" s="2"/>
      <c r="L25" s="49"/>
      <c r="Q25" s="48"/>
      <c r="R25" s="48"/>
      <c r="S25" s="48"/>
      <c r="T25" s="48"/>
    </row>
    <row r="26" spans="1:20" ht="15" customHeight="1" x14ac:dyDescent="0.25">
      <c r="A26" s="7" t="s">
        <v>9</v>
      </c>
      <c r="B26" s="13">
        <f>IF(SUMPRODUCT((England!$A$4:$A$38=$A26)*(England!$B$3:$H$3=$B$4)*(England!$B$4:$H$38))&gt;0,SUMPRODUCT((England!$A$4:$A$38=$A26)*(England!$B$3:$H$3=$B$4)*(England!$B$4:$H$38)),"..")</f>
        <v>458</v>
      </c>
      <c r="C26" s="13">
        <f>IF(SUMPRODUCT((Scotland!$A$3:$A$37=$A26)*(Scotland!$B$2:$H$2=$B$4)*(Scotland!$B$3:$H$37))&gt;0,SUMPRODUCT((Scotland!$A$3:$A$37=$A26)*(Scotland!$B$2:$H$2=$B$4)*(Scotland!$B$3:$H$37)),"..")</f>
        <v>87</v>
      </c>
      <c r="D26" s="13">
        <f>IF(SUMPRODUCT((Wales!$A$4:$A$38=$A26)*(Wales!$B$3:$H$3=$B$4)*(Wales!$B$4:$H$38))&gt;0,SUMPRODUCT((Wales!$A$4:$A$38=$A26)*(Wales!$B$3:$H$3=$B$4)*(Wales!$B$4:$H$38)),"..")</f>
        <v>38</v>
      </c>
      <c r="E26" s="25">
        <f>IF(SUMPRODUCT(('Great Britain'!$A$4:$A$38=$A26)*('Great Britain'!$B$3:$H$3=$B$4)*('Great Britain'!$B$4:$H$38))&gt;0,SUMPRODUCT(('Great Britain'!$A$4:$A$38=$A26)*('Great Britain'!$B$3:$H$3=$B$4)*('Great Britain'!$B$4:$H$38)),"..")</f>
        <v>583</v>
      </c>
      <c r="F26" s="2"/>
      <c r="G26" s="14">
        <f>IF(OR(B26=".."),"..",ROUND(1000000*(B26/Population!B22),0))</f>
        <v>9</v>
      </c>
      <c r="H26" s="14">
        <f>IF(OR(C26=".."),"..",ROUND(1000000*(C26/Population!C22),0))</f>
        <v>17</v>
      </c>
      <c r="I26" s="14">
        <f>IF(OR(D26=".."),"..",ROUND(1000000*(D26/Population!D22),0))</f>
        <v>13</v>
      </c>
      <c r="J26" s="26">
        <f>IF(OR(E26=".."),"..",ROUND(1000000*(E26/Population!E22),0))</f>
        <v>10</v>
      </c>
      <c r="K26" s="2"/>
      <c r="L26" s="49"/>
      <c r="Q26" s="48"/>
      <c r="R26" s="48"/>
      <c r="S26" s="48"/>
      <c r="T26" s="48"/>
    </row>
    <row r="27" spans="1:20" ht="15" customHeight="1" x14ac:dyDescent="0.25">
      <c r="A27" s="7" t="s">
        <v>10</v>
      </c>
      <c r="B27" s="13">
        <f>IF(SUMPRODUCT((England!$A$4:$A$38=$A27)*(England!$B$3:$H$3=$B$4)*(England!$B$4:$H$38))&gt;0,SUMPRODUCT((England!$A$4:$A$38=$A27)*(England!$B$3:$H$3=$B$4)*(England!$B$4:$H$38)),"..")</f>
        <v>417</v>
      </c>
      <c r="C27" s="13">
        <f>IF(SUMPRODUCT((Scotland!$A$3:$A$37=$A27)*(Scotland!$B$2:$H$2=$B$4)*(Scotland!$B$3:$H$37))&gt;0,SUMPRODUCT((Scotland!$A$3:$A$37=$A27)*(Scotland!$B$2:$H$2=$B$4)*(Scotland!$B$3:$H$37)),"..")</f>
        <v>80</v>
      </c>
      <c r="D27" s="13">
        <f>IF(SUMPRODUCT((Wales!$A$4:$A$38=$A27)*(Wales!$B$3:$H$3=$B$4)*(Wales!$B$4:$H$38))&gt;0,SUMPRODUCT((Wales!$A$4:$A$38=$A27)*(Wales!$B$3:$H$3=$B$4)*(Wales!$B$4:$H$38)),"..")</f>
        <v>25</v>
      </c>
      <c r="E27" s="25">
        <f>IF(SUMPRODUCT(('Great Britain'!$A$4:$A$38=$A27)*('Great Britain'!$B$3:$H$3=$B$4)*('Great Britain'!$B$4:$H$38))&gt;0,SUMPRODUCT(('Great Britain'!$A$4:$A$38=$A27)*('Great Britain'!$B$3:$H$3=$B$4)*('Great Britain'!$B$4:$H$38)),"..")</f>
        <v>522</v>
      </c>
      <c r="F27" s="2"/>
      <c r="G27" s="14">
        <f>IF(OR(B27=".."),"..",ROUND(1000000*(B27/Population!B23),0))</f>
        <v>8</v>
      </c>
      <c r="H27" s="14">
        <f>IF(OR(C27=".."),"..",ROUND(1000000*(C27/Population!C23),0))</f>
        <v>16</v>
      </c>
      <c r="I27" s="14">
        <f>IF(OR(D27=".."),"..",ROUND(1000000*(D27/Population!D23),0))</f>
        <v>9</v>
      </c>
      <c r="J27" s="26">
        <f>IF(OR(E27=".."),"..",ROUND(1000000*(E27/Population!E23),0))</f>
        <v>9</v>
      </c>
      <c r="K27" s="2"/>
      <c r="L27" s="49"/>
      <c r="Q27" s="48"/>
      <c r="R27" s="48"/>
      <c r="S27" s="48"/>
      <c r="T27" s="48"/>
    </row>
    <row r="28" spans="1:20" ht="15" customHeight="1" x14ac:dyDescent="0.25">
      <c r="A28" s="7" t="s">
        <v>11</v>
      </c>
      <c r="B28" s="13">
        <f>IF(SUMPRODUCT((England!$A$4:$A$38=$A28)*(England!$B$3:$H$3=$B$4)*(England!$B$4:$H$38))&gt;0,SUMPRODUCT((England!$A$4:$A$38=$A28)*(England!$B$3:$H$3=$B$4)*(England!$B$4:$H$38)),"..")</f>
        <v>454</v>
      </c>
      <c r="C28" s="13">
        <f>IF(SUMPRODUCT((Scotland!$A$3:$A$37=$A28)*(Scotland!$B$2:$H$2=$B$4)*(Scotland!$B$3:$H$37))&gt;0,SUMPRODUCT((Scotland!$A$3:$A$37=$A28)*(Scotland!$B$2:$H$2=$B$4)*(Scotland!$B$3:$H$37)),"..")</f>
        <v>89</v>
      </c>
      <c r="D28" s="13">
        <f>IF(SUMPRODUCT((Wales!$A$4:$A$38=$A28)*(Wales!$B$3:$H$3=$B$4)*(Wales!$B$4:$H$38))&gt;0,SUMPRODUCT((Wales!$A$4:$A$38=$A28)*(Wales!$B$3:$H$3=$B$4)*(Wales!$B$4:$H$38)),"..")</f>
        <v>33</v>
      </c>
      <c r="E28" s="25">
        <f>IF(SUMPRODUCT(('Great Britain'!$A$4:$A$38=$A28)*('Great Britain'!$B$3:$H$3=$B$4)*('Great Britain'!$B$4:$H$38))&gt;0,SUMPRODUCT(('Great Britain'!$A$4:$A$38=$A28)*('Great Britain'!$B$3:$H$3=$B$4)*('Great Britain'!$B$4:$H$38)),"..")</f>
        <v>576</v>
      </c>
      <c r="F28" s="2"/>
      <c r="G28" s="14">
        <f>IF(OR(B28=".."),"..",ROUND(1000000*(B28/Population!B24),0))</f>
        <v>9</v>
      </c>
      <c r="H28" s="14">
        <f>IF(OR(C28=".."),"..",ROUND(1000000*(C28/Population!C24),0))</f>
        <v>18</v>
      </c>
      <c r="I28" s="14">
        <f>IF(OR(D28=".."),"..",ROUND(1000000*(D28/Population!D24),0))</f>
        <v>11</v>
      </c>
      <c r="J28" s="26">
        <f>IF(OR(E28=".."),"..",ROUND(1000000*(E28/Population!E24),0))</f>
        <v>10</v>
      </c>
      <c r="K28" s="2"/>
      <c r="L28" s="49"/>
      <c r="Q28" s="48"/>
      <c r="R28" s="48"/>
      <c r="S28" s="48"/>
      <c r="T28" s="48"/>
    </row>
    <row r="29" spans="1:20" ht="15" customHeight="1" x14ac:dyDescent="0.25">
      <c r="A29" s="7" t="s">
        <v>12</v>
      </c>
      <c r="B29" s="13">
        <f>IF(SUMPRODUCT((England!$A$4:$A$38=$A29)*(England!$B$3:$H$3=$B$4)*(England!$B$4:$H$38))&gt;0,SUMPRODUCT((England!$A$4:$A$38=$A29)*(England!$B$3:$H$3=$B$4)*(England!$B$4:$H$38)),"..")</f>
        <v>371</v>
      </c>
      <c r="C29" s="13">
        <f>IF(SUMPRODUCT((Scotland!$A$3:$A$37=$A29)*(Scotland!$B$2:$H$2=$B$4)*(Scotland!$B$3:$H$37))&gt;0,SUMPRODUCT((Scotland!$A$3:$A$37=$A29)*(Scotland!$B$2:$H$2=$B$4)*(Scotland!$B$3:$H$37)),"..")</f>
        <v>85</v>
      </c>
      <c r="D29" s="13">
        <f>IF(SUMPRODUCT((Wales!$A$4:$A$38=$A29)*(Wales!$B$3:$H$3=$B$4)*(Wales!$B$4:$H$38))&gt;0,SUMPRODUCT((Wales!$A$4:$A$38=$A29)*(Wales!$B$3:$H$3=$B$4)*(Wales!$B$4:$H$38)),"..")</f>
        <v>27</v>
      </c>
      <c r="E29" s="25">
        <f>IF(SUMPRODUCT(('Great Britain'!$A$4:$A$38=$A29)*('Great Britain'!$B$3:$H$3=$B$4)*('Great Britain'!$B$4:$H$38))&gt;0,SUMPRODUCT(('Great Britain'!$A$4:$A$38=$A29)*('Great Britain'!$B$3:$H$3=$B$4)*('Great Britain'!$B$4:$H$38)),"..")</f>
        <v>483</v>
      </c>
      <c r="F29" s="2"/>
      <c r="G29" s="14">
        <f>IF(OR(B29=".."),"..",ROUND(1000000*(B29/Population!B25),0))</f>
        <v>7</v>
      </c>
      <c r="H29" s="14">
        <f>IF(OR(C29=".."),"..",ROUND(1000000*(C29/Population!C25),0))</f>
        <v>17</v>
      </c>
      <c r="I29" s="14">
        <f>IF(OR(D29=".."),"..",ROUND(1000000*(D29/Population!D25),0))</f>
        <v>9</v>
      </c>
      <c r="J29" s="26">
        <f>IF(OR(E29=".."),"..",ROUND(1000000*(E29/Population!E25),0))</f>
        <v>8</v>
      </c>
      <c r="K29" s="2"/>
      <c r="L29" s="49"/>
      <c r="Q29" s="48"/>
      <c r="R29" s="48"/>
      <c r="S29" s="48"/>
      <c r="T29" s="48"/>
    </row>
    <row r="30" spans="1:20" ht="15" customHeight="1" x14ac:dyDescent="0.25">
      <c r="A30" s="7" t="s">
        <v>13</v>
      </c>
      <c r="B30" s="13">
        <f>IF(SUMPRODUCT((England!$A$4:$A$38=$A30)*(England!$B$3:$H$3=$B$4)*(England!$B$4:$H$38))&gt;0,SUMPRODUCT((England!$A$4:$A$38=$A30)*(England!$B$3:$H$3=$B$4)*(England!$B$4:$H$38)),"..")</f>
        <v>386</v>
      </c>
      <c r="C30" s="13">
        <f>IF(SUMPRODUCT((Scotland!$A$3:$A$37=$A30)*(Scotland!$B$2:$H$2=$B$4)*(Scotland!$B$3:$H$37))&gt;0,SUMPRODUCT((Scotland!$A$3:$A$37=$A30)*(Scotland!$B$2:$H$2=$B$4)*(Scotland!$B$3:$H$37)),"..")</f>
        <v>60</v>
      </c>
      <c r="D30" s="13">
        <f>IF(SUMPRODUCT((Wales!$A$4:$A$38=$A30)*(Wales!$B$3:$H$3=$B$4)*(Wales!$B$4:$H$38))&gt;0,SUMPRODUCT((Wales!$A$4:$A$38=$A30)*(Wales!$B$3:$H$3=$B$4)*(Wales!$B$4:$H$38)),"..")</f>
        <v>24</v>
      </c>
      <c r="E30" s="25">
        <f>IF(SUMPRODUCT(('Great Britain'!$A$4:$A$38=$A30)*('Great Britain'!$B$3:$H$3=$B$4)*('Great Britain'!$B$4:$H$38))&gt;0,SUMPRODUCT(('Great Britain'!$A$4:$A$38=$A30)*('Great Britain'!$B$3:$H$3=$B$4)*('Great Britain'!$B$4:$H$38)),"..")</f>
        <v>469</v>
      </c>
      <c r="F30" s="2"/>
      <c r="G30" s="14">
        <f>IF(OR(B30=".."),"..",ROUND(1000000*(B30/Population!B26),0))</f>
        <v>8</v>
      </c>
      <c r="H30" s="14">
        <f>IF(OR(C30=".."),"..",ROUND(1000000*(C30/Population!C26),0))</f>
        <v>12</v>
      </c>
      <c r="I30" s="14">
        <f>IF(OR(D30=".."),"..",ROUND(1000000*(D30/Population!D26),0))</f>
        <v>8</v>
      </c>
      <c r="J30" s="26">
        <f>IF(OR(E30=".."),"..",ROUND(1000000*(E30/Population!E26),0))</f>
        <v>8</v>
      </c>
      <c r="K30" s="2"/>
      <c r="L30" s="49"/>
      <c r="Q30" s="48"/>
      <c r="R30" s="48"/>
      <c r="S30" s="48"/>
      <c r="T30" s="48"/>
    </row>
    <row r="31" spans="1:20" ht="15" customHeight="1" x14ac:dyDescent="0.25">
      <c r="A31" s="7" t="s">
        <v>14</v>
      </c>
      <c r="B31" s="13">
        <f>IF(SUMPRODUCT((England!$A$4:$A$38=$A31)*(England!$B$3:$H$3=$B$4)*(England!$B$4:$H$38))&gt;0,SUMPRODUCT((England!$A$4:$A$38=$A31)*(England!$B$3:$H$3=$B$4)*(England!$B$4:$H$38)),"..")</f>
        <v>364</v>
      </c>
      <c r="C31" s="13">
        <f>IF(SUMPRODUCT((Scotland!$A$3:$A$37=$A31)*(Scotland!$B$2:$H$2=$B$4)*(Scotland!$B$3:$H$37))&gt;0,SUMPRODUCT((Scotland!$A$3:$A$37=$A31)*(Scotland!$B$2:$H$2=$B$4)*(Scotland!$B$3:$H$37)),"..")</f>
        <v>46</v>
      </c>
      <c r="D31" s="13">
        <f>IF(SUMPRODUCT((Wales!$A$4:$A$38=$A31)*(Wales!$B$3:$H$3=$B$4)*(Wales!$B$4:$H$38))&gt;0,SUMPRODUCT((Wales!$A$4:$A$38=$A31)*(Wales!$B$3:$H$3=$B$4)*(Wales!$B$4:$H$38)),"..")</f>
        <v>20</v>
      </c>
      <c r="E31" s="25">
        <f>IF(SUMPRODUCT(('Great Britain'!$A$4:$A$38=$A31)*('Great Britain'!$B$3:$H$3=$B$4)*('Great Britain'!$B$4:$H$38))&gt;0,SUMPRODUCT(('Great Britain'!$A$4:$A$38=$A31)*('Great Britain'!$B$3:$H$3=$B$4)*('Great Britain'!$B$4:$H$38)),"..")</f>
        <v>430</v>
      </c>
      <c r="F31" s="2"/>
      <c r="G31" s="14">
        <f>IF(OR(B31=".."),"..",ROUND(1000000*(B31/Population!B27),0))</f>
        <v>7</v>
      </c>
      <c r="H31" s="14">
        <f>IF(OR(C31=".."),"..",ROUND(1000000*(C31/Population!C27),0))</f>
        <v>9</v>
      </c>
      <c r="I31" s="14">
        <f>IF(OR(D31=".."),"..",ROUND(1000000*(D31/Population!D27),0))</f>
        <v>7</v>
      </c>
      <c r="J31" s="26">
        <f>IF(OR(E31=".."),"..",ROUND(1000000*(E31/Population!E27),0))</f>
        <v>7</v>
      </c>
      <c r="K31" s="2"/>
      <c r="L31" s="49"/>
      <c r="Q31" s="48"/>
      <c r="R31" s="48"/>
      <c r="S31" s="48"/>
      <c r="T31" s="48"/>
    </row>
    <row r="32" spans="1:20" ht="15" customHeight="1" x14ac:dyDescent="0.25">
      <c r="A32" s="7" t="s">
        <v>15</v>
      </c>
      <c r="B32" s="13">
        <f>IF(SUMPRODUCT((England!$A$4:$A$38=$A32)*(England!$B$3:$H$3=$B$4)*(England!$B$4:$H$38))&gt;0,SUMPRODUCT((England!$A$4:$A$38=$A32)*(England!$B$3:$H$3=$B$4)*(England!$B$4:$H$38)),"..")</f>
        <v>358</v>
      </c>
      <c r="C32" s="13">
        <f>IF(SUMPRODUCT((Scotland!$A$3:$A$37=$A32)*(Scotland!$B$2:$H$2=$B$4)*(Scotland!$B$3:$H$37))&gt;0,SUMPRODUCT((Scotland!$A$3:$A$37=$A32)*(Scotland!$B$2:$H$2=$B$4)*(Scotland!$B$3:$H$37)),"..")</f>
        <v>72</v>
      </c>
      <c r="D32" s="13">
        <f>IF(SUMPRODUCT((Wales!$A$4:$A$38=$A32)*(Wales!$B$3:$H$3=$B$4)*(Wales!$B$4:$H$38))&gt;0,SUMPRODUCT((Wales!$A$4:$A$38=$A32)*(Wales!$B$3:$H$3=$B$4)*(Wales!$B$4:$H$38)),"..")</f>
        <v>28</v>
      </c>
      <c r="E32" s="25">
        <f>IF(SUMPRODUCT(('Great Britain'!$A$4:$A$38=$A32)*('Great Britain'!$B$3:$H$3=$B$4)*('Great Britain'!$B$4:$H$38))&gt;0,SUMPRODUCT(('Great Britain'!$A$4:$A$38=$A32)*('Great Britain'!$B$3:$H$3=$B$4)*('Great Britain'!$B$4:$H$38)),"..")</f>
        <v>458</v>
      </c>
      <c r="F32" s="2"/>
      <c r="G32" s="14">
        <f>IF(OR(B32=".."),"..",ROUND(1000000*(B32/Population!B28),0))</f>
        <v>7</v>
      </c>
      <c r="H32" s="14">
        <f>IF(OR(C32=".."),"..",ROUND(1000000*(C32/Population!C28),0))</f>
        <v>14</v>
      </c>
      <c r="I32" s="14">
        <f>IF(OR(D32=".."),"..",ROUND(1000000*(D32/Population!D28),0))</f>
        <v>9</v>
      </c>
      <c r="J32" s="26">
        <f>IF(OR(E32=".."),"..",ROUND(1000000*(E32/Population!E28),0))</f>
        <v>8</v>
      </c>
      <c r="K32" s="2"/>
      <c r="L32" s="49"/>
      <c r="Q32" s="48"/>
      <c r="R32" s="48"/>
      <c r="S32" s="48"/>
      <c r="T32" s="48"/>
    </row>
    <row r="33" spans="1:20" ht="15" customHeight="1" x14ac:dyDescent="0.25">
      <c r="A33" s="7" t="s">
        <v>16</v>
      </c>
      <c r="B33" s="13">
        <f>IF(SUMPRODUCT((England!$A$4:$A$38=$A33)*(England!$B$3:$H$3=$B$4)*(England!$B$4:$H$38))&gt;0,SUMPRODUCT((England!$A$4:$A$38=$A33)*(England!$B$3:$H$3=$B$4)*(England!$B$4:$H$38)),"..")</f>
        <v>323</v>
      </c>
      <c r="C33" s="13">
        <f>IF(SUMPRODUCT((Scotland!$A$3:$A$37=$A33)*(Scotland!$B$2:$H$2=$B$4)*(Scotland!$B$3:$H$37))&gt;0,SUMPRODUCT((Scotland!$A$3:$A$37=$A33)*(Scotland!$B$2:$H$2=$B$4)*(Scotland!$B$3:$H$37)),"..")</f>
        <v>64</v>
      </c>
      <c r="D33" s="13">
        <f>IF(SUMPRODUCT((Wales!$A$4:$A$38=$A33)*(Wales!$B$3:$H$3=$B$4)*(Wales!$B$4:$H$38))&gt;0,SUMPRODUCT((Wales!$A$4:$A$38=$A33)*(Wales!$B$3:$H$3=$B$4)*(Wales!$B$4:$H$38)),"..")</f>
        <v>17</v>
      </c>
      <c r="E33" s="25">
        <f>IF(SUMPRODUCT(('Great Britain'!$A$4:$A$38=$A33)*('Great Britain'!$B$3:$H$3=$B$4)*('Great Britain'!$B$4:$H$38))&gt;0,SUMPRODUCT(('Great Britain'!$A$4:$A$38=$A33)*('Great Britain'!$B$3:$H$3=$B$4)*('Great Britain'!$B$4:$H$38)),"..")</f>
        <v>404</v>
      </c>
      <c r="F33" s="2"/>
      <c r="G33" s="14">
        <f>IF(OR(B33=".."),"..",ROUND(1000000*(B33/Population!B29),0))</f>
        <v>6</v>
      </c>
      <c r="H33" s="14">
        <f>IF(OR(C33=".."),"..",ROUND(1000000*(C33/Population!C29),0))</f>
        <v>12</v>
      </c>
      <c r="I33" s="14">
        <f>IF(OR(D33=".."),"..",ROUND(1000000*(D33/Population!D29),0))</f>
        <v>6</v>
      </c>
      <c r="J33" s="26">
        <f>IF(OR(E33=".."),"..",ROUND(1000000*(E33/Population!E29),0))</f>
        <v>7</v>
      </c>
      <c r="K33" s="2"/>
      <c r="L33" s="49"/>
      <c r="Q33" s="48"/>
      <c r="R33" s="48"/>
      <c r="S33" s="48"/>
      <c r="T33" s="48"/>
    </row>
    <row r="34" spans="1:20" ht="15" customHeight="1" x14ac:dyDescent="0.25">
      <c r="A34" s="7" t="s">
        <v>17</v>
      </c>
      <c r="B34" s="13">
        <f>IF(SUMPRODUCT((England!$A$4:$A$38=$A34)*(England!$B$3:$H$3=$B$4)*(England!$B$4:$H$38))&gt;0,SUMPRODUCT((England!$A$4:$A$38=$A34)*(England!$B$3:$H$3=$B$4)*(England!$B$4:$H$38)),"..")</f>
        <v>340</v>
      </c>
      <c r="C34" s="13">
        <f>IF(SUMPRODUCT((Scotland!$A$3:$A$37=$A34)*(Scotland!$B$2:$H$2=$B$4)*(Scotland!$B$3:$H$37))&gt;0,SUMPRODUCT((Scotland!$A$3:$A$37=$A34)*(Scotland!$B$2:$H$2=$B$4)*(Scotland!$B$3:$H$37)),"..")</f>
        <v>62</v>
      </c>
      <c r="D34" s="13">
        <f>IF(SUMPRODUCT((Wales!$A$4:$A$38=$A34)*(Wales!$B$3:$H$3=$B$4)*(Wales!$B$4:$H$38))&gt;0,SUMPRODUCT((Wales!$A$4:$A$38=$A34)*(Wales!$B$3:$H$3=$B$4)*(Wales!$B$4:$H$38)),"..")</f>
        <v>23</v>
      </c>
      <c r="E34" s="25">
        <f>IF(SUMPRODUCT(('Great Britain'!$A$4:$A$38=$A34)*('Great Britain'!$B$3:$H$3=$B$4)*('Great Britain'!$B$4:$H$38))&gt;0,SUMPRODUCT(('Great Britain'!$A$4:$A$38=$A34)*('Great Britain'!$B$3:$H$3=$B$4)*('Great Britain'!$B$4:$H$38)),"..")</f>
        <v>425</v>
      </c>
      <c r="F34" s="2"/>
      <c r="G34" s="14">
        <f>IF(OR(B34=".."),"..",ROUND(1000000*(B34/Population!B30),0))</f>
        <v>7</v>
      </c>
      <c r="H34" s="14">
        <f>IF(OR(C34=".."),"..",ROUND(1000000*(C34/Population!C30),0))</f>
        <v>12</v>
      </c>
      <c r="I34" s="14">
        <f>IF(OR(D34=".."),"..",ROUND(1000000*(D34/Population!D30),0))</f>
        <v>8</v>
      </c>
      <c r="J34" s="26">
        <f>IF(OR(E34=".."),"..",ROUND(1000000*(E34/Population!E30),0))</f>
        <v>7</v>
      </c>
      <c r="K34" s="2"/>
      <c r="Q34" s="48"/>
      <c r="R34" s="48"/>
      <c r="S34" s="48"/>
      <c r="T34" s="48"/>
    </row>
    <row r="35" spans="1:20" ht="15" customHeight="1" x14ac:dyDescent="0.25">
      <c r="A35" s="7" t="s">
        <v>18</v>
      </c>
      <c r="B35" s="13">
        <f>IF(SUMPRODUCT((England!$A$4:$A$38=$A35)*(England!$B$3:$H$3=$B$4)*(England!$B$4:$H$38))&gt;0,SUMPRODUCT((England!$A$4:$A$38=$A35)*(England!$B$3:$H$3=$B$4)*(England!$B$4:$H$38)),"..")</f>
        <v>335</v>
      </c>
      <c r="C35" s="13">
        <f>IF(SUMPRODUCT((Scotland!$A$3:$A$37=$A35)*(Scotland!$B$2:$H$2=$B$4)*(Scotland!$B$3:$H$37))&gt;0,SUMPRODUCT((Scotland!$A$3:$A$37=$A35)*(Scotland!$B$2:$H$2=$B$4)*(Scotland!$B$3:$H$37)),"..")</f>
        <v>52</v>
      </c>
      <c r="D35" s="13">
        <f>IF(SUMPRODUCT((Wales!$A$4:$A$38=$A35)*(Wales!$B$3:$H$3=$B$4)*(Wales!$B$4:$H$38))&gt;0,SUMPRODUCT((Wales!$A$4:$A$38=$A35)*(Wales!$B$3:$H$3=$B$4)*(Wales!$B$4:$H$38)),"..")</f>
        <v>21</v>
      </c>
      <c r="E35" s="25">
        <f>IF(SUMPRODUCT(('Great Britain'!$A$4:$A$38=$A35)*('Great Britain'!$B$3:$H$3=$B$4)*('Great Britain'!$B$4:$H$38))&gt;0,SUMPRODUCT(('Great Britain'!$A$4:$A$38=$A35)*('Great Britain'!$B$3:$H$3=$B$4)*('Great Britain'!$B$4:$H$38)),"..")</f>
        <v>408</v>
      </c>
      <c r="F35" s="2"/>
      <c r="G35" s="14">
        <f>IF(OR(B35=".."),"..",ROUND(1000000*(B35/Population!B31),0))</f>
        <v>6</v>
      </c>
      <c r="H35" s="14">
        <f>IF(OR(C35=".."),"..",ROUND(1000000*(C35/Population!C31),0))</f>
        <v>10</v>
      </c>
      <c r="I35" s="14">
        <f>IF(OR(D35=".."),"..",ROUND(1000000*(D35/Population!D31),0))</f>
        <v>7</v>
      </c>
      <c r="J35" s="26">
        <f>IF(OR(E35=".."),"..",ROUND(1000000*(E35/Population!E31),0))</f>
        <v>7</v>
      </c>
      <c r="K35" s="2"/>
      <c r="Q35" s="48"/>
      <c r="R35" s="48"/>
      <c r="S35" s="48"/>
      <c r="T35" s="48"/>
    </row>
    <row r="36" spans="1:20" ht="15" customHeight="1" x14ac:dyDescent="0.25">
      <c r="A36" s="7" t="s">
        <v>19</v>
      </c>
      <c r="B36" s="13">
        <f>IF(SUMPRODUCT((England!$A$4:$A$38=$A36)*(England!$B$3:$H$3=$B$4)*(England!$B$4:$H$38))&gt;0,SUMPRODUCT((England!$A$4:$A$38=$A36)*(England!$B$3:$H$3=$B$4)*(England!$B$4:$H$38)),"..")</f>
        <v>315</v>
      </c>
      <c r="C36" s="13">
        <f>IF(SUMPRODUCT((Scotland!$A$3:$A$37=$A36)*(Scotland!$B$2:$H$2=$B$4)*(Scotland!$B$3:$H$37))&gt;0,SUMPRODUCT((Scotland!$A$3:$A$37=$A36)*(Scotland!$B$2:$H$2=$B$4)*(Scotland!$B$3:$H$37)),"..")</f>
        <v>59</v>
      </c>
      <c r="D36" s="13">
        <f>IF(SUMPRODUCT((Wales!$A$4:$A$38=$A36)*(Wales!$B$3:$H$3=$B$4)*(Wales!$B$4:$H$38))&gt;0,SUMPRODUCT((Wales!$A$4:$A$38=$A36)*(Wales!$B$3:$H$3=$B$4)*(Wales!$B$4:$H$38)),"..")</f>
        <v>23</v>
      </c>
      <c r="E36" s="25">
        <f>IF(SUMPRODUCT(('Great Britain'!$A$4:$A$38=$A36)*('Great Britain'!$B$3:$H$3=$B$4)*('Great Britain'!$B$4:$H$38))&gt;0,SUMPRODUCT(('Great Britain'!$A$4:$A$38=$A36)*('Great Britain'!$B$3:$H$3=$B$4)*('Great Britain'!$B$4:$H$38)),"..")</f>
        <v>397</v>
      </c>
      <c r="F36" s="2"/>
      <c r="G36" s="14">
        <f>IF(OR(B36=".."),"..",ROUND(1000000*(B36/Population!B32),0))</f>
        <v>6</v>
      </c>
      <c r="H36" s="14">
        <f>IF(OR(C36=".."),"..",ROUND(1000000*(C36/Population!C32),0))</f>
        <v>11</v>
      </c>
      <c r="I36" s="14">
        <f>IF(OR(D36=".."),"..",ROUND(1000000*(D36/Population!D32),0))</f>
        <v>8</v>
      </c>
      <c r="J36" s="26">
        <f>IF(OR(E36=".."),"..",ROUND(1000000*(E36/Population!E32),0))</f>
        <v>6</v>
      </c>
      <c r="K36" s="2"/>
      <c r="Q36" s="48"/>
      <c r="R36" s="48"/>
      <c r="S36" s="48"/>
      <c r="T36" s="48"/>
    </row>
    <row r="37" spans="1:20" ht="15" customHeight="1" x14ac:dyDescent="0.25">
      <c r="A37" s="7" t="s">
        <v>20</v>
      </c>
      <c r="B37" s="13">
        <f>IF(SUMPRODUCT((England!$A$4:$A$38=$A37)*(England!$B$3:$H$3=$B$4)*(England!$B$4:$H$38))&gt;0,SUMPRODUCT((England!$A$4:$A$38=$A37)*(England!$B$3:$H$3=$B$4)*(England!$B$4:$H$38)),"..")</f>
        <v>286</v>
      </c>
      <c r="C37" s="13">
        <f>IF(SUMPRODUCT((Scotland!$A$3:$A$37=$A37)*(Scotland!$B$2:$H$2=$B$4)*(Scotland!$B$3:$H$37))&gt;0,SUMPRODUCT((Scotland!$A$3:$A$37=$A37)*(Scotland!$B$2:$H$2=$B$4)*(Scotland!$B$3:$H$37)),"..")</f>
        <v>46</v>
      </c>
      <c r="D37" s="13">
        <f>IF(SUMPRODUCT((Wales!$A$4:$A$38=$A37)*(Wales!$B$3:$H$3=$B$4)*(Wales!$B$4:$H$38))&gt;0,SUMPRODUCT((Wales!$A$4:$A$38=$A37)*(Wales!$B$3:$H$3=$B$4)*(Wales!$B$4:$H$38)),"..")</f>
        <v>17</v>
      </c>
      <c r="E37" s="25">
        <f>IF(SUMPRODUCT(('Great Britain'!$A$4:$A$38=$A37)*('Great Britain'!$B$3:$H$3=$B$4)*('Great Britain'!$B$4:$H$38))&gt;0,SUMPRODUCT(('Great Britain'!$A$4:$A$38=$A37)*('Great Britain'!$B$3:$H$3=$B$4)*('Great Britain'!$B$4:$H$38)),"..")</f>
        <v>349</v>
      </c>
      <c r="F37" s="2"/>
      <c r="G37" s="14">
        <f>IF(OR(B37=".."),"..",ROUND(1000000*(B37/Population!B33),0))</f>
        <v>5</v>
      </c>
      <c r="H37" s="14">
        <f>IF(OR(C37=".."),"..",ROUND(1000000*(C37/Population!C33),0))</f>
        <v>9</v>
      </c>
      <c r="I37" s="14">
        <f>IF(OR(D37=".."),"..",ROUND(1000000*(D37/Population!D33),0))</f>
        <v>6</v>
      </c>
      <c r="J37" s="26">
        <f>IF(OR(E37=".."),"..",ROUND(1000000*(E37/Population!E33),0))</f>
        <v>6</v>
      </c>
      <c r="K37" s="2"/>
      <c r="O37" s="43"/>
      <c r="Q37" s="48"/>
      <c r="R37" s="48"/>
      <c r="S37" s="48"/>
      <c r="T37" s="48"/>
    </row>
    <row r="38" spans="1:20" ht="15" customHeight="1" x14ac:dyDescent="0.25">
      <c r="A38" s="7" t="s">
        <v>21</v>
      </c>
      <c r="B38" s="13">
        <f>IF(SUMPRODUCT((England!$A$4:$A$38=$A38)*(England!$B$3:$H$3=$B$4)*(England!$B$4:$H$38))&gt;0,SUMPRODUCT((England!$A$4:$A$38=$A38)*(England!$B$3:$H$3=$B$4)*(England!$B$4:$H$38)),"..")</f>
        <v>276</v>
      </c>
      <c r="C38" s="13">
        <f>IF(SUMPRODUCT((Scotland!$A$3:$A$37=$A38)*(Scotland!$B$2:$H$2=$B$4)*(Scotland!$B$3:$H$37))&gt;0,SUMPRODUCT((Scotland!$A$3:$A$37=$A38)*(Scotland!$B$2:$H$2=$B$4)*(Scotland!$B$3:$H$37)),"..")</f>
        <v>31</v>
      </c>
      <c r="D38" s="13">
        <f>IF(SUMPRODUCT((Wales!$A$4:$A$38=$A38)*(Wales!$B$3:$H$3=$B$4)*(Wales!$B$4:$H$38))&gt;0,SUMPRODUCT((Wales!$A$4:$A$38=$A38)*(Wales!$B$3:$H$3=$B$4)*(Wales!$B$4:$H$38)),"..")</f>
        <v>17</v>
      </c>
      <c r="E38" s="25">
        <f>IF(SUMPRODUCT(('Great Britain'!$A$4:$A$38=$A38)*('Great Britain'!$B$3:$H$3=$B$4)*('Great Britain'!$B$4:$H$38))&gt;0,SUMPRODUCT(('Great Britain'!$A$4:$A$38=$A38)*('Great Britain'!$B$3:$H$3=$B$4)*('Great Britain'!$B$4:$H$38)),"..")</f>
        <v>324</v>
      </c>
      <c r="F38" s="2"/>
      <c r="G38" s="14">
        <f>IF(OR(B38=".."),"..",ROUND(1000000*(B38/Population!B34),0))</f>
        <v>5</v>
      </c>
      <c r="H38" s="14">
        <f>IF(OR(C38=".."),"..",ROUND(1000000*(C38/Population!C34),0))</f>
        <v>6</v>
      </c>
      <c r="I38" s="14">
        <f>IF(OR(D38=".."),"..",ROUND(1000000*(D38/Population!D34),0))</f>
        <v>6</v>
      </c>
      <c r="J38" s="26">
        <f>IF(OR(E38=".."),"..",ROUND(1000000*(E38/Population!E34),0))</f>
        <v>5</v>
      </c>
      <c r="K38" s="2"/>
      <c r="Q38" s="48"/>
      <c r="R38" s="48"/>
      <c r="S38" s="48"/>
      <c r="T38" s="48"/>
    </row>
    <row r="39" spans="1:20" ht="15" customHeight="1" x14ac:dyDescent="0.25">
      <c r="A39" s="7" t="s">
        <v>22</v>
      </c>
      <c r="B39" s="14">
        <f>IF(SUMPRODUCT((England!$A$4:$A$38=$A39)*(England!$B$3:$H$3=$B$4)*(England!$B$4:$H$38))&gt;0,SUMPRODUCT((England!$A$4:$A$38=$A39)*(England!$B$3:$H$3=$B$4)*(England!$B$4:$H$38)),"..")</f>
        <v>263</v>
      </c>
      <c r="C39" s="14">
        <f>IF(SUMPRODUCT((Scotland!$A$3:$A$37=$A39)*(Scotland!$B$2:$H$2=$B$4)*(Scotland!$B$3:$H$37))&gt;0,SUMPRODUCT((Scotland!$A$3:$A$37=$A39)*(Scotland!$B$2:$H$2=$B$4)*(Scotland!$B$3:$H$37)),"..")</f>
        <v>41</v>
      </c>
      <c r="D39" s="14">
        <f>IF(SUMPRODUCT((Wales!$A$4:$A$38=$A39)*(Wales!$B$3:$H$3=$B$4)*(Wales!$B$4:$H$38))&gt;0,SUMPRODUCT((Wales!$A$4:$A$38=$A39)*(Wales!$B$3:$H$3=$B$4)*(Wales!$B$4:$H$38)),"..")</f>
        <v>20</v>
      </c>
      <c r="E39" s="26">
        <f>IF(SUMPRODUCT(('Great Britain'!$A$4:$A$38=$A39)*('Great Britain'!$B$3:$H$3=$B$4)*('Great Britain'!$B$4:$H$38))&gt;0,SUMPRODUCT(('Great Britain'!$A$4:$A$38=$A39)*('Great Britain'!$B$3:$H$3=$B$4)*('Great Britain'!$B$4:$H$38)),"..")</f>
        <v>324</v>
      </c>
      <c r="F39" s="7"/>
      <c r="G39" s="14">
        <f>IF(OR(B39=".."),"..",ROUND(1000000*(B39/Population!B35),0))</f>
        <v>5</v>
      </c>
      <c r="H39" s="14">
        <f>IF(OR(C39=".."),"..",ROUND(1000000*(C39/Population!C35),0))</f>
        <v>8</v>
      </c>
      <c r="I39" s="14">
        <f>IF(OR(D39=".."),"..",ROUND(1000000*(D39/Population!D35),0))</f>
        <v>6</v>
      </c>
      <c r="J39" s="26">
        <f>IF(OR(E39=".."),"..",ROUND(1000000*(E39/Population!E35),0))</f>
        <v>5</v>
      </c>
      <c r="K39" s="2"/>
      <c r="Q39" s="48"/>
      <c r="R39" s="48"/>
      <c r="S39" s="48"/>
      <c r="T39" s="48"/>
    </row>
    <row r="40" spans="1:20" ht="15" customHeight="1" x14ac:dyDescent="0.25">
      <c r="A40" s="69" t="s">
        <v>58</v>
      </c>
      <c r="B40" s="14">
        <f>IF(SUMPRODUCT((England!$A$4:$A$38=$A40)*(England!$B$3:$H$3=$B$4)*(England!$B$4:$H$38))&gt;0,SUMPRODUCT((England!$A$4:$A$38=$A40)*(England!$B$3:$H$3=$B$4)*(England!$B$4:$H$38)),"..")</f>
        <v>303</v>
      </c>
      <c r="C40" s="53">
        <f>IF(SUMPRODUCT((Scotland!$A$3:$A$38=$A40)*(Scotland!$B$2:$H$2=$B$4)*(Scotland!$B$3:$H$38))&gt;0,SUMPRODUCT((Scotland!$A$3:$A$38=$A40)*(Scotland!$B$2:$H$2=$B$4)*(Scotland!$B$3:$H$38)),"..")</f>
        <v>45</v>
      </c>
      <c r="D40" s="14">
        <f>IF(SUMPRODUCT((Wales!$A$4:$A$39=$A40)*(Wales!$B$3:$H$3=$B$4)*(Wales!$B$4:$H$39))&gt;0,SUMPRODUCT((Wales!$A$4:$A$39=$A40)*(Wales!$B$3:$H$3=$B$4)*(Wales!$B$4:$H$39)),"..")</f>
        <v>19</v>
      </c>
      <c r="E40" s="26">
        <f>IF(SUMPRODUCT(('Great Britain'!$A$4:$A$38=$A40)*('Great Britain'!$B$3:$H$3=$B$4)*('Great Britain'!$B$4:$H$38))&gt;0,SUMPRODUCT(('Great Britain'!$A$4:$A$38=$A40)*('Great Britain'!$B$3:$H$3=$B$4)*('Great Britain'!$B$4:$H$38)),"..")</f>
        <v>367</v>
      </c>
      <c r="F40" s="7"/>
      <c r="G40" s="14">
        <f>IF(OR(B40=".."),"..",ROUND(1000000*(B40/Population!B36),0))</f>
        <v>6</v>
      </c>
      <c r="H40" s="14">
        <f>IF(OR(C40=".."),"..",ROUND(1000000*(C40/Population!C36),0))</f>
        <v>8</v>
      </c>
      <c r="I40" s="14">
        <f>IF(OR(D40=".."),"..",ROUND(1000000*(D40/Population!D36),0))</f>
        <v>6</v>
      </c>
      <c r="J40" s="26">
        <f>IF(OR(E40=".."),"..",ROUND(1000000*(E40/Population!E36),0))</f>
        <v>6</v>
      </c>
      <c r="K40" s="2"/>
      <c r="R40" s="48"/>
      <c r="S40" s="48"/>
      <c r="T40" s="48"/>
    </row>
    <row r="41" spans="1:20" ht="15.75" x14ac:dyDescent="0.25">
      <c r="A41" s="69" t="s">
        <v>90</v>
      </c>
      <c r="B41" s="14">
        <f>IF(SUMPRODUCT((England!$A$4:$A$39=$A41)*(England!$B$3:$H$3=$B$4)*(England!$B$4:$H$39))&gt;0,SUMPRODUCT((England!$A$4:$A$39=$A41)*(England!$B$3:$H$3=$B$4)*(England!$B$4:$H$39)),"..")</f>
        <v>263</v>
      </c>
      <c r="C41" s="115">
        <f>IF(SUMPRODUCT((Scotland!$A$3:$A$38=$A41)*(Scotland!$B$2:$H$2=$B$4)*(Scotland!$B$3:$H$38))&gt;0,SUMPRODUCT((Scotland!$A$3:$A$38=$A41)*(Scotland!$B$2:$H$2=$B$4)*(Scotland!$B$3:$H$38)),"..")</f>
        <v>44</v>
      </c>
      <c r="D41" s="116">
        <f>IF(SUMPRODUCT((Wales!$A$4:$A$39=$A41)*(Wales!$B$3:$H$3=$B$4)*(Wales!$B$4:$H$39))&gt;0,SUMPRODUCT((Wales!$A$4:$A$39=$A41)*(Wales!$B$3:$H$3=$B$4)*(Wales!$B$4:$H$39)),"..")</f>
        <v>19</v>
      </c>
      <c r="E41" s="26">
        <f>IF(SUMPRODUCT(('Great Britain'!$A$4:$A$39=$A41)*('Great Britain'!$B$3:$H$3=$B$4)*('Great Britain'!$B$4:$H$39))&gt;0,SUMPRODUCT(('Great Britain'!$A$4:$A$39=$A41)*('Great Britain'!$B$3:$H$3=$B$4)*('Great Britain'!$B$4:$H$39)),"..")</f>
        <v>326</v>
      </c>
      <c r="F41" s="7"/>
      <c r="G41" s="14">
        <f>IF(OR(B41=".."),"..",ROUND(1000000*(B41/Population!B37),0))</f>
        <v>5</v>
      </c>
      <c r="H41" s="14">
        <f>IF(OR(C41=".."),"..",ROUND(1000000*(C41/Population!C37),0))</f>
        <v>8</v>
      </c>
      <c r="I41" s="14">
        <f>IF(OR(D41=".."),"..",ROUND(1000000*(D41/Population!D37),0))</f>
        <v>6</v>
      </c>
      <c r="J41" s="26">
        <f>IF(OR(E41=".."),"..",ROUND(1000000*(E41/Population!E37),0))</f>
        <v>5</v>
      </c>
      <c r="K41" s="2"/>
    </row>
    <row r="42" spans="1:20" ht="16.5" thickBot="1" x14ac:dyDescent="0.3">
      <c r="A42" s="117" t="s">
        <v>121</v>
      </c>
      <c r="B42" s="52">
        <f>IF(SUMPRODUCT((England!$A$4:$A$40=$A42)*(England!$B$3:$H$3=$B$4)*(England!$B$4:$H$40))&gt;0,SUMPRODUCT((England!$A$4:$A$40=$A42)*(England!$B$3:$H$3=$B$4)*(England!$B$4:$H$40)),"..")</f>
        <v>334</v>
      </c>
      <c r="C42" s="106" t="str">
        <f>IF(SUMPRODUCT((Scotland!$A$3:$A$38=$A42)*(Scotland!$B$2:$H$2=$B$4)*(Scotland!$B$3:$H$38))&gt;0,SUMPRODUCT((Scotland!$A$3:$A$38=$A42)*(Scotland!$B$2:$H$2=$B$4)*(Scotland!$B$3:$H$38)),"..")</f>
        <v>..</v>
      </c>
      <c r="D42" s="103" t="str">
        <f>IF(SUMPRODUCT((Wales!$A$4:$A$39=$A42)*(Wales!$B$3:$H$3=$B$4)*(Wales!$B$4:$H$39))&gt;0,SUMPRODUCT((Wales!$A$4:$A$39=$A42)*(Wales!$B$3:$H$3=$B$4)*(Wales!$B$4:$H$39)),"..")</f>
        <v>..</v>
      </c>
      <c r="E42" s="58" t="str">
        <f>IF(SUMPRODUCT(('Great Britain'!$A$4:$A$39=$A42)*('Great Britain'!$B$3:$H$3=$B$4)*('Great Britain'!$B$4:$H$39))&gt;0,SUMPRODUCT(('Great Britain'!$A$4:$A$39=$A42)*('Great Britain'!$B$3:$H$3=$B$4)*('Great Britain'!$B$4:$H$39)),"..")</f>
        <v>..</v>
      </c>
      <c r="F42" s="8"/>
      <c r="G42" s="52">
        <f>IF(OR(B42=".."),"..",ROUND(1000000*(B42/Population!B38),0))</f>
        <v>6</v>
      </c>
      <c r="H42" s="52" t="str">
        <f>IF(OR(C42=".."),"..",ROUND(1000000*(C42/Population!C38),0))</f>
        <v>..</v>
      </c>
      <c r="I42" s="52" t="str">
        <f>IF(OR(D42=".."),"..",ROUND(1000000*(D42/Population!D38),0))</f>
        <v>..</v>
      </c>
      <c r="J42" s="58" t="str">
        <f>IF(OR(E42=".."),"..",ROUND(1000000*(E42/Population!E38),0))</f>
        <v>..</v>
      </c>
      <c r="K42" s="2"/>
    </row>
    <row r="43" spans="1:20" ht="30" customHeight="1" x14ac:dyDescent="0.25">
      <c r="A43" s="134"/>
      <c r="B43" s="134"/>
      <c r="C43" s="134"/>
      <c r="D43" s="134"/>
      <c r="E43" s="134"/>
      <c r="F43" s="134"/>
      <c r="G43" s="134"/>
      <c r="H43" s="134"/>
      <c r="I43" s="134"/>
      <c r="J43" s="134"/>
      <c r="K43" s="2"/>
    </row>
    <row r="44" spans="1:20" ht="30" customHeight="1" x14ac:dyDescent="0.25">
      <c r="A44" s="134"/>
      <c r="B44" s="134"/>
      <c r="C44" s="134"/>
      <c r="D44" s="134"/>
      <c r="E44" s="134"/>
      <c r="F44" s="134"/>
      <c r="G44" s="134"/>
      <c r="H44" s="134"/>
      <c r="I44" s="134"/>
      <c r="J44" s="134"/>
      <c r="K44" s="2"/>
    </row>
    <row r="45" spans="1:20" ht="15.75" x14ac:dyDescent="0.25">
      <c r="A45" s="29"/>
      <c r="B45" s="29"/>
      <c r="C45" s="29"/>
      <c r="D45" s="29"/>
      <c r="E45" s="29"/>
      <c r="F45" s="29"/>
      <c r="G45" s="29"/>
      <c r="H45" s="29"/>
      <c r="I45" s="29"/>
      <c r="J45" s="29"/>
      <c r="K45" s="2"/>
    </row>
    <row r="46" spans="1:20" ht="15" customHeight="1" x14ac:dyDescent="0.25">
      <c r="A46" s="3"/>
      <c r="B46" s="27"/>
      <c r="C46" s="27"/>
      <c r="D46" s="27"/>
      <c r="E46" s="27"/>
      <c r="F46" s="27"/>
      <c r="G46" s="27"/>
      <c r="H46" s="27"/>
      <c r="I46" s="27"/>
      <c r="J46" s="27"/>
      <c r="K46" s="2"/>
    </row>
    <row r="47" spans="1:20" ht="46.5" customHeight="1" x14ac:dyDescent="0.25">
      <c r="A47" s="128"/>
      <c r="B47" s="128"/>
      <c r="C47" s="128"/>
      <c r="D47" s="128"/>
      <c r="E47" s="128"/>
      <c r="F47" s="128"/>
      <c r="G47" s="128"/>
      <c r="H47" s="128"/>
      <c r="I47" s="128"/>
      <c r="J47" s="128"/>
      <c r="K47" s="2"/>
    </row>
    <row r="48" spans="1:20" ht="15.75" x14ac:dyDescent="0.25">
      <c r="A48" s="2"/>
      <c r="B48" s="2"/>
      <c r="C48" s="2"/>
      <c r="D48" s="2"/>
      <c r="E48" s="2"/>
      <c r="F48" s="2"/>
      <c r="G48" s="2"/>
      <c r="H48" s="2"/>
      <c r="I48" s="2"/>
      <c r="J48" s="2"/>
      <c r="K48" s="2"/>
    </row>
    <row r="49" spans="1:11" ht="15" customHeight="1" x14ac:dyDescent="0.25">
      <c r="A49" s="3"/>
      <c r="B49" s="2"/>
      <c r="C49" s="2"/>
      <c r="D49" s="2"/>
      <c r="E49" s="2"/>
      <c r="F49" s="2"/>
      <c r="G49" s="2"/>
      <c r="H49" s="2"/>
      <c r="I49" s="2"/>
      <c r="J49" s="2"/>
      <c r="K49" s="2"/>
    </row>
    <row r="50" spans="1:11" ht="57.75" customHeight="1" x14ac:dyDescent="0.25">
      <c r="A50" s="128"/>
      <c r="B50" s="128"/>
      <c r="C50" s="128"/>
      <c r="D50" s="128"/>
      <c r="E50" s="128"/>
      <c r="F50" s="128"/>
      <c r="G50" s="128"/>
      <c r="H50" s="128"/>
      <c r="I50" s="128"/>
      <c r="J50" s="128"/>
      <c r="K50" s="2"/>
    </row>
    <row r="51" spans="1:11" ht="15.75" x14ac:dyDescent="0.25">
      <c r="A51" s="68"/>
      <c r="B51" s="68"/>
      <c r="C51" s="68"/>
      <c r="D51" s="68"/>
      <c r="E51" s="68"/>
      <c r="F51" s="68"/>
      <c r="G51" s="68"/>
      <c r="H51" s="68"/>
      <c r="I51" s="68"/>
      <c r="J51" s="68"/>
      <c r="K51" s="2"/>
    </row>
    <row r="52" spans="1:11" ht="30" customHeight="1" x14ac:dyDescent="0.25">
      <c r="A52" s="127"/>
      <c r="B52" s="127"/>
      <c r="C52" s="127"/>
      <c r="D52" s="127"/>
      <c r="E52" s="127"/>
      <c r="F52" s="127"/>
      <c r="G52" s="127"/>
      <c r="H52" s="127"/>
      <c r="I52" s="127"/>
      <c r="J52" s="127"/>
      <c r="K52" s="2"/>
    </row>
    <row r="53" spans="1:11" ht="15" customHeight="1" x14ac:dyDescent="0.25">
      <c r="A53" s="3"/>
      <c r="B53" s="2"/>
      <c r="C53" s="2"/>
      <c r="D53" s="2"/>
      <c r="E53" s="2"/>
      <c r="F53" s="2"/>
      <c r="G53" s="2"/>
      <c r="H53" s="2"/>
      <c r="I53" s="2"/>
      <c r="J53" s="2"/>
      <c r="K53" s="2"/>
    </row>
    <row r="54" spans="1:11" ht="15" customHeight="1" x14ac:dyDescent="0.25">
      <c r="A54" s="2"/>
      <c r="B54" s="44"/>
      <c r="C54" s="44"/>
      <c r="D54" s="44"/>
      <c r="E54" s="44"/>
      <c r="F54" s="44"/>
      <c r="G54" s="44"/>
      <c r="H54" s="44"/>
      <c r="I54" s="44"/>
      <c r="J54" s="44"/>
      <c r="K54" s="2"/>
    </row>
    <row r="55" spans="1:11" ht="15" customHeight="1" x14ac:dyDescent="0.25">
      <c r="A55" s="123"/>
      <c r="B55" s="123"/>
      <c r="C55" s="123"/>
      <c r="D55" s="123"/>
      <c r="E55" s="123"/>
      <c r="F55" s="45"/>
      <c r="G55" s="45"/>
      <c r="H55" s="45"/>
      <c r="I55" s="45"/>
      <c r="J55" s="45"/>
      <c r="K55" s="2"/>
    </row>
    <row r="56" spans="1:11" ht="15" customHeight="1" x14ac:dyDescent="0.25">
      <c r="A56" s="2"/>
      <c r="B56" s="2"/>
      <c r="C56" s="2"/>
      <c r="D56" s="2"/>
      <c r="E56" s="2"/>
      <c r="F56" s="2"/>
      <c r="G56" s="2"/>
      <c r="H56" s="2"/>
      <c r="I56" s="2"/>
      <c r="J56" s="2"/>
      <c r="K56" s="2"/>
    </row>
    <row r="57" spans="1:11" ht="29.25" customHeight="1" x14ac:dyDescent="0.25">
      <c r="A57" s="136"/>
      <c r="B57" s="136"/>
      <c r="C57" s="136"/>
      <c r="D57" s="136"/>
      <c r="E57" s="136"/>
      <c r="F57" s="136"/>
      <c r="G57" s="136"/>
      <c r="H57" s="136"/>
      <c r="I57" s="136"/>
      <c r="J57" s="136"/>
      <c r="K57" s="2"/>
    </row>
    <row r="58" spans="1:11" ht="15.75" x14ac:dyDescent="0.25">
      <c r="A58" s="2"/>
      <c r="B58" s="2"/>
      <c r="C58" s="2"/>
      <c r="D58" s="2"/>
      <c r="E58" s="2"/>
      <c r="F58" s="2"/>
      <c r="G58" s="2"/>
      <c r="H58" s="2"/>
      <c r="I58" s="2"/>
      <c r="J58" s="2"/>
      <c r="K58" s="2"/>
    </row>
    <row r="59" spans="1:11" ht="15" customHeight="1" x14ac:dyDescent="0.25">
      <c r="A59" s="2"/>
      <c r="B59" s="2"/>
      <c r="C59" s="2"/>
      <c r="D59" s="2"/>
      <c r="E59" s="2"/>
      <c r="F59" s="2"/>
      <c r="G59" s="2"/>
      <c r="H59" s="2"/>
      <c r="I59" s="2"/>
      <c r="J59" s="2"/>
      <c r="K59" s="2"/>
    </row>
    <row r="60" spans="1:11" ht="15" customHeight="1" x14ac:dyDescent="0.25">
      <c r="A60" s="123"/>
      <c r="B60" s="123"/>
      <c r="C60" s="123"/>
      <c r="D60" s="123"/>
      <c r="E60" s="2"/>
      <c r="F60" s="2"/>
      <c r="G60" s="2"/>
      <c r="H60" s="2"/>
      <c r="I60" s="2"/>
      <c r="J60" s="2"/>
      <c r="K60" s="2"/>
    </row>
    <row r="61" spans="1:11" ht="15" customHeight="1" x14ac:dyDescent="0.25">
      <c r="A61" s="123"/>
      <c r="B61" s="123"/>
      <c r="C61" s="123"/>
      <c r="D61" s="123"/>
      <c r="E61" s="2"/>
      <c r="F61" s="2"/>
      <c r="G61" s="2"/>
      <c r="H61" s="2"/>
      <c r="I61" s="2"/>
      <c r="J61" s="67"/>
      <c r="K61" s="2"/>
    </row>
    <row r="62" spans="1:11" ht="15" customHeight="1" x14ac:dyDescent="0.25">
      <c r="A62" s="123"/>
      <c r="B62" s="123"/>
      <c r="C62" s="123"/>
      <c r="D62" s="123"/>
      <c r="E62" s="123"/>
      <c r="F62" s="123"/>
      <c r="G62" s="2"/>
      <c r="H62" s="2"/>
      <c r="I62" s="2"/>
      <c r="J62" s="66"/>
      <c r="K62" s="2"/>
    </row>
    <row r="63" spans="1:11" ht="15" customHeight="1" x14ac:dyDescent="0.25">
      <c r="A63" s="2"/>
      <c r="B63" s="2"/>
      <c r="C63" s="2"/>
      <c r="D63" s="2"/>
      <c r="E63" s="2"/>
      <c r="F63" s="2"/>
      <c r="G63" s="2"/>
      <c r="H63" s="2"/>
      <c r="I63" s="2"/>
      <c r="J63" s="2"/>
      <c r="K63" s="2"/>
    </row>
    <row r="64" spans="1:11" ht="15.75" x14ac:dyDescent="0.25">
      <c r="A64" s="2"/>
      <c r="B64" s="2"/>
      <c r="C64" s="2"/>
      <c r="D64" s="2"/>
      <c r="E64" s="2"/>
      <c r="F64" s="2"/>
      <c r="G64" s="2"/>
      <c r="H64" s="2"/>
      <c r="I64" s="2"/>
      <c r="J64" s="2"/>
      <c r="K64" s="2"/>
    </row>
    <row r="65" spans="1:14" ht="15.75" x14ac:dyDescent="0.25">
      <c r="A65" s="2"/>
      <c r="B65" s="2"/>
      <c r="C65" s="2"/>
      <c r="D65" s="2"/>
      <c r="E65" s="2"/>
      <c r="F65" s="2"/>
      <c r="G65" s="2"/>
      <c r="H65" s="2"/>
      <c r="I65" s="2"/>
      <c r="J65" s="2"/>
      <c r="K65" s="2"/>
    </row>
    <row r="66" spans="1:14" ht="15.75" x14ac:dyDescent="0.25">
      <c r="K66" s="2"/>
    </row>
    <row r="67" spans="1:14" x14ac:dyDescent="0.2">
      <c r="N67"/>
    </row>
    <row r="69" spans="1:14" ht="60.75" customHeight="1" x14ac:dyDescent="0.2"/>
  </sheetData>
  <mergeCells count="12">
    <mergeCell ref="A62:F62"/>
    <mergeCell ref="A47:J47"/>
    <mergeCell ref="A50:J50"/>
    <mergeCell ref="A52:J52"/>
    <mergeCell ref="A55:E55"/>
    <mergeCell ref="A57:J57"/>
    <mergeCell ref="A60:D60"/>
    <mergeCell ref="A44:J44"/>
    <mergeCell ref="A1:K1"/>
    <mergeCell ref="B4:E4"/>
    <mergeCell ref="A43:J43"/>
    <mergeCell ref="A61:D61"/>
  </mergeCells>
  <pageMargins left="0.7" right="0.7" top="0.75" bottom="0.75" header="0.3" footer="0.3"/>
  <pageSetup paperSize="9" orientation="portrait" r:id="rId1"/>
  <ignoredErrors>
    <ignoredError sqref="G4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workbookViewId="0">
      <pane ySplit="3" topLeftCell="A4" activePane="bottomLeft" state="frozen"/>
      <selection pane="bottomLeft"/>
    </sheetView>
  </sheetViews>
  <sheetFormatPr defaultColWidth="8.88671875" defaultRowHeight="15" x14ac:dyDescent="0.25"/>
  <cols>
    <col min="1" max="1" width="16.33203125" style="2" customWidth="1"/>
    <col min="2" max="2" width="15.5546875" style="2" bestFit="1" customWidth="1"/>
    <col min="3" max="3" width="14.5546875" style="2" bestFit="1" customWidth="1"/>
    <col min="4" max="4" width="28.109375" style="2" customWidth="1"/>
    <col min="5" max="5" width="11.44140625" style="2" bestFit="1" customWidth="1"/>
    <col min="6" max="6" width="10.5546875" style="2" bestFit="1" customWidth="1"/>
    <col min="7" max="7" width="6.21875" style="2" bestFit="1" customWidth="1"/>
    <col min="8" max="8" width="14.6640625" style="2" bestFit="1" customWidth="1"/>
    <col min="9" max="13" width="10.77734375" style="2" customWidth="1"/>
    <col min="14" max="16384" width="8.88671875" style="2"/>
  </cols>
  <sheetData>
    <row r="1" spans="1:8" ht="15.75" x14ac:dyDescent="0.25">
      <c r="B1" s="95" t="s">
        <v>24</v>
      </c>
    </row>
    <row r="2" spans="1:8" ht="16.5" thickBot="1" x14ac:dyDescent="0.3">
      <c r="B2" s="95"/>
    </row>
    <row r="3" spans="1:8" ht="15.75" thickBot="1" x14ac:dyDescent="0.3">
      <c r="A3" s="12"/>
      <c r="B3" s="60" t="s">
        <v>49</v>
      </c>
      <c r="C3" s="60" t="s">
        <v>50</v>
      </c>
      <c r="D3" s="60" t="s">
        <v>44</v>
      </c>
      <c r="E3" s="60" t="s">
        <v>61</v>
      </c>
      <c r="F3" s="60" t="s">
        <v>60</v>
      </c>
      <c r="G3" s="60" t="s">
        <v>53</v>
      </c>
      <c r="H3" s="12" t="s">
        <v>23</v>
      </c>
    </row>
    <row r="4" spans="1:8" x14ac:dyDescent="0.25">
      <c r="A4" s="5" t="s">
        <v>32</v>
      </c>
      <c r="B4" s="83">
        <v>755</v>
      </c>
      <c r="C4" s="87">
        <v>7637</v>
      </c>
      <c r="D4" s="84"/>
      <c r="E4" s="84"/>
      <c r="F4" s="84"/>
      <c r="G4" s="84"/>
      <c r="H4" s="84"/>
    </row>
    <row r="5" spans="1:8" x14ac:dyDescent="0.25">
      <c r="A5" s="5" t="s">
        <v>33</v>
      </c>
      <c r="B5" s="83">
        <v>707</v>
      </c>
      <c r="C5" s="87">
        <v>7718</v>
      </c>
      <c r="D5" s="84"/>
      <c r="E5" s="84"/>
      <c r="F5" s="84"/>
      <c r="G5" s="84"/>
      <c r="H5" s="84"/>
    </row>
    <row r="6" spans="1:8" x14ac:dyDescent="0.25">
      <c r="A6" s="5" t="s">
        <v>34</v>
      </c>
      <c r="B6" s="83">
        <v>652</v>
      </c>
      <c r="C6" s="87">
        <v>8337</v>
      </c>
      <c r="D6" s="84"/>
      <c r="E6" s="84"/>
      <c r="F6" s="84"/>
      <c r="G6" s="84"/>
      <c r="H6" s="84"/>
    </row>
    <row r="7" spans="1:8" x14ac:dyDescent="0.25">
      <c r="A7" s="5" t="s">
        <v>35</v>
      </c>
      <c r="B7" s="83">
        <v>726</v>
      </c>
      <c r="C7" s="87">
        <v>8986</v>
      </c>
      <c r="D7" s="84"/>
      <c r="E7" s="84"/>
      <c r="F7" s="84"/>
      <c r="G7" s="84"/>
      <c r="H7" s="84"/>
    </row>
    <row r="8" spans="1:8" x14ac:dyDescent="0.25">
      <c r="A8" s="5" t="s">
        <v>36</v>
      </c>
      <c r="B8" s="83">
        <v>765</v>
      </c>
      <c r="C8" s="87">
        <v>10025</v>
      </c>
      <c r="D8" s="84"/>
      <c r="E8" s="84"/>
      <c r="F8" s="84"/>
      <c r="G8" s="84"/>
      <c r="H8" s="84"/>
    </row>
    <row r="9" spans="1:8" x14ac:dyDescent="0.25">
      <c r="A9" s="5" t="s">
        <v>37</v>
      </c>
      <c r="B9" s="83">
        <v>682</v>
      </c>
      <c r="C9" s="87">
        <v>9938</v>
      </c>
      <c r="D9" s="84"/>
      <c r="E9" s="84"/>
      <c r="F9" s="84"/>
      <c r="G9" s="84"/>
      <c r="H9" s="84"/>
    </row>
    <row r="10" spans="1:8" x14ac:dyDescent="0.25">
      <c r="A10" s="5" t="s">
        <v>38</v>
      </c>
      <c r="B10" s="83">
        <v>665</v>
      </c>
      <c r="C10" s="87">
        <v>10059</v>
      </c>
      <c r="D10" s="84"/>
      <c r="E10" s="84"/>
      <c r="F10" s="84"/>
      <c r="G10" s="84"/>
      <c r="H10" s="84"/>
    </row>
    <row r="11" spans="1:8" x14ac:dyDescent="0.25">
      <c r="A11" s="5" t="s">
        <v>39</v>
      </c>
      <c r="B11" s="83">
        <v>681</v>
      </c>
      <c r="C11" s="87">
        <v>11059</v>
      </c>
      <c r="D11" s="84"/>
      <c r="E11" s="84"/>
      <c r="F11" s="84"/>
      <c r="G11" s="84"/>
      <c r="H11" s="84"/>
    </row>
    <row r="12" spans="1:8" x14ac:dyDescent="0.25">
      <c r="A12" s="5" t="s">
        <v>40</v>
      </c>
      <c r="B12" s="83">
        <v>700</v>
      </c>
      <c r="C12" s="87">
        <v>11232</v>
      </c>
      <c r="D12" s="84"/>
      <c r="E12" s="84"/>
      <c r="F12" s="84"/>
      <c r="G12" s="84"/>
      <c r="H12" s="84"/>
    </row>
    <row r="13" spans="1:8" ht="17.25" x14ac:dyDescent="0.25">
      <c r="A13" s="6" t="s">
        <v>45</v>
      </c>
      <c r="B13" s="83">
        <v>688</v>
      </c>
      <c r="C13" s="87">
        <v>11127</v>
      </c>
      <c r="D13" s="84"/>
      <c r="E13" s="84"/>
      <c r="F13" s="84"/>
      <c r="G13" s="84"/>
      <c r="H13" s="84"/>
    </row>
    <row r="14" spans="1:8" ht="17.25" x14ac:dyDescent="0.25">
      <c r="A14" s="6" t="s">
        <v>46</v>
      </c>
      <c r="B14" s="83">
        <v>589</v>
      </c>
      <c r="C14" s="87">
        <v>11840</v>
      </c>
      <c r="D14" s="84"/>
      <c r="E14" s="84"/>
      <c r="F14" s="84"/>
      <c r="G14" s="84"/>
      <c r="H14" s="84"/>
    </row>
    <row r="15" spans="1:8" ht="17.25" x14ac:dyDescent="0.25">
      <c r="A15" s="6" t="s">
        <v>47</v>
      </c>
      <c r="B15" s="83">
        <v>529</v>
      </c>
      <c r="C15" s="87">
        <v>11583</v>
      </c>
      <c r="D15" s="84"/>
      <c r="E15" s="84"/>
      <c r="F15" s="84"/>
      <c r="G15" s="84"/>
      <c r="H15" s="84"/>
    </row>
    <row r="16" spans="1:8" ht="17.25" x14ac:dyDescent="0.25">
      <c r="A16" s="6" t="s">
        <v>48</v>
      </c>
      <c r="B16" s="83">
        <v>558</v>
      </c>
      <c r="C16" s="87">
        <v>12143</v>
      </c>
      <c r="D16" s="84"/>
      <c r="E16" s="84"/>
      <c r="F16" s="84"/>
      <c r="G16" s="84"/>
      <c r="H16" s="84"/>
    </row>
    <row r="17" spans="1:18" x14ac:dyDescent="0.25">
      <c r="A17" s="5" t="s">
        <v>2</v>
      </c>
      <c r="B17" s="83">
        <v>488</v>
      </c>
      <c r="C17" s="87">
        <v>13243</v>
      </c>
      <c r="D17" s="84"/>
      <c r="E17" s="84"/>
      <c r="F17" s="84"/>
      <c r="G17" s="84"/>
      <c r="H17" s="84"/>
    </row>
    <row r="18" spans="1:18" x14ac:dyDescent="0.25">
      <c r="A18" s="5" t="s">
        <v>3</v>
      </c>
      <c r="B18" s="83">
        <v>561</v>
      </c>
      <c r="C18" s="87">
        <v>13997</v>
      </c>
      <c r="D18" s="84"/>
      <c r="E18" s="84"/>
      <c r="F18" s="84"/>
      <c r="G18" s="84"/>
      <c r="H18" s="84"/>
    </row>
    <row r="19" spans="1:18" x14ac:dyDescent="0.25">
      <c r="A19" s="5" t="s">
        <v>4</v>
      </c>
      <c r="B19" s="83">
        <v>562</v>
      </c>
      <c r="C19" s="87">
        <v>14783</v>
      </c>
      <c r="D19" s="84"/>
      <c r="E19" s="84"/>
      <c r="F19" s="84"/>
      <c r="G19" s="84"/>
      <c r="H19" s="84"/>
    </row>
    <row r="20" spans="1:18" x14ac:dyDescent="0.25">
      <c r="A20" s="5" t="s">
        <v>5</v>
      </c>
      <c r="B20" s="83">
        <v>562</v>
      </c>
      <c r="C20" s="87">
        <v>14752</v>
      </c>
      <c r="D20" s="84"/>
      <c r="E20" s="84"/>
      <c r="F20" s="84"/>
      <c r="G20" s="84"/>
      <c r="H20" s="84"/>
    </row>
    <row r="21" spans="1:18" x14ac:dyDescent="0.25">
      <c r="A21" s="5" t="s">
        <v>6</v>
      </c>
      <c r="B21" s="83">
        <v>475</v>
      </c>
      <c r="C21" s="87">
        <v>14506</v>
      </c>
      <c r="D21" s="84"/>
      <c r="E21" s="84"/>
      <c r="F21" s="84"/>
      <c r="G21" s="84"/>
      <c r="H21" s="84"/>
    </row>
    <row r="22" spans="1:18" x14ac:dyDescent="0.25">
      <c r="A22" s="5" t="s">
        <v>7</v>
      </c>
      <c r="B22" s="83">
        <v>485</v>
      </c>
      <c r="C22" s="85">
        <v>14586</v>
      </c>
      <c r="D22" s="84"/>
      <c r="E22" s="84"/>
      <c r="F22" s="84"/>
      <c r="G22" s="84"/>
      <c r="H22" s="84"/>
    </row>
    <row r="23" spans="1:18" x14ac:dyDescent="0.25">
      <c r="A23" s="15" t="s">
        <v>8</v>
      </c>
      <c r="B23" s="85">
        <v>446</v>
      </c>
      <c r="C23" s="85">
        <v>13341</v>
      </c>
      <c r="D23" s="84"/>
      <c r="E23" s="84"/>
      <c r="F23" s="84"/>
      <c r="G23" s="84"/>
      <c r="H23" s="84"/>
    </row>
    <row r="24" spans="1:18" x14ac:dyDescent="0.25">
      <c r="A24" s="15" t="s">
        <v>9</v>
      </c>
      <c r="B24" s="85">
        <v>458</v>
      </c>
      <c r="C24" s="85">
        <v>13948</v>
      </c>
      <c r="D24" s="84">
        <v>9242</v>
      </c>
      <c r="E24" s="84"/>
      <c r="F24" s="84"/>
      <c r="G24" s="84"/>
      <c r="H24" s="84"/>
    </row>
    <row r="25" spans="1:18" x14ac:dyDescent="0.25">
      <c r="A25" s="15" t="s">
        <v>10</v>
      </c>
      <c r="B25" s="85">
        <v>417</v>
      </c>
      <c r="C25" s="85">
        <v>12317</v>
      </c>
      <c r="D25" s="84">
        <v>8291</v>
      </c>
      <c r="E25" s="84"/>
      <c r="F25" s="84"/>
      <c r="G25" s="84"/>
      <c r="H25" s="84"/>
    </row>
    <row r="26" spans="1:18" x14ac:dyDescent="0.25">
      <c r="A26" s="15" t="s">
        <v>11</v>
      </c>
      <c r="B26" s="85">
        <v>454</v>
      </c>
      <c r="C26" s="85">
        <v>12448</v>
      </c>
      <c r="D26" s="84">
        <v>8044</v>
      </c>
      <c r="E26" s="84"/>
      <c r="F26" s="84"/>
      <c r="G26" s="84"/>
      <c r="H26" s="84"/>
    </row>
    <row r="27" spans="1:18" x14ac:dyDescent="0.25">
      <c r="A27" s="24" t="s">
        <v>12</v>
      </c>
      <c r="B27" s="85">
        <v>371</v>
      </c>
      <c r="C27" s="85">
        <v>11147</v>
      </c>
      <c r="D27" s="84">
        <v>7148</v>
      </c>
      <c r="E27" s="84"/>
      <c r="F27" s="84"/>
      <c r="G27" s="84"/>
      <c r="H27" s="84"/>
    </row>
    <row r="28" spans="1:18" x14ac:dyDescent="0.25">
      <c r="A28" s="15" t="s">
        <v>13</v>
      </c>
      <c r="B28" s="85">
        <v>386</v>
      </c>
      <c r="C28" s="85">
        <v>11127</v>
      </c>
      <c r="D28" s="84">
        <v>6780</v>
      </c>
      <c r="E28" s="84"/>
      <c r="F28" s="84"/>
      <c r="G28" s="84"/>
      <c r="H28" s="84"/>
    </row>
    <row r="29" spans="1:18" x14ac:dyDescent="0.25">
      <c r="A29" s="15" t="s">
        <v>14</v>
      </c>
      <c r="B29" s="85">
        <v>364</v>
      </c>
      <c r="C29" s="85">
        <v>10783</v>
      </c>
      <c r="D29" s="84">
        <v>6351</v>
      </c>
      <c r="E29" s="84"/>
      <c r="F29" s="84"/>
      <c r="G29" s="84"/>
      <c r="H29" s="84"/>
    </row>
    <row r="30" spans="1:18" x14ac:dyDescent="0.25">
      <c r="A30" s="15" t="s">
        <v>15</v>
      </c>
      <c r="B30" s="85">
        <v>358</v>
      </c>
      <c r="C30" s="85">
        <v>10319</v>
      </c>
      <c r="D30" s="84">
        <v>5749</v>
      </c>
      <c r="E30" s="84"/>
      <c r="F30" s="84"/>
      <c r="G30" s="84"/>
      <c r="H30" s="84"/>
    </row>
    <row r="31" spans="1:18" x14ac:dyDescent="0.25">
      <c r="A31" s="15" t="s">
        <v>16</v>
      </c>
      <c r="B31" s="83">
        <v>323</v>
      </c>
      <c r="C31" s="83">
        <v>9227</v>
      </c>
      <c r="D31" s="84">
        <v>5030</v>
      </c>
      <c r="E31" s="84"/>
      <c r="F31" s="84"/>
      <c r="G31" s="84"/>
      <c r="H31" s="84"/>
    </row>
    <row r="32" spans="1:18" x14ac:dyDescent="0.25">
      <c r="A32" s="15" t="s">
        <v>17</v>
      </c>
      <c r="B32" s="83">
        <v>340</v>
      </c>
      <c r="C32" s="86">
        <v>8864</v>
      </c>
      <c r="D32" s="83">
        <f t="shared" ref="D32:D35" si="0">SUM(E32:F32)</f>
        <v>4155</v>
      </c>
      <c r="E32" s="87">
        <v>743</v>
      </c>
      <c r="F32" s="87">
        <v>3412</v>
      </c>
      <c r="G32" s="87">
        <v>3127</v>
      </c>
      <c r="H32" s="87">
        <v>1582</v>
      </c>
      <c r="M32" s="35"/>
      <c r="N32" s="35"/>
      <c r="O32" s="35"/>
      <c r="P32" s="35"/>
      <c r="Q32" s="35"/>
      <c r="R32" s="35"/>
    </row>
    <row r="33" spans="1:18" x14ac:dyDescent="0.25">
      <c r="A33" s="15" t="s">
        <v>18</v>
      </c>
      <c r="B33" s="83">
        <v>335</v>
      </c>
      <c r="C33" s="83">
        <v>9397</v>
      </c>
      <c r="D33" s="83">
        <f t="shared" si="0"/>
        <v>4370</v>
      </c>
      <c r="E33" s="87">
        <v>743</v>
      </c>
      <c r="F33" s="87">
        <v>3627</v>
      </c>
      <c r="G33" s="87">
        <v>3120</v>
      </c>
      <c r="H33" s="87">
        <v>1907</v>
      </c>
      <c r="M33" s="35"/>
      <c r="N33" s="35"/>
      <c r="O33" s="35"/>
      <c r="P33" s="35"/>
      <c r="Q33" s="35"/>
      <c r="R33" s="35"/>
    </row>
    <row r="34" spans="1:18" x14ac:dyDescent="0.25">
      <c r="A34" s="15" t="s">
        <v>19</v>
      </c>
      <c r="B34" s="83">
        <v>315</v>
      </c>
      <c r="C34" s="83">
        <v>9375</v>
      </c>
      <c r="D34" s="83">
        <f t="shared" si="0"/>
        <v>4297</v>
      </c>
      <c r="E34" s="87">
        <v>773</v>
      </c>
      <c r="F34" s="87">
        <v>3524</v>
      </c>
      <c r="G34" s="87">
        <v>3080</v>
      </c>
      <c r="H34" s="87">
        <v>1998</v>
      </c>
      <c r="M34" s="35"/>
      <c r="N34" s="35"/>
      <c r="O34" s="35"/>
      <c r="P34" s="35"/>
      <c r="Q34" s="35"/>
      <c r="R34" s="35"/>
    </row>
    <row r="35" spans="1:18" x14ac:dyDescent="0.25">
      <c r="A35" s="15" t="s">
        <v>20</v>
      </c>
      <c r="B35" s="83">
        <v>286</v>
      </c>
      <c r="C35" s="83">
        <v>8429</v>
      </c>
      <c r="D35" s="83">
        <f t="shared" si="0"/>
        <v>3811</v>
      </c>
      <c r="E35" s="87">
        <v>662</v>
      </c>
      <c r="F35" s="87">
        <v>3149</v>
      </c>
      <c r="G35" s="87">
        <v>2764</v>
      </c>
      <c r="H35" s="87">
        <v>1854</v>
      </c>
      <c r="M35" s="35"/>
      <c r="N35" s="35"/>
      <c r="O35" s="35"/>
      <c r="P35" s="35"/>
      <c r="Q35" s="35"/>
      <c r="R35" s="35"/>
    </row>
    <row r="36" spans="1:18" x14ac:dyDescent="0.25">
      <c r="A36" s="15" t="s">
        <v>21</v>
      </c>
      <c r="B36" s="83">
        <v>276</v>
      </c>
      <c r="C36" s="83">
        <v>7816</v>
      </c>
      <c r="D36" s="83">
        <f t="shared" ref="D36:D39" si="1">SUM(E36:F36)</f>
        <v>3453</v>
      </c>
      <c r="E36" s="83">
        <v>626</v>
      </c>
      <c r="F36" s="83">
        <v>2827</v>
      </c>
      <c r="G36" s="83">
        <v>2591</v>
      </c>
      <c r="H36" s="83">
        <v>1772</v>
      </c>
      <c r="M36" s="35"/>
      <c r="N36" s="35"/>
      <c r="O36" s="35"/>
      <c r="P36" s="35"/>
      <c r="Q36" s="35"/>
      <c r="R36" s="35"/>
    </row>
    <row r="37" spans="1:18" x14ac:dyDescent="0.25">
      <c r="A37" s="15" t="s">
        <v>22</v>
      </c>
      <c r="B37" s="88">
        <v>263</v>
      </c>
      <c r="C37" s="83">
        <v>7588</v>
      </c>
      <c r="D37" s="88">
        <f t="shared" si="1"/>
        <v>3251</v>
      </c>
      <c r="E37" s="83">
        <v>583</v>
      </c>
      <c r="F37" s="83">
        <v>2668</v>
      </c>
      <c r="G37" s="83">
        <v>2585</v>
      </c>
      <c r="H37" s="83">
        <v>1752</v>
      </c>
      <c r="M37" s="35"/>
      <c r="N37" s="35"/>
      <c r="O37" s="35"/>
      <c r="P37" s="35"/>
      <c r="Q37" s="35"/>
      <c r="R37" s="35"/>
    </row>
    <row r="38" spans="1:18" x14ac:dyDescent="0.25">
      <c r="A38" s="15" t="s">
        <v>58</v>
      </c>
      <c r="B38" s="88">
        <v>303</v>
      </c>
      <c r="C38" s="83">
        <v>7664</v>
      </c>
      <c r="D38" s="88">
        <f t="shared" si="1"/>
        <v>3279</v>
      </c>
      <c r="E38" s="83">
        <v>593</v>
      </c>
      <c r="F38" s="83">
        <v>2686</v>
      </c>
      <c r="G38" s="88">
        <v>2550</v>
      </c>
      <c r="H38" s="83">
        <v>1835</v>
      </c>
      <c r="M38" s="35"/>
      <c r="N38" s="35"/>
      <c r="O38" s="35"/>
      <c r="P38" s="35"/>
      <c r="Q38" s="35"/>
      <c r="R38" s="35"/>
    </row>
    <row r="39" spans="1:18" x14ac:dyDescent="0.25">
      <c r="A39" s="15" t="s">
        <v>90</v>
      </c>
      <c r="B39" s="88">
        <v>263</v>
      </c>
      <c r="C39" s="88">
        <v>7092</v>
      </c>
      <c r="D39" s="88">
        <f t="shared" si="1"/>
        <v>3128</v>
      </c>
      <c r="E39" s="88">
        <v>577</v>
      </c>
      <c r="F39" s="88">
        <v>2551</v>
      </c>
      <c r="G39" s="88">
        <v>2346</v>
      </c>
      <c r="H39" s="88">
        <v>1618</v>
      </c>
      <c r="M39" s="35"/>
      <c r="N39" s="35"/>
      <c r="O39" s="35"/>
    </row>
    <row r="40" spans="1:18" s="7" customFormat="1" ht="15.75" thickBot="1" x14ac:dyDescent="0.3">
      <c r="A40" s="37" t="s">
        <v>121</v>
      </c>
      <c r="B40" s="89">
        <v>334</v>
      </c>
      <c r="C40" s="89">
        <v>7290</v>
      </c>
      <c r="D40" s="89">
        <f t="shared" ref="D40" si="2">SUM(E40:F40)</f>
        <v>3306</v>
      </c>
      <c r="E40" s="89">
        <v>697</v>
      </c>
      <c r="F40" s="89">
        <v>2609</v>
      </c>
      <c r="G40" s="89">
        <v>2272</v>
      </c>
      <c r="H40" s="89">
        <v>1712</v>
      </c>
      <c r="I40" s="118"/>
    </row>
    <row r="41" spans="1:18" s="7" customFormat="1" x14ac:dyDescent="0.25">
      <c r="A41" s="118"/>
      <c r="B41" s="118"/>
      <c r="C41" s="118"/>
      <c r="D41" s="118"/>
      <c r="E41" s="118"/>
      <c r="F41" s="118"/>
      <c r="G41" s="118"/>
      <c r="H41" s="118"/>
      <c r="I41" s="118"/>
    </row>
    <row r="42" spans="1:18" s="7" customFormat="1" x14ac:dyDescent="0.25">
      <c r="A42" s="118"/>
      <c r="B42" s="118"/>
      <c r="C42" s="118"/>
      <c r="D42" s="118"/>
      <c r="E42" s="118"/>
      <c r="F42" s="118"/>
      <c r="G42" s="118"/>
      <c r="H42" s="118"/>
      <c r="I42" s="118"/>
    </row>
    <row r="43" spans="1:18" s="7" customFormat="1" x14ac:dyDescent="0.25">
      <c r="A43" s="118"/>
      <c r="B43" s="118"/>
      <c r="C43" s="118"/>
      <c r="D43" s="118"/>
      <c r="E43" s="118"/>
      <c r="F43" s="118"/>
      <c r="G43" s="118"/>
      <c r="H43" s="118"/>
      <c r="I43" s="118"/>
    </row>
    <row r="44" spans="1:18" s="7" customFormat="1" x14ac:dyDescent="0.25">
      <c r="A44" s="118"/>
      <c r="B44" s="118"/>
      <c r="C44" s="118"/>
      <c r="D44" s="118"/>
      <c r="E44" s="118"/>
      <c r="F44" s="118"/>
      <c r="G44" s="118"/>
      <c r="H44" s="118"/>
      <c r="I44" s="118"/>
    </row>
    <row r="45" spans="1:18" s="7" customFormat="1" x14ac:dyDescent="0.25">
      <c r="A45" s="118"/>
      <c r="B45" s="118"/>
      <c r="C45" s="118"/>
      <c r="D45" s="118"/>
      <c r="E45" s="118"/>
      <c r="F45" s="118"/>
      <c r="G45" s="118"/>
      <c r="H45" s="118"/>
      <c r="I45" s="118"/>
    </row>
    <row r="46" spans="1:18" s="7" customFormat="1" x14ac:dyDescent="0.25">
      <c r="A46" s="118"/>
      <c r="B46" s="118"/>
      <c r="C46" s="118"/>
      <c r="D46" s="118"/>
      <c r="E46" s="118"/>
      <c r="F46" s="118"/>
      <c r="G46" s="118"/>
      <c r="H46" s="118"/>
      <c r="I46" s="118"/>
    </row>
    <row r="47" spans="1:18" s="7" customFormat="1" x14ac:dyDescent="0.25">
      <c r="A47" s="118"/>
      <c r="B47" s="118"/>
      <c r="C47" s="118"/>
      <c r="D47" s="118"/>
      <c r="E47" s="118"/>
      <c r="F47" s="118"/>
      <c r="G47" s="118"/>
      <c r="H47" s="118"/>
      <c r="I47" s="118"/>
    </row>
    <row r="48" spans="1:18" s="7" customFormat="1" x14ac:dyDescent="0.25">
      <c r="A48" s="118"/>
      <c r="B48" s="118"/>
      <c r="C48" s="118"/>
      <c r="D48" s="118"/>
      <c r="E48" s="118"/>
      <c r="F48" s="118"/>
      <c r="G48" s="118"/>
      <c r="H48" s="118"/>
      <c r="I48" s="118"/>
    </row>
    <row r="49" spans="1:9" s="7" customFormat="1" x14ac:dyDescent="0.25">
      <c r="A49" s="118"/>
      <c r="B49" s="118"/>
      <c r="C49" s="118"/>
      <c r="D49" s="118"/>
      <c r="E49" s="118"/>
      <c r="F49" s="118"/>
      <c r="G49" s="118"/>
      <c r="H49" s="118"/>
      <c r="I49" s="118"/>
    </row>
    <row r="50" spans="1:9" s="7" customFormat="1" x14ac:dyDescent="0.25">
      <c r="A50" s="118"/>
      <c r="B50" s="118"/>
      <c r="C50" s="118"/>
      <c r="D50" s="118"/>
      <c r="E50" s="118"/>
      <c r="F50" s="118"/>
      <c r="G50" s="118"/>
      <c r="H50" s="118"/>
      <c r="I50" s="118"/>
    </row>
    <row r="51" spans="1:9" s="7" customFormat="1" x14ac:dyDescent="0.25">
      <c r="A51" s="118"/>
      <c r="B51" s="118"/>
      <c r="C51" s="118"/>
      <c r="D51" s="118"/>
      <c r="E51" s="118"/>
      <c r="F51" s="118"/>
      <c r="G51" s="118"/>
      <c r="H51" s="118"/>
      <c r="I51" s="118"/>
    </row>
    <row r="52" spans="1:9" s="7" customFormat="1" x14ac:dyDescent="0.25">
      <c r="A52" s="118"/>
      <c r="B52" s="118"/>
      <c r="C52" s="118"/>
      <c r="D52" s="118"/>
      <c r="E52" s="118"/>
      <c r="F52" s="118"/>
      <c r="G52" s="118"/>
      <c r="H52" s="118"/>
      <c r="I52" s="118"/>
    </row>
    <row r="53" spans="1:9" s="7" customFormat="1" x14ac:dyDescent="0.25">
      <c r="A53" s="118"/>
      <c r="B53" s="118"/>
      <c r="C53" s="118"/>
      <c r="D53" s="118"/>
      <c r="E53" s="118"/>
      <c r="F53" s="118"/>
      <c r="G53" s="118"/>
      <c r="H53" s="118"/>
      <c r="I53" s="118"/>
    </row>
    <row r="54" spans="1:9" s="7" customFormat="1" x14ac:dyDescent="0.25">
      <c r="A54" s="118"/>
      <c r="B54" s="118"/>
      <c r="C54" s="118"/>
      <c r="D54" s="118"/>
      <c r="E54" s="118"/>
      <c r="F54" s="118"/>
      <c r="G54" s="118"/>
      <c r="H54" s="118"/>
      <c r="I54" s="118"/>
    </row>
    <row r="55" spans="1:9" s="7" customFormat="1" x14ac:dyDescent="0.25">
      <c r="A55" s="118"/>
      <c r="B55" s="118"/>
      <c r="C55" s="118"/>
      <c r="D55" s="118"/>
      <c r="E55" s="118"/>
      <c r="F55" s="118"/>
      <c r="G55" s="118"/>
      <c r="H55" s="118"/>
      <c r="I55" s="118"/>
    </row>
    <row r="56" spans="1:9" s="7" customFormat="1" x14ac:dyDescent="0.25">
      <c r="A56" s="16"/>
      <c r="B56" s="22"/>
      <c r="D56" s="94"/>
    </row>
    <row r="57" spans="1:9" s="7" customFormat="1" x14ac:dyDescent="0.25">
      <c r="A57" s="16"/>
      <c r="B57" s="22"/>
      <c r="D57" s="94"/>
    </row>
    <row r="58" spans="1:9" s="7" customFormat="1" x14ac:dyDescent="0.25">
      <c r="A58" s="16"/>
      <c r="B58" s="22"/>
      <c r="D58" s="19"/>
    </row>
    <row r="59" spans="1:9" s="7" customFormat="1" x14ac:dyDescent="0.25">
      <c r="A59" s="16"/>
      <c r="B59" s="22"/>
      <c r="D59" s="19"/>
    </row>
    <row r="60" spans="1:9" s="7" customFormat="1" x14ac:dyDescent="0.25">
      <c r="A60" s="16"/>
      <c r="B60" s="22"/>
      <c r="C60" s="15"/>
      <c r="D60" s="19"/>
    </row>
    <row r="61" spans="1:9" s="7" customFormat="1" x14ac:dyDescent="0.25">
      <c r="A61" s="16"/>
      <c r="B61" s="22"/>
      <c r="C61" s="15"/>
      <c r="D61" s="19"/>
    </row>
    <row r="62" spans="1:9" s="7" customFormat="1" x14ac:dyDescent="0.25">
      <c r="A62" s="16"/>
      <c r="B62" s="22"/>
      <c r="C62" s="15"/>
      <c r="D62" s="19"/>
    </row>
    <row r="63" spans="1:9" s="7" customFormat="1" x14ac:dyDescent="0.25">
      <c r="A63" s="16"/>
      <c r="B63" s="22"/>
      <c r="C63" s="15"/>
      <c r="D63" s="19"/>
    </row>
    <row r="64" spans="1:9" s="7" customFormat="1" x14ac:dyDescent="0.25">
      <c r="A64" s="16"/>
      <c r="B64" s="22"/>
      <c r="C64" s="15"/>
      <c r="D64" s="19"/>
    </row>
    <row r="65" spans="1:3" s="7" customFormat="1" x14ac:dyDescent="0.25">
      <c r="A65" s="16"/>
      <c r="B65" s="22"/>
      <c r="C65" s="24"/>
    </row>
    <row r="66" spans="1:3" s="7" customFormat="1" x14ac:dyDescent="0.25">
      <c r="A66" s="16"/>
      <c r="B66" s="22"/>
      <c r="C66" s="15"/>
    </row>
    <row r="67" spans="1:3" s="7" customFormat="1" x14ac:dyDescent="0.25">
      <c r="A67" s="16"/>
      <c r="B67" s="22"/>
      <c r="C67" s="15"/>
    </row>
    <row r="68" spans="1:3" s="7" customFormat="1" x14ac:dyDescent="0.25">
      <c r="A68" s="16"/>
      <c r="B68" s="22"/>
      <c r="C68" s="15"/>
    </row>
    <row r="69" spans="1:3" s="7" customFormat="1" x14ac:dyDescent="0.25">
      <c r="A69" s="16"/>
      <c r="B69" s="22"/>
      <c r="C69" s="15"/>
    </row>
    <row r="70" spans="1:3" s="7" customFormat="1" x14ac:dyDescent="0.25">
      <c r="A70" s="16"/>
      <c r="B70" s="28"/>
      <c r="C70" s="15"/>
    </row>
    <row r="71" spans="1:3" s="7" customFormat="1" x14ac:dyDescent="0.25">
      <c r="A71" s="16"/>
      <c r="B71" s="22"/>
      <c r="C71" s="15"/>
    </row>
    <row r="72" spans="1:3" s="7" customFormat="1" x14ac:dyDescent="0.25">
      <c r="A72" s="16"/>
      <c r="B72" s="22"/>
      <c r="C72" s="15"/>
    </row>
    <row r="73" spans="1:3" s="7" customFormat="1" x14ac:dyDescent="0.25">
      <c r="A73" s="16"/>
      <c r="B73" s="22"/>
      <c r="C73" s="15"/>
    </row>
    <row r="74" spans="1:3" s="7" customFormat="1" x14ac:dyDescent="0.25">
      <c r="A74" s="16"/>
      <c r="B74" s="22"/>
      <c r="C74" s="15"/>
    </row>
    <row r="75" spans="1:3" s="7" customFormat="1" x14ac:dyDescent="0.25">
      <c r="C75" s="15"/>
    </row>
    <row r="76" spans="1:3" s="7" customFormat="1" x14ac:dyDescent="0.25"/>
  </sheetData>
  <pageMargins left="0.7" right="0.7" top="0.75" bottom="0.75" header="0.3" footer="0.3"/>
  <pageSetup paperSize="9" orientation="portrait" r:id="rId1"/>
  <ignoredErrors>
    <ignoredError sqref="D32:D37 D38:D3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workbookViewId="0">
      <pane ySplit="2" topLeftCell="A3" activePane="bottomLeft" state="frozen"/>
      <selection pane="bottomLeft"/>
    </sheetView>
  </sheetViews>
  <sheetFormatPr defaultColWidth="8.88671875" defaultRowHeight="15" x14ac:dyDescent="0.25"/>
  <cols>
    <col min="1" max="1" width="6.6640625" style="2" bestFit="1" customWidth="1"/>
    <col min="2" max="2" width="15.5546875" style="2" bestFit="1" customWidth="1"/>
    <col min="3" max="3" width="14.5546875" style="2" bestFit="1" customWidth="1"/>
    <col min="4" max="4" width="28.109375" style="2" customWidth="1"/>
    <col min="5" max="5" width="11.44140625" style="2" bestFit="1" customWidth="1"/>
    <col min="6" max="6" width="10.5546875" style="2" bestFit="1" customWidth="1"/>
    <col min="7" max="7" width="6.21875" style="2" bestFit="1" customWidth="1"/>
    <col min="8" max="8" width="14.6640625" style="2" bestFit="1" customWidth="1"/>
    <col min="9" max="13" width="10.77734375" style="2" customWidth="1"/>
    <col min="14" max="16384" width="8.88671875" style="2"/>
  </cols>
  <sheetData>
    <row r="1" spans="1:8" ht="16.5" thickBot="1" x14ac:dyDescent="0.3">
      <c r="B1" s="95" t="s">
        <v>25</v>
      </c>
    </row>
    <row r="2" spans="1:8" ht="15.75" thickBot="1" x14ac:dyDescent="0.3">
      <c r="A2" s="12"/>
      <c r="B2" s="60" t="s">
        <v>49</v>
      </c>
      <c r="C2" s="60" t="s">
        <v>50</v>
      </c>
      <c r="D2" s="60" t="s">
        <v>44</v>
      </c>
      <c r="E2" s="60" t="s">
        <v>61</v>
      </c>
      <c r="F2" s="60" t="s">
        <v>60</v>
      </c>
      <c r="G2" s="60" t="s">
        <v>53</v>
      </c>
      <c r="H2" s="12" t="s">
        <v>23</v>
      </c>
    </row>
    <row r="3" spans="1:8" x14ac:dyDescent="0.25">
      <c r="A3" s="5" t="s">
        <v>32</v>
      </c>
      <c r="B3" s="86"/>
      <c r="C3" s="86"/>
      <c r="D3" s="86"/>
      <c r="E3" s="86"/>
      <c r="F3" s="86"/>
      <c r="G3" s="86"/>
      <c r="H3" s="86"/>
    </row>
    <row r="4" spans="1:8" x14ac:dyDescent="0.25">
      <c r="A4" s="5" t="s">
        <v>33</v>
      </c>
      <c r="B4" s="86"/>
      <c r="C4" s="86"/>
      <c r="D4" s="86"/>
      <c r="E4" s="86"/>
      <c r="F4" s="86"/>
      <c r="G4" s="86"/>
      <c r="H4" s="86"/>
    </row>
    <row r="5" spans="1:8" x14ac:dyDescent="0.25">
      <c r="A5" s="5" t="s">
        <v>34</v>
      </c>
      <c r="B5" s="86"/>
      <c r="C5" s="86"/>
      <c r="D5" s="86"/>
      <c r="E5" s="86"/>
      <c r="F5" s="86"/>
      <c r="G5" s="86"/>
      <c r="H5" s="86"/>
    </row>
    <row r="6" spans="1:8" x14ac:dyDescent="0.25">
      <c r="A6" s="5" t="s">
        <v>35</v>
      </c>
      <c r="B6" s="86"/>
      <c r="C6" s="86"/>
      <c r="D6" s="86"/>
      <c r="E6" s="86"/>
      <c r="F6" s="86"/>
      <c r="G6" s="86"/>
      <c r="H6" s="86"/>
    </row>
    <row r="7" spans="1:8" x14ac:dyDescent="0.25">
      <c r="A7" s="5" t="s">
        <v>36</v>
      </c>
      <c r="B7" s="86"/>
      <c r="C7" s="86"/>
      <c r="D7" s="86"/>
      <c r="E7" s="86"/>
      <c r="F7" s="86"/>
      <c r="G7" s="86"/>
      <c r="H7" s="86"/>
    </row>
    <row r="8" spans="1:8" x14ac:dyDescent="0.25">
      <c r="A8" s="5" t="s">
        <v>37</v>
      </c>
      <c r="B8" s="86"/>
      <c r="C8" s="86"/>
      <c r="D8" s="86"/>
      <c r="E8" s="86"/>
      <c r="F8" s="86"/>
      <c r="G8" s="86"/>
      <c r="H8" s="86"/>
    </row>
    <row r="9" spans="1:8" x14ac:dyDescent="0.25">
      <c r="A9" s="5" t="s">
        <v>38</v>
      </c>
      <c r="B9" s="86"/>
      <c r="C9" s="86"/>
      <c r="D9" s="86"/>
      <c r="E9" s="86"/>
      <c r="F9" s="86"/>
      <c r="G9" s="86"/>
      <c r="H9" s="86"/>
    </row>
    <row r="10" spans="1:8" x14ac:dyDescent="0.25">
      <c r="A10" s="5" t="s">
        <v>39</v>
      </c>
      <c r="B10" s="86"/>
      <c r="C10" s="86"/>
      <c r="D10" s="86"/>
      <c r="E10" s="86"/>
      <c r="F10" s="86"/>
      <c r="G10" s="86"/>
      <c r="H10" s="86"/>
    </row>
    <row r="11" spans="1:8" x14ac:dyDescent="0.25">
      <c r="A11" s="5" t="s">
        <v>40</v>
      </c>
      <c r="B11" s="83">
        <v>115</v>
      </c>
      <c r="C11" s="87">
        <v>1831</v>
      </c>
      <c r="D11" s="86"/>
      <c r="E11" s="86"/>
      <c r="F11" s="86"/>
      <c r="G11" s="86"/>
      <c r="H11" s="86"/>
    </row>
    <row r="12" spans="1:8" ht="17.25" x14ac:dyDescent="0.25">
      <c r="A12" s="6" t="s">
        <v>45</v>
      </c>
      <c r="B12" s="83">
        <v>137</v>
      </c>
      <c r="C12" s="87">
        <v>1942</v>
      </c>
      <c r="D12" s="86"/>
      <c r="E12" s="86"/>
      <c r="F12" s="86"/>
      <c r="G12" s="86"/>
      <c r="H12" s="86"/>
    </row>
    <row r="13" spans="1:8" ht="17.25" x14ac:dyDescent="0.25">
      <c r="A13" s="6" t="s">
        <v>46</v>
      </c>
      <c r="B13" s="83">
        <v>102</v>
      </c>
      <c r="C13" s="87">
        <v>1881</v>
      </c>
      <c r="D13" s="86"/>
      <c r="E13" s="86"/>
      <c r="F13" s="86"/>
      <c r="G13" s="86"/>
      <c r="H13" s="86"/>
    </row>
    <row r="14" spans="1:8" ht="17.25" x14ac:dyDescent="0.25">
      <c r="A14" s="6" t="s">
        <v>47</v>
      </c>
      <c r="B14" s="83">
        <v>127</v>
      </c>
      <c r="C14" s="87">
        <v>1908</v>
      </c>
      <c r="D14" s="86"/>
      <c r="E14" s="86"/>
      <c r="F14" s="86"/>
      <c r="G14" s="86"/>
      <c r="H14" s="86"/>
    </row>
    <row r="15" spans="1:8" ht="17.25" x14ac:dyDescent="0.25">
      <c r="A15" s="6" t="s">
        <v>48</v>
      </c>
      <c r="B15" s="86"/>
      <c r="C15" s="87"/>
      <c r="D15" s="86"/>
      <c r="E15" s="86"/>
      <c r="F15" s="86"/>
      <c r="G15" s="86"/>
      <c r="H15" s="86"/>
    </row>
    <row r="16" spans="1:8" x14ac:dyDescent="0.25">
      <c r="A16" s="5" t="s">
        <v>2</v>
      </c>
      <c r="B16" s="83">
        <v>84</v>
      </c>
      <c r="C16" s="87">
        <v>1895</v>
      </c>
      <c r="D16" s="86"/>
      <c r="E16" s="86"/>
      <c r="F16" s="86"/>
      <c r="G16" s="86"/>
      <c r="H16" s="86"/>
    </row>
    <row r="17" spans="1:18" x14ac:dyDescent="0.25">
      <c r="A17" s="5" t="s">
        <v>3</v>
      </c>
      <c r="B17" s="83">
        <v>90</v>
      </c>
      <c r="C17" s="87">
        <v>1880</v>
      </c>
      <c r="D17" s="86"/>
      <c r="E17" s="86"/>
      <c r="F17" s="86"/>
      <c r="G17" s="86"/>
      <c r="H17" s="86"/>
    </row>
    <row r="18" spans="1:18" x14ac:dyDescent="0.25">
      <c r="A18" s="5" t="s">
        <v>4</v>
      </c>
      <c r="B18" s="83">
        <v>101</v>
      </c>
      <c r="C18" s="87">
        <v>2097</v>
      </c>
      <c r="D18" s="86"/>
      <c r="E18" s="86"/>
      <c r="F18" s="86"/>
      <c r="G18" s="86"/>
      <c r="H18" s="86"/>
    </row>
    <row r="19" spans="1:18" x14ac:dyDescent="0.25">
      <c r="A19" s="5" t="s">
        <v>5</v>
      </c>
      <c r="B19" s="83">
        <v>89</v>
      </c>
      <c r="C19" s="87">
        <v>2118</v>
      </c>
      <c r="D19" s="86"/>
      <c r="E19" s="86"/>
      <c r="F19" s="86"/>
      <c r="G19" s="86"/>
      <c r="H19" s="86"/>
    </row>
    <row r="20" spans="1:18" x14ac:dyDescent="0.25">
      <c r="A20" s="5" t="s">
        <v>6</v>
      </c>
      <c r="B20" s="83">
        <v>98</v>
      </c>
      <c r="C20" s="87">
        <v>2171</v>
      </c>
      <c r="D20" s="86"/>
      <c r="E20" s="86"/>
      <c r="F20" s="86"/>
      <c r="G20" s="86"/>
      <c r="H20" s="86"/>
    </row>
    <row r="21" spans="1:18" x14ac:dyDescent="0.25">
      <c r="A21" s="5" t="s">
        <v>7</v>
      </c>
      <c r="B21" s="83">
        <v>111</v>
      </c>
      <c r="C21" s="85">
        <v>2366</v>
      </c>
      <c r="D21" s="86"/>
      <c r="E21" s="86"/>
      <c r="F21" s="86"/>
      <c r="G21" s="86"/>
      <c r="H21" s="86"/>
    </row>
    <row r="22" spans="1:18" x14ac:dyDescent="0.25">
      <c r="A22" s="15" t="s">
        <v>8</v>
      </c>
      <c r="B22" s="85">
        <v>74</v>
      </c>
      <c r="C22" s="85">
        <v>2245</v>
      </c>
      <c r="D22" s="86"/>
      <c r="E22" s="86"/>
      <c r="F22" s="86"/>
      <c r="G22" s="86"/>
      <c r="H22" s="86"/>
      <c r="J22" s="30"/>
    </row>
    <row r="23" spans="1:18" x14ac:dyDescent="0.25">
      <c r="A23" s="15" t="s">
        <v>9</v>
      </c>
      <c r="B23" s="85">
        <v>87</v>
      </c>
      <c r="C23" s="85">
        <v>2026</v>
      </c>
      <c r="D23" s="86"/>
      <c r="E23" s="86"/>
      <c r="F23" s="86"/>
      <c r="G23" s="86"/>
      <c r="H23" s="86"/>
      <c r="J23" s="30"/>
    </row>
    <row r="24" spans="1:18" x14ac:dyDescent="0.25">
      <c r="A24" s="15" t="s">
        <v>10</v>
      </c>
      <c r="B24" s="85">
        <v>80</v>
      </c>
      <c r="C24" s="85">
        <v>1876</v>
      </c>
      <c r="D24" s="86"/>
      <c r="E24" s="86"/>
      <c r="F24" s="86"/>
      <c r="G24" s="86"/>
      <c r="H24" s="86"/>
      <c r="J24" s="31"/>
    </row>
    <row r="25" spans="1:18" x14ac:dyDescent="0.25">
      <c r="A25" s="15" t="s">
        <v>11</v>
      </c>
      <c r="B25" s="85">
        <v>89</v>
      </c>
      <c r="C25" s="85">
        <v>1951</v>
      </c>
      <c r="D25" s="86"/>
      <c r="E25" s="86"/>
      <c r="F25" s="86"/>
      <c r="G25" s="86"/>
      <c r="H25" s="86"/>
      <c r="J25" s="31"/>
    </row>
    <row r="26" spans="1:18" x14ac:dyDescent="0.25">
      <c r="A26" s="24" t="s">
        <v>12</v>
      </c>
      <c r="B26" s="85">
        <v>85</v>
      </c>
      <c r="C26" s="85">
        <v>1730</v>
      </c>
      <c r="D26" s="86"/>
      <c r="E26" s="86"/>
      <c r="F26" s="86"/>
      <c r="G26" s="86"/>
      <c r="H26" s="86"/>
      <c r="J26" s="30"/>
    </row>
    <row r="27" spans="1:18" x14ac:dyDescent="0.25">
      <c r="A27" s="15" t="s">
        <v>13</v>
      </c>
      <c r="B27" s="85">
        <v>60</v>
      </c>
      <c r="C27" s="85">
        <v>1692</v>
      </c>
      <c r="D27" s="86"/>
      <c r="E27" s="86"/>
      <c r="F27" s="86"/>
      <c r="G27" s="86"/>
      <c r="H27" s="86"/>
      <c r="J27" s="32"/>
    </row>
    <row r="28" spans="1:18" x14ac:dyDescent="0.25">
      <c r="A28" s="15" t="s">
        <v>14</v>
      </c>
      <c r="B28" s="85">
        <v>46</v>
      </c>
      <c r="C28" s="85">
        <v>1673</v>
      </c>
      <c r="D28" s="86"/>
      <c r="E28" s="86"/>
      <c r="F28" s="86"/>
      <c r="G28" s="86"/>
      <c r="H28" s="86"/>
      <c r="J28" s="32"/>
    </row>
    <row r="29" spans="1:18" x14ac:dyDescent="0.25">
      <c r="A29" s="15" t="s">
        <v>15</v>
      </c>
      <c r="B29" s="85">
        <v>72</v>
      </c>
      <c r="C29" s="85">
        <v>1719</v>
      </c>
      <c r="D29" s="86"/>
      <c r="E29" s="86"/>
      <c r="F29" s="86"/>
      <c r="G29" s="86"/>
      <c r="H29" s="86"/>
      <c r="J29" s="32"/>
    </row>
    <row r="30" spans="1:18" x14ac:dyDescent="0.25">
      <c r="A30" s="15" t="s">
        <v>16</v>
      </c>
      <c r="B30" s="83">
        <v>64</v>
      </c>
      <c r="C30" s="83">
        <v>1648</v>
      </c>
      <c r="D30" s="86"/>
      <c r="E30" s="86"/>
      <c r="F30" s="86"/>
      <c r="G30" s="86"/>
      <c r="H30" s="86"/>
      <c r="J30" s="34"/>
    </row>
    <row r="31" spans="1:18" x14ac:dyDescent="0.25">
      <c r="A31" s="15" t="s">
        <v>17</v>
      </c>
      <c r="B31" s="83">
        <v>62</v>
      </c>
      <c r="C31" s="86">
        <v>1214</v>
      </c>
      <c r="D31" s="83">
        <v>536</v>
      </c>
      <c r="E31" s="87">
        <v>94</v>
      </c>
      <c r="F31" s="87">
        <v>442</v>
      </c>
      <c r="G31" s="87">
        <v>413</v>
      </c>
      <c r="H31" s="87">
        <v>265</v>
      </c>
      <c r="I31" s="34"/>
      <c r="J31" s="34"/>
      <c r="K31" s="34"/>
      <c r="M31" s="35"/>
      <c r="N31" s="35"/>
      <c r="O31" s="35"/>
      <c r="P31" s="35"/>
      <c r="Q31" s="35"/>
      <c r="R31" s="35"/>
    </row>
    <row r="32" spans="1:18" x14ac:dyDescent="0.25">
      <c r="A32" s="15" t="s">
        <v>18</v>
      </c>
      <c r="B32" s="83">
        <v>52</v>
      </c>
      <c r="C32" s="83">
        <v>1328</v>
      </c>
      <c r="D32" s="83">
        <v>644</v>
      </c>
      <c r="E32" s="87">
        <v>103</v>
      </c>
      <c r="F32" s="87">
        <v>541</v>
      </c>
      <c r="G32" s="87">
        <v>447</v>
      </c>
      <c r="H32" s="87">
        <v>237</v>
      </c>
      <c r="I32" s="34"/>
      <c r="J32" s="34"/>
      <c r="K32" s="34"/>
      <c r="M32" s="35"/>
      <c r="N32" s="35"/>
      <c r="O32" s="35"/>
      <c r="P32" s="35"/>
      <c r="Q32" s="35"/>
      <c r="R32" s="35"/>
    </row>
    <row r="33" spans="1:18" x14ac:dyDescent="0.25">
      <c r="A33" s="15" t="s">
        <v>19</v>
      </c>
      <c r="B33" s="83">
        <v>59</v>
      </c>
      <c r="C33" s="83">
        <v>1416</v>
      </c>
      <c r="D33" s="83">
        <v>597</v>
      </c>
      <c r="E33" s="87">
        <v>83</v>
      </c>
      <c r="F33" s="87">
        <v>514</v>
      </c>
      <c r="G33" s="87">
        <v>502</v>
      </c>
      <c r="H33" s="87">
        <v>317</v>
      </c>
      <c r="I33" s="34"/>
      <c r="J33" s="34"/>
      <c r="K33" s="34"/>
      <c r="M33" s="35"/>
      <c r="N33" s="35"/>
      <c r="O33" s="35"/>
      <c r="P33" s="35"/>
      <c r="Q33" s="35"/>
      <c r="R33" s="35"/>
    </row>
    <row r="34" spans="1:18" x14ac:dyDescent="0.25">
      <c r="A34" s="15" t="s">
        <v>20</v>
      </c>
      <c r="B34" s="83">
        <v>46</v>
      </c>
      <c r="C34" s="83">
        <v>1319</v>
      </c>
      <c r="D34" s="83">
        <v>499</v>
      </c>
      <c r="E34" s="87">
        <v>57</v>
      </c>
      <c r="F34" s="87">
        <v>442</v>
      </c>
      <c r="G34" s="87">
        <v>503</v>
      </c>
      <c r="H34" s="87">
        <v>317</v>
      </c>
      <c r="I34" s="34"/>
      <c r="J34" s="34"/>
      <c r="K34" s="34"/>
      <c r="M34" s="35"/>
      <c r="N34" s="35"/>
      <c r="O34" s="35"/>
      <c r="P34" s="35"/>
      <c r="Q34" s="35"/>
      <c r="R34" s="35"/>
    </row>
    <row r="35" spans="1:18" x14ac:dyDescent="0.25">
      <c r="A35" s="15" t="s">
        <v>21</v>
      </c>
      <c r="B35" s="83">
        <v>31</v>
      </c>
      <c r="C35" s="83">
        <v>1311</v>
      </c>
      <c r="D35" s="83">
        <v>519</v>
      </c>
      <c r="E35" s="83">
        <v>76</v>
      </c>
      <c r="F35" s="83">
        <v>443</v>
      </c>
      <c r="G35" s="83">
        <v>556</v>
      </c>
      <c r="H35" s="83">
        <v>236</v>
      </c>
      <c r="I35" s="34"/>
      <c r="J35" s="34"/>
      <c r="K35" s="34"/>
      <c r="M35" s="35"/>
      <c r="N35" s="35"/>
      <c r="O35" s="35"/>
      <c r="P35" s="35"/>
      <c r="Q35" s="35"/>
      <c r="R35" s="35"/>
    </row>
    <row r="36" spans="1:18" x14ac:dyDescent="0.25">
      <c r="A36" s="15" t="s">
        <v>22</v>
      </c>
      <c r="B36" s="88">
        <v>41</v>
      </c>
      <c r="C36" s="83">
        <v>1101</v>
      </c>
      <c r="D36" s="88">
        <v>445</v>
      </c>
      <c r="E36" s="83">
        <v>62</v>
      </c>
      <c r="F36" s="83">
        <v>383</v>
      </c>
      <c r="G36" s="83">
        <v>388</v>
      </c>
      <c r="H36" s="83">
        <v>268</v>
      </c>
      <c r="I36" s="34"/>
      <c r="J36" s="34"/>
      <c r="K36" s="34"/>
      <c r="M36" s="35"/>
      <c r="N36" s="35"/>
      <c r="O36" s="35"/>
      <c r="P36" s="35"/>
      <c r="Q36" s="35"/>
      <c r="R36" s="35"/>
    </row>
    <row r="37" spans="1:18" x14ac:dyDescent="0.25">
      <c r="A37" s="15" t="s">
        <v>58</v>
      </c>
      <c r="B37" s="88">
        <v>45</v>
      </c>
      <c r="C37" s="83">
        <v>1276</v>
      </c>
      <c r="D37" s="88">
        <v>501</v>
      </c>
      <c r="E37" s="83">
        <v>70</v>
      </c>
      <c r="F37" s="83">
        <v>431</v>
      </c>
      <c r="G37" s="88">
        <v>512</v>
      </c>
      <c r="H37" s="83">
        <v>263</v>
      </c>
      <c r="I37" s="34"/>
      <c r="J37" s="34"/>
      <c r="K37" s="34"/>
      <c r="M37" s="35"/>
      <c r="N37" s="35"/>
      <c r="O37" s="35"/>
      <c r="P37" s="35"/>
      <c r="Q37" s="35"/>
      <c r="R37" s="35"/>
    </row>
    <row r="38" spans="1:18" s="97" customFormat="1" ht="15.75" thickBot="1" x14ac:dyDescent="0.3">
      <c r="A38" s="37" t="s">
        <v>90</v>
      </c>
      <c r="B38" s="96">
        <v>44</v>
      </c>
      <c r="C38" s="96">
        <v>1189</v>
      </c>
      <c r="D38" s="96">
        <v>435</v>
      </c>
      <c r="E38" s="96">
        <v>65</v>
      </c>
      <c r="F38" s="96">
        <v>370</v>
      </c>
      <c r="G38" s="96">
        <v>446</v>
      </c>
      <c r="H38" s="96">
        <v>308</v>
      </c>
      <c r="I38" s="34"/>
      <c r="J38" s="34"/>
      <c r="K38" s="34"/>
    </row>
    <row r="39" spans="1:18" x14ac:dyDescent="0.25">
      <c r="A39" s="15"/>
      <c r="B39" s="33"/>
      <c r="C39" s="33"/>
      <c r="D39" s="35"/>
      <c r="E39" s="34"/>
      <c r="F39" s="34"/>
      <c r="G39" s="34"/>
      <c r="H39" s="36"/>
      <c r="I39" s="34"/>
      <c r="J39" s="34"/>
      <c r="K39" s="34"/>
    </row>
    <row r="40" spans="1:18" s="7" customFormat="1" x14ac:dyDescent="0.25">
      <c r="A40" s="90"/>
      <c r="B40" s="91"/>
    </row>
    <row r="41" spans="1:18" s="7" customFormat="1" x14ac:dyDescent="0.25">
      <c r="A41" s="90"/>
      <c r="B41" s="137"/>
    </row>
    <row r="42" spans="1:18" s="7" customFormat="1" x14ac:dyDescent="0.25">
      <c r="A42" s="90"/>
      <c r="B42" s="138"/>
    </row>
    <row r="43" spans="1:18" s="7" customFormat="1" x14ac:dyDescent="0.25">
      <c r="A43" s="16"/>
      <c r="B43" s="22"/>
    </row>
    <row r="44" spans="1:18" s="7" customFormat="1" x14ac:dyDescent="0.25">
      <c r="A44" s="16"/>
      <c r="B44" s="22"/>
    </row>
    <row r="45" spans="1:18" s="7" customFormat="1" x14ac:dyDescent="0.25">
      <c r="A45" s="16"/>
      <c r="B45" s="22"/>
    </row>
    <row r="46" spans="1:18" s="7" customFormat="1" x14ac:dyDescent="0.25">
      <c r="A46" s="16"/>
      <c r="B46" s="22"/>
      <c r="D46" s="75"/>
    </row>
    <row r="47" spans="1:18" s="7" customFormat="1" x14ac:dyDescent="0.25">
      <c r="A47" s="16"/>
      <c r="B47" s="22"/>
      <c r="D47" s="75"/>
    </row>
    <row r="48" spans="1:18" s="7" customFormat="1" x14ac:dyDescent="0.25">
      <c r="A48" s="16"/>
      <c r="B48" s="22"/>
      <c r="D48" s="75"/>
    </row>
    <row r="49" spans="1:5" s="7" customFormat="1" x14ac:dyDescent="0.25">
      <c r="A49" s="16"/>
      <c r="B49" s="22"/>
      <c r="D49" s="75"/>
    </row>
    <row r="50" spans="1:5" s="7" customFormat="1" x14ac:dyDescent="0.25">
      <c r="A50" s="16"/>
      <c r="B50" s="22"/>
      <c r="D50" s="92"/>
      <c r="E50" s="93"/>
    </row>
    <row r="51" spans="1:5" s="7" customFormat="1" x14ac:dyDescent="0.25">
      <c r="A51" s="16"/>
      <c r="B51" s="22"/>
      <c r="D51" s="92"/>
      <c r="E51" s="93"/>
    </row>
    <row r="52" spans="1:5" s="7" customFormat="1" x14ac:dyDescent="0.25">
      <c r="A52" s="16"/>
      <c r="B52" s="22"/>
      <c r="D52" s="92"/>
      <c r="E52" s="93"/>
    </row>
    <row r="53" spans="1:5" s="7" customFormat="1" x14ac:dyDescent="0.25">
      <c r="A53" s="16"/>
      <c r="B53" s="22"/>
      <c r="D53" s="92"/>
      <c r="E53" s="93"/>
    </row>
    <row r="54" spans="1:5" s="7" customFormat="1" x14ac:dyDescent="0.25">
      <c r="A54" s="16"/>
      <c r="B54" s="22"/>
      <c r="D54" s="92"/>
      <c r="E54" s="93"/>
    </row>
    <row r="55" spans="1:5" s="7" customFormat="1" x14ac:dyDescent="0.25">
      <c r="A55" s="16"/>
      <c r="B55" s="22"/>
      <c r="D55" s="92"/>
      <c r="E55" s="93"/>
    </row>
    <row r="56" spans="1:5" s="7" customFormat="1" x14ac:dyDescent="0.25">
      <c r="A56" s="16"/>
      <c r="B56" s="22"/>
      <c r="D56" s="20"/>
    </row>
    <row r="57" spans="1:5" s="7" customFormat="1" x14ac:dyDescent="0.25">
      <c r="A57" s="16"/>
      <c r="B57" s="22"/>
      <c r="D57" s="94"/>
    </row>
    <row r="58" spans="1:5" s="7" customFormat="1" x14ac:dyDescent="0.25">
      <c r="A58" s="16"/>
      <c r="B58" s="22"/>
      <c r="D58" s="94"/>
    </row>
    <row r="59" spans="1:5" s="7" customFormat="1" x14ac:dyDescent="0.25">
      <c r="A59" s="16"/>
      <c r="B59" s="22"/>
      <c r="D59" s="19"/>
    </row>
    <row r="60" spans="1:5" s="7" customFormat="1" x14ac:dyDescent="0.25">
      <c r="A60" s="16"/>
      <c r="B60" s="22"/>
      <c r="D60" s="19"/>
    </row>
    <row r="61" spans="1:5" s="7" customFormat="1" x14ac:dyDescent="0.25">
      <c r="A61" s="16"/>
      <c r="B61" s="22"/>
      <c r="C61" s="15"/>
      <c r="D61" s="19"/>
    </row>
    <row r="62" spans="1:5" s="7" customFormat="1" x14ac:dyDescent="0.25">
      <c r="A62" s="16"/>
      <c r="B62" s="22"/>
      <c r="C62" s="15"/>
      <c r="D62" s="19"/>
    </row>
    <row r="63" spans="1:5" s="7" customFormat="1" x14ac:dyDescent="0.25">
      <c r="A63" s="16"/>
      <c r="B63" s="22"/>
      <c r="C63" s="15"/>
      <c r="D63" s="19"/>
    </row>
    <row r="64" spans="1:5" s="7" customFormat="1" x14ac:dyDescent="0.25">
      <c r="A64" s="16"/>
      <c r="B64" s="22"/>
      <c r="C64" s="15"/>
      <c r="D64" s="19"/>
    </row>
    <row r="65" spans="1:4" s="7" customFormat="1" x14ac:dyDescent="0.25">
      <c r="A65" s="16"/>
      <c r="B65" s="22"/>
      <c r="C65" s="15"/>
      <c r="D65" s="19"/>
    </row>
    <row r="66" spans="1:4" s="7" customFormat="1" x14ac:dyDescent="0.25">
      <c r="A66" s="16"/>
      <c r="B66" s="22"/>
      <c r="C66" s="24"/>
    </row>
    <row r="67" spans="1:4" s="7" customFormat="1" x14ac:dyDescent="0.25">
      <c r="A67" s="16"/>
      <c r="B67" s="22"/>
      <c r="C67" s="15"/>
    </row>
    <row r="68" spans="1:4" s="7" customFormat="1" x14ac:dyDescent="0.25">
      <c r="A68" s="16"/>
      <c r="B68" s="22"/>
      <c r="C68" s="15"/>
    </row>
    <row r="69" spans="1:4" s="7" customFormat="1" x14ac:dyDescent="0.25">
      <c r="A69" s="16"/>
      <c r="B69" s="22"/>
      <c r="C69" s="15"/>
    </row>
    <row r="70" spans="1:4" s="7" customFormat="1" x14ac:dyDescent="0.25">
      <c r="A70" s="16"/>
      <c r="B70" s="22"/>
      <c r="C70" s="15"/>
    </row>
    <row r="71" spans="1:4" s="7" customFormat="1" x14ac:dyDescent="0.25">
      <c r="A71" s="16"/>
      <c r="B71" s="28"/>
      <c r="C71" s="15"/>
    </row>
    <row r="72" spans="1:4" s="7" customFormat="1" x14ac:dyDescent="0.25">
      <c r="A72" s="16"/>
      <c r="B72" s="22"/>
      <c r="C72" s="15"/>
    </row>
    <row r="73" spans="1:4" s="7" customFormat="1" x14ac:dyDescent="0.25">
      <c r="A73" s="16"/>
      <c r="B73" s="22"/>
      <c r="C73" s="15"/>
    </row>
    <row r="74" spans="1:4" s="7" customFormat="1" x14ac:dyDescent="0.25">
      <c r="A74" s="16"/>
      <c r="B74" s="22"/>
      <c r="C74" s="15"/>
    </row>
    <row r="75" spans="1:4" s="7" customFormat="1" x14ac:dyDescent="0.25">
      <c r="A75" s="16"/>
      <c r="B75" s="22"/>
      <c r="C75" s="15"/>
    </row>
    <row r="76" spans="1:4" s="7" customFormat="1" x14ac:dyDescent="0.25">
      <c r="C76" s="15"/>
    </row>
    <row r="77" spans="1:4" s="7" customFormat="1" x14ac:dyDescent="0.25"/>
  </sheetData>
  <mergeCells count="1">
    <mergeCell ref="B41:B4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workbookViewId="0">
      <pane ySplit="3" topLeftCell="A4" activePane="bottomLeft" state="frozen"/>
      <selection pane="bottomLeft"/>
    </sheetView>
  </sheetViews>
  <sheetFormatPr defaultColWidth="8.88671875" defaultRowHeight="15" x14ac:dyDescent="0.25"/>
  <cols>
    <col min="1" max="1" width="10.77734375" style="21" customWidth="1"/>
    <col min="2" max="2" width="10.77734375" style="7" customWidth="1"/>
    <col min="3" max="3" width="15.6640625" style="7" customWidth="1"/>
    <col min="4" max="4" width="28.21875" style="7" customWidth="1"/>
    <col min="5" max="5" width="12.109375" style="7" customWidth="1"/>
    <col min="6" max="7" width="10.77734375" style="7" customWidth="1"/>
    <col min="8" max="8" width="15.21875" style="7" customWidth="1"/>
    <col min="9" max="14" width="10.77734375" style="7" customWidth="1"/>
    <col min="15" max="16384" width="8.88671875" style="7"/>
  </cols>
  <sheetData>
    <row r="1" spans="1:256" ht="16.5" thickBot="1" x14ac:dyDescent="0.3">
      <c r="B1" s="111" t="s">
        <v>26</v>
      </c>
    </row>
    <row r="2" spans="1:256" ht="15.75" thickBot="1" x14ac:dyDescent="0.3"/>
    <row r="3" spans="1:256" ht="15.75" thickBot="1" x14ac:dyDescent="0.3">
      <c r="A3" s="39"/>
      <c r="B3" s="60" t="s">
        <v>49</v>
      </c>
      <c r="C3" s="60" t="s">
        <v>50</v>
      </c>
      <c r="D3" s="60" t="s">
        <v>44</v>
      </c>
      <c r="E3" s="60" t="s">
        <v>61</v>
      </c>
      <c r="F3" s="60" t="s">
        <v>60</v>
      </c>
      <c r="G3" s="60" t="s">
        <v>53</v>
      </c>
      <c r="H3" s="12" t="s">
        <v>23</v>
      </c>
    </row>
    <row r="4" spans="1:256" x14ac:dyDescent="0.25">
      <c r="A4" s="16" t="s">
        <v>32</v>
      </c>
      <c r="B4" s="17"/>
      <c r="C4" s="17"/>
      <c r="D4" s="17"/>
      <c r="E4" s="17"/>
      <c r="F4" s="17"/>
      <c r="G4" s="17"/>
      <c r="H4" s="17"/>
      <c r="I4" s="16"/>
      <c r="J4" s="17"/>
      <c r="K4" s="17"/>
      <c r="L4" s="17"/>
      <c r="M4" s="17"/>
      <c r="N4" s="17"/>
      <c r="O4" s="17"/>
      <c r="P4" s="17"/>
      <c r="Q4" s="16"/>
      <c r="R4" s="17"/>
      <c r="S4" s="17"/>
      <c r="T4" s="17"/>
      <c r="U4" s="17"/>
      <c r="V4" s="17"/>
      <c r="W4" s="17"/>
      <c r="X4" s="17"/>
      <c r="Y4" s="16"/>
      <c r="Z4" s="17"/>
      <c r="AA4" s="17"/>
      <c r="AB4" s="17"/>
      <c r="AC4" s="17"/>
      <c r="AD4" s="17"/>
      <c r="AE4" s="17"/>
      <c r="AF4" s="17"/>
      <c r="AG4" s="16"/>
      <c r="AH4" s="17" t="s">
        <v>1</v>
      </c>
      <c r="AI4" s="17" t="s">
        <v>1</v>
      </c>
      <c r="AJ4" s="17" t="s">
        <v>1</v>
      </c>
      <c r="AK4" s="17" t="s">
        <v>1</v>
      </c>
      <c r="AL4" s="17" t="s">
        <v>1</v>
      </c>
      <c r="AM4" s="17" t="s">
        <v>1</v>
      </c>
      <c r="AN4" s="17" t="s">
        <v>1</v>
      </c>
      <c r="AO4" s="16" t="s">
        <v>32</v>
      </c>
      <c r="AP4" s="17" t="s">
        <v>1</v>
      </c>
      <c r="AQ4" s="17" t="s">
        <v>1</v>
      </c>
      <c r="AR4" s="17" t="s">
        <v>1</v>
      </c>
      <c r="AS4" s="17" t="s">
        <v>1</v>
      </c>
      <c r="AT4" s="17" t="s">
        <v>1</v>
      </c>
      <c r="AU4" s="17" t="s">
        <v>1</v>
      </c>
      <c r="AV4" s="17" t="s">
        <v>1</v>
      </c>
      <c r="AW4" s="16" t="s">
        <v>32</v>
      </c>
      <c r="AX4" s="17" t="s">
        <v>1</v>
      </c>
      <c r="AY4" s="17" t="s">
        <v>1</v>
      </c>
      <c r="AZ4" s="17" t="s">
        <v>1</v>
      </c>
      <c r="BA4" s="17" t="s">
        <v>1</v>
      </c>
      <c r="BB4" s="17" t="s">
        <v>1</v>
      </c>
      <c r="BC4" s="17" t="s">
        <v>1</v>
      </c>
      <c r="BD4" s="17" t="s">
        <v>1</v>
      </c>
      <c r="BE4" s="16" t="s">
        <v>32</v>
      </c>
      <c r="BF4" s="17" t="s">
        <v>1</v>
      </c>
      <c r="BG4" s="17" t="s">
        <v>1</v>
      </c>
      <c r="BH4" s="17" t="s">
        <v>1</v>
      </c>
      <c r="BI4" s="17" t="s">
        <v>1</v>
      </c>
      <c r="BJ4" s="17" t="s">
        <v>1</v>
      </c>
      <c r="BK4" s="17" t="s">
        <v>1</v>
      </c>
      <c r="BL4" s="17" t="s">
        <v>1</v>
      </c>
      <c r="BM4" s="16" t="s">
        <v>32</v>
      </c>
      <c r="BN4" s="17" t="s">
        <v>1</v>
      </c>
      <c r="BO4" s="17" t="s">
        <v>1</v>
      </c>
      <c r="BP4" s="17" t="s">
        <v>1</v>
      </c>
      <c r="BQ4" s="17" t="s">
        <v>1</v>
      </c>
      <c r="BR4" s="17" t="s">
        <v>1</v>
      </c>
      <c r="BS4" s="17" t="s">
        <v>1</v>
      </c>
      <c r="BT4" s="17" t="s">
        <v>1</v>
      </c>
      <c r="BU4" s="16" t="s">
        <v>32</v>
      </c>
      <c r="BV4" s="17" t="s">
        <v>1</v>
      </c>
      <c r="BW4" s="17" t="s">
        <v>1</v>
      </c>
      <c r="BX4" s="17" t="s">
        <v>1</v>
      </c>
      <c r="BY4" s="17" t="s">
        <v>1</v>
      </c>
      <c r="BZ4" s="17" t="s">
        <v>1</v>
      </c>
      <c r="CA4" s="17" t="s">
        <v>1</v>
      </c>
      <c r="CB4" s="17" t="s">
        <v>1</v>
      </c>
      <c r="CC4" s="16" t="s">
        <v>32</v>
      </c>
      <c r="CD4" s="17" t="s">
        <v>1</v>
      </c>
      <c r="CE4" s="17" t="s">
        <v>1</v>
      </c>
      <c r="CF4" s="17" t="s">
        <v>1</v>
      </c>
      <c r="CG4" s="17" t="s">
        <v>1</v>
      </c>
      <c r="CH4" s="17" t="s">
        <v>1</v>
      </c>
      <c r="CI4" s="17" t="s">
        <v>1</v>
      </c>
      <c r="CJ4" s="17" t="s">
        <v>1</v>
      </c>
      <c r="CK4" s="16" t="s">
        <v>32</v>
      </c>
      <c r="CL4" s="17" t="s">
        <v>1</v>
      </c>
      <c r="CM4" s="17" t="s">
        <v>1</v>
      </c>
      <c r="CN4" s="17" t="s">
        <v>1</v>
      </c>
      <c r="CO4" s="17" t="s">
        <v>1</v>
      </c>
      <c r="CP4" s="17" t="s">
        <v>1</v>
      </c>
      <c r="CQ4" s="17" t="s">
        <v>1</v>
      </c>
      <c r="CR4" s="17" t="s">
        <v>1</v>
      </c>
      <c r="CS4" s="16" t="s">
        <v>32</v>
      </c>
      <c r="CT4" s="17" t="s">
        <v>1</v>
      </c>
      <c r="CU4" s="17" t="s">
        <v>1</v>
      </c>
      <c r="CV4" s="17" t="s">
        <v>1</v>
      </c>
      <c r="CW4" s="17" t="s">
        <v>1</v>
      </c>
      <c r="CX4" s="17" t="s">
        <v>1</v>
      </c>
      <c r="CY4" s="17" t="s">
        <v>1</v>
      </c>
      <c r="CZ4" s="17" t="s">
        <v>1</v>
      </c>
      <c r="DA4" s="16" t="s">
        <v>32</v>
      </c>
      <c r="DB4" s="17" t="s">
        <v>1</v>
      </c>
      <c r="DC4" s="17" t="s">
        <v>1</v>
      </c>
      <c r="DD4" s="17" t="s">
        <v>1</v>
      </c>
      <c r="DE4" s="17" t="s">
        <v>1</v>
      </c>
      <c r="DF4" s="17" t="s">
        <v>1</v>
      </c>
      <c r="DG4" s="17" t="s">
        <v>1</v>
      </c>
      <c r="DH4" s="17" t="s">
        <v>1</v>
      </c>
      <c r="DI4" s="16" t="s">
        <v>32</v>
      </c>
      <c r="DJ4" s="17" t="s">
        <v>1</v>
      </c>
      <c r="DK4" s="17" t="s">
        <v>1</v>
      </c>
      <c r="DL4" s="17" t="s">
        <v>1</v>
      </c>
      <c r="DM4" s="17" t="s">
        <v>1</v>
      </c>
      <c r="DN4" s="17" t="s">
        <v>1</v>
      </c>
      <c r="DO4" s="17" t="s">
        <v>1</v>
      </c>
      <c r="DP4" s="17" t="s">
        <v>1</v>
      </c>
      <c r="DQ4" s="16" t="s">
        <v>32</v>
      </c>
      <c r="DR4" s="17" t="s">
        <v>1</v>
      </c>
      <c r="DS4" s="17" t="s">
        <v>1</v>
      </c>
      <c r="DT4" s="17" t="s">
        <v>1</v>
      </c>
      <c r="DU4" s="17" t="s">
        <v>1</v>
      </c>
      <c r="DV4" s="17" t="s">
        <v>1</v>
      </c>
      <c r="DW4" s="17" t="s">
        <v>1</v>
      </c>
      <c r="DX4" s="17" t="s">
        <v>1</v>
      </c>
      <c r="DY4" s="16" t="s">
        <v>32</v>
      </c>
      <c r="DZ4" s="17" t="s">
        <v>1</v>
      </c>
      <c r="EA4" s="17" t="s">
        <v>1</v>
      </c>
      <c r="EB4" s="17" t="s">
        <v>1</v>
      </c>
      <c r="EC4" s="17" t="s">
        <v>1</v>
      </c>
      <c r="ED4" s="17" t="s">
        <v>1</v>
      </c>
      <c r="EE4" s="17" t="s">
        <v>1</v>
      </c>
      <c r="EF4" s="17" t="s">
        <v>1</v>
      </c>
      <c r="EG4" s="16" t="s">
        <v>32</v>
      </c>
      <c r="EH4" s="17" t="s">
        <v>1</v>
      </c>
      <c r="EI4" s="17" t="s">
        <v>1</v>
      </c>
      <c r="EJ4" s="17" t="s">
        <v>1</v>
      </c>
      <c r="EK4" s="17" t="s">
        <v>1</v>
      </c>
      <c r="EL4" s="17" t="s">
        <v>1</v>
      </c>
      <c r="EM4" s="17" t="s">
        <v>1</v>
      </c>
      <c r="EN4" s="17" t="s">
        <v>1</v>
      </c>
      <c r="EO4" s="16" t="s">
        <v>32</v>
      </c>
      <c r="EP4" s="17" t="s">
        <v>1</v>
      </c>
      <c r="EQ4" s="17" t="s">
        <v>1</v>
      </c>
      <c r="ER4" s="17" t="s">
        <v>1</v>
      </c>
      <c r="ES4" s="17" t="s">
        <v>1</v>
      </c>
      <c r="ET4" s="17" t="s">
        <v>1</v>
      </c>
      <c r="EU4" s="17" t="s">
        <v>1</v>
      </c>
      <c r="EV4" s="17" t="s">
        <v>1</v>
      </c>
      <c r="EW4" s="16" t="s">
        <v>32</v>
      </c>
      <c r="EX4" s="17" t="s">
        <v>1</v>
      </c>
      <c r="EY4" s="17" t="s">
        <v>1</v>
      </c>
      <c r="EZ4" s="17" t="s">
        <v>1</v>
      </c>
      <c r="FA4" s="17" t="s">
        <v>1</v>
      </c>
      <c r="FB4" s="17" t="s">
        <v>1</v>
      </c>
      <c r="FC4" s="17" t="s">
        <v>1</v>
      </c>
      <c r="FD4" s="17" t="s">
        <v>1</v>
      </c>
      <c r="FE4" s="16" t="s">
        <v>32</v>
      </c>
      <c r="FF4" s="17" t="s">
        <v>1</v>
      </c>
      <c r="FG4" s="17" t="s">
        <v>1</v>
      </c>
      <c r="FH4" s="17" t="s">
        <v>1</v>
      </c>
      <c r="FI4" s="17" t="s">
        <v>1</v>
      </c>
      <c r="FJ4" s="17" t="s">
        <v>1</v>
      </c>
      <c r="FK4" s="17" t="s">
        <v>1</v>
      </c>
      <c r="FL4" s="17" t="s">
        <v>1</v>
      </c>
      <c r="FM4" s="16" t="s">
        <v>32</v>
      </c>
      <c r="FN4" s="17" t="s">
        <v>1</v>
      </c>
      <c r="FO4" s="17" t="s">
        <v>1</v>
      </c>
      <c r="FP4" s="17" t="s">
        <v>1</v>
      </c>
      <c r="FQ4" s="17" t="s">
        <v>1</v>
      </c>
      <c r="FR4" s="17" t="s">
        <v>1</v>
      </c>
      <c r="FS4" s="17" t="s">
        <v>1</v>
      </c>
      <c r="FT4" s="17" t="s">
        <v>1</v>
      </c>
      <c r="FU4" s="16" t="s">
        <v>32</v>
      </c>
      <c r="FV4" s="17" t="s">
        <v>1</v>
      </c>
      <c r="FW4" s="17" t="s">
        <v>1</v>
      </c>
      <c r="FX4" s="17" t="s">
        <v>1</v>
      </c>
      <c r="FY4" s="17" t="s">
        <v>1</v>
      </c>
      <c r="FZ4" s="17" t="s">
        <v>1</v>
      </c>
      <c r="GA4" s="17" t="s">
        <v>1</v>
      </c>
      <c r="GB4" s="17" t="s">
        <v>1</v>
      </c>
      <c r="GC4" s="16" t="s">
        <v>32</v>
      </c>
      <c r="GD4" s="17" t="s">
        <v>1</v>
      </c>
      <c r="GE4" s="17" t="s">
        <v>1</v>
      </c>
      <c r="GF4" s="17" t="s">
        <v>1</v>
      </c>
      <c r="GG4" s="17" t="s">
        <v>1</v>
      </c>
      <c r="GH4" s="17" t="s">
        <v>1</v>
      </c>
      <c r="GI4" s="17" t="s">
        <v>1</v>
      </c>
      <c r="GJ4" s="17" t="s">
        <v>1</v>
      </c>
      <c r="GK4" s="16" t="s">
        <v>32</v>
      </c>
      <c r="GL4" s="17" t="s">
        <v>1</v>
      </c>
      <c r="GM4" s="17" t="s">
        <v>1</v>
      </c>
      <c r="GN4" s="17" t="s">
        <v>1</v>
      </c>
      <c r="GO4" s="17" t="s">
        <v>1</v>
      </c>
      <c r="GP4" s="17" t="s">
        <v>1</v>
      </c>
      <c r="GQ4" s="17" t="s">
        <v>1</v>
      </c>
      <c r="GR4" s="17" t="s">
        <v>1</v>
      </c>
      <c r="GS4" s="16" t="s">
        <v>32</v>
      </c>
      <c r="GT4" s="17" t="s">
        <v>1</v>
      </c>
      <c r="GU4" s="17" t="s">
        <v>1</v>
      </c>
      <c r="GV4" s="17" t="s">
        <v>1</v>
      </c>
      <c r="GW4" s="17" t="s">
        <v>1</v>
      </c>
      <c r="GX4" s="17" t="s">
        <v>1</v>
      </c>
      <c r="GY4" s="17" t="s">
        <v>1</v>
      </c>
      <c r="GZ4" s="17" t="s">
        <v>1</v>
      </c>
      <c r="HA4" s="16" t="s">
        <v>32</v>
      </c>
      <c r="HB4" s="17" t="s">
        <v>1</v>
      </c>
      <c r="HC4" s="17" t="s">
        <v>1</v>
      </c>
      <c r="HD4" s="17" t="s">
        <v>1</v>
      </c>
      <c r="HE4" s="17" t="s">
        <v>1</v>
      </c>
      <c r="HF4" s="17" t="s">
        <v>1</v>
      </c>
      <c r="HG4" s="17" t="s">
        <v>1</v>
      </c>
      <c r="HH4" s="17" t="s">
        <v>1</v>
      </c>
      <c r="HI4" s="16" t="s">
        <v>32</v>
      </c>
      <c r="HJ4" s="17" t="s">
        <v>1</v>
      </c>
      <c r="HK4" s="17" t="s">
        <v>1</v>
      </c>
      <c r="HL4" s="17" t="s">
        <v>1</v>
      </c>
      <c r="HM4" s="17" t="s">
        <v>1</v>
      </c>
      <c r="HN4" s="17" t="s">
        <v>1</v>
      </c>
      <c r="HO4" s="17" t="s">
        <v>1</v>
      </c>
      <c r="HP4" s="17" t="s">
        <v>1</v>
      </c>
      <c r="HQ4" s="16" t="s">
        <v>32</v>
      </c>
      <c r="HR4" s="17" t="s">
        <v>1</v>
      </c>
      <c r="HS4" s="17" t="s">
        <v>1</v>
      </c>
      <c r="HT4" s="17" t="s">
        <v>1</v>
      </c>
      <c r="HU4" s="17" t="s">
        <v>1</v>
      </c>
      <c r="HV4" s="17" t="s">
        <v>1</v>
      </c>
      <c r="HW4" s="17" t="s">
        <v>1</v>
      </c>
      <c r="HX4" s="17" t="s">
        <v>1</v>
      </c>
      <c r="HY4" s="16" t="s">
        <v>32</v>
      </c>
      <c r="HZ4" s="17" t="s">
        <v>1</v>
      </c>
      <c r="IA4" s="17" t="s">
        <v>1</v>
      </c>
      <c r="IB4" s="17" t="s">
        <v>1</v>
      </c>
      <c r="IC4" s="17" t="s">
        <v>1</v>
      </c>
      <c r="ID4" s="17" t="s">
        <v>1</v>
      </c>
      <c r="IE4" s="17" t="s">
        <v>1</v>
      </c>
      <c r="IF4" s="17" t="s">
        <v>1</v>
      </c>
      <c r="IG4" s="16" t="s">
        <v>32</v>
      </c>
      <c r="IH4" s="17" t="s">
        <v>1</v>
      </c>
      <c r="II4" s="17" t="s">
        <v>1</v>
      </c>
      <c r="IJ4" s="17" t="s">
        <v>1</v>
      </c>
      <c r="IK4" s="17" t="s">
        <v>1</v>
      </c>
      <c r="IL4" s="17" t="s">
        <v>1</v>
      </c>
      <c r="IM4" s="17" t="s">
        <v>1</v>
      </c>
      <c r="IN4" s="17" t="s">
        <v>1</v>
      </c>
      <c r="IO4" s="16" t="s">
        <v>32</v>
      </c>
      <c r="IP4" s="17" t="s">
        <v>1</v>
      </c>
      <c r="IQ4" s="17" t="s">
        <v>1</v>
      </c>
      <c r="IR4" s="17" t="s">
        <v>1</v>
      </c>
      <c r="IS4" s="17" t="s">
        <v>1</v>
      </c>
      <c r="IT4" s="17" t="s">
        <v>1</v>
      </c>
      <c r="IU4" s="17" t="s">
        <v>1</v>
      </c>
      <c r="IV4" s="17" t="s">
        <v>1</v>
      </c>
    </row>
    <row r="5" spans="1:256" x14ac:dyDescent="0.25">
      <c r="A5" s="16" t="s">
        <v>33</v>
      </c>
      <c r="B5" s="17"/>
      <c r="C5" s="17"/>
      <c r="D5" s="17"/>
      <c r="E5" s="17"/>
      <c r="F5" s="17"/>
      <c r="G5" s="17"/>
      <c r="H5" s="17"/>
      <c r="I5" s="16"/>
      <c r="J5" s="17"/>
      <c r="K5" s="17"/>
      <c r="L5" s="17"/>
      <c r="M5" s="17"/>
      <c r="N5" s="17"/>
      <c r="O5" s="17"/>
      <c r="P5" s="17"/>
      <c r="Q5" s="16"/>
      <c r="R5" s="17"/>
      <c r="S5" s="17"/>
      <c r="T5" s="17"/>
      <c r="U5" s="17"/>
      <c r="V5" s="17"/>
      <c r="W5" s="17"/>
      <c r="X5" s="17"/>
      <c r="Y5" s="16"/>
      <c r="Z5" s="17"/>
      <c r="AA5" s="17"/>
      <c r="AB5" s="17"/>
      <c r="AC5" s="17"/>
      <c r="AD5" s="17"/>
      <c r="AE5" s="17"/>
      <c r="AF5" s="17"/>
      <c r="AG5" s="16"/>
      <c r="AH5" s="17" t="s">
        <v>1</v>
      </c>
      <c r="AI5" s="17" t="s">
        <v>1</v>
      </c>
      <c r="AJ5" s="17" t="s">
        <v>1</v>
      </c>
      <c r="AK5" s="17" t="s">
        <v>1</v>
      </c>
      <c r="AL5" s="17" t="s">
        <v>1</v>
      </c>
      <c r="AM5" s="17" t="s">
        <v>1</v>
      </c>
      <c r="AN5" s="17" t="s">
        <v>1</v>
      </c>
      <c r="AO5" s="16" t="s">
        <v>33</v>
      </c>
      <c r="AP5" s="17" t="s">
        <v>1</v>
      </c>
      <c r="AQ5" s="17" t="s">
        <v>1</v>
      </c>
      <c r="AR5" s="17" t="s">
        <v>1</v>
      </c>
      <c r="AS5" s="17" t="s">
        <v>1</v>
      </c>
      <c r="AT5" s="17" t="s">
        <v>1</v>
      </c>
      <c r="AU5" s="17" t="s">
        <v>1</v>
      </c>
      <c r="AV5" s="17" t="s">
        <v>1</v>
      </c>
      <c r="AW5" s="16" t="s">
        <v>33</v>
      </c>
      <c r="AX5" s="17" t="s">
        <v>1</v>
      </c>
      <c r="AY5" s="17" t="s">
        <v>1</v>
      </c>
      <c r="AZ5" s="17" t="s">
        <v>1</v>
      </c>
      <c r="BA5" s="17" t="s">
        <v>1</v>
      </c>
      <c r="BB5" s="17" t="s">
        <v>1</v>
      </c>
      <c r="BC5" s="17" t="s">
        <v>1</v>
      </c>
      <c r="BD5" s="17" t="s">
        <v>1</v>
      </c>
      <c r="BE5" s="16" t="s">
        <v>33</v>
      </c>
      <c r="BF5" s="17" t="s">
        <v>1</v>
      </c>
      <c r="BG5" s="17" t="s">
        <v>1</v>
      </c>
      <c r="BH5" s="17" t="s">
        <v>1</v>
      </c>
      <c r="BI5" s="17" t="s">
        <v>1</v>
      </c>
      <c r="BJ5" s="17" t="s">
        <v>1</v>
      </c>
      <c r="BK5" s="17" t="s">
        <v>1</v>
      </c>
      <c r="BL5" s="17" t="s">
        <v>1</v>
      </c>
      <c r="BM5" s="16" t="s">
        <v>33</v>
      </c>
      <c r="BN5" s="17" t="s">
        <v>1</v>
      </c>
      <c r="BO5" s="17" t="s">
        <v>1</v>
      </c>
      <c r="BP5" s="17" t="s">
        <v>1</v>
      </c>
      <c r="BQ5" s="17" t="s">
        <v>1</v>
      </c>
      <c r="BR5" s="17" t="s">
        <v>1</v>
      </c>
      <c r="BS5" s="17" t="s">
        <v>1</v>
      </c>
      <c r="BT5" s="17" t="s">
        <v>1</v>
      </c>
      <c r="BU5" s="16" t="s">
        <v>33</v>
      </c>
      <c r="BV5" s="17" t="s">
        <v>1</v>
      </c>
      <c r="BW5" s="17" t="s">
        <v>1</v>
      </c>
      <c r="BX5" s="17" t="s">
        <v>1</v>
      </c>
      <c r="BY5" s="17" t="s">
        <v>1</v>
      </c>
      <c r="BZ5" s="17" t="s">
        <v>1</v>
      </c>
      <c r="CA5" s="17" t="s">
        <v>1</v>
      </c>
      <c r="CB5" s="17" t="s">
        <v>1</v>
      </c>
      <c r="CC5" s="16" t="s">
        <v>33</v>
      </c>
      <c r="CD5" s="17" t="s">
        <v>1</v>
      </c>
      <c r="CE5" s="17" t="s">
        <v>1</v>
      </c>
      <c r="CF5" s="17" t="s">
        <v>1</v>
      </c>
      <c r="CG5" s="17" t="s">
        <v>1</v>
      </c>
      <c r="CH5" s="17" t="s">
        <v>1</v>
      </c>
      <c r="CI5" s="17" t="s">
        <v>1</v>
      </c>
      <c r="CJ5" s="17" t="s">
        <v>1</v>
      </c>
      <c r="CK5" s="16" t="s">
        <v>33</v>
      </c>
      <c r="CL5" s="17" t="s">
        <v>1</v>
      </c>
      <c r="CM5" s="17" t="s">
        <v>1</v>
      </c>
      <c r="CN5" s="17" t="s">
        <v>1</v>
      </c>
      <c r="CO5" s="17" t="s">
        <v>1</v>
      </c>
      <c r="CP5" s="17" t="s">
        <v>1</v>
      </c>
      <c r="CQ5" s="17" t="s">
        <v>1</v>
      </c>
      <c r="CR5" s="17" t="s">
        <v>1</v>
      </c>
      <c r="CS5" s="16" t="s">
        <v>33</v>
      </c>
      <c r="CT5" s="17" t="s">
        <v>1</v>
      </c>
      <c r="CU5" s="17" t="s">
        <v>1</v>
      </c>
      <c r="CV5" s="17" t="s">
        <v>1</v>
      </c>
      <c r="CW5" s="17" t="s">
        <v>1</v>
      </c>
      <c r="CX5" s="17" t="s">
        <v>1</v>
      </c>
      <c r="CY5" s="17" t="s">
        <v>1</v>
      </c>
      <c r="CZ5" s="17" t="s">
        <v>1</v>
      </c>
      <c r="DA5" s="16" t="s">
        <v>33</v>
      </c>
      <c r="DB5" s="17" t="s">
        <v>1</v>
      </c>
      <c r="DC5" s="17" t="s">
        <v>1</v>
      </c>
      <c r="DD5" s="17" t="s">
        <v>1</v>
      </c>
      <c r="DE5" s="17" t="s">
        <v>1</v>
      </c>
      <c r="DF5" s="17" t="s">
        <v>1</v>
      </c>
      <c r="DG5" s="17" t="s">
        <v>1</v>
      </c>
      <c r="DH5" s="17" t="s">
        <v>1</v>
      </c>
      <c r="DI5" s="16" t="s">
        <v>33</v>
      </c>
      <c r="DJ5" s="17" t="s">
        <v>1</v>
      </c>
      <c r="DK5" s="17" t="s">
        <v>1</v>
      </c>
      <c r="DL5" s="17" t="s">
        <v>1</v>
      </c>
      <c r="DM5" s="17" t="s">
        <v>1</v>
      </c>
      <c r="DN5" s="17" t="s">
        <v>1</v>
      </c>
      <c r="DO5" s="17" t="s">
        <v>1</v>
      </c>
      <c r="DP5" s="17" t="s">
        <v>1</v>
      </c>
      <c r="DQ5" s="16" t="s">
        <v>33</v>
      </c>
      <c r="DR5" s="17" t="s">
        <v>1</v>
      </c>
      <c r="DS5" s="17" t="s">
        <v>1</v>
      </c>
      <c r="DT5" s="17" t="s">
        <v>1</v>
      </c>
      <c r="DU5" s="17" t="s">
        <v>1</v>
      </c>
      <c r="DV5" s="17" t="s">
        <v>1</v>
      </c>
      <c r="DW5" s="17" t="s">
        <v>1</v>
      </c>
      <c r="DX5" s="17" t="s">
        <v>1</v>
      </c>
      <c r="DY5" s="16" t="s">
        <v>33</v>
      </c>
      <c r="DZ5" s="17" t="s">
        <v>1</v>
      </c>
      <c r="EA5" s="17" t="s">
        <v>1</v>
      </c>
      <c r="EB5" s="17" t="s">
        <v>1</v>
      </c>
      <c r="EC5" s="17" t="s">
        <v>1</v>
      </c>
      <c r="ED5" s="17" t="s">
        <v>1</v>
      </c>
      <c r="EE5" s="17" t="s">
        <v>1</v>
      </c>
      <c r="EF5" s="17" t="s">
        <v>1</v>
      </c>
      <c r="EG5" s="16" t="s">
        <v>33</v>
      </c>
      <c r="EH5" s="17" t="s">
        <v>1</v>
      </c>
      <c r="EI5" s="17" t="s">
        <v>1</v>
      </c>
      <c r="EJ5" s="17" t="s">
        <v>1</v>
      </c>
      <c r="EK5" s="17" t="s">
        <v>1</v>
      </c>
      <c r="EL5" s="17" t="s">
        <v>1</v>
      </c>
      <c r="EM5" s="17" t="s">
        <v>1</v>
      </c>
      <c r="EN5" s="17" t="s">
        <v>1</v>
      </c>
      <c r="EO5" s="16" t="s">
        <v>33</v>
      </c>
      <c r="EP5" s="17" t="s">
        <v>1</v>
      </c>
      <c r="EQ5" s="17" t="s">
        <v>1</v>
      </c>
      <c r="ER5" s="17" t="s">
        <v>1</v>
      </c>
      <c r="ES5" s="17" t="s">
        <v>1</v>
      </c>
      <c r="ET5" s="17" t="s">
        <v>1</v>
      </c>
      <c r="EU5" s="17" t="s">
        <v>1</v>
      </c>
      <c r="EV5" s="17" t="s">
        <v>1</v>
      </c>
      <c r="EW5" s="16" t="s">
        <v>33</v>
      </c>
      <c r="EX5" s="17" t="s">
        <v>1</v>
      </c>
      <c r="EY5" s="17" t="s">
        <v>1</v>
      </c>
      <c r="EZ5" s="17" t="s">
        <v>1</v>
      </c>
      <c r="FA5" s="17" t="s">
        <v>1</v>
      </c>
      <c r="FB5" s="17" t="s">
        <v>1</v>
      </c>
      <c r="FC5" s="17" t="s">
        <v>1</v>
      </c>
      <c r="FD5" s="17" t="s">
        <v>1</v>
      </c>
      <c r="FE5" s="16" t="s">
        <v>33</v>
      </c>
      <c r="FF5" s="17" t="s">
        <v>1</v>
      </c>
      <c r="FG5" s="17" t="s">
        <v>1</v>
      </c>
      <c r="FH5" s="17" t="s">
        <v>1</v>
      </c>
      <c r="FI5" s="17" t="s">
        <v>1</v>
      </c>
      <c r="FJ5" s="17" t="s">
        <v>1</v>
      </c>
      <c r="FK5" s="17" t="s">
        <v>1</v>
      </c>
      <c r="FL5" s="17" t="s">
        <v>1</v>
      </c>
      <c r="FM5" s="16" t="s">
        <v>33</v>
      </c>
      <c r="FN5" s="17" t="s">
        <v>1</v>
      </c>
      <c r="FO5" s="17" t="s">
        <v>1</v>
      </c>
      <c r="FP5" s="17" t="s">
        <v>1</v>
      </c>
      <c r="FQ5" s="17" t="s">
        <v>1</v>
      </c>
      <c r="FR5" s="17" t="s">
        <v>1</v>
      </c>
      <c r="FS5" s="17" t="s">
        <v>1</v>
      </c>
      <c r="FT5" s="17" t="s">
        <v>1</v>
      </c>
      <c r="FU5" s="16" t="s">
        <v>33</v>
      </c>
      <c r="FV5" s="17" t="s">
        <v>1</v>
      </c>
      <c r="FW5" s="17" t="s">
        <v>1</v>
      </c>
      <c r="FX5" s="17" t="s">
        <v>1</v>
      </c>
      <c r="FY5" s="17" t="s">
        <v>1</v>
      </c>
      <c r="FZ5" s="17" t="s">
        <v>1</v>
      </c>
      <c r="GA5" s="17" t="s">
        <v>1</v>
      </c>
      <c r="GB5" s="17" t="s">
        <v>1</v>
      </c>
      <c r="GC5" s="16" t="s">
        <v>33</v>
      </c>
      <c r="GD5" s="17" t="s">
        <v>1</v>
      </c>
      <c r="GE5" s="17" t="s">
        <v>1</v>
      </c>
      <c r="GF5" s="17" t="s">
        <v>1</v>
      </c>
      <c r="GG5" s="17" t="s">
        <v>1</v>
      </c>
      <c r="GH5" s="17" t="s">
        <v>1</v>
      </c>
      <c r="GI5" s="17" t="s">
        <v>1</v>
      </c>
      <c r="GJ5" s="17" t="s">
        <v>1</v>
      </c>
      <c r="GK5" s="16" t="s">
        <v>33</v>
      </c>
      <c r="GL5" s="17" t="s">
        <v>1</v>
      </c>
      <c r="GM5" s="17" t="s">
        <v>1</v>
      </c>
      <c r="GN5" s="17" t="s">
        <v>1</v>
      </c>
      <c r="GO5" s="17" t="s">
        <v>1</v>
      </c>
      <c r="GP5" s="17" t="s">
        <v>1</v>
      </c>
      <c r="GQ5" s="17" t="s">
        <v>1</v>
      </c>
      <c r="GR5" s="17" t="s">
        <v>1</v>
      </c>
      <c r="GS5" s="16" t="s">
        <v>33</v>
      </c>
      <c r="GT5" s="17" t="s">
        <v>1</v>
      </c>
      <c r="GU5" s="17" t="s">
        <v>1</v>
      </c>
      <c r="GV5" s="17" t="s">
        <v>1</v>
      </c>
      <c r="GW5" s="17" t="s">
        <v>1</v>
      </c>
      <c r="GX5" s="17" t="s">
        <v>1</v>
      </c>
      <c r="GY5" s="17" t="s">
        <v>1</v>
      </c>
      <c r="GZ5" s="17" t="s">
        <v>1</v>
      </c>
      <c r="HA5" s="16" t="s">
        <v>33</v>
      </c>
      <c r="HB5" s="17" t="s">
        <v>1</v>
      </c>
      <c r="HC5" s="17" t="s">
        <v>1</v>
      </c>
      <c r="HD5" s="17" t="s">
        <v>1</v>
      </c>
      <c r="HE5" s="17" t="s">
        <v>1</v>
      </c>
      <c r="HF5" s="17" t="s">
        <v>1</v>
      </c>
      <c r="HG5" s="17" t="s">
        <v>1</v>
      </c>
      <c r="HH5" s="17" t="s">
        <v>1</v>
      </c>
      <c r="HI5" s="16" t="s">
        <v>33</v>
      </c>
      <c r="HJ5" s="17" t="s">
        <v>1</v>
      </c>
      <c r="HK5" s="17" t="s">
        <v>1</v>
      </c>
      <c r="HL5" s="17" t="s">
        <v>1</v>
      </c>
      <c r="HM5" s="17" t="s">
        <v>1</v>
      </c>
      <c r="HN5" s="17" t="s">
        <v>1</v>
      </c>
      <c r="HO5" s="17" t="s">
        <v>1</v>
      </c>
      <c r="HP5" s="17" t="s">
        <v>1</v>
      </c>
      <c r="HQ5" s="16" t="s">
        <v>33</v>
      </c>
      <c r="HR5" s="17" t="s">
        <v>1</v>
      </c>
      <c r="HS5" s="17" t="s">
        <v>1</v>
      </c>
      <c r="HT5" s="17" t="s">
        <v>1</v>
      </c>
      <c r="HU5" s="17" t="s">
        <v>1</v>
      </c>
      <c r="HV5" s="17" t="s">
        <v>1</v>
      </c>
      <c r="HW5" s="17" t="s">
        <v>1</v>
      </c>
      <c r="HX5" s="17" t="s">
        <v>1</v>
      </c>
      <c r="HY5" s="16" t="s">
        <v>33</v>
      </c>
      <c r="HZ5" s="17" t="s">
        <v>1</v>
      </c>
      <c r="IA5" s="17" t="s">
        <v>1</v>
      </c>
      <c r="IB5" s="17" t="s">
        <v>1</v>
      </c>
      <c r="IC5" s="17" t="s">
        <v>1</v>
      </c>
      <c r="ID5" s="17" t="s">
        <v>1</v>
      </c>
      <c r="IE5" s="17" t="s">
        <v>1</v>
      </c>
      <c r="IF5" s="17" t="s">
        <v>1</v>
      </c>
      <c r="IG5" s="16" t="s">
        <v>33</v>
      </c>
      <c r="IH5" s="17" t="s">
        <v>1</v>
      </c>
      <c r="II5" s="17" t="s">
        <v>1</v>
      </c>
      <c r="IJ5" s="17" t="s">
        <v>1</v>
      </c>
      <c r="IK5" s="17" t="s">
        <v>1</v>
      </c>
      <c r="IL5" s="17" t="s">
        <v>1</v>
      </c>
      <c r="IM5" s="17" t="s">
        <v>1</v>
      </c>
      <c r="IN5" s="17" t="s">
        <v>1</v>
      </c>
      <c r="IO5" s="16" t="s">
        <v>33</v>
      </c>
      <c r="IP5" s="17" t="s">
        <v>1</v>
      </c>
      <c r="IQ5" s="17" t="s">
        <v>1</v>
      </c>
      <c r="IR5" s="17" t="s">
        <v>1</v>
      </c>
      <c r="IS5" s="17" t="s">
        <v>1</v>
      </c>
      <c r="IT5" s="17" t="s">
        <v>1</v>
      </c>
      <c r="IU5" s="17" t="s">
        <v>1</v>
      </c>
      <c r="IV5" s="17" t="s">
        <v>1</v>
      </c>
    </row>
    <row r="6" spans="1:256" x14ac:dyDescent="0.25">
      <c r="A6" s="16" t="s">
        <v>34</v>
      </c>
      <c r="B6" s="17"/>
      <c r="C6" s="17"/>
      <c r="D6" s="17"/>
      <c r="E6" s="17"/>
      <c r="F6" s="17"/>
      <c r="G6" s="17"/>
      <c r="H6" s="17"/>
      <c r="I6" s="16"/>
      <c r="J6" s="17"/>
      <c r="K6" s="17"/>
      <c r="L6" s="17"/>
      <c r="M6" s="17"/>
      <c r="N6" s="17"/>
      <c r="O6" s="17"/>
      <c r="P6" s="17"/>
      <c r="Q6" s="16"/>
      <c r="R6" s="17"/>
      <c r="S6" s="17"/>
      <c r="T6" s="17"/>
      <c r="U6" s="17"/>
      <c r="V6" s="17"/>
      <c r="W6" s="17"/>
      <c r="X6" s="17"/>
      <c r="Y6" s="16"/>
      <c r="Z6" s="17"/>
      <c r="AA6" s="17"/>
      <c r="AB6" s="17"/>
      <c r="AC6" s="17"/>
      <c r="AD6" s="17"/>
      <c r="AE6" s="17"/>
      <c r="AF6" s="17"/>
      <c r="AG6" s="16"/>
      <c r="AH6" s="17" t="s">
        <v>1</v>
      </c>
      <c r="AI6" s="17" t="s">
        <v>1</v>
      </c>
      <c r="AJ6" s="17" t="s">
        <v>1</v>
      </c>
      <c r="AK6" s="17" t="s">
        <v>1</v>
      </c>
      <c r="AL6" s="17" t="s">
        <v>1</v>
      </c>
      <c r="AM6" s="17" t="s">
        <v>1</v>
      </c>
      <c r="AN6" s="17" t="s">
        <v>1</v>
      </c>
      <c r="AO6" s="16" t="s">
        <v>34</v>
      </c>
      <c r="AP6" s="17" t="s">
        <v>1</v>
      </c>
      <c r="AQ6" s="17" t="s">
        <v>1</v>
      </c>
      <c r="AR6" s="17" t="s">
        <v>1</v>
      </c>
      <c r="AS6" s="17" t="s">
        <v>1</v>
      </c>
      <c r="AT6" s="17" t="s">
        <v>1</v>
      </c>
      <c r="AU6" s="17" t="s">
        <v>1</v>
      </c>
      <c r="AV6" s="17" t="s">
        <v>1</v>
      </c>
      <c r="AW6" s="16" t="s">
        <v>34</v>
      </c>
      <c r="AX6" s="17" t="s">
        <v>1</v>
      </c>
      <c r="AY6" s="17" t="s">
        <v>1</v>
      </c>
      <c r="AZ6" s="17" t="s">
        <v>1</v>
      </c>
      <c r="BA6" s="17" t="s">
        <v>1</v>
      </c>
      <c r="BB6" s="17" t="s">
        <v>1</v>
      </c>
      <c r="BC6" s="17" t="s">
        <v>1</v>
      </c>
      <c r="BD6" s="17" t="s">
        <v>1</v>
      </c>
      <c r="BE6" s="16" t="s">
        <v>34</v>
      </c>
      <c r="BF6" s="17" t="s">
        <v>1</v>
      </c>
      <c r="BG6" s="17" t="s">
        <v>1</v>
      </c>
      <c r="BH6" s="17" t="s">
        <v>1</v>
      </c>
      <c r="BI6" s="17" t="s">
        <v>1</v>
      </c>
      <c r="BJ6" s="17" t="s">
        <v>1</v>
      </c>
      <c r="BK6" s="17" t="s">
        <v>1</v>
      </c>
      <c r="BL6" s="17" t="s">
        <v>1</v>
      </c>
      <c r="BM6" s="16" t="s">
        <v>34</v>
      </c>
      <c r="BN6" s="17" t="s">
        <v>1</v>
      </c>
      <c r="BO6" s="17" t="s">
        <v>1</v>
      </c>
      <c r="BP6" s="17" t="s">
        <v>1</v>
      </c>
      <c r="BQ6" s="17" t="s">
        <v>1</v>
      </c>
      <c r="BR6" s="17" t="s">
        <v>1</v>
      </c>
      <c r="BS6" s="17" t="s">
        <v>1</v>
      </c>
      <c r="BT6" s="17" t="s">
        <v>1</v>
      </c>
      <c r="BU6" s="16" t="s">
        <v>34</v>
      </c>
      <c r="BV6" s="17" t="s">
        <v>1</v>
      </c>
      <c r="BW6" s="17" t="s">
        <v>1</v>
      </c>
      <c r="BX6" s="17" t="s">
        <v>1</v>
      </c>
      <c r="BY6" s="17" t="s">
        <v>1</v>
      </c>
      <c r="BZ6" s="17" t="s">
        <v>1</v>
      </c>
      <c r="CA6" s="17" t="s">
        <v>1</v>
      </c>
      <c r="CB6" s="17" t="s">
        <v>1</v>
      </c>
      <c r="CC6" s="16" t="s">
        <v>34</v>
      </c>
      <c r="CD6" s="17" t="s">
        <v>1</v>
      </c>
      <c r="CE6" s="17" t="s">
        <v>1</v>
      </c>
      <c r="CF6" s="17" t="s">
        <v>1</v>
      </c>
      <c r="CG6" s="17" t="s">
        <v>1</v>
      </c>
      <c r="CH6" s="17" t="s">
        <v>1</v>
      </c>
      <c r="CI6" s="17" t="s">
        <v>1</v>
      </c>
      <c r="CJ6" s="17" t="s">
        <v>1</v>
      </c>
      <c r="CK6" s="16" t="s">
        <v>34</v>
      </c>
      <c r="CL6" s="17" t="s">
        <v>1</v>
      </c>
      <c r="CM6" s="17" t="s">
        <v>1</v>
      </c>
      <c r="CN6" s="17" t="s">
        <v>1</v>
      </c>
      <c r="CO6" s="17" t="s">
        <v>1</v>
      </c>
      <c r="CP6" s="17" t="s">
        <v>1</v>
      </c>
      <c r="CQ6" s="17" t="s">
        <v>1</v>
      </c>
      <c r="CR6" s="17" t="s">
        <v>1</v>
      </c>
      <c r="CS6" s="16" t="s">
        <v>34</v>
      </c>
      <c r="CT6" s="17" t="s">
        <v>1</v>
      </c>
      <c r="CU6" s="17" t="s">
        <v>1</v>
      </c>
      <c r="CV6" s="17" t="s">
        <v>1</v>
      </c>
      <c r="CW6" s="17" t="s">
        <v>1</v>
      </c>
      <c r="CX6" s="17" t="s">
        <v>1</v>
      </c>
      <c r="CY6" s="17" t="s">
        <v>1</v>
      </c>
      <c r="CZ6" s="17" t="s">
        <v>1</v>
      </c>
      <c r="DA6" s="16" t="s">
        <v>34</v>
      </c>
      <c r="DB6" s="17" t="s">
        <v>1</v>
      </c>
      <c r="DC6" s="17" t="s">
        <v>1</v>
      </c>
      <c r="DD6" s="17" t="s">
        <v>1</v>
      </c>
      <c r="DE6" s="17" t="s">
        <v>1</v>
      </c>
      <c r="DF6" s="17" t="s">
        <v>1</v>
      </c>
      <c r="DG6" s="17" t="s">
        <v>1</v>
      </c>
      <c r="DH6" s="17" t="s">
        <v>1</v>
      </c>
      <c r="DI6" s="16" t="s">
        <v>34</v>
      </c>
      <c r="DJ6" s="17" t="s">
        <v>1</v>
      </c>
      <c r="DK6" s="17" t="s">
        <v>1</v>
      </c>
      <c r="DL6" s="17" t="s">
        <v>1</v>
      </c>
      <c r="DM6" s="17" t="s">
        <v>1</v>
      </c>
      <c r="DN6" s="17" t="s">
        <v>1</v>
      </c>
      <c r="DO6" s="17" t="s">
        <v>1</v>
      </c>
      <c r="DP6" s="17" t="s">
        <v>1</v>
      </c>
      <c r="DQ6" s="16" t="s">
        <v>34</v>
      </c>
      <c r="DR6" s="17" t="s">
        <v>1</v>
      </c>
      <c r="DS6" s="17" t="s">
        <v>1</v>
      </c>
      <c r="DT6" s="17" t="s">
        <v>1</v>
      </c>
      <c r="DU6" s="17" t="s">
        <v>1</v>
      </c>
      <c r="DV6" s="17" t="s">
        <v>1</v>
      </c>
      <c r="DW6" s="17" t="s">
        <v>1</v>
      </c>
      <c r="DX6" s="17" t="s">
        <v>1</v>
      </c>
      <c r="DY6" s="16" t="s">
        <v>34</v>
      </c>
      <c r="DZ6" s="17" t="s">
        <v>1</v>
      </c>
      <c r="EA6" s="17" t="s">
        <v>1</v>
      </c>
      <c r="EB6" s="17" t="s">
        <v>1</v>
      </c>
      <c r="EC6" s="17" t="s">
        <v>1</v>
      </c>
      <c r="ED6" s="17" t="s">
        <v>1</v>
      </c>
      <c r="EE6" s="17" t="s">
        <v>1</v>
      </c>
      <c r="EF6" s="17" t="s">
        <v>1</v>
      </c>
      <c r="EG6" s="16" t="s">
        <v>34</v>
      </c>
      <c r="EH6" s="17" t="s">
        <v>1</v>
      </c>
      <c r="EI6" s="17" t="s">
        <v>1</v>
      </c>
      <c r="EJ6" s="17" t="s">
        <v>1</v>
      </c>
      <c r="EK6" s="17" t="s">
        <v>1</v>
      </c>
      <c r="EL6" s="17" t="s">
        <v>1</v>
      </c>
      <c r="EM6" s="17" t="s">
        <v>1</v>
      </c>
      <c r="EN6" s="17" t="s">
        <v>1</v>
      </c>
      <c r="EO6" s="16" t="s">
        <v>34</v>
      </c>
      <c r="EP6" s="17" t="s">
        <v>1</v>
      </c>
      <c r="EQ6" s="17" t="s">
        <v>1</v>
      </c>
      <c r="ER6" s="17" t="s">
        <v>1</v>
      </c>
      <c r="ES6" s="17" t="s">
        <v>1</v>
      </c>
      <c r="ET6" s="17" t="s">
        <v>1</v>
      </c>
      <c r="EU6" s="17" t="s">
        <v>1</v>
      </c>
      <c r="EV6" s="17" t="s">
        <v>1</v>
      </c>
      <c r="EW6" s="16" t="s">
        <v>34</v>
      </c>
      <c r="EX6" s="17" t="s">
        <v>1</v>
      </c>
      <c r="EY6" s="17" t="s">
        <v>1</v>
      </c>
      <c r="EZ6" s="17" t="s">
        <v>1</v>
      </c>
      <c r="FA6" s="17" t="s">
        <v>1</v>
      </c>
      <c r="FB6" s="17" t="s">
        <v>1</v>
      </c>
      <c r="FC6" s="17" t="s">
        <v>1</v>
      </c>
      <c r="FD6" s="17" t="s">
        <v>1</v>
      </c>
      <c r="FE6" s="16" t="s">
        <v>34</v>
      </c>
      <c r="FF6" s="17" t="s">
        <v>1</v>
      </c>
      <c r="FG6" s="17" t="s">
        <v>1</v>
      </c>
      <c r="FH6" s="17" t="s">
        <v>1</v>
      </c>
      <c r="FI6" s="17" t="s">
        <v>1</v>
      </c>
      <c r="FJ6" s="17" t="s">
        <v>1</v>
      </c>
      <c r="FK6" s="17" t="s">
        <v>1</v>
      </c>
      <c r="FL6" s="17" t="s">
        <v>1</v>
      </c>
      <c r="FM6" s="16" t="s">
        <v>34</v>
      </c>
      <c r="FN6" s="17" t="s">
        <v>1</v>
      </c>
      <c r="FO6" s="17" t="s">
        <v>1</v>
      </c>
      <c r="FP6" s="17" t="s">
        <v>1</v>
      </c>
      <c r="FQ6" s="17" t="s">
        <v>1</v>
      </c>
      <c r="FR6" s="17" t="s">
        <v>1</v>
      </c>
      <c r="FS6" s="17" t="s">
        <v>1</v>
      </c>
      <c r="FT6" s="17" t="s">
        <v>1</v>
      </c>
      <c r="FU6" s="16" t="s">
        <v>34</v>
      </c>
      <c r="FV6" s="17" t="s">
        <v>1</v>
      </c>
      <c r="FW6" s="17" t="s">
        <v>1</v>
      </c>
      <c r="FX6" s="17" t="s">
        <v>1</v>
      </c>
      <c r="FY6" s="17" t="s">
        <v>1</v>
      </c>
      <c r="FZ6" s="17" t="s">
        <v>1</v>
      </c>
      <c r="GA6" s="17" t="s">
        <v>1</v>
      </c>
      <c r="GB6" s="17" t="s">
        <v>1</v>
      </c>
      <c r="GC6" s="16" t="s">
        <v>34</v>
      </c>
      <c r="GD6" s="17" t="s">
        <v>1</v>
      </c>
      <c r="GE6" s="17" t="s">
        <v>1</v>
      </c>
      <c r="GF6" s="17" t="s">
        <v>1</v>
      </c>
      <c r="GG6" s="17" t="s">
        <v>1</v>
      </c>
      <c r="GH6" s="17" t="s">
        <v>1</v>
      </c>
      <c r="GI6" s="17" t="s">
        <v>1</v>
      </c>
      <c r="GJ6" s="17" t="s">
        <v>1</v>
      </c>
      <c r="GK6" s="16" t="s">
        <v>34</v>
      </c>
      <c r="GL6" s="17" t="s">
        <v>1</v>
      </c>
      <c r="GM6" s="17" t="s">
        <v>1</v>
      </c>
      <c r="GN6" s="17" t="s">
        <v>1</v>
      </c>
      <c r="GO6" s="17" t="s">
        <v>1</v>
      </c>
      <c r="GP6" s="17" t="s">
        <v>1</v>
      </c>
      <c r="GQ6" s="17" t="s">
        <v>1</v>
      </c>
      <c r="GR6" s="17" t="s">
        <v>1</v>
      </c>
      <c r="GS6" s="16" t="s">
        <v>34</v>
      </c>
      <c r="GT6" s="17" t="s">
        <v>1</v>
      </c>
      <c r="GU6" s="17" t="s">
        <v>1</v>
      </c>
      <c r="GV6" s="17" t="s">
        <v>1</v>
      </c>
      <c r="GW6" s="17" t="s">
        <v>1</v>
      </c>
      <c r="GX6" s="17" t="s">
        <v>1</v>
      </c>
      <c r="GY6" s="17" t="s">
        <v>1</v>
      </c>
      <c r="GZ6" s="17" t="s">
        <v>1</v>
      </c>
      <c r="HA6" s="16" t="s">
        <v>34</v>
      </c>
      <c r="HB6" s="17" t="s">
        <v>1</v>
      </c>
      <c r="HC6" s="17" t="s">
        <v>1</v>
      </c>
      <c r="HD6" s="17" t="s">
        <v>1</v>
      </c>
      <c r="HE6" s="17" t="s">
        <v>1</v>
      </c>
      <c r="HF6" s="17" t="s">
        <v>1</v>
      </c>
      <c r="HG6" s="17" t="s">
        <v>1</v>
      </c>
      <c r="HH6" s="17" t="s">
        <v>1</v>
      </c>
      <c r="HI6" s="16" t="s">
        <v>34</v>
      </c>
      <c r="HJ6" s="17" t="s">
        <v>1</v>
      </c>
      <c r="HK6" s="17" t="s">
        <v>1</v>
      </c>
      <c r="HL6" s="17" t="s">
        <v>1</v>
      </c>
      <c r="HM6" s="17" t="s">
        <v>1</v>
      </c>
      <c r="HN6" s="17" t="s">
        <v>1</v>
      </c>
      <c r="HO6" s="17" t="s">
        <v>1</v>
      </c>
      <c r="HP6" s="17" t="s">
        <v>1</v>
      </c>
      <c r="HQ6" s="16" t="s">
        <v>34</v>
      </c>
      <c r="HR6" s="17" t="s">
        <v>1</v>
      </c>
      <c r="HS6" s="17" t="s">
        <v>1</v>
      </c>
      <c r="HT6" s="17" t="s">
        <v>1</v>
      </c>
      <c r="HU6" s="17" t="s">
        <v>1</v>
      </c>
      <c r="HV6" s="17" t="s">
        <v>1</v>
      </c>
      <c r="HW6" s="17" t="s">
        <v>1</v>
      </c>
      <c r="HX6" s="17" t="s">
        <v>1</v>
      </c>
      <c r="HY6" s="16" t="s">
        <v>34</v>
      </c>
      <c r="HZ6" s="17" t="s">
        <v>1</v>
      </c>
      <c r="IA6" s="17" t="s">
        <v>1</v>
      </c>
      <c r="IB6" s="17" t="s">
        <v>1</v>
      </c>
      <c r="IC6" s="17" t="s">
        <v>1</v>
      </c>
      <c r="ID6" s="17" t="s">
        <v>1</v>
      </c>
      <c r="IE6" s="17" t="s">
        <v>1</v>
      </c>
      <c r="IF6" s="17" t="s">
        <v>1</v>
      </c>
      <c r="IG6" s="16" t="s">
        <v>34</v>
      </c>
      <c r="IH6" s="17" t="s">
        <v>1</v>
      </c>
      <c r="II6" s="17" t="s">
        <v>1</v>
      </c>
      <c r="IJ6" s="17" t="s">
        <v>1</v>
      </c>
      <c r="IK6" s="17" t="s">
        <v>1</v>
      </c>
      <c r="IL6" s="17" t="s">
        <v>1</v>
      </c>
      <c r="IM6" s="17" t="s">
        <v>1</v>
      </c>
      <c r="IN6" s="17" t="s">
        <v>1</v>
      </c>
      <c r="IO6" s="16" t="s">
        <v>34</v>
      </c>
      <c r="IP6" s="17" t="s">
        <v>1</v>
      </c>
      <c r="IQ6" s="17" t="s">
        <v>1</v>
      </c>
      <c r="IR6" s="17" t="s">
        <v>1</v>
      </c>
      <c r="IS6" s="17" t="s">
        <v>1</v>
      </c>
      <c r="IT6" s="17" t="s">
        <v>1</v>
      </c>
      <c r="IU6" s="17" t="s">
        <v>1</v>
      </c>
      <c r="IV6" s="17" t="s">
        <v>1</v>
      </c>
    </row>
    <row r="7" spans="1:256" x14ac:dyDescent="0.25">
      <c r="A7" s="16" t="s">
        <v>35</v>
      </c>
      <c r="B7" s="17"/>
      <c r="C7" s="17"/>
      <c r="D7" s="17"/>
      <c r="E7" s="17"/>
      <c r="F7" s="17"/>
      <c r="G7" s="17"/>
      <c r="H7" s="17"/>
      <c r="I7" s="16"/>
      <c r="J7" s="17"/>
      <c r="K7" s="17"/>
      <c r="L7" s="17"/>
      <c r="M7" s="17"/>
      <c r="N7" s="17"/>
      <c r="O7" s="17"/>
      <c r="P7" s="17"/>
      <c r="Q7" s="16"/>
      <c r="R7" s="17"/>
      <c r="S7" s="17"/>
      <c r="T7" s="17"/>
      <c r="U7" s="17"/>
      <c r="V7" s="17"/>
      <c r="W7" s="17"/>
      <c r="X7" s="17"/>
      <c r="Y7" s="16"/>
      <c r="Z7" s="17"/>
      <c r="AA7" s="17"/>
      <c r="AB7" s="17"/>
      <c r="AC7" s="17"/>
      <c r="AD7" s="17"/>
      <c r="AE7" s="17"/>
      <c r="AF7" s="17"/>
      <c r="AG7" s="16"/>
      <c r="AH7" s="17" t="s">
        <v>1</v>
      </c>
      <c r="AI7" s="17" t="s">
        <v>1</v>
      </c>
      <c r="AJ7" s="17" t="s">
        <v>1</v>
      </c>
      <c r="AK7" s="17" t="s">
        <v>1</v>
      </c>
      <c r="AL7" s="17" t="s">
        <v>1</v>
      </c>
      <c r="AM7" s="17" t="s">
        <v>1</v>
      </c>
      <c r="AN7" s="17" t="s">
        <v>1</v>
      </c>
      <c r="AO7" s="16" t="s">
        <v>35</v>
      </c>
      <c r="AP7" s="17" t="s">
        <v>1</v>
      </c>
      <c r="AQ7" s="17" t="s">
        <v>1</v>
      </c>
      <c r="AR7" s="17" t="s">
        <v>1</v>
      </c>
      <c r="AS7" s="17" t="s">
        <v>1</v>
      </c>
      <c r="AT7" s="17" t="s">
        <v>1</v>
      </c>
      <c r="AU7" s="17" t="s">
        <v>1</v>
      </c>
      <c r="AV7" s="17" t="s">
        <v>1</v>
      </c>
      <c r="AW7" s="16" t="s">
        <v>35</v>
      </c>
      <c r="AX7" s="17" t="s">
        <v>1</v>
      </c>
      <c r="AY7" s="17" t="s">
        <v>1</v>
      </c>
      <c r="AZ7" s="17" t="s">
        <v>1</v>
      </c>
      <c r="BA7" s="17" t="s">
        <v>1</v>
      </c>
      <c r="BB7" s="17" t="s">
        <v>1</v>
      </c>
      <c r="BC7" s="17" t="s">
        <v>1</v>
      </c>
      <c r="BD7" s="17" t="s">
        <v>1</v>
      </c>
      <c r="BE7" s="16" t="s">
        <v>35</v>
      </c>
      <c r="BF7" s="17" t="s">
        <v>1</v>
      </c>
      <c r="BG7" s="17" t="s">
        <v>1</v>
      </c>
      <c r="BH7" s="17" t="s">
        <v>1</v>
      </c>
      <c r="BI7" s="17" t="s">
        <v>1</v>
      </c>
      <c r="BJ7" s="17" t="s">
        <v>1</v>
      </c>
      <c r="BK7" s="17" t="s">
        <v>1</v>
      </c>
      <c r="BL7" s="17" t="s">
        <v>1</v>
      </c>
      <c r="BM7" s="16" t="s">
        <v>35</v>
      </c>
      <c r="BN7" s="17" t="s">
        <v>1</v>
      </c>
      <c r="BO7" s="17" t="s">
        <v>1</v>
      </c>
      <c r="BP7" s="17" t="s">
        <v>1</v>
      </c>
      <c r="BQ7" s="17" t="s">
        <v>1</v>
      </c>
      <c r="BR7" s="17" t="s">
        <v>1</v>
      </c>
      <c r="BS7" s="17" t="s">
        <v>1</v>
      </c>
      <c r="BT7" s="17" t="s">
        <v>1</v>
      </c>
      <c r="BU7" s="16" t="s">
        <v>35</v>
      </c>
      <c r="BV7" s="17" t="s">
        <v>1</v>
      </c>
      <c r="BW7" s="17" t="s">
        <v>1</v>
      </c>
      <c r="BX7" s="17" t="s">
        <v>1</v>
      </c>
      <c r="BY7" s="17" t="s">
        <v>1</v>
      </c>
      <c r="BZ7" s="17" t="s">
        <v>1</v>
      </c>
      <c r="CA7" s="17" t="s">
        <v>1</v>
      </c>
      <c r="CB7" s="17" t="s">
        <v>1</v>
      </c>
      <c r="CC7" s="16" t="s">
        <v>35</v>
      </c>
      <c r="CD7" s="17" t="s">
        <v>1</v>
      </c>
      <c r="CE7" s="17" t="s">
        <v>1</v>
      </c>
      <c r="CF7" s="17" t="s">
        <v>1</v>
      </c>
      <c r="CG7" s="17" t="s">
        <v>1</v>
      </c>
      <c r="CH7" s="17" t="s">
        <v>1</v>
      </c>
      <c r="CI7" s="17" t="s">
        <v>1</v>
      </c>
      <c r="CJ7" s="17" t="s">
        <v>1</v>
      </c>
      <c r="CK7" s="16" t="s">
        <v>35</v>
      </c>
      <c r="CL7" s="17" t="s">
        <v>1</v>
      </c>
      <c r="CM7" s="17" t="s">
        <v>1</v>
      </c>
      <c r="CN7" s="17" t="s">
        <v>1</v>
      </c>
      <c r="CO7" s="17" t="s">
        <v>1</v>
      </c>
      <c r="CP7" s="17" t="s">
        <v>1</v>
      </c>
      <c r="CQ7" s="17" t="s">
        <v>1</v>
      </c>
      <c r="CR7" s="17" t="s">
        <v>1</v>
      </c>
      <c r="CS7" s="16" t="s">
        <v>35</v>
      </c>
      <c r="CT7" s="17" t="s">
        <v>1</v>
      </c>
      <c r="CU7" s="17" t="s">
        <v>1</v>
      </c>
      <c r="CV7" s="17" t="s">
        <v>1</v>
      </c>
      <c r="CW7" s="17" t="s">
        <v>1</v>
      </c>
      <c r="CX7" s="17" t="s">
        <v>1</v>
      </c>
      <c r="CY7" s="17" t="s">
        <v>1</v>
      </c>
      <c r="CZ7" s="17" t="s">
        <v>1</v>
      </c>
      <c r="DA7" s="16" t="s">
        <v>35</v>
      </c>
      <c r="DB7" s="17" t="s">
        <v>1</v>
      </c>
      <c r="DC7" s="17" t="s">
        <v>1</v>
      </c>
      <c r="DD7" s="17" t="s">
        <v>1</v>
      </c>
      <c r="DE7" s="17" t="s">
        <v>1</v>
      </c>
      <c r="DF7" s="17" t="s">
        <v>1</v>
      </c>
      <c r="DG7" s="17" t="s">
        <v>1</v>
      </c>
      <c r="DH7" s="17" t="s">
        <v>1</v>
      </c>
      <c r="DI7" s="16" t="s">
        <v>35</v>
      </c>
      <c r="DJ7" s="17" t="s">
        <v>1</v>
      </c>
      <c r="DK7" s="17" t="s">
        <v>1</v>
      </c>
      <c r="DL7" s="17" t="s">
        <v>1</v>
      </c>
      <c r="DM7" s="17" t="s">
        <v>1</v>
      </c>
      <c r="DN7" s="17" t="s">
        <v>1</v>
      </c>
      <c r="DO7" s="17" t="s">
        <v>1</v>
      </c>
      <c r="DP7" s="17" t="s">
        <v>1</v>
      </c>
      <c r="DQ7" s="16" t="s">
        <v>35</v>
      </c>
      <c r="DR7" s="17" t="s">
        <v>1</v>
      </c>
      <c r="DS7" s="17" t="s">
        <v>1</v>
      </c>
      <c r="DT7" s="17" t="s">
        <v>1</v>
      </c>
      <c r="DU7" s="17" t="s">
        <v>1</v>
      </c>
      <c r="DV7" s="17" t="s">
        <v>1</v>
      </c>
      <c r="DW7" s="17" t="s">
        <v>1</v>
      </c>
      <c r="DX7" s="17" t="s">
        <v>1</v>
      </c>
      <c r="DY7" s="16" t="s">
        <v>35</v>
      </c>
      <c r="DZ7" s="17" t="s">
        <v>1</v>
      </c>
      <c r="EA7" s="17" t="s">
        <v>1</v>
      </c>
      <c r="EB7" s="17" t="s">
        <v>1</v>
      </c>
      <c r="EC7" s="17" t="s">
        <v>1</v>
      </c>
      <c r="ED7" s="17" t="s">
        <v>1</v>
      </c>
      <c r="EE7" s="17" t="s">
        <v>1</v>
      </c>
      <c r="EF7" s="17" t="s">
        <v>1</v>
      </c>
      <c r="EG7" s="16" t="s">
        <v>35</v>
      </c>
      <c r="EH7" s="17" t="s">
        <v>1</v>
      </c>
      <c r="EI7" s="17" t="s">
        <v>1</v>
      </c>
      <c r="EJ7" s="17" t="s">
        <v>1</v>
      </c>
      <c r="EK7" s="17" t="s">
        <v>1</v>
      </c>
      <c r="EL7" s="17" t="s">
        <v>1</v>
      </c>
      <c r="EM7" s="17" t="s">
        <v>1</v>
      </c>
      <c r="EN7" s="17" t="s">
        <v>1</v>
      </c>
      <c r="EO7" s="16" t="s">
        <v>35</v>
      </c>
      <c r="EP7" s="17" t="s">
        <v>1</v>
      </c>
      <c r="EQ7" s="17" t="s">
        <v>1</v>
      </c>
      <c r="ER7" s="17" t="s">
        <v>1</v>
      </c>
      <c r="ES7" s="17" t="s">
        <v>1</v>
      </c>
      <c r="ET7" s="17" t="s">
        <v>1</v>
      </c>
      <c r="EU7" s="17" t="s">
        <v>1</v>
      </c>
      <c r="EV7" s="17" t="s">
        <v>1</v>
      </c>
      <c r="EW7" s="16" t="s">
        <v>35</v>
      </c>
      <c r="EX7" s="17" t="s">
        <v>1</v>
      </c>
      <c r="EY7" s="17" t="s">
        <v>1</v>
      </c>
      <c r="EZ7" s="17" t="s">
        <v>1</v>
      </c>
      <c r="FA7" s="17" t="s">
        <v>1</v>
      </c>
      <c r="FB7" s="17" t="s">
        <v>1</v>
      </c>
      <c r="FC7" s="17" t="s">
        <v>1</v>
      </c>
      <c r="FD7" s="17" t="s">
        <v>1</v>
      </c>
      <c r="FE7" s="16" t="s">
        <v>35</v>
      </c>
      <c r="FF7" s="17" t="s">
        <v>1</v>
      </c>
      <c r="FG7" s="17" t="s">
        <v>1</v>
      </c>
      <c r="FH7" s="17" t="s">
        <v>1</v>
      </c>
      <c r="FI7" s="17" t="s">
        <v>1</v>
      </c>
      <c r="FJ7" s="17" t="s">
        <v>1</v>
      </c>
      <c r="FK7" s="17" t="s">
        <v>1</v>
      </c>
      <c r="FL7" s="17" t="s">
        <v>1</v>
      </c>
      <c r="FM7" s="16" t="s">
        <v>35</v>
      </c>
      <c r="FN7" s="17" t="s">
        <v>1</v>
      </c>
      <c r="FO7" s="17" t="s">
        <v>1</v>
      </c>
      <c r="FP7" s="17" t="s">
        <v>1</v>
      </c>
      <c r="FQ7" s="17" t="s">
        <v>1</v>
      </c>
      <c r="FR7" s="17" t="s">
        <v>1</v>
      </c>
      <c r="FS7" s="17" t="s">
        <v>1</v>
      </c>
      <c r="FT7" s="17" t="s">
        <v>1</v>
      </c>
      <c r="FU7" s="16" t="s">
        <v>35</v>
      </c>
      <c r="FV7" s="17" t="s">
        <v>1</v>
      </c>
      <c r="FW7" s="17" t="s">
        <v>1</v>
      </c>
      <c r="FX7" s="17" t="s">
        <v>1</v>
      </c>
      <c r="FY7" s="17" t="s">
        <v>1</v>
      </c>
      <c r="FZ7" s="17" t="s">
        <v>1</v>
      </c>
      <c r="GA7" s="17" t="s">
        <v>1</v>
      </c>
      <c r="GB7" s="17" t="s">
        <v>1</v>
      </c>
      <c r="GC7" s="16" t="s">
        <v>35</v>
      </c>
      <c r="GD7" s="17" t="s">
        <v>1</v>
      </c>
      <c r="GE7" s="17" t="s">
        <v>1</v>
      </c>
      <c r="GF7" s="17" t="s">
        <v>1</v>
      </c>
      <c r="GG7" s="17" t="s">
        <v>1</v>
      </c>
      <c r="GH7" s="17" t="s">
        <v>1</v>
      </c>
      <c r="GI7" s="17" t="s">
        <v>1</v>
      </c>
      <c r="GJ7" s="17" t="s">
        <v>1</v>
      </c>
      <c r="GK7" s="16" t="s">
        <v>35</v>
      </c>
      <c r="GL7" s="17" t="s">
        <v>1</v>
      </c>
      <c r="GM7" s="17" t="s">
        <v>1</v>
      </c>
      <c r="GN7" s="17" t="s">
        <v>1</v>
      </c>
      <c r="GO7" s="17" t="s">
        <v>1</v>
      </c>
      <c r="GP7" s="17" t="s">
        <v>1</v>
      </c>
      <c r="GQ7" s="17" t="s">
        <v>1</v>
      </c>
      <c r="GR7" s="17" t="s">
        <v>1</v>
      </c>
      <c r="GS7" s="16" t="s">
        <v>35</v>
      </c>
      <c r="GT7" s="17" t="s">
        <v>1</v>
      </c>
      <c r="GU7" s="17" t="s">
        <v>1</v>
      </c>
      <c r="GV7" s="17" t="s">
        <v>1</v>
      </c>
      <c r="GW7" s="17" t="s">
        <v>1</v>
      </c>
      <c r="GX7" s="17" t="s">
        <v>1</v>
      </c>
      <c r="GY7" s="17" t="s">
        <v>1</v>
      </c>
      <c r="GZ7" s="17" t="s">
        <v>1</v>
      </c>
      <c r="HA7" s="16" t="s">
        <v>35</v>
      </c>
      <c r="HB7" s="17" t="s">
        <v>1</v>
      </c>
      <c r="HC7" s="17" t="s">
        <v>1</v>
      </c>
      <c r="HD7" s="17" t="s">
        <v>1</v>
      </c>
      <c r="HE7" s="17" t="s">
        <v>1</v>
      </c>
      <c r="HF7" s="17" t="s">
        <v>1</v>
      </c>
      <c r="HG7" s="17" t="s">
        <v>1</v>
      </c>
      <c r="HH7" s="17" t="s">
        <v>1</v>
      </c>
      <c r="HI7" s="16" t="s">
        <v>35</v>
      </c>
      <c r="HJ7" s="17" t="s">
        <v>1</v>
      </c>
      <c r="HK7" s="17" t="s">
        <v>1</v>
      </c>
      <c r="HL7" s="17" t="s">
        <v>1</v>
      </c>
      <c r="HM7" s="17" t="s">
        <v>1</v>
      </c>
      <c r="HN7" s="17" t="s">
        <v>1</v>
      </c>
      <c r="HO7" s="17" t="s">
        <v>1</v>
      </c>
      <c r="HP7" s="17" t="s">
        <v>1</v>
      </c>
      <c r="HQ7" s="16" t="s">
        <v>35</v>
      </c>
      <c r="HR7" s="17" t="s">
        <v>1</v>
      </c>
      <c r="HS7" s="17" t="s">
        <v>1</v>
      </c>
      <c r="HT7" s="17" t="s">
        <v>1</v>
      </c>
      <c r="HU7" s="17" t="s">
        <v>1</v>
      </c>
      <c r="HV7" s="17" t="s">
        <v>1</v>
      </c>
      <c r="HW7" s="17" t="s">
        <v>1</v>
      </c>
      <c r="HX7" s="17" t="s">
        <v>1</v>
      </c>
      <c r="HY7" s="16" t="s">
        <v>35</v>
      </c>
      <c r="HZ7" s="17" t="s">
        <v>1</v>
      </c>
      <c r="IA7" s="17" t="s">
        <v>1</v>
      </c>
      <c r="IB7" s="17" t="s">
        <v>1</v>
      </c>
      <c r="IC7" s="17" t="s">
        <v>1</v>
      </c>
      <c r="ID7" s="17" t="s">
        <v>1</v>
      </c>
      <c r="IE7" s="17" t="s">
        <v>1</v>
      </c>
      <c r="IF7" s="17" t="s">
        <v>1</v>
      </c>
      <c r="IG7" s="16" t="s">
        <v>35</v>
      </c>
      <c r="IH7" s="17" t="s">
        <v>1</v>
      </c>
      <c r="II7" s="17" t="s">
        <v>1</v>
      </c>
      <c r="IJ7" s="17" t="s">
        <v>1</v>
      </c>
      <c r="IK7" s="17" t="s">
        <v>1</v>
      </c>
      <c r="IL7" s="17" t="s">
        <v>1</v>
      </c>
      <c r="IM7" s="17" t="s">
        <v>1</v>
      </c>
      <c r="IN7" s="17" t="s">
        <v>1</v>
      </c>
      <c r="IO7" s="16" t="s">
        <v>35</v>
      </c>
      <c r="IP7" s="17" t="s">
        <v>1</v>
      </c>
      <c r="IQ7" s="17" t="s">
        <v>1</v>
      </c>
      <c r="IR7" s="17" t="s">
        <v>1</v>
      </c>
      <c r="IS7" s="17" t="s">
        <v>1</v>
      </c>
      <c r="IT7" s="17" t="s">
        <v>1</v>
      </c>
      <c r="IU7" s="17" t="s">
        <v>1</v>
      </c>
      <c r="IV7" s="17" t="s">
        <v>1</v>
      </c>
    </row>
    <row r="8" spans="1:256" x14ac:dyDescent="0.25">
      <c r="A8" s="16" t="s">
        <v>36</v>
      </c>
      <c r="B8" s="17"/>
      <c r="C8" s="17"/>
      <c r="D8" s="17"/>
      <c r="E8" s="17"/>
      <c r="F8" s="17"/>
      <c r="G8" s="17"/>
      <c r="H8" s="17"/>
      <c r="I8" s="16"/>
      <c r="J8" s="17"/>
      <c r="K8" s="17"/>
      <c r="L8" s="17"/>
      <c r="M8" s="17"/>
      <c r="N8" s="17"/>
      <c r="O8" s="17"/>
      <c r="P8" s="17"/>
      <c r="Q8" s="16"/>
      <c r="R8" s="17"/>
      <c r="S8" s="17"/>
      <c r="T8" s="17"/>
      <c r="U8" s="17"/>
      <c r="V8" s="17"/>
      <c r="W8" s="17"/>
      <c r="X8" s="17"/>
      <c r="Y8" s="16"/>
      <c r="Z8" s="17"/>
      <c r="AA8" s="17"/>
      <c r="AB8" s="17"/>
      <c r="AC8" s="17"/>
      <c r="AD8" s="17"/>
      <c r="AE8" s="17"/>
      <c r="AF8" s="17"/>
      <c r="AG8" s="16"/>
      <c r="AH8" s="17" t="s">
        <v>1</v>
      </c>
      <c r="AI8" s="17" t="s">
        <v>1</v>
      </c>
      <c r="AJ8" s="17" t="s">
        <v>1</v>
      </c>
      <c r="AK8" s="17" t="s">
        <v>1</v>
      </c>
      <c r="AL8" s="17" t="s">
        <v>1</v>
      </c>
      <c r="AM8" s="17" t="s">
        <v>1</v>
      </c>
      <c r="AN8" s="17" t="s">
        <v>1</v>
      </c>
      <c r="AO8" s="16" t="s">
        <v>36</v>
      </c>
      <c r="AP8" s="17" t="s">
        <v>1</v>
      </c>
      <c r="AQ8" s="17" t="s">
        <v>1</v>
      </c>
      <c r="AR8" s="17" t="s">
        <v>1</v>
      </c>
      <c r="AS8" s="17" t="s">
        <v>1</v>
      </c>
      <c r="AT8" s="17" t="s">
        <v>1</v>
      </c>
      <c r="AU8" s="17" t="s">
        <v>1</v>
      </c>
      <c r="AV8" s="17" t="s">
        <v>1</v>
      </c>
      <c r="AW8" s="16" t="s">
        <v>36</v>
      </c>
      <c r="AX8" s="17" t="s">
        <v>1</v>
      </c>
      <c r="AY8" s="17" t="s">
        <v>1</v>
      </c>
      <c r="AZ8" s="17" t="s">
        <v>1</v>
      </c>
      <c r="BA8" s="17" t="s">
        <v>1</v>
      </c>
      <c r="BB8" s="17" t="s">
        <v>1</v>
      </c>
      <c r="BC8" s="17" t="s">
        <v>1</v>
      </c>
      <c r="BD8" s="17" t="s">
        <v>1</v>
      </c>
      <c r="BE8" s="16" t="s">
        <v>36</v>
      </c>
      <c r="BF8" s="17" t="s">
        <v>1</v>
      </c>
      <c r="BG8" s="17" t="s">
        <v>1</v>
      </c>
      <c r="BH8" s="17" t="s">
        <v>1</v>
      </c>
      <c r="BI8" s="17" t="s">
        <v>1</v>
      </c>
      <c r="BJ8" s="17" t="s">
        <v>1</v>
      </c>
      <c r="BK8" s="17" t="s">
        <v>1</v>
      </c>
      <c r="BL8" s="17" t="s">
        <v>1</v>
      </c>
      <c r="BM8" s="16" t="s">
        <v>36</v>
      </c>
      <c r="BN8" s="17" t="s">
        <v>1</v>
      </c>
      <c r="BO8" s="17" t="s">
        <v>1</v>
      </c>
      <c r="BP8" s="17" t="s">
        <v>1</v>
      </c>
      <c r="BQ8" s="17" t="s">
        <v>1</v>
      </c>
      <c r="BR8" s="17" t="s">
        <v>1</v>
      </c>
      <c r="BS8" s="17" t="s">
        <v>1</v>
      </c>
      <c r="BT8" s="17" t="s">
        <v>1</v>
      </c>
      <c r="BU8" s="16" t="s">
        <v>36</v>
      </c>
      <c r="BV8" s="17" t="s">
        <v>1</v>
      </c>
      <c r="BW8" s="17" t="s">
        <v>1</v>
      </c>
      <c r="BX8" s="17" t="s">
        <v>1</v>
      </c>
      <c r="BY8" s="17" t="s">
        <v>1</v>
      </c>
      <c r="BZ8" s="17" t="s">
        <v>1</v>
      </c>
      <c r="CA8" s="17" t="s">
        <v>1</v>
      </c>
      <c r="CB8" s="17" t="s">
        <v>1</v>
      </c>
      <c r="CC8" s="16" t="s">
        <v>36</v>
      </c>
      <c r="CD8" s="17" t="s">
        <v>1</v>
      </c>
      <c r="CE8" s="17" t="s">
        <v>1</v>
      </c>
      <c r="CF8" s="17" t="s">
        <v>1</v>
      </c>
      <c r="CG8" s="17" t="s">
        <v>1</v>
      </c>
      <c r="CH8" s="17" t="s">
        <v>1</v>
      </c>
      <c r="CI8" s="17" t="s">
        <v>1</v>
      </c>
      <c r="CJ8" s="17" t="s">
        <v>1</v>
      </c>
      <c r="CK8" s="16" t="s">
        <v>36</v>
      </c>
      <c r="CL8" s="17" t="s">
        <v>1</v>
      </c>
      <c r="CM8" s="17" t="s">
        <v>1</v>
      </c>
      <c r="CN8" s="17" t="s">
        <v>1</v>
      </c>
      <c r="CO8" s="17" t="s">
        <v>1</v>
      </c>
      <c r="CP8" s="17" t="s">
        <v>1</v>
      </c>
      <c r="CQ8" s="17" t="s">
        <v>1</v>
      </c>
      <c r="CR8" s="17" t="s">
        <v>1</v>
      </c>
      <c r="CS8" s="16" t="s">
        <v>36</v>
      </c>
      <c r="CT8" s="17" t="s">
        <v>1</v>
      </c>
      <c r="CU8" s="17" t="s">
        <v>1</v>
      </c>
      <c r="CV8" s="17" t="s">
        <v>1</v>
      </c>
      <c r="CW8" s="17" t="s">
        <v>1</v>
      </c>
      <c r="CX8" s="17" t="s">
        <v>1</v>
      </c>
      <c r="CY8" s="17" t="s">
        <v>1</v>
      </c>
      <c r="CZ8" s="17" t="s">
        <v>1</v>
      </c>
      <c r="DA8" s="16" t="s">
        <v>36</v>
      </c>
      <c r="DB8" s="17" t="s">
        <v>1</v>
      </c>
      <c r="DC8" s="17" t="s">
        <v>1</v>
      </c>
      <c r="DD8" s="17" t="s">
        <v>1</v>
      </c>
      <c r="DE8" s="17" t="s">
        <v>1</v>
      </c>
      <c r="DF8" s="17" t="s">
        <v>1</v>
      </c>
      <c r="DG8" s="17" t="s">
        <v>1</v>
      </c>
      <c r="DH8" s="17" t="s">
        <v>1</v>
      </c>
      <c r="DI8" s="16" t="s">
        <v>36</v>
      </c>
      <c r="DJ8" s="17" t="s">
        <v>1</v>
      </c>
      <c r="DK8" s="17" t="s">
        <v>1</v>
      </c>
      <c r="DL8" s="17" t="s">
        <v>1</v>
      </c>
      <c r="DM8" s="17" t="s">
        <v>1</v>
      </c>
      <c r="DN8" s="17" t="s">
        <v>1</v>
      </c>
      <c r="DO8" s="17" t="s">
        <v>1</v>
      </c>
      <c r="DP8" s="17" t="s">
        <v>1</v>
      </c>
      <c r="DQ8" s="16" t="s">
        <v>36</v>
      </c>
      <c r="DR8" s="17" t="s">
        <v>1</v>
      </c>
      <c r="DS8" s="17" t="s">
        <v>1</v>
      </c>
      <c r="DT8" s="17" t="s">
        <v>1</v>
      </c>
      <c r="DU8" s="17" t="s">
        <v>1</v>
      </c>
      <c r="DV8" s="17" t="s">
        <v>1</v>
      </c>
      <c r="DW8" s="17" t="s">
        <v>1</v>
      </c>
      <c r="DX8" s="17" t="s">
        <v>1</v>
      </c>
      <c r="DY8" s="16" t="s">
        <v>36</v>
      </c>
      <c r="DZ8" s="17" t="s">
        <v>1</v>
      </c>
      <c r="EA8" s="17" t="s">
        <v>1</v>
      </c>
      <c r="EB8" s="17" t="s">
        <v>1</v>
      </c>
      <c r="EC8" s="17" t="s">
        <v>1</v>
      </c>
      <c r="ED8" s="17" t="s">
        <v>1</v>
      </c>
      <c r="EE8" s="17" t="s">
        <v>1</v>
      </c>
      <c r="EF8" s="17" t="s">
        <v>1</v>
      </c>
      <c r="EG8" s="16" t="s">
        <v>36</v>
      </c>
      <c r="EH8" s="17" t="s">
        <v>1</v>
      </c>
      <c r="EI8" s="17" t="s">
        <v>1</v>
      </c>
      <c r="EJ8" s="17" t="s">
        <v>1</v>
      </c>
      <c r="EK8" s="17" t="s">
        <v>1</v>
      </c>
      <c r="EL8" s="17" t="s">
        <v>1</v>
      </c>
      <c r="EM8" s="17" t="s">
        <v>1</v>
      </c>
      <c r="EN8" s="17" t="s">
        <v>1</v>
      </c>
      <c r="EO8" s="16" t="s">
        <v>36</v>
      </c>
      <c r="EP8" s="17" t="s">
        <v>1</v>
      </c>
      <c r="EQ8" s="17" t="s">
        <v>1</v>
      </c>
      <c r="ER8" s="17" t="s">
        <v>1</v>
      </c>
      <c r="ES8" s="17" t="s">
        <v>1</v>
      </c>
      <c r="ET8" s="17" t="s">
        <v>1</v>
      </c>
      <c r="EU8" s="17" t="s">
        <v>1</v>
      </c>
      <c r="EV8" s="17" t="s">
        <v>1</v>
      </c>
      <c r="EW8" s="16" t="s">
        <v>36</v>
      </c>
      <c r="EX8" s="17" t="s">
        <v>1</v>
      </c>
      <c r="EY8" s="17" t="s">
        <v>1</v>
      </c>
      <c r="EZ8" s="17" t="s">
        <v>1</v>
      </c>
      <c r="FA8" s="17" t="s">
        <v>1</v>
      </c>
      <c r="FB8" s="17" t="s">
        <v>1</v>
      </c>
      <c r="FC8" s="17" t="s">
        <v>1</v>
      </c>
      <c r="FD8" s="17" t="s">
        <v>1</v>
      </c>
      <c r="FE8" s="16" t="s">
        <v>36</v>
      </c>
      <c r="FF8" s="17" t="s">
        <v>1</v>
      </c>
      <c r="FG8" s="17" t="s">
        <v>1</v>
      </c>
      <c r="FH8" s="17" t="s">
        <v>1</v>
      </c>
      <c r="FI8" s="17" t="s">
        <v>1</v>
      </c>
      <c r="FJ8" s="17" t="s">
        <v>1</v>
      </c>
      <c r="FK8" s="17" t="s">
        <v>1</v>
      </c>
      <c r="FL8" s="17" t="s">
        <v>1</v>
      </c>
      <c r="FM8" s="16" t="s">
        <v>36</v>
      </c>
      <c r="FN8" s="17" t="s">
        <v>1</v>
      </c>
      <c r="FO8" s="17" t="s">
        <v>1</v>
      </c>
      <c r="FP8" s="17" t="s">
        <v>1</v>
      </c>
      <c r="FQ8" s="17" t="s">
        <v>1</v>
      </c>
      <c r="FR8" s="17" t="s">
        <v>1</v>
      </c>
      <c r="FS8" s="17" t="s">
        <v>1</v>
      </c>
      <c r="FT8" s="17" t="s">
        <v>1</v>
      </c>
      <c r="FU8" s="16" t="s">
        <v>36</v>
      </c>
      <c r="FV8" s="17" t="s">
        <v>1</v>
      </c>
      <c r="FW8" s="17" t="s">
        <v>1</v>
      </c>
      <c r="FX8" s="17" t="s">
        <v>1</v>
      </c>
      <c r="FY8" s="17" t="s">
        <v>1</v>
      </c>
      <c r="FZ8" s="17" t="s">
        <v>1</v>
      </c>
      <c r="GA8" s="17" t="s">
        <v>1</v>
      </c>
      <c r="GB8" s="17" t="s">
        <v>1</v>
      </c>
      <c r="GC8" s="16" t="s">
        <v>36</v>
      </c>
      <c r="GD8" s="17" t="s">
        <v>1</v>
      </c>
      <c r="GE8" s="17" t="s">
        <v>1</v>
      </c>
      <c r="GF8" s="17" t="s">
        <v>1</v>
      </c>
      <c r="GG8" s="17" t="s">
        <v>1</v>
      </c>
      <c r="GH8" s="17" t="s">
        <v>1</v>
      </c>
      <c r="GI8" s="17" t="s">
        <v>1</v>
      </c>
      <c r="GJ8" s="17" t="s">
        <v>1</v>
      </c>
      <c r="GK8" s="16" t="s">
        <v>36</v>
      </c>
      <c r="GL8" s="17" t="s">
        <v>1</v>
      </c>
      <c r="GM8" s="17" t="s">
        <v>1</v>
      </c>
      <c r="GN8" s="17" t="s">
        <v>1</v>
      </c>
      <c r="GO8" s="17" t="s">
        <v>1</v>
      </c>
      <c r="GP8" s="17" t="s">
        <v>1</v>
      </c>
      <c r="GQ8" s="17" t="s">
        <v>1</v>
      </c>
      <c r="GR8" s="17" t="s">
        <v>1</v>
      </c>
      <c r="GS8" s="16" t="s">
        <v>36</v>
      </c>
      <c r="GT8" s="17" t="s">
        <v>1</v>
      </c>
      <c r="GU8" s="17" t="s">
        <v>1</v>
      </c>
      <c r="GV8" s="17" t="s">
        <v>1</v>
      </c>
      <c r="GW8" s="17" t="s">
        <v>1</v>
      </c>
      <c r="GX8" s="17" t="s">
        <v>1</v>
      </c>
      <c r="GY8" s="17" t="s">
        <v>1</v>
      </c>
      <c r="GZ8" s="17" t="s">
        <v>1</v>
      </c>
      <c r="HA8" s="16" t="s">
        <v>36</v>
      </c>
      <c r="HB8" s="17" t="s">
        <v>1</v>
      </c>
      <c r="HC8" s="17" t="s">
        <v>1</v>
      </c>
      <c r="HD8" s="17" t="s">
        <v>1</v>
      </c>
      <c r="HE8" s="17" t="s">
        <v>1</v>
      </c>
      <c r="HF8" s="17" t="s">
        <v>1</v>
      </c>
      <c r="HG8" s="17" t="s">
        <v>1</v>
      </c>
      <c r="HH8" s="17" t="s">
        <v>1</v>
      </c>
      <c r="HI8" s="16" t="s">
        <v>36</v>
      </c>
      <c r="HJ8" s="17" t="s">
        <v>1</v>
      </c>
      <c r="HK8" s="17" t="s">
        <v>1</v>
      </c>
      <c r="HL8" s="17" t="s">
        <v>1</v>
      </c>
      <c r="HM8" s="17" t="s">
        <v>1</v>
      </c>
      <c r="HN8" s="17" t="s">
        <v>1</v>
      </c>
      <c r="HO8" s="17" t="s">
        <v>1</v>
      </c>
      <c r="HP8" s="17" t="s">
        <v>1</v>
      </c>
      <c r="HQ8" s="16" t="s">
        <v>36</v>
      </c>
      <c r="HR8" s="17" t="s">
        <v>1</v>
      </c>
      <c r="HS8" s="17" t="s">
        <v>1</v>
      </c>
      <c r="HT8" s="17" t="s">
        <v>1</v>
      </c>
      <c r="HU8" s="17" t="s">
        <v>1</v>
      </c>
      <c r="HV8" s="17" t="s">
        <v>1</v>
      </c>
      <c r="HW8" s="17" t="s">
        <v>1</v>
      </c>
      <c r="HX8" s="17" t="s">
        <v>1</v>
      </c>
      <c r="HY8" s="16" t="s">
        <v>36</v>
      </c>
      <c r="HZ8" s="17" t="s">
        <v>1</v>
      </c>
      <c r="IA8" s="17" t="s">
        <v>1</v>
      </c>
      <c r="IB8" s="17" t="s">
        <v>1</v>
      </c>
      <c r="IC8" s="17" t="s">
        <v>1</v>
      </c>
      <c r="ID8" s="17" t="s">
        <v>1</v>
      </c>
      <c r="IE8" s="17" t="s">
        <v>1</v>
      </c>
      <c r="IF8" s="17" t="s">
        <v>1</v>
      </c>
      <c r="IG8" s="16" t="s">
        <v>36</v>
      </c>
      <c r="IH8" s="17" t="s">
        <v>1</v>
      </c>
      <c r="II8" s="17" t="s">
        <v>1</v>
      </c>
      <c r="IJ8" s="17" t="s">
        <v>1</v>
      </c>
      <c r="IK8" s="17" t="s">
        <v>1</v>
      </c>
      <c r="IL8" s="17" t="s">
        <v>1</v>
      </c>
      <c r="IM8" s="17" t="s">
        <v>1</v>
      </c>
      <c r="IN8" s="17" t="s">
        <v>1</v>
      </c>
      <c r="IO8" s="16" t="s">
        <v>36</v>
      </c>
      <c r="IP8" s="17" t="s">
        <v>1</v>
      </c>
      <c r="IQ8" s="17" t="s">
        <v>1</v>
      </c>
      <c r="IR8" s="17" t="s">
        <v>1</v>
      </c>
      <c r="IS8" s="17" t="s">
        <v>1</v>
      </c>
      <c r="IT8" s="17" t="s">
        <v>1</v>
      </c>
      <c r="IU8" s="17" t="s">
        <v>1</v>
      </c>
      <c r="IV8" s="17" t="s">
        <v>1</v>
      </c>
    </row>
    <row r="9" spans="1:256" x14ac:dyDescent="0.25">
      <c r="A9" s="16" t="s">
        <v>37</v>
      </c>
      <c r="B9" s="17"/>
      <c r="C9" s="17"/>
      <c r="D9" s="17"/>
      <c r="E9" s="17"/>
      <c r="F9" s="17"/>
      <c r="G9" s="17"/>
      <c r="H9" s="17"/>
      <c r="I9" s="16"/>
      <c r="J9" s="17"/>
      <c r="K9" s="17"/>
      <c r="L9" s="17"/>
      <c r="M9" s="17"/>
      <c r="N9" s="17"/>
      <c r="O9" s="17"/>
      <c r="P9" s="17"/>
      <c r="Q9" s="16"/>
      <c r="R9" s="17"/>
      <c r="S9" s="17"/>
      <c r="T9" s="17"/>
      <c r="U9" s="17"/>
      <c r="V9" s="17"/>
      <c r="W9" s="17"/>
      <c r="X9" s="17"/>
      <c r="Y9" s="16"/>
      <c r="Z9" s="17"/>
      <c r="AA9" s="17"/>
      <c r="AB9" s="17"/>
      <c r="AC9" s="17"/>
      <c r="AD9" s="17"/>
      <c r="AE9" s="17"/>
      <c r="AF9" s="17"/>
      <c r="AG9" s="16"/>
      <c r="AH9" s="17" t="s">
        <v>1</v>
      </c>
      <c r="AI9" s="17" t="s">
        <v>1</v>
      </c>
      <c r="AJ9" s="17" t="s">
        <v>1</v>
      </c>
      <c r="AK9" s="17" t="s">
        <v>1</v>
      </c>
      <c r="AL9" s="17" t="s">
        <v>1</v>
      </c>
      <c r="AM9" s="17" t="s">
        <v>1</v>
      </c>
      <c r="AN9" s="17" t="s">
        <v>1</v>
      </c>
      <c r="AO9" s="16" t="s">
        <v>37</v>
      </c>
      <c r="AP9" s="17" t="s">
        <v>1</v>
      </c>
      <c r="AQ9" s="17" t="s">
        <v>1</v>
      </c>
      <c r="AR9" s="17" t="s">
        <v>1</v>
      </c>
      <c r="AS9" s="17" t="s">
        <v>1</v>
      </c>
      <c r="AT9" s="17" t="s">
        <v>1</v>
      </c>
      <c r="AU9" s="17" t="s">
        <v>1</v>
      </c>
      <c r="AV9" s="17" t="s">
        <v>1</v>
      </c>
      <c r="AW9" s="16" t="s">
        <v>37</v>
      </c>
      <c r="AX9" s="17" t="s">
        <v>1</v>
      </c>
      <c r="AY9" s="17" t="s">
        <v>1</v>
      </c>
      <c r="AZ9" s="17" t="s">
        <v>1</v>
      </c>
      <c r="BA9" s="17" t="s">
        <v>1</v>
      </c>
      <c r="BB9" s="17" t="s">
        <v>1</v>
      </c>
      <c r="BC9" s="17" t="s">
        <v>1</v>
      </c>
      <c r="BD9" s="17" t="s">
        <v>1</v>
      </c>
      <c r="BE9" s="16" t="s">
        <v>37</v>
      </c>
      <c r="BF9" s="17" t="s">
        <v>1</v>
      </c>
      <c r="BG9" s="17" t="s">
        <v>1</v>
      </c>
      <c r="BH9" s="17" t="s">
        <v>1</v>
      </c>
      <c r="BI9" s="17" t="s">
        <v>1</v>
      </c>
      <c r="BJ9" s="17" t="s">
        <v>1</v>
      </c>
      <c r="BK9" s="17" t="s">
        <v>1</v>
      </c>
      <c r="BL9" s="17" t="s">
        <v>1</v>
      </c>
      <c r="BM9" s="16" t="s">
        <v>37</v>
      </c>
      <c r="BN9" s="17" t="s">
        <v>1</v>
      </c>
      <c r="BO9" s="17" t="s">
        <v>1</v>
      </c>
      <c r="BP9" s="17" t="s">
        <v>1</v>
      </c>
      <c r="BQ9" s="17" t="s">
        <v>1</v>
      </c>
      <c r="BR9" s="17" t="s">
        <v>1</v>
      </c>
      <c r="BS9" s="17" t="s">
        <v>1</v>
      </c>
      <c r="BT9" s="17" t="s">
        <v>1</v>
      </c>
      <c r="BU9" s="16" t="s">
        <v>37</v>
      </c>
      <c r="BV9" s="17" t="s">
        <v>1</v>
      </c>
      <c r="BW9" s="17" t="s">
        <v>1</v>
      </c>
      <c r="BX9" s="17" t="s">
        <v>1</v>
      </c>
      <c r="BY9" s="17" t="s">
        <v>1</v>
      </c>
      <c r="BZ9" s="17" t="s">
        <v>1</v>
      </c>
      <c r="CA9" s="17" t="s">
        <v>1</v>
      </c>
      <c r="CB9" s="17" t="s">
        <v>1</v>
      </c>
      <c r="CC9" s="16" t="s">
        <v>37</v>
      </c>
      <c r="CD9" s="17" t="s">
        <v>1</v>
      </c>
      <c r="CE9" s="17" t="s">
        <v>1</v>
      </c>
      <c r="CF9" s="17" t="s">
        <v>1</v>
      </c>
      <c r="CG9" s="17" t="s">
        <v>1</v>
      </c>
      <c r="CH9" s="17" t="s">
        <v>1</v>
      </c>
      <c r="CI9" s="17" t="s">
        <v>1</v>
      </c>
      <c r="CJ9" s="17" t="s">
        <v>1</v>
      </c>
      <c r="CK9" s="16" t="s">
        <v>37</v>
      </c>
      <c r="CL9" s="17" t="s">
        <v>1</v>
      </c>
      <c r="CM9" s="17" t="s">
        <v>1</v>
      </c>
      <c r="CN9" s="17" t="s">
        <v>1</v>
      </c>
      <c r="CO9" s="17" t="s">
        <v>1</v>
      </c>
      <c r="CP9" s="17" t="s">
        <v>1</v>
      </c>
      <c r="CQ9" s="17" t="s">
        <v>1</v>
      </c>
      <c r="CR9" s="17" t="s">
        <v>1</v>
      </c>
      <c r="CS9" s="16" t="s">
        <v>37</v>
      </c>
      <c r="CT9" s="17" t="s">
        <v>1</v>
      </c>
      <c r="CU9" s="17" t="s">
        <v>1</v>
      </c>
      <c r="CV9" s="17" t="s">
        <v>1</v>
      </c>
      <c r="CW9" s="17" t="s">
        <v>1</v>
      </c>
      <c r="CX9" s="17" t="s">
        <v>1</v>
      </c>
      <c r="CY9" s="17" t="s">
        <v>1</v>
      </c>
      <c r="CZ9" s="17" t="s">
        <v>1</v>
      </c>
      <c r="DA9" s="16" t="s">
        <v>37</v>
      </c>
      <c r="DB9" s="17" t="s">
        <v>1</v>
      </c>
      <c r="DC9" s="17" t="s">
        <v>1</v>
      </c>
      <c r="DD9" s="17" t="s">
        <v>1</v>
      </c>
      <c r="DE9" s="17" t="s">
        <v>1</v>
      </c>
      <c r="DF9" s="17" t="s">
        <v>1</v>
      </c>
      <c r="DG9" s="17" t="s">
        <v>1</v>
      </c>
      <c r="DH9" s="17" t="s">
        <v>1</v>
      </c>
      <c r="DI9" s="16" t="s">
        <v>37</v>
      </c>
      <c r="DJ9" s="17" t="s">
        <v>1</v>
      </c>
      <c r="DK9" s="17" t="s">
        <v>1</v>
      </c>
      <c r="DL9" s="17" t="s">
        <v>1</v>
      </c>
      <c r="DM9" s="17" t="s">
        <v>1</v>
      </c>
      <c r="DN9" s="17" t="s">
        <v>1</v>
      </c>
      <c r="DO9" s="17" t="s">
        <v>1</v>
      </c>
      <c r="DP9" s="17" t="s">
        <v>1</v>
      </c>
      <c r="DQ9" s="16" t="s">
        <v>37</v>
      </c>
      <c r="DR9" s="17" t="s">
        <v>1</v>
      </c>
      <c r="DS9" s="17" t="s">
        <v>1</v>
      </c>
      <c r="DT9" s="17" t="s">
        <v>1</v>
      </c>
      <c r="DU9" s="17" t="s">
        <v>1</v>
      </c>
      <c r="DV9" s="17" t="s">
        <v>1</v>
      </c>
      <c r="DW9" s="17" t="s">
        <v>1</v>
      </c>
      <c r="DX9" s="17" t="s">
        <v>1</v>
      </c>
      <c r="DY9" s="16" t="s">
        <v>37</v>
      </c>
      <c r="DZ9" s="17" t="s">
        <v>1</v>
      </c>
      <c r="EA9" s="17" t="s">
        <v>1</v>
      </c>
      <c r="EB9" s="17" t="s">
        <v>1</v>
      </c>
      <c r="EC9" s="17" t="s">
        <v>1</v>
      </c>
      <c r="ED9" s="17" t="s">
        <v>1</v>
      </c>
      <c r="EE9" s="17" t="s">
        <v>1</v>
      </c>
      <c r="EF9" s="17" t="s">
        <v>1</v>
      </c>
      <c r="EG9" s="16" t="s">
        <v>37</v>
      </c>
      <c r="EH9" s="17" t="s">
        <v>1</v>
      </c>
      <c r="EI9" s="17" t="s">
        <v>1</v>
      </c>
      <c r="EJ9" s="17" t="s">
        <v>1</v>
      </c>
      <c r="EK9" s="17" t="s">
        <v>1</v>
      </c>
      <c r="EL9" s="17" t="s">
        <v>1</v>
      </c>
      <c r="EM9" s="17" t="s">
        <v>1</v>
      </c>
      <c r="EN9" s="17" t="s">
        <v>1</v>
      </c>
      <c r="EO9" s="16" t="s">
        <v>37</v>
      </c>
      <c r="EP9" s="17" t="s">
        <v>1</v>
      </c>
      <c r="EQ9" s="17" t="s">
        <v>1</v>
      </c>
      <c r="ER9" s="17" t="s">
        <v>1</v>
      </c>
      <c r="ES9" s="17" t="s">
        <v>1</v>
      </c>
      <c r="ET9" s="17" t="s">
        <v>1</v>
      </c>
      <c r="EU9" s="17" t="s">
        <v>1</v>
      </c>
      <c r="EV9" s="17" t="s">
        <v>1</v>
      </c>
      <c r="EW9" s="16" t="s">
        <v>37</v>
      </c>
      <c r="EX9" s="17" t="s">
        <v>1</v>
      </c>
      <c r="EY9" s="17" t="s">
        <v>1</v>
      </c>
      <c r="EZ9" s="17" t="s">
        <v>1</v>
      </c>
      <c r="FA9" s="17" t="s">
        <v>1</v>
      </c>
      <c r="FB9" s="17" t="s">
        <v>1</v>
      </c>
      <c r="FC9" s="17" t="s">
        <v>1</v>
      </c>
      <c r="FD9" s="17" t="s">
        <v>1</v>
      </c>
      <c r="FE9" s="16" t="s">
        <v>37</v>
      </c>
      <c r="FF9" s="17" t="s">
        <v>1</v>
      </c>
      <c r="FG9" s="17" t="s">
        <v>1</v>
      </c>
      <c r="FH9" s="17" t="s">
        <v>1</v>
      </c>
      <c r="FI9" s="17" t="s">
        <v>1</v>
      </c>
      <c r="FJ9" s="17" t="s">
        <v>1</v>
      </c>
      <c r="FK9" s="17" t="s">
        <v>1</v>
      </c>
      <c r="FL9" s="17" t="s">
        <v>1</v>
      </c>
      <c r="FM9" s="16" t="s">
        <v>37</v>
      </c>
      <c r="FN9" s="17" t="s">
        <v>1</v>
      </c>
      <c r="FO9" s="17" t="s">
        <v>1</v>
      </c>
      <c r="FP9" s="17" t="s">
        <v>1</v>
      </c>
      <c r="FQ9" s="17" t="s">
        <v>1</v>
      </c>
      <c r="FR9" s="17" t="s">
        <v>1</v>
      </c>
      <c r="FS9" s="17" t="s">
        <v>1</v>
      </c>
      <c r="FT9" s="17" t="s">
        <v>1</v>
      </c>
      <c r="FU9" s="16" t="s">
        <v>37</v>
      </c>
      <c r="FV9" s="17" t="s">
        <v>1</v>
      </c>
      <c r="FW9" s="17" t="s">
        <v>1</v>
      </c>
      <c r="FX9" s="17" t="s">
        <v>1</v>
      </c>
      <c r="FY9" s="17" t="s">
        <v>1</v>
      </c>
      <c r="FZ9" s="17" t="s">
        <v>1</v>
      </c>
      <c r="GA9" s="17" t="s">
        <v>1</v>
      </c>
      <c r="GB9" s="17" t="s">
        <v>1</v>
      </c>
      <c r="GC9" s="16" t="s">
        <v>37</v>
      </c>
      <c r="GD9" s="17" t="s">
        <v>1</v>
      </c>
      <c r="GE9" s="17" t="s">
        <v>1</v>
      </c>
      <c r="GF9" s="17" t="s">
        <v>1</v>
      </c>
      <c r="GG9" s="17" t="s">
        <v>1</v>
      </c>
      <c r="GH9" s="17" t="s">
        <v>1</v>
      </c>
      <c r="GI9" s="17" t="s">
        <v>1</v>
      </c>
      <c r="GJ9" s="17" t="s">
        <v>1</v>
      </c>
      <c r="GK9" s="16" t="s">
        <v>37</v>
      </c>
      <c r="GL9" s="17" t="s">
        <v>1</v>
      </c>
      <c r="GM9" s="17" t="s">
        <v>1</v>
      </c>
      <c r="GN9" s="17" t="s">
        <v>1</v>
      </c>
      <c r="GO9" s="17" t="s">
        <v>1</v>
      </c>
      <c r="GP9" s="17" t="s">
        <v>1</v>
      </c>
      <c r="GQ9" s="17" t="s">
        <v>1</v>
      </c>
      <c r="GR9" s="17" t="s">
        <v>1</v>
      </c>
      <c r="GS9" s="16" t="s">
        <v>37</v>
      </c>
      <c r="GT9" s="17" t="s">
        <v>1</v>
      </c>
      <c r="GU9" s="17" t="s">
        <v>1</v>
      </c>
      <c r="GV9" s="17" t="s">
        <v>1</v>
      </c>
      <c r="GW9" s="17" t="s">
        <v>1</v>
      </c>
      <c r="GX9" s="17" t="s">
        <v>1</v>
      </c>
      <c r="GY9" s="17" t="s">
        <v>1</v>
      </c>
      <c r="GZ9" s="17" t="s">
        <v>1</v>
      </c>
      <c r="HA9" s="16" t="s">
        <v>37</v>
      </c>
      <c r="HB9" s="17" t="s">
        <v>1</v>
      </c>
      <c r="HC9" s="17" t="s">
        <v>1</v>
      </c>
      <c r="HD9" s="17" t="s">
        <v>1</v>
      </c>
      <c r="HE9" s="17" t="s">
        <v>1</v>
      </c>
      <c r="HF9" s="17" t="s">
        <v>1</v>
      </c>
      <c r="HG9" s="17" t="s">
        <v>1</v>
      </c>
      <c r="HH9" s="17" t="s">
        <v>1</v>
      </c>
      <c r="HI9" s="16" t="s">
        <v>37</v>
      </c>
      <c r="HJ9" s="17" t="s">
        <v>1</v>
      </c>
      <c r="HK9" s="17" t="s">
        <v>1</v>
      </c>
      <c r="HL9" s="17" t="s">
        <v>1</v>
      </c>
      <c r="HM9" s="17" t="s">
        <v>1</v>
      </c>
      <c r="HN9" s="17" t="s">
        <v>1</v>
      </c>
      <c r="HO9" s="17" t="s">
        <v>1</v>
      </c>
      <c r="HP9" s="17" t="s">
        <v>1</v>
      </c>
      <c r="HQ9" s="16" t="s">
        <v>37</v>
      </c>
      <c r="HR9" s="17" t="s">
        <v>1</v>
      </c>
      <c r="HS9" s="17" t="s">
        <v>1</v>
      </c>
      <c r="HT9" s="17" t="s">
        <v>1</v>
      </c>
      <c r="HU9" s="17" t="s">
        <v>1</v>
      </c>
      <c r="HV9" s="17" t="s">
        <v>1</v>
      </c>
      <c r="HW9" s="17" t="s">
        <v>1</v>
      </c>
      <c r="HX9" s="17" t="s">
        <v>1</v>
      </c>
      <c r="HY9" s="16" t="s">
        <v>37</v>
      </c>
      <c r="HZ9" s="17" t="s">
        <v>1</v>
      </c>
      <c r="IA9" s="17" t="s">
        <v>1</v>
      </c>
      <c r="IB9" s="17" t="s">
        <v>1</v>
      </c>
      <c r="IC9" s="17" t="s">
        <v>1</v>
      </c>
      <c r="ID9" s="17" t="s">
        <v>1</v>
      </c>
      <c r="IE9" s="17" t="s">
        <v>1</v>
      </c>
      <c r="IF9" s="17" t="s">
        <v>1</v>
      </c>
      <c r="IG9" s="16" t="s">
        <v>37</v>
      </c>
      <c r="IH9" s="17" t="s">
        <v>1</v>
      </c>
      <c r="II9" s="17" t="s">
        <v>1</v>
      </c>
      <c r="IJ9" s="17" t="s">
        <v>1</v>
      </c>
      <c r="IK9" s="17" t="s">
        <v>1</v>
      </c>
      <c r="IL9" s="17" t="s">
        <v>1</v>
      </c>
      <c r="IM9" s="17" t="s">
        <v>1</v>
      </c>
      <c r="IN9" s="17" t="s">
        <v>1</v>
      </c>
      <c r="IO9" s="16" t="s">
        <v>37</v>
      </c>
      <c r="IP9" s="17" t="s">
        <v>1</v>
      </c>
      <c r="IQ9" s="17" t="s">
        <v>1</v>
      </c>
      <c r="IR9" s="17" t="s">
        <v>1</v>
      </c>
      <c r="IS9" s="17" t="s">
        <v>1</v>
      </c>
      <c r="IT9" s="17" t="s">
        <v>1</v>
      </c>
      <c r="IU9" s="17" t="s">
        <v>1</v>
      </c>
      <c r="IV9" s="17" t="s">
        <v>1</v>
      </c>
    </row>
    <row r="10" spans="1:256" x14ac:dyDescent="0.25">
      <c r="A10" s="16" t="s">
        <v>38</v>
      </c>
      <c r="B10" s="17"/>
      <c r="C10" s="17"/>
      <c r="D10" s="17"/>
      <c r="E10" s="17"/>
      <c r="F10" s="17"/>
      <c r="G10" s="17"/>
      <c r="H10" s="17"/>
      <c r="I10" s="16"/>
      <c r="J10" s="17"/>
      <c r="K10" s="17"/>
      <c r="L10" s="17"/>
      <c r="M10" s="17"/>
      <c r="N10" s="17"/>
      <c r="O10" s="17"/>
      <c r="P10" s="17"/>
      <c r="Q10" s="16"/>
      <c r="R10" s="17"/>
      <c r="S10" s="17"/>
      <c r="T10" s="17"/>
      <c r="U10" s="17"/>
      <c r="V10" s="17"/>
      <c r="W10" s="17"/>
      <c r="X10" s="17"/>
      <c r="Y10" s="16"/>
      <c r="Z10" s="17"/>
      <c r="AA10" s="17"/>
      <c r="AB10" s="17"/>
      <c r="AC10" s="17"/>
      <c r="AD10" s="17"/>
      <c r="AE10" s="17"/>
      <c r="AF10" s="17"/>
      <c r="AG10" s="16"/>
      <c r="AH10" s="17" t="s">
        <v>1</v>
      </c>
      <c r="AI10" s="17" t="s">
        <v>1</v>
      </c>
      <c r="AJ10" s="17" t="s">
        <v>1</v>
      </c>
      <c r="AK10" s="17" t="s">
        <v>1</v>
      </c>
      <c r="AL10" s="17" t="s">
        <v>1</v>
      </c>
      <c r="AM10" s="17" t="s">
        <v>1</v>
      </c>
      <c r="AN10" s="17" t="s">
        <v>1</v>
      </c>
      <c r="AO10" s="16" t="s">
        <v>38</v>
      </c>
      <c r="AP10" s="17" t="s">
        <v>1</v>
      </c>
      <c r="AQ10" s="17" t="s">
        <v>1</v>
      </c>
      <c r="AR10" s="17" t="s">
        <v>1</v>
      </c>
      <c r="AS10" s="17" t="s">
        <v>1</v>
      </c>
      <c r="AT10" s="17" t="s">
        <v>1</v>
      </c>
      <c r="AU10" s="17" t="s">
        <v>1</v>
      </c>
      <c r="AV10" s="17" t="s">
        <v>1</v>
      </c>
      <c r="AW10" s="16" t="s">
        <v>38</v>
      </c>
      <c r="AX10" s="17" t="s">
        <v>1</v>
      </c>
      <c r="AY10" s="17" t="s">
        <v>1</v>
      </c>
      <c r="AZ10" s="17" t="s">
        <v>1</v>
      </c>
      <c r="BA10" s="17" t="s">
        <v>1</v>
      </c>
      <c r="BB10" s="17" t="s">
        <v>1</v>
      </c>
      <c r="BC10" s="17" t="s">
        <v>1</v>
      </c>
      <c r="BD10" s="17" t="s">
        <v>1</v>
      </c>
      <c r="BE10" s="16" t="s">
        <v>38</v>
      </c>
      <c r="BF10" s="17" t="s">
        <v>1</v>
      </c>
      <c r="BG10" s="17" t="s">
        <v>1</v>
      </c>
      <c r="BH10" s="17" t="s">
        <v>1</v>
      </c>
      <c r="BI10" s="17" t="s">
        <v>1</v>
      </c>
      <c r="BJ10" s="17" t="s">
        <v>1</v>
      </c>
      <c r="BK10" s="17" t="s">
        <v>1</v>
      </c>
      <c r="BL10" s="17" t="s">
        <v>1</v>
      </c>
      <c r="BM10" s="16" t="s">
        <v>38</v>
      </c>
      <c r="BN10" s="17" t="s">
        <v>1</v>
      </c>
      <c r="BO10" s="17" t="s">
        <v>1</v>
      </c>
      <c r="BP10" s="17" t="s">
        <v>1</v>
      </c>
      <c r="BQ10" s="17" t="s">
        <v>1</v>
      </c>
      <c r="BR10" s="17" t="s">
        <v>1</v>
      </c>
      <c r="BS10" s="17" t="s">
        <v>1</v>
      </c>
      <c r="BT10" s="17" t="s">
        <v>1</v>
      </c>
      <c r="BU10" s="16" t="s">
        <v>38</v>
      </c>
      <c r="BV10" s="17" t="s">
        <v>1</v>
      </c>
      <c r="BW10" s="17" t="s">
        <v>1</v>
      </c>
      <c r="BX10" s="17" t="s">
        <v>1</v>
      </c>
      <c r="BY10" s="17" t="s">
        <v>1</v>
      </c>
      <c r="BZ10" s="17" t="s">
        <v>1</v>
      </c>
      <c r="CA10" s="17" t="s">
        <v>1</v>
      </c>
      <c r="CB10" s="17" t="s">
        <v>1</v>
      </c>
      <c r="CC10" s="16" t="s">
        <v>38</v>
      </c>
      <c r="CD10" s="17" t="s">
        <v>1</v>
      </c>
      <c r="CE10" s="17" t="s">
        <v>1</v>
      </c>
      <c r="CF10" s="17" t="s">
        <v>1</v>
      </c>
      <c r="CG10" s="17" t="s">
        <v>1</v>
      </c>
      <c r="CH10" s="17" t="s">
        <v>1</v>
      </c>
      <c r="CI10" s="17" t="s">
        <v>1</v>
      </c>
      <c r="CJ10" s="17" t="s">
        <v>1</v>
      </c>
      <c r="CK10" s="16" t="s">
        <v>38</v>
      </c>
      <c r="CL10" s="17" t="s">
        <v>1</v>
      </c>
      <c r="CM10" s="17" t="s">
        <v>1</v>
      </c>
      <c r="CN10" s="17" t="s">
        <v>1</v>
      </c>
      <c r="CO10" s="17" t="s">
        <v>1</v>
      </c>
      <c r="CP10" s="17" t="s">
        <v>1</v>
      </c>
      <c r="CQ10" s="17" t="s">
        <v>1</v>
      </c>
      <c r="CR10" s="17" t="s">
        <v>1</v>
      </c>
      <c r="CS10" s="16" t="s">
        <v>38</v>
      </c>
      <c r="CT10" s="17" t="s">
        <v>1</v>
      </c>
      <c r="CU10" s="17" t="s">
        <v>1</v>
      </c>
      <c r="CV10" s="17" t="s">
        <v>1</v>
      </c>
      <c r="CW10" s="17" t="s">
        <v>1</v>
      </c>
      <c r="CX10" s="17" t="s">
        <v>1</v>
      </c>
      <c r="CY10" s="17" t="s">
        <v>1</v>
      </c>
      <c r="CZ10" s="17" t="s">
        <v>1</v>
      </c>
      <c r="DA10" s="16" t="s">
        <v>38</v>
      </c>
      <c r="DB10" s="17" t="s">
        <v>1</v>
      </c>
      <c r="DC10" s="17" t="s">
        <v>1</v>
      </c>
      <c r="DD10" s="17" t="s">
        <v>1</v>
      </c>
      <c r="DE10" s="17" t="s">
        <v>1</v>
      </c>
      <c r="DF10" s="17" t="s">
        <v>1</v>
      </c>
      <c r="DG10" s="17" t="s">
        <v>1</v>
      </c>
      <c r="DH10" s="17" t="s">
        <v>1</v>
      </c>
      <c r="DI10" s="16" t="s">
        <v>38</v>
      </c>
      <c r="DJ10" s="17" t="s">
        <v>1</v>
      </c>
      <c r="DK10" s="17" t="s">
        <v>1</v>
      </c>
      <c r="DL10" s="17" t="s">
        <v>1</v>
      </c>
      <c r="DM10" s="17" t="s">
        <v>1</v>
      </c>
      <c r="DN10" s="17" t="s">
        <v>1</v>
      </c>
      <c r="DO10" s="17" t="s">
        <v>1</v>
      </c>
      <c r="DP10" s="17" t="s">
        <v>1</v>
      </c>
      <c r="DQ10" s="16" t="s">
        <v>38</v>
      </c>
      <c r="DR10" s="17" t="s">
        <v>1</v>
      </c>
      <c r="DS10" s="17" t="s">
        <v>1</v>
      </c>
      <c r="DT10" s="17" t="s">
        <v>1</v>
      </c>
      <c r="DU10" s="17" t="s">
        <v>1</v>
      </c>
      <c r="DV10" s="17" t="s">
        <v>1</v>
      </c>
      <c r="DW10" s="17" t="s">
        <v>1</v>
      </c>
      <c r="DX10" s="17" t="s">
        <v>1</v>
      </c>
      <c r="DY10" s="16" t="s">
        <v>38</v>
      </c>
      <c r="DZ10" s="17" t="s">
        <v>1</v>
      </c>
      <c r="EA10" s="17" t="s">
        <v>1</v>
      </c>
      <c r="EB10" s="17" t="s">
        <v>1</v>
      </c>
      <c r="EC10" s="17" t="s">
        <v>1</v>
      </c>
      <c r="ED10" s="17" t="s">
        <v>1</v>
      </c>
      <c r="EE10" s="17" t="s">
        <v>1</v>
      </c>
      <c r="EF10" s="17" t="s">
        <v>1</v>
      </c>
      <c r="EG10" s="16" t="s">
        <v>38</v>
      </c>
      <c r="EH10" s="17" t="s">
        <v>1</v>
      </c>
      <c r="EI10" s="17" t="s">
        <v>1</v>
      </c>
      <c r="EJ10" s="17" t="s">
        <v>1</v>
      </c>
      <c r="EK10" s="17" t="s">
        <v>1</v>
      </c>
      <c r="EL10" s="17" t="s">
        <v>1</v>
      </c>
      <c r="EM10" s="17" t="s">
        <v>1</v>
      </c>
      <c r="EN10" s="17" t="s">
        <v>1</v>
      </c>
      <c r="EO10" s="16" t="s">
        <v>38</v>
      </c>
      <c r="EP10" s="17" t="s">
        <v>1</v>
      </c>
      <c r="EQ10" s="17" t="s">
        <v>1</v>
      </c>
      <c r="ER10" s="17" t="s">
        <v>1</v>
      </c>
      <c r="ES10" s="17" t="s">
        <v>1</v>
      </c>
      <c r="ET10" s="17" t="s">
        <v>1</v>
      </c>
      <c r="EU10" s="17" t="s">
        <v>1</v>
      </c>
      <c r="EV10" s="17" t="s">
        <v>1</v>
      </c>
      <c r="EW10" s="16" t="s">
        <v>38</v>
      </c>
      <c r="EX10" s="17" t="s">
        <v>1</v>
      </c>
      <c r="EY10" s="17" t="s">
        <v>1</v>
      </c>
      <c r="EZ10" s="17" t="s">
        <v>1</v>
      </c>
      <c r="FA10" s="17" t="s">
        <v>1</v>
      </c>
      <c r="FB10" s="17" t="s">
        <v>1</v>
      </c>
      <c r="FC10" s="17" t="s">
        <v>1</v>
      </c>
      <c r="FD10" s="17" t="s">
        <v>1</v>
      </c>
      <c r="FE10" s="16" t="s">
        <v>38</v>
      </c>
      <c r="FF10" s="17" t="s">
        <v>1</v>
      </c>
      <c r="FG10" s="17" t="s">
        <v>1</v>
      </c>
      <c r="FH10" s="17" t="s">
        <v>1</v>
      </c>
      <c r="FI10" s="17" t="s">
        <v>1</v>
      </c>
      <c r="FJ10" s="17" t="s">
        <v>1</v>
      </c>
      <c r="FK10" s="17" t="s">
        <v>1</v>
      </c>
      <c r="FL10" s="17" t="s">
        <v>1</v>
      </c>
      <c r="FM10" s="16" t="s">
        <v>38</v>
      </c>
      <c r="FN10" s="17" t="s">
        <v>1</v>
      </c>
      <c r="FO10" s="17" t="s">
        <v>1</v>
      </c>
      <c r="FP10" s="17" t="s">
        <v>1</v>
      </c>
      <c r="FQ10" s="17" t="s">
        <v>1</v>
      </c>
      <c r="FR10" s="17" t="s">
        <v>1</v>
      </c>
      <c r="FS10" s="17" t="s">
        <v>1</v>
      </c>
      <c r="FT10" s="17" t="s">
        <v>1</v>
      </c>
      <c r="FU10" s="16" t="s">
        <v>38</v>
      </c>
      <c r="FV10" s="17" t="s">
        <v>1</v>
      </c>
      <c r="FW10" s="17" t="s">
        <v>1</v>
      </c>
      <c r="FX10" s="17" t="s">
        <v>1</v>
      </c>
      <c r="FY10" s="17" t="s">
        <v>1</v>
      </c>
      <c r="FZ10" s="17" t="s">
        <v>1</v>
      </c>
      <c r="GA10" s="17" t="s">
        <v>1</v>
      </c>
      <c r="GB10" s="17" t="s">
        <v>1</v>
      </c>
      <c r="GC10" s="16" t="s">
        <v>38</v>
      </c>
      <c r="GD10" s="17" t="s">
        <v>1</v>
      </c>
      <c r="GE10" s="17" t="s">
        <v>1</v>
      </c>
      <c r="GF10" s="17" t="s">
        <v>1</v>
      </c>
      <c r="GG10" s="17" t="s">
        <v>1</v>
      </c>
      <c r="GH10" s="17" t="s">
        <v>1</v>
      </c>
      <c r="GI10" s="17" t="s">
        <v>1</v>
      </c>
      <c r="GJ10" s="17" t="s">
        <v>1</v>
      </c>
      <c r="GK10" s="16" t="s">
        <v>38</v>
      </c>
      <c r="GL10" s="17" t="s">
        <v>1</v>
      </c>
      <c r="GM10" s="17" t="s">
        <v>1</v>
      </c>
      <c r="GN10" s="17" t="s">
        <v>1</v>
      </c>
      <c r="GO10" s="17" t="s">
        <v>1</v>
      </c>
      <c r="GP10" s="17" t="s">
        <v>1</v>
      </c>
      <c r="GQ10" s="17" t="s">
        <v>1</v>
      </c>
      <c r="GR10" s="17" t="s">
        <v>1</v>
      </c>
      <c r="GS10" s="16" t="s">
        <v>38</v>
      </c>
      <c r="GT10" s="17" t="s">
        <v>1</v>
      </c>
      <c r="GU10" s="17" t="s">
        <v>1</v>
      </c>
      <c r="GV10" s="17" t="s">
        <v>1</v>
      </c>
      <c r="GW10" s="17" t="s">
        <v>1</v>
      </c>
      <c r="GX10" s="17" t="s">
        <v>1</v>
      </c>
      <c r="GY10" s="17" t="s">
        <v>1</v>
      </c>
      <c r="GZ10" s="17" t="s">
        <v>1</v>
      </c>
      <c r="HA10" s="16" t="s">
        <v>38</v>
      </c>
      <c r="HB10" s="17" t="s">
        <v>1</v>
      </c>
      <c r="HC10" s="17" t="s">
        <v>1</v>
      </c>
      <c r="HD10" s="17" t="s">
        <v>1</v>
      </c>
      <c r="HE10" s="17" t="s">
        <v>1</v>
      </c>
      <c r="HF10" s="17" t="s">
        <v>1</v>
      </c>
      <c r="HG10" s="17" t="s">
        <v>1</v>
      </c>
      <c r="HH10" s="17" t="s">
        <v>1</v>
      </c>
      <c r="HI10" s="16" t="s">
        <v>38</v>
      </c>
      <c r="HJ10" s="17" t="s">
        <v>1</v>
      </c>
      <c r="HK10" s="17" t="s">
        <v>1</v>
      </c>
      <c r="HL10" s="17" t="s">
        <v>1</v>
      </c>
      <c r="HM10" s="17" t="s">
        <v>1</v>
      </c>
      <c r="HN10" s="17" t="s">
        <v>1</v>
      </c>
      <c r="HO10" s="17" t="s">
        <v>1</v>
      </c>
      <c r="HP10" s="17" t="s">
        <v>1</v>
      </c>
      <c r="HQ10" s="16" t="s">
        <v>38</v>
      </c>
      <c r="HR10" s="17" t="s">
        <v>1</v>
      </c>
      <c r="HS10" s="17" t="s">
        <v>1</v>
      </c>
      <c r="HT10" s="17" t="s">
        <v>1</v>
      </c>
      <c r="HU10" s="17" t="s">
        <v>1</v>
      </c>
      <c r="HV10" s="17" t="s">
        <v>1</v>
      </c>
      <c r="HW10" s="17" t="s">
        <v>1</v>
      </c>
      <c r="HX10" s="17" t="s">
        <v>1</v>
      </c>
      <c r="HY10" s="16" t="s">
        <v>38</v>
      </c>
      <c r="HZ10" s="17" t="s">
        <v>1</v>
      </c>
      <c r="IA10" s="17" t="s">
        <v>1</v>
      </c>
      <c r="IB10" s="17" t="s">
        <v>1</v>
      </c>
      <c r="IC10" s="17" t="s">
        <v>1</v>
      </c>
      <c r="ID10" s="17" t="s">
        <v>1</v>
      </c>
      <c r="IE10" s="17" t="s">
        <v>1</v>
      </c>
      <c r="IF10" s="17" t="s">
        <v>1</v>
      </c>
      <c r="IG10" s="16" t="s">
        <v>38</v>
      </c>
      <c r="IH10" s="17" t="s">
        <v>1</v>
      </c>
      <c r="II10" s="17" t="s">
        <v>1</v>
      </c>
      <c r="IJ10" s="17" t="s">
        <v>1</v>
      </c>
      <c r="IK10" s="17" t="s">
        <v>1</v>
      </c>
      <c r="IL10" s="17" t="s">
        <v>1</v>
      </c>
      <c r="IM10" s="17" t="s">
        <v>1</v>
      </c>
      <c r="IN10" s="17" t="s">
        <v>1</v>
      </c>
      <c r="IO10" s="16" t="s">
        <v>38</v>
      </c>
      <c r="IP10" s="17" t="s">
        <v>1</v>
      </c>
      <c r="IQ10" s="17" t="s">
        <v>1</v>
      </c>
      <c r="IR10" s="17" t="s">
        <v>1</v>
      </c>
      <c r="IS10" s="17" t="s">
        <v>1</v>
      </c>
      <c r="IT10" s="17" t="s">
        <v>1</v>
      </c>
      <c r="IU10" s="17" t="s">
        <v>1</v>
      </c>
      <c r="IV10" s="17" t="s">
        <v>1</v>
      </c>
    </row>
    <row r="11" spans="1:256" x14ac:dyDescent="0.25">
      <c r="A11" s="16" t="s">
        <v>39</v>
      </c>
      <c r="B11" s="17"/>
      <c r="C11" s="17"/>
      <c r="D11" s="17"/>
      <c r="E11" s="17"/>
      <c r="F11" s="17"/>
      <c r="G11" s="17"/>
      <c r="H11" s="17"/>
      <c r="I11" s="16"/>
      <c r="J11" s="17"/>
      <c r="K11" s="17"/>
      <c r="L11" s="17"/>
      <c r="M11" s="17"/>
      <c r="N11" s="17"/>
      <c r="O11" s="17"/>
      <c r="P11" s="17"/>
      <c r="Q11" s="16"/>
      <c r="R11" s="17"/>
      <c r="S11" s="17"/>
      <c r="T11" s="17"/>
      <c r="U11" s="17"/>
      <c r="V11" s="17"/>
      <c r="W11" s="17"/>
      <c r="X11" s="17"/>
      <c r="Y11" s="16"/>
      <c r="Z11" s="17"/>
      <c r="AA11" s="17"/>
      <c r="AB11" s="17"/>
      <c r="AC11" s="17"/>
      <c r="AD11" s="17"/>
      <c r="AE11" s="17"/>
      <c r="AF11" s="17"/>
      <c r="AG11" s="16"/>
      <c r="AH11" s="17" t="s">
        <v>1</v>
      </c>
      <c r="AI11" s="17" t="s">
        <v>1</v>
      </c>
      <c r="AJ11" s="17" t="s">
        <v>1</v>
      </c>
      <c r="AK11" s="17" t="s">
        <v>1</v>
      </c>
      <c r="AL11" s="17" t="s">
        <v>1</v>
      </c>
      <c r="AM11" s="17" t="s">
        <v>1</v>
      </c>
      <c r="AN11" s="17" t="s">
        <v>1</v>
      </c>
      <c r="AO11" s="16" t="s">
        <v>39</v>
      </c>
      <c r="AP11" s="17" t="s">
        <v>1</v>
      </c>
      <c r="AQ11" s="17" t="s">
        <v>1</v>
      </c>
      <c r="AR11" s="17" t="s">
        <v>1</v>
      </c>
      <c r="AS11" s="17" t="s">
        <v>1</v>
      </c>
      <c r="AT11" s="17" t="s">
        <v>1</v>
      </c>
      <c r="AU11" s="17" t="s">
        <v>1</v>
      </c>
      <c r="AV11" s="17" t="s">
        <v>1</v>
      </c>
      <c r="AW11" s="16" t="s">
        <v>39</v>
      </c>
      <c r="AX11" s="17" t="s">
        <v>1</v>
      </c>
      <c r="AY11" s="17" t="s">
        <v>1</v>
      </c>
      <c r="AZ11" s="17" t="s">
        <v>1</v>
      </c>
      <c r="BA11" s="17" t="s">
        <v>1</v>
      </c>
      <c r="BB11" s="17" t="s">
        <v>1</v>
      </c>
      <c r="BC11" s="17" t="s">
        <v>1</v>
      </c>
      <c r="BD11" s="17" t="s">
        <v>1</v>
      </c>
      <c r="BE11" s="16" t="s">
        <v>39</v>
      </c>
      <c r="BF11" s="17" t="s">
        <v>1</v>
      </c>
      <c r="BG11" s="17" t="s">
        <v>1</v>
      </c>
      <c r="BH11" s="17" t="s">
        <v>1</v>
      </c>
      <c r="BI11" s="17" t="s">
        <v>1</v>
      </c>
      <c r="BJ11" s="17" t="s">
        <v>1</v>
      </c>
      <c r="BK11" s="17" t="s">
        <v>1</v>
      </c>
      <c r="BL11" s="17" t="s">
        <v>1</v>
      </c>
      <c r="BM11" s="16" t="s">
        <v>39</v>
      </c>
      <c r="BN11" s="17" t="s">
        <v>1</v>
      </c>
      <c r="BO11" s="17" t="s">
        <v>1</v>
      </c>
      <c r="BP11" s="17" t="s">
        <v>1</v>
      </c>
      <c r="BQ11" s="17" t="s">
        <v>1</v>
      </c>
      <c r="BR11" s="17" t="s">
        <v>1</v>
      </c>
      <c r="BS11" s="17" t="s">
        <v>1</v>
      </c>
      <c r="BT11" s="17" t="s">
        <v>1</v>
      </c>
      <c r="BU11" s="16" t="s">
        <v>39</v>
      </c>
      <c r="BV11" s="17" t="s">
        <v>1</v>
      </c>
      <c r="BW11" s="17" t="s">
        <v>1</v>
      </c>
      <c r="BX11" s="17" t="s">
        <v>1</v>
      </c>
      <c r="BY11" s="17" t="s">
        <v>1</v>
      </c>
      <c r="BZ11" s="17" t="s">
        <v>1</v>
      </c>
      <c r="CA11" s="17" t="s">
        <v>1</v>
      </c>
      <c r="CB11" s="17" t="s">
        <v>1</v>
      </c>
      <c r="CC11" s="16" t="s">
        <v>39</v>
      </c>
      <c r="CD11" s="17" t="s">
        <v>1</v>
      </c>
      <c r="CE11" s="17" t="s">
        <v>1</v>
      </c>
      <c r="CF11" s="17" t="s">
        <v>1</v>
      </c>
      <c r="CG11" s="17" t="s">
        <v>1</v>
      </c>
      <c r="CH11" s="17" t="s">
        <v>1</v>
      </c>
      <c r="CI11" s="17" t="s">
        <v>1</v>
      </c>
      <c r="CJ11" s="17" t="s">
        <v>1</v>
      </c>
      <c r="CK11" s="16" t="s">
        <v>39</v>
      </c>
      <c r="CL11" s="17" t="s">
        <v>1</v>
      </c>
      <c r="CM11" s="17" t="s">
        <v>1</v>
      </c>
      <c r="CN11" s="17" t="s">
        <v>1</v>
      </c>
      <c r="CO11" s="17" t="s">
        <v>1</v>
      </c>
      <c r="CP11" s="17" t="s">
        <v>1</v>
      </c>
      <c r="CQ11" s="17" t="s">
        <v>1</v>
      </c>
      <c r="CR11" s="17" t="s">
        <v>1</v>
      </c>
      <c r="CS11" s="16" t="s">
        <v>39</v>
      </c>
      <c r="CT11" s="17" t="s">
        <v>1</v>
      </c>
      <c r="CU11" s="17" t="s">
        <v>1</v>
      </c>
      <c r="CV11" s="17" t="s">
        <v>1</v>
      </c>
      <c r="CW11" s="17" t="s">
        <v>1</v>
      </c>
      <c r="CX11" s="17" t="s">
        <v>1</v>
      </c>
      <c r="CY11" s="17" t="s">
        <v>1</v>
      </c>
      <c r="CZ11" s="17" t="s">
        <v>1</v>
      </c>
      <c r="DA11" s="16" t="s">
        <v>39</v>
      </c>
      <c r="DB11" s="17" t="s">
        <v>1</v>
      </c>
      <c r="DC11" s="17" t="s">
        <v>1</v>
      </c>
      <c r="DD11" s="17" t="s">
        <v>1</v>
      </c>
      <c r="DE11" s="17" t="s">
        <v>1</v>
      </c>
      <c r="DF11" s="17" t="s">
        <v>1</v>
      </c>
      <c r="DG11" s="17" t="s">
        <v>1</v>
      </c>
      <c r="DH11" s="17" t="s">
        <v>1</v>
      </c>
      <c r="DI11" s="16" t="s">
        <v>39</v>
      </c>
      <c r="DJ11" s="17" t="s">
        <v>1</v>
      </c>
      <c r="DK11" s="17" t="s">
        <v>1</v>
      </c>
      <c r="DL11" s="17" t="s">
        <v>1</v>
      </c>
      <c r="DM11" s="17" t="s">
        <v>1</v>
      </c>
      <c r="DN11" s="17" t="s">
        <v>1</v>
      </c>
      <c r="DO11" s="17" t="s">
        <v>1</v>
      </c>
      <c r="DP11" s="17" t="s">
        <v>1</v>
      </c>
      <c r="DQ11" s="16" t="s">
        <v>39</v>
      </c>
      <c r="DR11" s="17" t="s">
        <v>1</v>
      </c>
      <c r="DS11" s="17" t="s">
        <v>1</v>
      </c>
      <c r="DT11" s="17" t="s">
        <v>1</v>
      </c>
      <c r="DU11" s="17" t="s">
        <v>1</v>
      </c>
      <c r="DV11" s="17" t="s">
        <v>1</v>
      </c>
      <c r="DW11" s="17" t="s">
        <v>1</v>
      </c>
      <c r="DX11" s="17" t="s">
        <v>1</v>
      </c>
      <c r="DY11" s="16" t="s">
        <v>39</v>
      </c>
      <c r="DZ11" s="17" t="s">
        <v>1</v>
      </c>
      <c r="EA11" s="17" t="s">
        <v>1</v>
      </c>
      <c r="EB11" s="17" t="s">
        <v>1</v>
      </c>
      <c r="EC11" s="17" t="s">
        <v>1</v>
      </c>
      <c r="ED11" s="17" t="s">
        <v>1</v>
      </c>
      <c r="EE11" s="17" t="s">
        <v>1</v>
      </c>
      <c r="EF11" s="17" t="s">
        <v>1</v>
      </c>
      <c r="EG11" s="16" t="s">
        <v>39</v>
      </c>
      <c r="EH11" s="17" t="s">
        <v>1</v>
      </c>
      <c r="EI11" s="17" t="s">
        <v>1</v>
      </c>
      <c r="EJ11" s="17" t="s">
        <v>1</v>
      </c>
      <c r="EK11" s="17" t="s">
        <v>1</v>
      </c>
      <c r="EL11" s="17" t="s">
        <v>1</v>
      </c>
      <c r="EM11" s="17" t="s">
        <v>1</v>
      </c>
      <c r="EN11" s="17" t="s">
        <v>1</v>
      </c>
      <c r="EO11" s="16" t="s">
        <v>39</v>
      </c>
      <c r="EP11" s="17" t="s">
        <v>1</v>
      </c>
      <c r="EQ11" s="17" t="s">
        <v>1</v>
      </c>
      <c r="ER11" s="17" t="s">
        <v>1</v>
      </c>
      <c r="ES11" s="17" t="s">
        <v>1</v>
      </c>
      <c r="ET11" s="17" t="s">
        <v>1</v>
      </c>
      <c r="EU11" s="17" t="s">
        <v>1</v>
      </c>
      <c r="EV11" s="17" t="s">
        <v>1</v>
      </c>
      <c r="EW11" s="16" t="s">
        <v>39</v>
      </c>
      <c r="EX11" s="17" t="s">
        <v>1</v>
      </c>
      <c r="EY11" s="17" t="s">
        <v>1</v>
      </c>
      <c r="EZ11" s="17" t="s">
        <v>1</v>
      </c>
      <c r="FA11" s="17" t="s">
        <v>1</v>
      </c>
      <c r="FB11" s="17" t="s">
        <v>1</v>
      </c>
      <c r="FC11" s="17" t="s">
        <v>1</v>
      </c>
      <c r="FD11" s="17" t="s">
        <v>1</v>
      </c>
      <c r="FE11" s="16" t="s">
        <v>39</v>
      </c>
      <c r="FF11" s="17" t="s">
        <v>1</v>
      </c>
      <c r="FG11" s="17" t="s">
        <v>1</v>
      </c>
      <c r="FH11" s="17" t="s">
        <v>1</v>
      </c>
      <c r="FI11" s="17" t="s">
        <v>1</v>
      </c>
      <c r="FJ11" s="17" t="s">
        <v>1</v>
      </c>
      <c r="FK11" s="17" t="s">
        <v>1</v>
      </c>
      <c r="FL11" s="17" t="s">
        <v>1</v>
      </c>
      <c r="FM11" s="16" t="s">
        <v>39</v>
      </c>
      <c r="FN11" s="17" t="s">
        <v>1</v>
      </c>
      <c r="FO11" s="17" t="s">
        <v>1</v>
      </c>
      <c r="FP11" s="17" t="s">
        <v>1</v>
      </c>
      <c r="FQ11" s="17" t="s">
        <v>1</v>
      </c>
      <c r="FR11" s="17" t="s">
        <v>1</v>
      </c>
      <c r="FS11" s="17" t="s">
        <v>1</v>
      </c>
      <c r="FT11" s="17" t="s">
        <v>1</v>
      </c>
      <c r="FU11" s="16" t="s">
        <v>39</v>
      </c>
      <c r="FV11" s="17" t="s">
        <v>1</v>
      </c>
      <c r="FW11" s="17" t="s">
        <v>1</v>
      </c>
      <c r="FX11" s="17" t="s">
        <v>1</v>
      </c>
      <c r="FY11" s="17" t="s">
        <v>1</v>
      </c>
      <c r="FZ11" s="17" t="s">
        <v>1</v>
      </c>
      <c r="GA11" s="17" t="s">
        <v>1</v>
      </c>
      <c r="GB11" s="17" t="s">
        <v>1</v>
      </c>
      <c r="GC11" s="16" t="s">
        <v>39</v>
      </c>
      <c r="GD11" s="17" t="s">
        <v>1</v>
      </c>
      <c r="GE11" s="17" t="s">
        <v>1</v>
      </c>
      <c r="GF11" s="17" t="s">
        <v>1</v>
      </c>
      <c r="GG11" s="17" t="s">
        <v>1</v>
      </c>
      <c r="GH11" s="17" t="s">
        <v>1</v>
      </c>
      <c r="GI11" s="17" t="s">
        <v>1</v>
      </c>
      <c r="GJ11" s="17" t="s">
        <v>1</v>
      </c>
      <c r="GK11" s="16" t="s">
        <v>39</v>
      </c>
      <c r="GL11" s="17" t="s">
        <v>1</v>
      </c>
      <c r="GM11" s="17" t="s">
        <v>1</v>
      </c>
      <c r="GN11" s="17" t="s">
        <v>1</v>
      </c>
      <c r="GO11" s="17" t="s">
        <v>1</v>
      </c>
      <c r="GP11" s="17" t="s">
        <v>1</v>
      </c>
      <c r="GQ11" s="17" t="s">
        <v>1</v>
      </c>
      <c r="GR11" s="17" t="s">
        <v>1</v>
      </c>
      <c r="GS11" s="16" t="s">
        <v>39</v>
      </c>
      <c r="GT11" s="17" t="s">
        <v>1</v>
      </c>
      <c r="GU11" s="17" t="s">
        <v>1</v>
      </c>
      <c r="GV11" s="17" t="s">
        <v>1</v>
      </c>
      <c r="GW11" s="17" t="s">
        <v>1</v>
      </c>
      <c r="GX11" s="17" t="s">
        <v>1</v>
      </c>
      <c r="GY11" s="17" t="s">
        <v>1</v>
      </c>
      <c r="GZ11" s="17" t="s">
        <v>1</v>
      </c>
      <c r="HA11" s="16" t="s">
        <v>39</v>
      </c>
      <c r="HB11" s="17" t="s">
        <v>1</v>
      </c>
      <c r="HC11" s="17" t="s">
        <v>1</v>
      </c>
      <c r="HD11" s="17" t="s">
        <v>1</v>
      </c>
      <c r="HE11" s="17" t="s">
        <v>1</v>
      </c>
      <c r="HF11" s="17" t="s">
        <v>1</v>
      </c>
      <c r="HG11" s="17" t="s">
        <v>1</v>
      </c>
      <c r="HH11" s="17" t="s">
        <v>1</v>
      </c>
      <c r="HI11" s="16" t="s">
        <v>39</v>
      </c>
      <c r="HJ11" s="17" t="s">
        <v>1</v>
      </c>
      <c r="HK11" s="17" t="s">
        <v>1</v>
      </c>
      <c r="HL11" s="17" t="s">
        <v>1</v>
      </c>
      <c r="HM11" s="17" t="s">
        <v>1</v>
      </c>
      <c r="HN11" s="17" t="s">
        <v>1</v>
      </c>
      <c r="HO11" s="17" t="s">
        <v>1</v>
      </c>
      <c r="HP11" s="17" t="s">
        <v>1</v>
      </c>
      <c r="HQ11" s="16" t="s">
        <v>39</v>
      </c>
      <c r="HR11" s="17" t="s">
        <v>1</v>
      </c>
      <c r="HS11" s="17" t="s">
        <v>1</v>
      </c>
      <c r="HT11" s="17" t="s">
        <v>1</v>
      </c>
      <c r="HU11" s="17" t="s">
        <v>1</v>
      </c>
      <c r="HV11" s="17" t="s">
        <v>1</v>
      </c>
      <c r="HW11" s="17" t="s">
        <v>1</v>
      </c>
      <c r="HX11" s="17" t="s">
        <v>1</v>
      </c>
      <c r="HY11" s="16" t="s">
        <v>39</v>
      </c>
      <c r="HZ11" s="17" t="s">
        <v>1</v>
      </c>
      <c r="IA11" s="17" t="s">
        <v>1</v>
      </c>
      <c r="IB11" s="17" t="s">
        <v>1</v>
      </c>
      <c r="IC11" s="17" t="s">
        <v>1</v>
      </c>
      <c r="ID11" s="17" t="s">
        <v>1</v>
      </c>
      <c r="IE11" s="17" t="s">
        <v>1</v>
      </c>
      <c r="IF11" s="17" t="s">
        <v>1</v>
      </c>
      <c r="IG11" s="16" t="s">
        <v>39</v>
      </c>
      <c r="IH11" s="17" t="s">
        <v>1</v>
      </c>
      <c r="II11" s="17" t="s">
        <v>1</v>
      </c>
      <c r="IJ11" s="17" t="s">
        <v>1</v>
      </c>
      <c r="IK11" s="17" t="s">
        <v>1</v>
      </c>
      <c r="IL11" s="17" t="s">
        <v>1</v>
      </c>
      <c r="IM11" s="17" t="s">
        <v>1</v>
      </c>
      <c r="IN11" s="17" t="s">
        <v>1</v>
      </c>
      <c r="IO11" s="16" t="s">
        <v>39</v>
      </c>
      <c r="IP11" s="17" t="s">
        <v>1</v>
      </c>
      <c r="IQ11" s="17" t="s">
        <v>1</v>
      </c>
      <c r="IR11" s="17" t="s">
        <v>1</v>
      </c>
      <c r="IS11" s="17" t="s">
        <v>1</v>
      </c>
      <c r="IT11" s="17" t="s">
        <v>1</v>
      </c>
      <c r="IU11" s="17" t="s">
        <v>1</v>
      </c>
      <c r="IV11" s="17" t="s">
        <v>1</v>
      </c>
    </row>
    <row r="12" spans="1:256" ht="17.25" x14ac:dyDescent="0.25">
      <c r="A12" s="6" t="s">
        <v>45</v>
      </c>
      <c r="B12" s="17"/>
      <c r="C12" s="17"/>
      <c r="D12" s="17"/>
      <c r="E12" s="17"/>
      <c r="F12" s="17"/>
      <c r="G12" s="17"/>
      <c r="H12" s="17"/>
    </row>
    <row r="13" spans="1:256" ht="17.25" x14ac:dyDescent="0.25">
      <c r="A13" s="6" t="s">
        <v>46</v>
      </c>
      <c r="B13" s="17"/>
      <c r="C13" s="17"/>
      <c r="D13" s="17"/>
      <c r="E13" s="17"/>
      <c r="F13" s="17"/>
      <c r="G13" s="17"/>
      <c r="H13" s="17"/>
    </row>
    <row r="14" spans="1:256" ht="17.25" x14ac:dyDescent="0.25">
      <c r="A14" s="6" t="s">
        <v>47</v>
      </c>
      <c r="B14" s="17"/>
      <c r="C14" s="17"/>
      <c r="D14" s="17"/>
      <c r="E14" s="17"/>
      <c r="F14" s="17"/>
      <c r="G14" s="17"/>
      <c r="H14" s="17"/>
    </row>
    <row r="15" spans="1:256" ht="17.25" x14ac:dyDescent="0.25">
      <c r="A15" s="6" t="s">
        <v>48</v>
      </c>
      <c r="B15" s="17"/>
      <c r="C15" s="17"/>
      <c r="D15" s="17"/>
      <c r="E15" s="17"/>
      <c r="F15" s="17"/>
      <c r="G15" s="17"/>
      <c r="H15" s="17"/>
    </row>
    <row r="16" spans="1:256" x14ac:dyDescent="0.25">
      <c r="A16" s="5" t="s">
        <v>2</v>
      </c>
      <c r="B16" s="51">
        <v>32</v>
      </c>
      <c r="C16" s="17"/>
      <c r="D16" s="17"/>
      <c r="E16" s="17"/>
      <c r="F16" s="17"/>
      <c r="G16" s="17"/>
      <c r="H16" s="17"/>
    </row>
    <row r="17" spans="1:8" x14ac:dyDescent="0.25">
      <c r="A17" s="5" t="s">
        <v>3</v>
      </c>
      <c r="B17" s="51">
        <v>61</v>
      </c>
      <c r="C17" s="17"/>
      <c r="D17" s="17"/>
      <c r="E17" s="17"/>
      <c r="F17" s="17"/>
      <c r="G17" s="17"/>
      <c r="H17" s="17"/>
    </row>
    <row r="18" spans="1:8" x14ac:dyDescent="0.25">
      <c r="A18" s="5" t="s">
        <v>4</v>
      </c>
      <c r="B18" s="51">
        <v>37</v>
      </c>
      <c r="C18" s="17"/>
      <c r="D18" s="17"/>
      <c r="E18" s="17"/>
      <c r="F18" s="17"/>
      <c r="G18" s="17"/>
      <c r="H18" s="17"/>
    </row>
    <row r="19" spans="1:8" x14ac:dyDescent="0.25">
      <c r="A19" s="5" t="s">
        <v>5</v>
      </c>
      <c r="B19" s="51">
        <v>45</v>
      </c>
      <c r="C19" s="17"/>
      <c r="D19" s="17"/>
      <c r="E19" s="17"/>
      <c r="F19" s="17"/>
      <c r="G19" s="17"/>
      <c r="H19" s="17"/>
    </row>
    <row r="20" spans="1:8" x14ac:dyDescent="0.25">
      <c r="A20" s="5" t="s">
        <v>6</v>
      </c>
      <c r="B20" s="51">
        <v>30</v>
      </c>
      <c r="C20" s="17"/>
      <c r="D20" s="17"/>
      <c r="E20" s="17"/>
      <c r="F20" s="17"/>
      <c r="G20" s="17"/>
      <c r="H20" s="17"/>
    </row>
    <row r="21" spans="1:8" x14ac:dyDescent="0.25">
      <c r="A21" s="5" t="s">
        <v>7</v>
      </c>
      <c r="B21" s="51">
        <v>25</v>
      </c>
      <c r="C21" s="17"/>
      <c r="D21" s="17"/>
      <c r="E21" s="17"/>
      <c r="F21" s="17"/>
      <c r="G21" s="17"/>
      <c r="H21" s="17"/>
    </row>
    <row r="22" spans="1:8" x14ac:dyDescent="0.25">
      <c r="A22" s="15" t="s">
        <v>8</v>
      </c>
      <c r="B22" s="51">
        <v>34</v>
      </c>
      <c r="C22" s="17"/>
      <c r="D22" s="17"/>
      <c r="E22" s="17"/>
      <c r="F22" s="17"/>
      <c r="G22" s="17"/>
      <c r="H22" s="17"/>
    </row>
    <row r="23" spans="1:8" x14ac:dyDescent="0.25">
      <c r="A23" s="15" t="s">
        <v>9</v>
      </c>
      <c r="B23" s="20">
        <v>38</v>
      </c>
      <c r="C23" s="20">
        <v>933</v>
      </c>
      <c r="D23" s="17"/>
      <c r="E23" s="17"/>
      <c r="F23" s="17"/>
      <c r="G23" s="17"/>
      <c r="H23" s="17"/>
    </row>
    <row r="24" spans="1:8" x14ac:dyDescent="0.25">
      <c r="A24" s="15" t="s">
        <v>10</v>
      </c>
      <c r="B24" s="20">
        <v>25</v>
      </c>
      <c r="C24" s="20">
        <v>862</v>
      </c>
      <c r="D24" s="17"/>
      <c r="E24" s="17"/>
      <c r="F24" s="17"/>
      <c r="G24" s="17"/>
      <c r="H24" s="17"/>
    </row>
    <row r="25" spans="1:8" x14ac:dyDescent="0.25">
      <c r="A25" s="15" t="s">
        <v>11</v>
      </c>
      <c r="B25" s="20">
        <v>33</v>
      </c>
      <c r="C25" s="20">
        <v>829</v>
      </c>
      <c r="D25" s="17"/>
      <c r="E25" s="17"/>
      <c r="F25" s="17"/>
      <c r="G25" s="17"/>
      <c r="H25" s="17"/>
    </row>
    <row r="26" spans="1:8" x14ac:dyDescent="0.25">
      <c r="A26" s="24" t="s">
        <v>12</v>
      </c>
      <c r="B26" s="20">
        <v>27</v>
      </c>
      <c r="C26" s="20">
        <v>795</v>
      </c>
      <c r="D26" s="17"/>
      <c r="E26" s="17"/>
      <c r="F26" s="17"/>
      <c r="G26" s="17"/>
      <c r="H26" s="17"/>
    </row>
    <row r="27" spans="1:8" x14ac:dyDescent="0.25">
      <c r="A27" s="15" t="s">
        <v>13</v>
      </c>
      <c r="B27" s="20">
        <v>24</v>
      </c>
      <c r="C27" s="20">
        <v>759</v>
      </c>
      <c r="D27" s="17"/>
      <c r="E27" s="17"/>
      <c r="F27" s="17"/>
      <c r="G27" s="17"/>
      <c r="H27" s="17"/>
    </row>
    <row r="28" spans="1:8" x14ac:dyDescent="0.25">
      <c r="A28" s="15" t="s">
        <v>14</v>
      </c>
      <c r="B28" s="20">
        <v>20</v>
      </c>
      <c r="C28" s="20">
        <v>632</v>
      </c>
      <c r="D28" s="17"/>
      <c r="E28" s="17"/>
      <c r="F28" s="17"/>
      <c r="G28" s="17"/>
      <c r="H28" s="17"/>
    </row>
    <row r="29" spans="1:8" x14ac:dyDescent="0.25">
      <c r="A29" s="15" t="s">
        <v>15</v>
      </c>
      <c r="B29" s="20">
        <v>28</v>
      </c>
      <c r="C29" s="20">
        <v>632</v>
      </c>
      <c r="D29" s="17"/>
      <c r="E29" s="17"/>
      <c r="F29" s="17"/>
      <c r="G29" s="17"/>
      <c r="H29" s="17"/>
    </row>
    <row r="30" spans="1:8" x14ac:dyDescent="0.25">
      <c r="A30" s="15" t="s">
        <v>16</v>
      </c>
      <c r="B30" s="20">
        <v>17</v>
      </c>
      <c r="C30" s="20">
        <v>657</v>
      </c>
      <c r="D30" s="17"/>
      <c r="E30" s="17"/>
      <c r="F30" s="17"/>
      <c r="G30" s="17"/>
      <c r="H30" s="17"/>
    </row>
    <row r="31" spans="1:8" x14ac:dyDescent="0.25">
      <c r="A31" s="15" t="s">
        <v>17</v>
      </c>
      <c r="B31" s="20">
        <v>23</v>
      </c>
      <c r="C31" s="20">
        <v>575</v>
      </c>
      <c r="D31" s="17">
        <v>250</v>
      </c>
      <c r="E31" s="17">
        <v>48</v>
      </c>
      <c r="F31" s="17">
        <v>202</v>
      </c>
      <c r="G31" s="17">
        <v>221</v>
      </c>
      <c r="H31" s="17">
        <v>104</v>
      </c>
    </row>
    <row r="32" spans="1:8" x14ac:dyDescent="0.25">
      <c r="A32" s="15" t="s">
        <v>18</v>
      </c>
      <c r="B32" s="20">
        <v>21</v>
      </c>
      <c r="C32" s="18">
        <v>607</v>
      </c>
      <c r="D32" s="17">
        <v>278</v>
      </c>
      <c r="E32" s="17">
        <v>47</v>
      </c>
      <c r="F32" s="17">
        <v>231</v>
      </c>
      <c r="G32" s="17">
        <v>180</v>
      </c>
      <c r="H32" s="17">
        <v>149</v>
      </c>
    </row>
    <row r="33" spans="1:8" x14ac:dyDescent="0.25">
      <c r="A33" s="15" t="s">
        <v>19</v>
      </c>
      <c r="B33" s="20">
        <v>23</v>
      </c>
      <c r="C33" s="20">
        <v>592</v>
      </c>
      <c r="D33" s="17">
        <v>240</v>
      </c>
      <c r="E33" s="17">
        <v>43</v>
      </c>
      <c r="F33" s="17">
        <v>197</v>
      </c>
      <c r="G33" s="17">
        <v>173</v>
      </c>
      <c r="H33" s="17">
        <v>179</v>
      </c>
    </row>
    <row r="34" spans="1:8" x14ac:dyDescent="0.25">
      <c r="A34" s="15" t="s">
        <v>20</v>
      </c>
      <c r="B34" s="20">
        <v>17</v>
      </c>
      <c r="C34" s="20">
        <v>541</v>
      </c>
      <c r="D34" s="17">
        <v>225</v>
      </c>
      <c r="E34" s="17">
        <v>36</v>
      </c>
      <c r="F34" s="17">
        <v>189</v>
      </c>
      <c r="G34" s="17">
        <v>185</v>
      </c>
      <c r="H34" s="17">
        <v>131</v>
      </c>
    </row>
    <row r="35" spans="1:8" x14ac:dyDescent="0.25">
      <c r="A35" s="15" t="s">
        <v>21</v>
      </c>
      <c r="B35" s="20">
        <v>17</v>
      </c>
      <c r="C35" s="20">
        <v>626</v>
      </c>
      <c r="D35" s="17">
        <v>242</v>
      </c>
      <c r="E35" s="17">
        <v>44</v>
      </c>
      <c r="F35" s="17">
        <v>198</v>
      </c>
      <c r="G35" s="17">
        <v>220</v>
      </c>
      <c r="H35" s="17">
        <v>164</v>
      </c>
    </row>
    <row r="36" spans="1:8" x14ac:dyDescent="0.25">
      <c r="A36" s="15" t="s">
        <v>22</v>
      </c>
      <c r="B36" s="20">
        <v>20</v>
      </c>
      <c r="C36" s="20">
        <v>543</v>
      </c>
      <c r="D36" s="17">
        <v>209</v>
      </c>
      <c r="E36" s="17">
        <v>37</v>
      </c>
      <c r="F36" s="17">
        <v>172</v>
      </c>
      <c r="G36" s="17">
        <v>170</v>
      </c>
      <c r="H36" s="17">
        <v>164</v>
      </c>
    </row>
    <row r="37" spans="1:8" x14ac:dyDescent="0.25">
      <c r="A37" s="15" t="s">
        <v>58</v>
      </c>
      <c r="B37" s="7">
        <v>19</v>
      </c>
      <c r="C37" s="7">
        <v>592</v>
      </c>
      <c r="D37" s="7">
        <v>269</v>
      </c>
      <c r="E37" s="7">
        <v>53</v>
      </c>
      <c r="F37" s="7">
        <v>216</v>
      </c>
      <c r="G37" s="7">
        <v>163</v>
      </c>
      <c r="H37" s="7">
        <v>160</v>
      </c>
    </row>
    <row r="38" spans="1:8" ht="15.75" thickBot="1" x14ac:dyDescent="0.3">
      <c r="A38" s="37" t="s">
        <v>90</v>
      </c>
      <c r="B38" s="8">
        <v>19</v>
      </c>
      <c r="C38" s="8">
        <v>621</v>
      </c>
      <c r="D38" s="8">
        <v>203</v>
      </c>
      <c r="E38" s="8">
        <v>38</v>
      </c>
      <c r="F38" s="8">
        <v>165</v>
      </c>
      <c r="G38" s="8">
        <v>193</v>
      </c>
      <c r="H38" s="8">
        <v>225</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pane ySplit="3" topLeftCell="A4" activePane="bottomLeft" state="frozen"/>
      <selection pane="bottomLeft"/>
    </sheetView>
  </sheetViews>
  <sheetFormatPr defaultColWidth="8.88671875" defaultRowHeight="15" x14ac:dyDescent="0.25"/>
  <cols>
    <col min="1" max="12" width="10.77734375" style="7" customWidth="1"/>
    <col min="13" max="16384" width="8.88671875" style="7"/>
  </cols>
  <sheetData>
    <row r="1" spans="1:10" ht="15.75" thickBot="1" x14ac:dyDescent="0.3">
      <c r="B1" s="112" t="s">
        <v>0</v>
      </c>
    </row>
    <row r="2" spans="1:10" ht="15.75" thickBot="1" x14ac:dyDescent="0.3"/>
    <row r="3" spans="1:10" ht="15.75" thickBot="1" x14ac:dyDescent="0.3">
      <c r="A3" s="12"/>
      <c r="B3" s="60" t="s">
        <v>49</v>
      </c>
      <c r="C3" s="60" t="s">
        <v>50</v>
      </c>
      <c r="D3" s="60" t="s">
        <v>44</v>
      </c>
      <c r="E3" s="60" t="s">
        <v>61</v>
      </c>
      <c r="F3" s="60" t="s">
        <v>60</v>
      </c>
      <c r="G3" s="60" t="s">
        <v>53</v>
      </c>
      <c r="H3" s="12" t="s">
        <v>23</v>
      </c>
    </row>
    <row r="4" spans="1:10" x14ac:dyDescent="0.25">
      <c r="A4" s="16" t="s">
        <v>32</v>
      </c>
      <c r="B4" s="22">
        <v>937</v>
      </c>
      <c r="C4" s="23"/>
      <c r="D4" s="23"/>
      <c r="E4" s="23"/>
      <c r="F4" s="23"/>
      <c r="G4" s="23"/>
      <c r="H4" s="23"/>
      <c r="J4" s="50"/>
    </row>
    <row r="5" spans="1:10" x14ac:dyDescent="0.25">
      <c r="A5" s="16" t="s">
        <v>33</v>
      </c>
      <c r="B5" s="22">
        <v>892</v>
      </c>
      <c r="C5" s="23"/>
      <c r="D5" s="23"/>
      <c r="E5" s="23"/>
      <c r="F5" s="23"/>
      <c r="G5" s="23"/>
      <c r="H5" s="23"/>
      <c r="J5" s="50"/>
    </row>
    <row r="6" spans="1:10" x14ac:dyDescent="0.25">
      <c r="A6" s="16" t="s">
        <v>34</v>
      </c>
      <c r="B6" s="22">
        <v>851</v>
      </c>
      <c r="C6" s="23"/>
      <c r="D6" s="23"/>
      <c r="E6" s="23"/>
      <c r="F6" s="23"/>
      <c r="G6" s="23"/>
      <c r="H6" s="23"/>
      <c r="J6" s="50"/>
    </row>
    <row r="7" spans="1:10" x14ac:dyDescent="0.25">
      <c r="A7" s="16" t="s">
        <v>35</v>
      </c>
      <c r="B7" s="22">
        <v>921</v>
      </c>
      <c r="C7" s="23"/>
      <c r="D7" s="23"/>
      <c r="E7" s="23"/>
      <c r="F7" s="23"/>
      <c r="G7" s="23"/>
      <c r="H7" s="23"/>
      <c r="J7" s="50"/>
    </row>
    <row r="8" spans="1:10" x14ac:dyDescent="0.25">
      <c r="A8" s="16" t="s">
        <v>36</v>
      </c>
      <c r="B8" s="22">
        <v>967</v>
      </c>
      <c r="C8" s="23"/>
      <c r="D8" s="23"/>
      <c r="E8" s="23"/>
      <c r="F8" s="23"/>
      <c r="G8" s="23"/>
      <c r="H8" s="23"/>
      <c r="J8" s="50"/>
    </row>
    <row r="9" spans="1:10" x14ac:dyDescent="0.25">
      <c r="A9" s="16" t="s">
        <v>37</v>
      </c>
      <c r="B9" s="22">
        <v>859</v>
      </c>
      <c r="C9" s="23"/>
      <c r="D9" s="23"/>
      <c r="E9" s="23"/>
      <c r="F9" s="23"/>
      <c r="G9" s="23"/>
      <c r="H9" s="23"/>
      <c r="J9" s="50"/>
    </row>
    <row r="10" spans="1:10" x14ac:dyDescent="0.25">
      <c r="A10" s="16" t="s">
        <v>38</v>
      </c>
      <c r="B10" s="22">
        <v>834</v>
      </c>
      <c r="C10" s="23"/>
      <c r="D10" s="23"/>
      <c r="E10" s="23"/>
      <c r="F10" s="23"/>
      <c r="G10" s="23"/>
      <c r="H10" s="23"/>
      <c r="J10" s="50"/>
    </row>
    <row r="11" spans="1:10" x14ac:dyDescent="0.25">
      <c r="A11" s="16" t="s">
        <v>39</v>
      </c>
      <c r="B11" s="22">
        <v>855</v>
      </c>
      <c r="C11" s="23"/>
      <c r="D11" s="23"/>
      <c r="E11" s="23"/>
      <c r="F11" s="23"/>
      <c r="G11" s="23"/>
      <c r="H11" s="23"/>
      <c r="J11" s="50"/>
    </row>
    <row r="12" spans="1:10" x14ac:dyDescent="0.25">
      <c r="A12" s="16" t="s">
        <v>40</v>
      </c>
      <c r="B12" s="22">
        <v>841</v>
      </c>
      <c r="C12" s="23"/>
      <c r="D12" s="23"/>
      <c r="E12" s="23"/>
      <c r="F12" s="23"/>
      <c r="G12" s="23"/>
      <c r="H12" s="23"/>
      <c r="J12" s="50"/>
    </row>
    <row r="13" spans="1:10" ht="15" customHeight="1" x14ac:dyDescent="0.25">
      <c r="A13" s="6" t="s">
        <v>45</v>
      </c>
      <c r="B13" s="22">
        <v>853</v>
      </c>
      <c r="C13" s="23"/>
      <c r="D13" s="23"/>
      <c r="E13" s="23"/>
      <c r="F13" s="23"/>
      <c r="G13" s="23"/>
      <c r="H13" s="23"/>
      <c r="J13" s="50"/>
    </row>
    <row r="14" spans="1:10" ht="15" customHeight="1" x14ac:dyDescent="0.25">
      <c r="A14" s="6" t="s">
        <v>46</v>
      </c>
      <c r="B14" s="22">
        <v>767</v>
      </c>
      <c r="C14" s="23"/>
      <c r="D14" s="23"/>
      <c r="E14" s="23"/>
      <c r="F14" s="23"/>
      <c r="G14" s="23"/>
      <c r="H14" s="23"/>
      <c r="J14" s="50"/>
    </row>
    <row r="15" spans="1:10" ht="15" customHeight="1" x14ac:dyDescent="0.25">
      <c r="A15" s="6" t="s">
        <v>47</v>
      </c>
      <c r="B15" s="22">
        <v>693</v>
      </c>
      <c r="C15" s="23"/>
      <c r="D15" s="23"/>
      <c r="E15" s="23"/>
      <c r="F15" s="23"/>
      <c r="G15" s="23"/>
      <c r="H15" s="23"/>
      <c r="J15" s="50"/>
    </row>
    <row r="16" spans="1:10" ht="15" customHeight="1" x14ac:dyDescent="0.25">
      <c r="A16" s="6" t="s">
        <v>48</v>
      </c>
      <c r="B16" s="22">
        <v>686</v>
      </c>
      <c r="C16" s="23"/>
      <c r="D16" s="23"/>
      <c r="E16" s="23"/>
      <c r="F16" s="23"/>
      <c r="G16" s="23"/>
      <c r="H16" s="23"/>
      <c r="J16" s="50"/>
    </row>
    <row r="17" spans="1:12" x14ac:dyDescent="0.25">
      <c r="A17" s="5" t="s">
        <v>2</v>
      </c>
      <c r="B17" s="22">
        <v>604</v>
      </c>
      <c r="C17" s="23"/>
      <c r="D17" s="23"/>
      <c r="E17" s="23"/>
      <c r="F17" s="23"/>
      <c r="G17" s="23"/>
      <c r="H17" s="23"/>
      <c r="J17" s="50"/>
    </row>
    <row r="18" spans="1:12" x14ac:dyDescent="0.25">
      <c r="A18" s="5" t="s">
        <v>3</v>
      </c>
      <c r="B18" s="22">
        <v>712</v>
      </c>
      <c r="C18" s="23"/>
      <c r="D18" s="23"/>
      <c r="E18" s="23"/>
      <c r="F18" s="23"/>
      <c r="G18" s="23"/>
      <c r="H18" s="23"/>
      <c r="J18" s="50"/>
    </row>
    <row r="19" spans="1:12" x14ac:dyDescent="0.25">
      <c r="A19" s="5" t="s">
        <v>4</v>
      </c>
      <c r="B19" s="22">
        <v>700</v>
      </c>
      <c r="C19" s="23"/>
      <c r="D19" s="23"/>
      <c r="E19" s="23"/>
      <c r="F19" s="23"/>
      <c r="G19" s="23"/>
      <c r="H19" s="23"/>
      <c r="J19" s="50"/>
      <c r="K19" s="40"/>
    </row>
    <row r="20" spans="1:12" x14ac:dyDescent="0.25">
      <c r="A20" s="5" t="s">
        <v>5</v>
      </c>
      <c r="B20" s="22">
        <v>696</v>
      </c>
      <c r="C20" s="23"/>
      <c r="D20" s="23"/>
      <c r="E20" s="23"/>
      <c r="F20" s="23"/>
      <c r="G20" s="23"/>
      <c r="H20" s="23"/>
      <c r="J20" s="50"/>
    </row>
    <row r="21" spans="1:12" x14ac:dyDescent="0.25">
      <c r="A21" s="5" t="s">
        <v>6</v>
      </c>
      <c r="B21" s="22">
        <v>603</v>
      </c>
      <c r="C21" s="23"/>
      <c r="D21" s="23"/>
      <c r="E21" s="23"/>
      <c r="F21" s="23"/>
      <c r="G21" s="23"/>
      <c r="H21" s="23"/>
      <c r="J21" s="50"/>
    </row>
    <row r="22" spans="1:12" x14ac:dyDescent="0.25">
      <c r="A22" s="5" t="s">
        <v>7</v>
      </c>
      <c r="B22" s="22">
        <v>621</v>
      </c>
      <c r="C22" s="23"/>
      <c r="D22" s="23"/>
      <c r="E22" s="23"/>
      <c r="F22" s="23"/>
      <c r="G22" s="23"/>
      <c r="H22" s="23"/>
      <c r="J22" s="50"/>
    </row>
    <row r="23" spans="1:12" x14ac:dyDescent="0.25">
      <c r="A23" s="15" t="s">
        <v>8</v>
      </c>
      <c r="B23" s="22">
        <v>554</v>
      </c>
      <c r="C23" s="23"/>
      <c r="D23" s="23"/>
      <c r="E23" s="23"/>
      <c r="F23" s="23"/>
      <c r="G23" s="23"/>
      <c r="H23" s="23"/>
      <c r="J23" s="50"/>
    </row>
    <row r="24" spans="1:12" x14ac:dyDescent="0.25">
      <c r="A24" s="15" t="s">
        <v>9</v>
      </c>
      <c r="B24" s="22">
        <v>583</v>
      </c>
      <c r="C24" s="19">
        <v>16907</v>
      </c>
      <c r="D24" s="23"/>
      <c r="E24" s="23"/>
      <c r="F24" s="23"/>
      <c r="G24" s="23"/>
      <c r="H24" s="23"/>
      <c r="J24" s="50"/>
    </row>
    <row r="25" spans="1:12" x14ac:dyDescent="0.25">
      <c r="A25" s="15" t="s">
        <v>10</v>
      </c>
      <c r="B25" s="22">
        <v>522</v>
      </c>
      <c r="C25" s="19">
        <v>15055</v>
      </c>
      <c r="D25" s="23"/>
      <c r="E25" s="23"/>
      <c r="F25" s="23"/>
      <c r="G25" s="23"/>
      <c r="H25" s="23"/>
      <c r="J25" s="50"/>
    </row>
    <row r="26" spans="1:12" x14ac:dyDescent="0.25">
      <c r="A26" s="15" t="s">
        <v>11</v>
      </c>
      <c r="B26" s="22">
        <v>576</v>
      </c>
      <c r="C26" s="19">
        <v>15228</v>
      </c>
      <c r="D26" s="23"/>
      <c r="E26" s="23"/>
      <c r="F26" s="23"/>
      <c r="G26" s="23"/>
      <c r="H26" s="23"/>
      <c r="J26" s="50"/>
    </row>
    <row r="27" spans="1:12" x14ac:dyDescent="0.25">
      <c r="A27" s="24" t="s">
        <v>12</v>
      </c>
      <c r="B27" s="22">
        <v>483</v>
      </c>
      <c r="C27" s="19">
        <v>13672</v>
      </c>
      <c r="D27" s="23"/>
      <c r="E27" s="23"/>
      <c r="F27" s="23"/>
      <c r="G27" s="23"/>
      <c r="H27" s="23"/>
      <c r="J27" s="50"/>
    </row>
    <row r="28" spans="1:12" x14ac:dyDescent="0.25">
      <c r="A28" s="15" t="s">
        <v>13</v>
      </c>
      <c r="B28" s="22">
        <v>469</v>
      </c>
      <c r="C28" s="19">
        <v>13578</v>
      </c>
      <c r="D28" s="23"/>
      <c r="E28" s="23"/>
      <c r="F28" s="23"/>
      <c r="G28" s="23"/>
      <c r="H28" s="23"/>
      <c r="J28" s="50"/>
    </row>
    <row r="29" spans="1:12" x14ac:dyDescent="0.25">
      <c r="A29" s="15" t="s">
        <v>14</v>
      </c>
      <c r="B29" s="22">
        <v>430</v>
      </c>
      <c r="C29" s="19">
        <v>13088</v>
      </c>
      <c r="D29" s="23"/>
      <c r="E29" s="23"/>
      <c r="F29" s="23"/>
      <c r="G29" s="23"/>
      <c r="H29" s="23"/>
      <c r="J29" s="50"/>
    </row>
    <row r="30" spans="1:12" x14ac:dyDescent="0.25">
      <c r="A30" s="15" t="s">
        <v>15</v>
      </c>
      <c r="B30" s="22">
        <v>458</v>
      </c>
      <c r="C30" s="19">
        <v>12670</v>
      </c>
      <c r="D30" s="23"/>
      <c r="E30" s="23"/>
      <c r="F30" s="23"/>
      <c r="G30" s="23"/>
      <c r="H30" s="23"/>
      <c r="J30" s="50"/>
    </row>
    <row r="31" spans="1:12" x14ac:dyDescent="0.25">
      <c r="A31" s="15" t="s">
        <v>16</v>
      </c>
      <c r="B31" s="22">
        <v>404</v>
      </c>
      <c r="C31" s="19">
        <v>11532</v>
      </c>
      <c r="D31" s="23"/>
      <c r="E31" s="23"/>
      <c r="F31" s="23"/>
      <c r="G31" s="23"/>
      <c r="H31" s="23"/>
      <c r="J31" s="50"/>
    </row>
    <row r="32" spans="1:12" x14ac:dyDescent="0.25">
      <c r="A32" s="15" t="s">
        <v>17</v>
      </c>
      <c r="B32" s="22">
        <v>425</v>
      </c>
      <c r="C32" s="19">
        <v>10653</v>
      </c>
      <c r="D32" s="19">
        <v>4941</v>
      </c>
      <c r="E32" s="19">
        <v>885</v>
      </c>
      <c r="F32" s="19">
        <v>4056</v>
      </c>
      <c r="G32" s="19">
        <v>3761</v>
      </c>
      <c r="H32" s="19">
        <v>1951</v>
      </c>
      <c r="J32" s="50"/>
      <c r="K32" s="19"/>
      <c r="L32" s="19"/>
    </row>
    <row r="33" spans="1:12" x14ac:dyDescent="0.25">
      <c r="A33" s="15" t="s">
        <v>18</v>
      </c>
      <c r="B33" s="22">
        <v>408</v>
      </c>
      <c r="C33" s="19">
        <v>11332</v>
      </c>
      <c r="D33" s="19">
        <v>5292</v>
      </c>
      <c r="E33" s="19">
        <v>893</v>
      </c>
      <c r="F33" s="19">
        <v>4399</v>
      </c>
      <c r="G33" s="19">
        <v>3747</v>
      </c>
      <c r="H33" s="19">
        <v>2293</v>
      </c>
      <c r="J33" s="50"/>
      <c r="K33" s="19"/>
      <c r="L33" s="19"/>
    </row>
    <row r="34" spans="1:12" x14ac:dyDescent="0.25">
      <c r="A34" s="15" t="s">
        <v>19</v>
      </c>
      <c r="B34" s="22">
        <v>397</v>
      </c>
      <c r="C34" s="19">
        <v>11383</v>
      </c>
      <c r="D34" s="19">
        <v>5134</v>
      </c>
      <c r="E34" s="19">
        <v>899</v>
      </c>
      <c r="F34" s="19">
        <v>4235</v>
      </c>
      <c r="G34" s="19">
        <v>3755</v>
      </c>
      <c r="H34" s="19">
        <v>2494</v>
      </c>
      <c r="J34" s="50"/>
      <c r="K34" s="19"/>
      <c r="L34" s="19"/>
    </row>
    <row r="35" spans="1:12" x14ac:dyDescent="0.25">
      <c r="A35" s="15" t="s">
        <v>20</v>
      </c>
      <c r="B35" s="22">
        <v>349</v>
      </c>
      <c r="C35" s="19">
        <v>10289</v>
      </c>
      <c r="D35" s="19">
        <v>4535</v>
      </c>
      <c r="E35" s="19">
        <v>755</v>
      </c>
      <c r="F35" s="19">
        <v>3780</v>
      </c>
      <c r="G35" s="19">
        <v>3452</v>
      </c>
      <c r="H35" s="19">
        <v>2302</v>
      </c>
      <c r="J35" s="50"/>
      <c r="K35" s="19"/>
      <c r="L35" s="19"/>
    </row>
    <row r="36" spans="1:12" x14ac:dyDescent="0.25">
      <c r="A36" s="15" t="s">
        <v>21</v>
      </c>
      <c r="B36" s="22">
        <v>324</v>
      </c>
      <c r="C36" s="19">
        <v>9753</v>
      </c>
      <c r="D36" s="19">
        <v>4214</v>
      </c>
      <c r="E36" s="19">
        <v>746</v>
      </c>
      <c r="F36" s="19">
        <v>3468</v>
      </c>
      <c r="G36" s="19">
        <v>3367</v>
      </c>
      <c r="H36" s="19">
        <v>2172</v>
      </c>
      <c r="J36" s="50"/>
      <c r="K36" s="19"/>
      <c r="L36" s="19"/>
    </row>
    <row r="37" spans="1:12" x14ac:dyDescent="0.25">
      <c r="A37" s="15" t="s">
        <v>22</v>
      </c>
      <c r="B37" s="22">
        <v>324</v>
      </c>
      <c r="C37" s="19">
        <v>9232</v>
      </c>
      <c r="D37" s="19">
        <v>3905</v>
      </c>
      <c r="E37" s="19">
        <v>682</v>
      </c>
      <c r="F37" s="19">
        <v>3223</v>
      </c>
      <c r="G37" s="19">
        <v>3143</v>
      </c>
      <c r="H37" s="19">
        <v>2184</v>
      </c>
      <c r="J37" s="50"/>
      <c r="K37" s="19"/>
      <c r="L37" s="19"/>
    </row>
    <row r="38" spans="1:12" x14ac:dyDescent="0.25">
      <c r="A38" s="15" t="s">
        <v>58</v>
      </c>
      <c r="B38" s="70">
        <v>367</v>
      </c>
      <c r="C38" s="19">
        <v>9532</v>
      </c>
      <c r="D38" s="71">
        <v>4049</v>
      </c>
      <c r="E38" s="19">
        <v>716</v>
      </c>
      <c r="F38" s="19">
        <v>3333</v>
      </c>
      <c r="G38" s="19">
        <v>3225</v>
      </c>
      <c r="H38" s="19">
        <v>2258</v>
      </c>
      <c r="J38" s="50"/>
      <c r="K38" s="19"/>
      <c r="L38" s="19"/>
    </row>
    <row r="39" spans="1:12" ht="15.75" thickBot="1" x14ac:dyDescent="0.3">
      <c r="A39" s="37" t="s">
        <v>90</v>
      </c>
      <c r="B39" s="61">
        <v>326</v>
      </c>
      <c r="C39" s="38">
        <v>8902</v>
      </c>
      <c r="D39" s="62">
        <v>3766</v>
      </c>
      <c r="E39" s="38">
        <v>680</v>
      </c>
      <c r="F39" s="38">
        <v>3086</v>
      </c>
      <c r="G39" s="38">
        <v>2985</v>
      </c>
      <c r="H39" s="38">
        <v>2151</v>
      </c>
      <c r="J39" s="50"/>
      <c r="K39" s="19"/>
      <c r="L39" s="1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10" workbookViewId="0">
      <selection activeCell="C37" sqref="C37"/>
    </sheetView>
  </sheetViews>
  <sheetFormatPr defaultRowHeight="15" x14ac:dyDescent="0.2"/>
  <sheetData>
    <row r="1" spans="1:5" ht="30.75" thickBot="1" x14ac:dyDescent="0.25">
      <c r="A1" s="55" t="s">
        <v>31</v>
      </c>
      <c r="B1" s="56" t="s">
        <v>24</v>
      </c>
      <c r="C1" s="56" t="s">
        <v>25</v>
      </c>
      <c r="D1" s="56" t="s">
        <v>26</v>
      </c>
      <c r="E1" s="11" t="s">
        <v>0</v>
      </c>
    </row>
    <row r="2" spans="1:5" ht="15.75" x14ac:dyDescent="0.25">
      <c r="A2" s="57">
        <v>1981</v>
      </c>
      <c r="B2" s="63">
        <v>46820800</v>
      </c>
      <c r="C2" s="64">
        <v>5180200</v>
      </c>
      <c r="D2" s="63">
        <v>2813500</v>
      </c>
      <c r="E2" s="54">
        <v>54814500</v>
      </c>
    </row>
    <row r="3" spans="1:5" ht="15.75" x14ac:dyDescent="0.25">
      <c r="A3" s="57">
        <v>1982</v>
      </c>
      <c r="B3" s="63">
        <v>46777300</v>
      </c>
      <c r="C3" s="64">
        <v>5164500</v>
      </c>
      <c r="D3" s="63">
        <v>2804300</v>
      </c>
      <c r="E3" s="54">
        <v>54746100</v>
      </c>
    </row>
    <row r="4" spans="1:5" ht="15.75" x14ac:dyDescent="0.25">
      <c r="A4" s="57">
        <v>1983</v>
      </c>
      <c r="B4" s="63">
        <v>46813700</v>
      </c>
      <c r="C4" s="64">
        <v>5148100</v>
      </c>
      <c r="D4" s="63">
        <v>2803300</v>
      </c>
      <c r="E4" s="54">
        <v>54765100</v>
      </c>
    </row>
    <row r="5" spans="1:5" ht="15.75" x14ac:dyDescent="0.25">
      <c r="A5" s="57">
        <v>1984</v>
      </c>
      <c r="B5" s="63">
        <v>46912400</v>
      </c>
      <c r="C5" s="64">
        <v>5138900</v>
      </c>
      <c r="D5" s="63">
        <v>2800700</v>
      </c>
      <c r="E5" s="54">
        <v>54852000</v>
      </c>
    </row>
    <row r="6" spans="1:5" ht="15.75" x14ac:dyDescent="0.25">
      <c r="A6" s="57">
        <v>1985</v>
      </c>
      <c r="B6" s="63">
        <v>47057400</v>
      </c>
      <c r="C6" s="64">
        <v>5127900</v>
      </c>
      <c r="D6" s="63">
        <v>2803400</v>
      </c>
      <c r="E6" s="54">
        <v>54988700</v>
      </c>
    </row>
    <row r="7" spans="1:5" ht="15.75" x14ac:dyDescent="0.25">
      <c r="A7" s="57">
        <v>1986</v>
      </c>
      <c r="B7" s="63">
        <v>47187600</v>
      </c>
      <c r="C7" s="64">
        <v>5111800</v>
      </c>
      <c r="D7" s="63">
        <v>2810900</v>
      </c>
      <c r="E7" s="54">
        <v>55110300</v>
      </c>
    </row>
    <row r="8" spans="1:5" ht="15.75" x14ac:dyDescent="0.25">
      <c r="A8" s="57">
        <v>1987</v>
      </c>
      <c r="B8" s="63">
        <v>47300400</v>
      </c>
      <c r="C8" s="64">
        <v>5099000</v>
      </c>
      <c r="D8" s="63">
        <v>2822600</v>
      </c>
      <c r="E8" s="54">
        <v>55222000</v>
      </c>
    </row>
    <row r="9" spans="1:5" ht="15.75" x14ac:dyDescent="0.25">
      <c r="A9" s="57">
        <v>1988</v>
      </c>
      <c r="B9" s="63">
        <v>47412300</v>
      </c>
      <c r="C9" s="64">
        <v>5077400</v>
      </c>
      <c r="D9" s="63">
        <v>2841200</v>
      </c>
      <c r="E9" s="54">
        <v>55330900</v>
      </c>
    </row>
    <row r="10" spans="1:5" ht="15.75" x14ac:dyDescent="0.25">
      <c r="A10" s="57">
        <v>1989</v>
      </c>
      <c r="B10" s="63">
        <v>47552700</v>
      </c>
      <c r="C10" s="64">
        <v>5078200</v>
      </c>
      <c r="D10" s="63">
        <v>2855200</v>
      </c>
      <c r="E10" s="54">
        <v>55486100</v>
      </c>
    </row>
    <row r="11" spans="1:5" ht="15.75" x14ac:dyDescent="0.25">
      <c r="A11" s="57">
        <v>1990</v>
      </c>
      <c r="B11" s="63">
        <v>47699100</v>
      </c>
      <c r="C11" s="64">
        <v>5081300</v>
      </c>
      <c r="D11" s="63">
        <v>2861500</v>
      </c>
      <c r="E11" s="54">
        <v>55641900</v>
      </c>
    </row>
    <row r="12" spans="1:5" ht="15.75" x14ac:dyDescent="0.25">
      <c r="A12" s="57">
        <v>1991</v>
      </c>
      <c r="B12" s="63">
        <v>47875000</v>
      </c>
      <c r="C12" s="64">
        <v>5083300</v>
      </c>
      <c r="D12" s="63">
        <v>2873000</v>
      </c>
      <c r="E12" s="54">
        <v>55831300</v>
      </c>
    </row>
    <row r="13" spans="1:5" ht="15.75" x14ac:dyDescent="0.25">
      <c r="A13" s="57">
        <v>1992</v>
      </c>
      <c r="B13" s="63">
        <v>47998000</v>
      </c>
      <c r="C13" s="64">
        <v>5085600</v>
      </c>
      <c r="D13" s="63">
        <v>2877700</v>
      </c>
      <c r="E13" s="54">
        <v>55961300</v>
      </c>
    </row>
    <row r="14" spans="1:5" ht="15.75" x14ac:dyDescent="0.25">
      <c r="A14" s="57">
        <v>1993</v>
      </c>
      <c r="B14" s="63">
        <v>48102300</v>
      </c>
      <c r="C14" s="64">
        <v>5092500</v>
      </c>
      <c r="D14" s="63">
        <v>2883600</v>
      </c>
      <c r="E14" s="54">
        <v>56078400</v>
      </c>
    </row>
    <row r="15" spans="1:5" ht="15.75" x14ac:dyDescent="0.25">
      <c r="A15" s="57">
        <v>1994</v>
      </c>
      <c r="B15" s="63">
        <v>48228800</v>
      </c>
      <c r="C15" s="64">
        <v>5102200</v>
      </c>
      <c r="D15" s="63">
        <v>2887400</v>
      </c>
      <c r="E15" s="54">
        <v>56218400</v>
      </c>
    </row>
    <row r="16" spans="1:5" ht="15.75" x14ac:dyDescent="0.25">
      <c r="A16" s="57">
        <v>1995</v>
      </c>
      <c r="B16" s="63">
        <v>48383500</v>
      </c>
      <c r="C16" s="64">
        <v>5103700</v>
      </c>
      <c r="D16" s="63">
        <v>2888500</v>
      </c>
      <c r="E16" s="54">
        <v>56375700</v>
      </c>
    </row>
    <row r="17" spans="1:5" ht="15.75" x14ac:dyDescent="0.25">
      <c r="A17" s="57">
        <v>1996</v>
      </c>
      <c r="B17" s="63">
        <v>48519100</v>
      </c>
      <c r="C17" s="64">
        <v>5092200</v>
      </c>
      <c r="D17" s="63">
        <v>2891300</v>
      </c>
      <c r="E17" s="54">
        <v>56502600</v>
      </c>
    </row>
    <row r="18" spans="1:5" ht="15.75" x14ac:dyDescent="0.25">
      <c r="A18" s="57">
        <v>1997</v>
      </c>
      <c r="B18" s="63">
        <v>48664800</v>
      </c>
      <c r="C18" s="64">
        <v>5083300</v>
      </c>
      <c r="D18" s="63">
        <v>2894900</v>
      </c>
      <c r="E18" s="54">
        <v>56643000</v>
      </c>
    </row>
    <row r="19" spans="1:5" ht="15.75" x14ac:dyDescent="0.25">
      <c r="A19" s="57">
        <v>1998</v>
      </c>
      <c r="B19" s="63">
        <v>48820600</v>
      </c>
      <c r="C19" s="64">
        <v>5077100</v>
      </c>
      <c r="D19" s="63">
        <v>2899500</v>
      </c>
      <c r="E19" s="54">
        <v>56797200</v>
      </c>
    </row>
    <row r="20" spans="1:5" ht="15.75" x14ac:dyDescent="0.25">
      <c r="A20" s="57">
        <v>1999</v>
      </c>
      <c r="B20" s="63">
        <v>49032900</v>
      </c>
      <c r="C20" s="64">
        <v>5072000</v>
      </c>
      <c r="D20" s="63">
        <v>2900600</v>
      </c>
      <c r="E20" s="54">
        <v>57005500</v>
      </c>
    </row>
    <row r="21" spans="1:5" ht="15.75" x14ac:dyDescent="0.25">
      <c r="A21" s="57">
        <v>2000</v>
      </c>
      <c r="B21" s="63">
        <v>49233300</v>
      </c>
      <c r="C21" s="64">
        <v>5062900</v>
      </c>
      <c r="D21" s="63">
        <v>2906900</v>
      </c>
      <c r="E21" s="54">
        <v>57203100</v>
      </c>
    </row>
    <row r="22" spans="1:5" ht="15.75" x14ac:dyDescent="0.25">
      <c r="A22" s="57">
        <v>2001</v>
      </c>
      <c r="B22" s="63">
        <v>49449700</v>
      </c>
      <c r="C22" s="64">
        <v>5064200</v>
      </c>
      <c r="D22" s="63">
        <v>2910200</v>
      </c>
      <c r="E22" s="54">
        <v>57424200</v>
      </c>
    </row>
    <row r="23" spans="1:5" ht="15.75" x14ac:dyDescent="0.25">
      <c r="A23" s="57">
        <v>2002</v>
      </c>
      <c r="B23" s="63">
        <v>49679300</v>
      </c>
      <c r="C23" s="63">
        <v>5066000</v>
      </c>
      <c r="D23" s="63">
        <v>2922900</v>
      </c>
      <c r="E23" s="54">
        <v>57668100</v>
      </c>
    </row>
    <row r="24" spans="1:5" ht="15.75" x14ac:dyDescent="0.25">
      <c r="A24" s="57">
        <v>2003</v>
      </c>
      <c r="B24" s="63">
        <v>49925500</v>
      </c>
      <c r="C24" s="63">
        <v>5068500</v>
      </c>
      <c r="D24" s="63">
        <v>2937700</v>
      </c>
      <c r="E24" s="54">
        <v>57931700</v>
      </c>
    </row>
    <row r="25" spans="1:5" ht="15.75" x14ac:dyDescent="0.25">
      <c r="A25" s="57">
        <v>2004</v>
      </c>
      <c r="B25" s="63">
        <v>50194600</v>
      </c>
      <c r="C25" s="63">
        <v>5084300</v>
      </c>
      <c r="D25" s="63">
        <v>2957400</v>
      </c>
      <c r="E25" s="54">
        <v>58236300</v>
      </c>
    </row>
    <row r="26" spans="1:5" ht="15.75" x14ac:dyDescent="0.25">
      <c r="A26" s="57">
        <v>2005</v>
      </c>
      <c r="B26" s="63">
        <v>50606000</v>
      </c>
      <c r="C26" s="63">
        <v>5110200</v>
      </c>
      <c r="D26" s="63">
        <v>2969300</v>
      </c>
      <c r="E26" s="54">
        <v>58685500</v>
      </c>
    </row>
    <row r="27" spans="1:5" ht="15.75" x14ac:dyDescent="0.25">
      <c r="A27" s="57">
        <v>2006</v>
      </c>
      <c r="B27" s="63">
        <v>50965200</v>
      </c>
      <c r="C27" s="63">
        <v>5133100</v>
      </c>
      <c r="D27" s="63">
        <v>2985700</v>
      </c>
      <c r="E27" s="54">
        <v>59084000</v>
      </c>
    </row>
    <row r="28" spans="1:5" ht="15.75" x14ac:dyDescent="0.25">
      <c r="A28" s="57">
        <v>2007</v>
      </c>
      <c r="B28" s="63">
        <v>51381100</v>
      </c>
      <c r="C28" s="63">
        <v>5170000</v>
      </c>
      <c r="D28" s="63">
        <v>3006300</v>
      </c>
      <c r="E28" s="54">
        <v>59557400</v>
      </c>
    </row>
    <row r="29" spans="1:5" ht="15.75" x14ac:dyDescent="0.25">
      <c r="A29" s="57">
        <v>2008</v>
      </c>
      <c r="B29" s="63">
        <v>51815900</v>
      </c>
      <c r="C29" s="63">
        <v>5202900</v>
      </c>
      <c r="D29" s="63">
        <v>3025900</v>
      </c>
      <c r="E29" s="54">
        <v>60044600</v>
      </c>
    </row>
    <row r="30" spans="1:5" ht="15.75" x14ac:dyDescent="0.25">
      <c r="A30" s="57">
        <v>2009</v>
      </c>
      <c r="B30" s="63">
        <v>52196400</v>
      </c>
      <c r="C30" s="63">
        <v>5231900</v>
      </c>
      <c r="D30" s="63">
        <v>3038900</v>
      </c>
      <c r="E30" s="54">
        <v>60467200</v>
      </c>
    </row>
    <row r="31" spans="1:5" ht="15.75" x14ac:dyDescent="0.25">
      <c r="A31" s="57">
        <v>2010</v>
      </c>
      <c r="B31" s="63">
        <v>52642500</v>
      </c>
      <c r="C31" s="63">
        <v>5262200</v>
      </c>
      <c r="D31" s="63">
        <v>3050000</v>
      </c>
      <c r="E31" s="54">
        <v>60954600</v>
      </c>
    </row>
    <row r="32" spans="1:5" ht="15.75" x14ac:dyDescent="0.25">
      <c r="A32" s="57">
        <v>2011</v>
      </c>
      <c r="B32" s="63">
        <v>53107200</v>
      </c>
      <c r="C32" s="63">
        <v>5299900</v>
      </c>
      <c r="D32" s="63">
        <v>3063800</v>
      </c>
      <c r="E32" s="54">
        <v>61470800</v>
      </c>
    </row>
    <row r="33" spans="1:5" ht="15.75" x14ac:dyDescent="0.25">
      <c r="A33" s="57">
        <v>2012</v>
      </c>
      <c r="B33" s="63">
        <v>53493700</v>
      </c>
      <c r="C33" s="63">
        <v>5313600</v>
      </c>
      <c r="D33" s="63">
        <v>3074100</v>
      </c>
      <c r="E33" s="54">
        <v>61881400</v>
      </c>
    </row>
    <row r="34" spans="1:5" ht="15.75" x14ac:dyDescent="0.25">
      <c r="A34" s="57">
        <v>2013</v>
      </c>
      <c r="B34" s="63">
        <v>53865800</v>
      </c>
      <c r="C34" s="63">
        <v>5327700</v>
      </c>
      <c r="D34" s="63">
        <v>3082400</v>
      </c>
      <c r="E34" s="54">
        <v>62275900</v>
      </c>
    </row>
    <row r="35" spans="1:5" ht="15.75" x14ac:dyDescent="0.25">
      <c r="A35" s="57">
        <v>2014</v>
      </c>
      <c r="B35" s="63">
        <v>54316600</v>
      </c>
      <c r="C35" s="63">
        <v>5347600</v>
      </c>
      <c r="D35" s="63">
        <v>3092000</v>
      </c>
      <c r="E35" s="54">
        <v>62756300</v>
      </c>
    </row>
    <row r="36" spans="1:5" ht="15.75" x14ac:dyDescent="0.25">
      <c r="A36" s="57">
        <v>2015</v>
      </c>
      <c r="B36" s="64">
        <v>54786300</v>
      </c>
      <c r="C36" s="64">
        <v>5373000</v>
      </c>
      <c r="D36" s="64">
        <v>3099100</v>
      </c>
      <c r="E36" s="54">
        <v>63258400</v>
      </c>
    </row>
    <row r="37" spans="1:5" ht="15.75" x14ac:dyDescent="0.25">
      <c r="A37" s="113">
        <v>2016</v>
      </c>
      <c r="B37" s="64">
        <v>55268100</v>
      </c>
      <c r="C37" s="64">
        <v>5404700</v>
      </c>
      <c r="D37" s="64">
        <v>3113200</v>
      </c>
      <c r="E37" s="114">
        <v>63785900</v>
      </c>
    </row>
    <row r="38" spans="1:5" ht="16.5" thickBot="1" x14ac:dyDescent="0.3">
      <c r="A38" s="113">
        <v>2017</v>
      </c>
      <c r="B38" s="65">
        <v>55619400</v>
      </c>
      <c r="C38" s="65">
        <v>5424800</v>
      </c>
      <c r="D38" s="65">
        <v>3125200</v>
      </c>
      <c r="E38" s="72">
        <v>64169400</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workbookViewId="0">
      <selection activeCell="H5" sqref="H5"/>
    </sheetView>
  </sheetViews>
  <sheetFormatPr defaultRowHeight="15" x14ac:dyDescent="0.2"/>
  <sheetData>
    <row r="1" spans="1:1" x14ac:dyDescent="0.2">
      <c r="A1">
        <f>--501</f>
        <v>501</v>
      </c>
    </row>
    <row r="2" spans="1:1" x14ac:dyDescent="0.2">
      <c r="A2" t="s">
        <v>62</v>
      </c>
    </row>
    <row r="4" spans="1:1" x14ac:dyDescent="0.2">
      <c r="A4" t="e">
        <f>--Fatalities, England</f>
        <v>#NAME?</v>
      </c>
    </row>
    <row r="5" spans="1:1" x14ac:dyDescent="0.2">
      <c r="A5" t="s">
        <v>63</v>
      </c>
    </row>
    <row r="6" spans="1:1" x14ac:dyDescent="0.2">
      <c r="A6" t="s">
        <v>91</v>
      </c>
    </row>
    <row r="8" spans="1:1" x14ac:dyDescent="0.2">
      <c r="A8" t="s">
        <v>64</v>
      </c>
    </row>
    <row r="9" spans="1:1" x14ac:dyDescent="0.2">
      <c r="A9" t="s">
        <v>92</v>
      </c>
    </row>
    <row r="10" spans="1:1" x14ac:dyDescent="0.2">
      <c r="A10" t="s">
        <v>93</v>
      </c>
    </row>
    <row r="12" spans="1:1" x14ac:dyDescent="0.2">
      <c r="A12" t="s">
        <v>65</v>
      </c>
    </row>
    <row r="13" spans="1:1" x14ac:dyDescent="0.2">
      <c r="A13" t="s">
        <v>66</v>
      </c>
    </row>
    <row r="14" spans="1:1" x14ac:dyDescent="0.2">
      <c r="A14" t="s">
        <v>67</v>
      </c>
    </row>
    <row r="15" spans="1:1" x14ac:dyDescent="0.2">
      <c r="A15" t="s">
        <v>68</v>
      </c>
    </row>
    <row r="16" spans="1:1" x14ac:dyDescent="0.2">
      <c r="A16" t="s">
        <v>69</v>
      </c>
    </row>
    <row r="18" spans="1:1" x14ac:dyDescent="0.2">
      <c r="A18" t="s">
        <v>70</v>
      </c>
    </row>
    <row r="19" spans="1:1" x14ac:dyDescent="0.2">
      <c r="A19" t="s">
        <v>94</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7" spans="1:1" x14ac:dyDescent="0.2">
      <c r="A27" t="s">
        <v>77</v>
      </c>
    </row>
    <row r="28" spans="1:1" x14ac:dyDescent="0.2">
      <c r="A28" t="s">
        <v>78</v>
      </c>
    </row>
    <row r="30" spans="1:1" x14ac:dyDescent="0.2">
      <c r="A30" t="s">
        <v>79</v>
      </c>
    </row>
    <row r="31" spans="1:1" x14ac:dyDescent="0.2">
      <c r="A31" t="s">
        <v>78</v>
      </c>
    </row>
    <row r="38" spans="1:1" x14ac:dyDescent="0.2">
      <c r="A38" t="s">
        <v>80</v>
      </c>
    </row>
    <row r="39" spans="1:1" x14ac:dyDescent="0.2">
      <c r="A39" t="s">
        <v>62</v>
      </c>
    </row>
    <row r="41" spans="1:1" x14ac:dyDescent="0.2">
      <c r="A41" t="s">
        <v>63</v>
      </c>
    </row>
    <row r="42" spans="1:1" x14ac:dyDescent="0.2">
      <c r="A42" t="s">
        <v>91</v>
      </c>
    </row>
    <row r="44" spans="1:1" x14ac:dyDescent="0.2">
      <c r="A44" t="s">
        <v>64</v>
      </c>
    </row>
    <row r="45" spans="1:1" x14ac:dyDescent="0.2">
      <c r="A45" t="s">
        <v>92</v>
      </c>
    </row>
    <row r="46" spans="1:1" x14ac:dyDescent="0.2">
      <c r="A46" t="s">
        <v>95</v>
      </c>
    </row>
    <row r="47" spans="1:1" x14ac:dyDescent="0.2">
      <c r="A47" t="s">
        <v>81</v>
      </c>
    </row>
    <row r="48" spans="1:1" x14ac:dyDescent="0.2">
      <c r="A48" t="s">
        <v>82</v>
      </c>
    </row>
    <row r="49" spans="1:1" x14ac:dyDescent="0.2">
      <c r="A49" t="s">
        <v>83</v>
      </c>
    </row>
    <row r="50" spans="1:1" x14ac:dyDescent="0.2">
      <c r="A50" t="s">
        <v>84</v>
      </c>
    </row>
    <row r="51" spans="1:1" x14ac:dyDescent="0.2">
      <c r="A51" t="s">
        <v>85</v>
      </c>
    </row>
    <row r="52" spans="1:1" x14ac:dyDescent="0.2">
      <c r="A52" t="s">
        <v>86</v>
      </c>
    </row>
    <row r="53" spans="1:1" x14ac:dyDescent="0.2">
      <c r="A53" t="s">
        <v>96</v>
      </c>
    </row>
    <row r="54" spans="1:1" x14ac:dyDescent="0.2">
      <c r="A54" t="s">
        <v>97</v>
      </c>
    </row>
    <row r="56" spans="1:1" x14ac:dyDescent="0.2">
      <c r="A56" t="s">
        <v>65</v>
      </c>
    </row>
    <row r="57" spans="1:1" x14ac:dyDescent="0.2">
      <c r="A57" t="s">
        <v>66</v>
      </c>
    </row>
    <row r="58" spans="1:1" x14ac:dyDescent="0.2">
      <c r="A58" t="s">
        <v>67</v>
      </c>
    </row>
    <row r="59" spans="1:1" x14ac:dyDescent="0.2">
      <c r="A59" t="s">
        <v>68</v>
      </c>
    </row>
    <row r="60" spans="1:1" x14ac:dyDescent="0.2">
      <c r="A60" t="s">
        <v>69</v>
      </c>
    </row>
    <row r="62" spans="1:1" x14ac:dyDescent="0.2">
      <c r="A62" t="s">
        <v>70</v>
      </c>
    </row>
    <row r="63" spans="1:1" x14ac:dyDescent="0.2">
      <c r="A63" t="s">
        <v>94</v>
      </c>
    </row>
    <row r="64" spans="1:1" x14ac:dyDescent="0.2">
      <c r="A64" t="s">
        <v>71</v>
      </c>
    </row>
    <row r="65" spans="1:1" x14ac:dyDescent="0.2">
      <c r="A65" t="s">
        <v>72</v>
      </c>
    </row>
    <row r="66" spans="1:1" x14ac:dyDescent="0.2">
      <c r="A66" t="s">
        <v>73</v>
      </c>
    </row>
    <row r="67" spans="1:1" x14ac:dyDescent="0.2">
      <c r="A67" t="s">
        <v>74</v>
      </c>
    </row>
    <row r="68" spans="1:1" x14ac:dyDescent="0.2">
      <c r="A68" t="s">
        <v>87</v>
      </c>
    </row>
    <row r="70" spans="1:1" x14ac:dyDescent="0.2">
      <c r="A70" t="s">
        <v>77</v>
      </c>
    </row>
    <row r="71" spans="1:1" x14ac:dyDescent="0.2">
      <c r="A71" t="s">
        <v>78</v>
      </c>
    </row>
    <row r="72" spans="1:1" x14ac:dyDescent="0.2">
      <c r="A72" t="s">
        <v>98</v>
      </c>
    </row>
    <row r="74" spans="1:1" x14ac:dyDescent="0.2">
      <c r="A74" t="s">
        <v>79</v>
      </c>
    </row>
    <row r="75" spans="1:1" x14ac:dyDescent="0.2">
      <c r="A75" t="s">
        <v>78</v>
      </c>
    </row>
    <row r="76" spans="1:1" x14ac:dyDescent="0.2">
      <c r="A76" t="s">
        <v>99</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FIRE0501</vt:lpstr>
      <vt:lpstr>FIRE0501 (2)</vt:lpstr>
      <vt:lpstr>England</vt:lpstr>
      <vt:lpstr>Scotland</vt:lpstr>
      <vt:lpstr>Wales</vt:lpstr>
      <vt:lpstr>Great Britain</vt:lpstr>
      <vt:lpstr>Population</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FIRE0501: Fatalities and non-fatal casualties by nation and population</dc:title>
  <dc:creator/>
  <cp:keywords>data tables, fatalities, casualties, nation, population, 2018</cp:keywords>
  <cp:lastModifiedBy/>
  <dcterms:created xsi:type="dcterms:W3CDTF">2018-08-06T10:43:07Z</dcterms:created>
  <dcterms:modified xsi:type="dcterms:W3CDTF">2018-08-06T10:52:47Z</dcterms:modified>
</cp:coreProperties>
</file>